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5" yWindow="15" windowWidth="9165" windowHeight="4725"/>
  </bookViews>
  <sheets>
    <sheet name="Rua Dino Bertoldi" sheetId="5" r:id="rId1"/>
    <sheet name="Rua Paulo de T. Montenegro" sheetId="6" r:id="rId2"/>
  </sheets>
  <definedNames>
    <definedName name="_xlnm.Print_Titles" localSheetId="0">'Rua Dino Bertoldi'!$1:$8</definedName>
    <definedName name="_xlnm.Print_Titles" localSheetId="1">'Rua Paulo de T. Montenegro'!$1:$7</definedName>
  </definedNames>
  <calcPr calcId="124519"/>
</workbook>
</file>

<file path=xl/calcChain.xml><?xml version="1.0" encoding="utf-8"?>
<calcChain xmlns="http://schemas.openxmlformats.org/spreadsheetml/2006/main">
  <c r="P24" i="6"/>
  <c r="P25" s="1"/>
  <c r="P26" s="1"/>
  <c r="P27" s="1"/>
  <c r="P12"/>
  <c r="P13" s="1"/>
  <c r="P14" s="1"/>
  <c r="P15" s="1"/>
  <c r="P16" s="1"/>
  <c r="P17" s="1"/>
  <c r="P18" s="1"/>
  <c r="P19" s="1"/>
  <c r="D63" i="5"/>
  <c r="D64" s="1"/>
  <c r="D65" s="1"/>
  <c r="D66" s="1"/>
  <c r="D67" s="1"/>
  <c r="D68" s="1"/>
  <c r="P63"/>
  <c r="P64" s="1"/>
  <c r="P65" s="1"/>
  <c r="P66" s="1"/>
  <c r="P67" s="1"/>
  <c r="P68" s="1"/>
  <c r="C65"/>
  <c r="Q65"/>
  <c r="Q19" i="6"/>
  <c r="Q21" s="1"/>
  <c r="Q24"/>
  <c r="Q25" s="1"/>
  <c r="Q26" s="1"/>
  <c r="Q27" s="1"/>
  <c r="H16"/>
  <c r="H17" s="1"/>
  <c r="H18" s="1"/>
  <c r="H19" s="1"/>
  <c r="C16"/>
  <c r="C17" s="1"/>
  <c r="C18" s="1"/>
  <c r="C19" s="1"/>
  <c r="C21" s="1"/>
  <c r="C24"/>
  <c r="C25"/>
  <c r="C26" s="1"/>
  <c r="C27" s="1"/>
  <c r="Q12"/>
  <c r="Q13"/>
  <c r="Q14" s="1"/>
  <c r="Q15" s="1"/>
  <c r="Q16" s="1"/>
  <c r="Q17" s="1"/>
  <c r="D12"/>
  <c r="D13"/>
  <c r="D14" s="1"/>
  <c r="D15" s="1"/>
  <c r="D16" s="1"/>
  <c r="D17" s="1"/>
  <c r="D18" s="1"/>
  <c r="D19" s="1"/>
  <c r="C12"/>
  <c r="C13" s="1"/>
  <c r="L11"/>
  <c r="I11"/>
  <c r="I12"/>
  <c r="E12" s="1"/>
  <c r="H11"/>
  <c r="O10"/>
  <c r="G10"/>
  <c r="F10" s="1"/>
  <c r="E10"/>
  <c r="A10"/>
  <c r="A11" s="1"/>
  <c r="A12" s="1"/>
  <c r="A13" s="1"/>
  <c r="A14" s="1"/>
  <c r="A15" s="1"/>
  <c r="A16" s="1"/>
  <c r="A17" s="1"/>
  <c r="A18" s="1"/>
  <c r="A19" s="1"/>
  <c r="A21" s="1"/>
  <c r="A22" s="1"/>
  <c r="A23" s="1"/>
  <c r="A24" s="1"/>
  <c r="A25" s="1"/>
  <c r="A26" s="1"/>
  <c r="A27" s="1"/>
  <c r="E10" i="5"/>
  <c r="G10"/>
  <c r="F10" s="1"/>
  <c r="A57"/>
  <c r="A59" s="1"/>
  <c r="A61" s="1"/>
  <c r="A62" s="1"/>
  <c r="A64" s="1"/>
  <c r="A66" s="1"/>
  <c r="A67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9" s="1"/>
  <c r="A51" s="1"/>
  <c r="A52" s="1"/>
  <c r="A53" s="1"/>
  <c r="A54" s="1"/>
  <c r="H16"/>
  <c r="H17" s="1"/>
  <c r="C16"/>
  <c r="C17" s="1"/>
  <c r="C18" s="1"/>
  <c r="C19" s="1"/>
  <c r="C20" s="1"/>
  <c r="C21" s="1"/>
  <c r="C22" s="1"/>
  <c r="C23" s="1"/>
  <c r="C24" s="1"/>
  <c r="C25" s="1"/>
  <c r="C26" s="1"/>
  <c r="C64"/>
  <c r="C66" s="1"/>
  <c r="C67" s="1"/>
  <c r="C68" s="1"/>
  <c r="C12"/>
  <c r="C13" s="1"/>
  <c r="Q12"/>
  <c r="Q13" s="1"/>
  <c r="Q14" s="1"/>
  <c r="Q15" s="1"/>
  <c r="Q16" s="1"/>
  <c r="Q17" s="1"/>
  <c r="Q19"/>
  <c r="Q20" s="1"/>
  <c r="Q21" s="1"/>
  <c r="Q22" s="1"/>
  <c r="Q23" s="1"/>
  <c r="Q24" s="1"/>
  <c r="Q25" s="1"/>
  <c r="Q26" s="1"/>
  <c r="Q64"/>
  <c r="Q66" s="1"/>
  <c r="Q67" s="1"/>
  <c r="Q68" s="1"/>
  <c r="L11"/>
  <c r="L12" s="1"/>
  <c r="M12" s="1"/>
  <c r="N12" s="1"/>
  <c r="I11"/>
  <c r="E11" s="1"/>
  <c r="H11"/>
  <c r="H12" s="1"/>
  <c r="D12"/>
  <c r="D13" s="1"/>
  <c r="D14" s="1"/>
  <c r="D15" s="1"/>
  <c r="D16" s="1"/>
  <c r="P12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K10"/>
  <c r="K11" s="1"/>
  <c r="O11" s="1"/>
  <c r="M9"/>
  <c r="G9"/>
  <c r="I13"/>
  <c r="I14" s="1"/>
  <c r="E12"/>
  <c r="O12"/>
  <c r="K13"/>
  <c r="K14" s="1"/>
  <c r="K15" s="1"/>
  <c r="O15" s="1"/>
  <c r="E11" i="6"/>
  <c r="M10"/>
  <c r="N10" s="1"/>
  <c r="R10" s="1"/>
  <c r="K11"/>
  <c r="O11" s="1"/>
  <c r="L12"/>
  <c r="H12"/>
  <c r="H13" s="1"/>
  <c r="D24"/>
  <c r="D25" s="1"/>
  <c r="D26" s="1"/>
  <c r="D27" s="1"/>
  <c r="I17" i="5"/>
  <c r="I18" s="1"/>
  <c r="E16"/>
  <c r="K17"/>
  <c r="K18" s="1"/>
  <c r="O16"/>
  <c r="L24" i="6"/>
  <c r="L25" s="1"/>
  <c r="L26" s="1"/>
  <c r="H24"/>
  <c r="H25" s="1"/>
  <c r="E20" i="5"/>
  <c r="I21"/>
  <c r="E21" s="1"/>
  <c r="O20"/>
  <c r="K21"/>
  <c r="G23" i="6"/>
  <c r="F23" s="1"/>
  <c r="B23" s="1"/>
  <c r="I24"/>
  <c r="E24" s="1"/>
  <c r="E23"/>
  <c r="I26" i="5"/>
  <c r="E26" s="1"/>
  <c r="E25"/>
  <c r="K26"/>
  <c r="O26" s="1"/>
  <c r="O25"/>
  <c r="O23" i="6"/>
  <c r="K24"/>
  <c r="M23"/>
  <c r="N23" s="1"/>
  <c r="R23"/>
  <c r="E27" i="5"/>
  <c r="I28"/>
  <c r="E28" s="1"/>
  <c r="K28"/>
  <c r="O27"/>
  <c r="I35"/>
  <c r="E35" s="1"/>
  <c r="E34"/>
  <c r="K35"/>
  <c r="O35" s="1"/>
  <c r="O34"/>
  <c r="E36"/>
  <c r="I37"/>
  <c r="E37" s="1"/>
  <c r="O36"/>
  <c r="K37"/>
  <c r="K38" s="1"/>
  <c r="E41"/>
  <c r="I42"/>
  <c r="E42" s="1"/>
  <c r="O41"/>
  <c r="K42"/>
  <c r="O42" s="1"/>
  <c r="I44"/>
  <c r="E44" s="1"/>
  <c r="E43"/>
  <c r="K44"/>
  <c r="K45" s="1"/>
  <c r="O43"/>
  <c r="I48"/>
  <c r="I50" s="1"/>
  <c r="E50" s="1"/>
  <c r="E47"/>
  <c r="I49"/>
  <c r="E49" s="1"/>
  <c r="K48"/>
  <c r="K50" s="1"/>
  <c r="O50" s="1"/>
  <c r="K49"/>
  <c r="O49" s="1"/>
  <c r="O47"/>
  <c r="I51"/>
  <c r="E51" s="1"/>
  <c r="O51"/>
  <c r="K52"/>
  <c r="K53" s="1"/>
  <c r="I58"/>
  <c r="I60" s="1"/>
  <c r="E56"/>
  <c r="I59"/>
  <c r="K58"/>
  <c r="O58" s="1"/>
  <c r="O57"/>
  <c r="I63"/>
  <c r="I64" s="1"/>
  <c r="E62"/>
  <c r="O62"/>
  <c r="K63"/>
  <c r="E63"/>
  <c r="O44"/>
  <c r="G11" i="6"/>
  <c r="F11" s="1"/>
  <c r="B11" s="1"/>
  <c r="K12"/>
  <c r="K13" s="1"/>
  <c r="L13" i="5"/>
  <c r="L14" s="1"/>
  <c r="M14" s="1"/>
  <c r="N14" s="1"/>
  <c r="O53"/>
  <c r="O17" l="1"/>
  <c r="E13"/>
  <c r="G12" i="6"/>
  <c r="F12" s="1"/>
  <c r="B12" s="1"/>
  <c r="E18" i="5"/>
  <c r="I19"/>
  <c r="E19" s="1"/>
  <c r="M11"/>
  <c r="N11" s="1"/>
  <c r="R11" s="1"/>
  <c r="O13"/>
  <c r="E17"/>
  <c r="O37"/>
  <c r="G16"/>
  <c r="F16" s="1"/>
  <c r="G11"/>
  <c r="F11" s="1"/>
  <c r="B10"/>
  <c r="O12" i="6"/>
  <c r="I38" i="5"/>
  <c r="E38" s="1"/>
  <c r="I22"/>
  <c r="E22" s="1"/>
  <c r="E48"/>
  <c r="I45"/>
  <c r="I25" i="6"/>
  <c r="G17" i="5"/>
  <c r="F17" s="1"/>
  <c r="M11" i="6"/>
  <c r="N11" s="1"/>
  <c r="R11" s="1"/>
  <c r="G25"/>
  <c r="F25" s="1"/>
  <c r="H26"/>
  <c r="H27" s="1"/>
  <c r="O18" i="5"/>
  <c r="K19"/>
  <c r="O19" s="1"/>
  <c r="H20" i="6"/>
  <c r="H21"/>
  <c r="H22" s="1"/>
  <c r="B11" i="5"/>
  <c r="L15"/>
  <c r="M13"/>
  <c r="N13" s="1"/>
  <c r="R13" s="1"/>
  <c r="I23"/>
  <c r="I13" i="6"/>
  <c r="G24"/>
  <c r="F24" s="1"/>
  <c r="B24" s="1"/>
  <c r="O48" i="5"/>
  <c r="I52"/>
  <c r="R12"/>
  <c r="B10" i="6"/>
  <c r="D17" i="5"/>
  <c r="B16"/>
  <c r="L27" i="6"/>
  <c r="I65" i="5"/>
  <c r="E65" s="1"/>
  <c r="I66"/>
  <c r="K54"/>
  <c r="O54" s="1"/>
  <c r="K55"/>
  <c r="I46"/>
  <c r="E46" s="1"/>
  <c r="E45"/>
  <c r="K39"/>
  <c r="O38"/>
  <c r="O24" i="6"/>
  <c r="K25"/>
  <c r="O13"/>
  <c r="K14"/>
  <c r="K64" i="5"/>
  <c r="O63"/>
  <c r="K46"/>
  <c r="O46" s="1"/>
  <c r="O45"/>
  <c r="K29"/>
  <c r="O28"/>
  <c r="K22"/>
  <c r="O21"/>
  <c r="L13" i="6"/>
  <c r="M12"/>
  <c r="N12" s="1"/>
  <c r="R12" s="1"/>
  <c r="I15" i="5"/>
  <c r="G14"/>
  <c r="F14" s="1"/>
  <c r="B14" s="1"/>
  <c r="E14"/>
  <c r="O10"/>
  <c r="M10"/>
  <c r="N10" s="1"/>
  <c r="H13"/>
  <c r="G13" s="1"/>
  <c r="F13" s="1"/>
  <c r="B13" s="1"/>
  <c r="G12"/>
  <c r="F12" s="1"/>
  <c r="B12" s="1"/>
  <c r="I39"/>
  <c r="O52"/>
  <c r="M24" i="6"/>
  <c r="N24" s="1"/>
  <c r="R24" s="1"/>
  <c r="I29" i="5"/>
  <c r="E64"/>
  <c r="O14"/>
  <c r="R14" s="1"/>
  <c r="H18"/>
  <c r="I26" i="6" l="1"/>
  <c r="E25"/>
  <c r="B25" s="1"/>
  <c r="E13"/>
  <c r="I14"/>
  <c r="G13"/>
  <c r="F13" s="1"/>
  <c r="B13" s="1"/>
  <c r="I53" i="5"/>
  <c r="E52"/>
  <c r="I24"/>
  <c r="E24" s="1"/>
  <c r="E23"/>
  <c r="M15"/>
  <c r="N15" s="1"/>
  <c r="R15" s="1"/>
  <c r="L16"/>
  <c r="G18"/>
  <c r="F18" s="1"/>
  <c r="H19"/>
  <c r="I30"/>
  <c r="E29"/>
  <c r="I40"/>
  <c r="E40" s="1"/>
  <c r="E39"/>
  <c r="G15"/>
  <c r="F15" s="1"/>
  <c r="B15" s="1"/>
  <c r="E15"/>
  <c r="L14" i="6"/>
  <c r="M13"/>
  <c r="N13" s="1"/>
  <c r="R13" s="1"/>
  <c r="K23" i="5"/>
  <c r="O22"/>
  <c r="K30"/>
  <c r="O29"/>
  <c r="O64"/>
  <c r="K65"/>
  <c r="O65" s="1"/>
  <c r="K66"/>
  <c r="O25" i="6"/>
  <c r="K26"/>
  <c r="M25"/>
  <c r="N25" s="1"/>
  <c r="R25" s="1"/>
  <c r="K56" i="5"/>
  <c r="O56" s="1"/>
  <c r="O55"/>
  <c r="E66"/>
  <c r="I67"/>
  <c r="D18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B17"/>
  <c r="R10"/>
  <c r="O14" i="6"/>
  <c r="K15"/>
  <c r="K40" i="5"/>
  <c r="O40" s="1"/>
  <c r="O39"/>
  <c r="E26" i="6" l="1"/>
  <c r="I27"/>
  <c r="G26"/>
  <c r="F26" s="1"/>
  <c r="B26" s="1"/>
  <c r="L17" i="5"/>
  <c r="M16"/>
  <c r="N16" s="1"/>
  <c r="R16" s="1"/>
  <c r="I55"/>
  <c r="E55" s="1"/>
  <c r="I54"/>
  <c r="E54" s="1"/>
  <c r="E53"/>
  <c r="E14" i="6"/>
  <c r="G14"/>
  <c r="F14" s="1"/>
  <c r="I15"/>
  <c r="O15"/>
  <c r="K16"/>
  <c r="I69" i="5"/>
  <c r="I68"/>
  <c r="E68" s="1"/>
  <c r="E67"/>
  <c r="K67"/>
  <c r="O66"/>
  <c r="O30"/>
  <c r="K31"/>
  <c r="O23"/>
  <c r="K24"/>
  <c r="O24" s="1"/>
  <c r="L15" i="6"/>
  <c r="M14"/>
  <c r="N14" s="1"/>
  <c r="R14" s="1"/>
  <c r="I31" i="5"/>
  <c r="E30"/>
  <c r="B18"/>
  <c r="O26" i="6"/>
  <c r="K27"/>
  <c r="M26"/>
  <c r="N26" s="1"/>
  <c r="R26" s="1"/>
  <c r="H20" i="5"/>
  <c r="G19"/>
  <c r="F19" s="1"/>
  <c r="B19" s="1"/>
  <c r="E27" i="6" l="1"/>
  <c r="G27"/>
  <c r="F27" s="1"/>
  <c r="B27" s="1"/>
  <c r="L18" i="5"/>
  <c r="M17"/>
  <c r="N17" s="1"/>
  <c r="R17" s="1"/>
  <c r="B14" i="6"/>
  <c r="E15"/>
  <c r="G15"/>
  <c r="F15" s="1"/>
  <c r="I16"/>
  <c r="K32" i="5"/>
  <c r="O31"/>
  <c r="H21"/>
  <c r="G20"/>
  <c r="F20" s="1"/>
  <c r="B20" s="1"/>
  <c r="O27" i="6"/>
  <c r="M27"/>
  <c r="N27" s="1"/>
  <c r="E31" i="5"/>
  <c r="I32"/>
  <c r="L16" i="6"/>
  <c r="M15"/>
  <c r="N15" s="1"/>
  <c r="R15" s="1"/>
  <c r="O67" i="5"/>
  <c r="K68"/>
  <c r="O68" s="1"/>
  <c r="K69"/>
  <c r="K17" i="6"/>
  <c r="O16"/>
  <c r="M18" i="5" l="1"/>
  <c r="N18" s="1"/>
  <c r="R18" s="1"/>
  <c r="L19"/>
  <c r="B15" i="6"/>
  <c r="I17"/>
  <c r="E16"/>
  <c r="G16"/>
  <c r="F16" s="1"/>
  <c r="I33" i="5"/>
  <c r="E33" s="1"/>
  <c r="E32"/>
  <c r="H22"/>
  <c r="G21"/>
  <c r="F21" s="1"/>
  <c r="B21" s="1"/>
  <c r="K33"/>
  <c r="O33" s="1"/>
  <c r="O32"/>
  <c r="R27" i="6"/>
  <c r="O17"/>
  <c r="K18"/>
  <c r="L17"/>
  <c r="M16"/>
  <c r="N16" s="1"/>
  <c r="R16" s="1"/>
  <c r="B16" l="1"/>
  <c r="I18"/>
  <c r="G17"/>
  <c r="F17" s="1"/>
  <c r="B17" s="1"/>
  <c r="E17"/>
  <c r="M19" i="5"/>
  <c r="N19" s="1"/>
  <c r="R19" s="1"/>
  <c r="L20"/>
  <c r="L18" i="6"/>
  <c r="M17"/>
  <c r="N17" s="1"/>
  <c r="R17" s="1"/>
  <c r="G22" i="5"/>
  <c r="F22" s="1"/>
  <c r="B22" s="1"/>
  <c r="H23"/>
  <c r="O18" i="6"/>
  <c r="K19"/>
  <c r="M20" i="5" l="1"/>
  <c r="N20" s="1"/>
  <c r="R20" s="1"/>
  <c r="L21"/>
  <c r="G18" i="6"/>
  <c r="F18" s="1"/>
  <c r="I19"/>
  <c r="E18"/>
  <c r="K20"/>
  <c r="K21"/>
  <c r="O19"/>
  <c r="L19"/>
  <c r="M18"/>
  <c r="N18" s="1"/>
  <c r="R18" s="1"/>
  <c r="H24" i="5"/>
  <c r="G23"/>
  <c r="F23" s="1"/>
  <c r="B23" s="1"/>
  <c r="B18" i="6" l="1"/>
  <c r="I21"/>
  <c r="E19"/>
  <c r="G19"/>
  <c r="F19" s="1"/>
  <c r="I20"/>
  <c r="G20" s="1"/>
  <c r="M21" i="5"/>
  <c r="N21" s="1"/>
  <c r="R21" s="1"/>
  <c r="L22"/>
  <c r="H25"/>
  <c r="G24"/>
  <c r="F24" s="1"/>
  <c r="B24" s="1"/>
  <c r="L21" i="6"/>
  <c r="L20"/>
  <c r="M20" s="1"/>
  <c r="M19"/>
  <c r="N19" s="1"/>
  <c r="R19" s="1"/>
  <c r="K22"/>
  <c r="O21"/>
  <c r="B19" l="1"/>
  <c r="M22" i="5"/>
  <c r="N22" s="1"/>
  <c r="R22" s="1"/>
  <c r="L23"/>
  <c r="E21" i="6"/>
  <c r="G21"/>
  <c r="F21" s="1"/>
  <c r="B21" s="1"/>
  <c r="I22"/>
  <c r="G22" s="1"/>
  <c r="L22"/>
  <c r="M22" s="1"/>
  <c r="M21"/>
  <c r="N21" s="1"/>
  <c r="R21" s="1"/>
  <c r="H26" i="5"/>
  <c r="G25"/>
  <c r="F25" s="1"/>
  <c r="B25" s="1"/>
  <c r="L24" l="1"/>
  <c r="M23"/>
  <c r="N23" s="1"/>
  <c r="R23" s="1"/>
  <c r="G26"/>
  <c r="F26" s="1"/>
  <c r="B26" s="1"/>
  <c r="H27"/>
  <c r="L25" l="1"/>
  <c r="M24"/>
  <c r="N24" s="1"/>
  <c r="R24" s="1"/>
  <c r="H28"/>
  <c r="G27"/>
  <c r="F27" s="1"/>
  <c r="B27" s="1"/>
  <c r="H64"/>
  <c r="L26" l="1"/>
  <c r="M25"/>
  <c r="N25" s="1"/>
  <c r="R25" s="1"/>
  <c r="G64"/>
  <c r="F64" s="1"/>
  <c r="B64" s="1"/>
  <c r="H66"/>
  <c r="G28"/>
  <c r="F28" s="1"/>
  <c r="B28" s="1"/>
  <c r="H65"/>
  <c r="G65" s="1"/>
  <c r="F65" s="1"/>
  <c r="B65" s="1"/>
  <c r="H29"/>
  <c r="M26" l="1"/>
  <c r="N26" s="1"/>
  <c r="R26" s="1"/>
  <c r="L27"/>
  <c r="H67"/>
  <c r="G66"/>
  <c r="F66" s="1"/>
  <c r="B66" s="1"/>
  <c r="H30"/>
  <c r="G29"/>
  <c r="F29" s="1"/>
  <c r="B29" s="1"/>
  <c r="L28" l="1"/>
  <c r="L64"/>
  <c r="M27"/>
  <c r="N27" s="1"/>
  <c r="R27" s="1"/>
  <c r="G30"/>
  <c r="F30" s="1"/>
  <c r="B30" s="1"/>
  <c r="H31"/>
  <c r="H69"/>
  <c r="G69" s="1"/>
  <c r="H68"/>
  <c r="G68" s="1"/>
  <c r="F68" s="1"/>
  <c r="B68" s="1"/>
  <c r="G67"/>
  <c r="F67" s="1"/>
  <c r="B67" s="1"/>
  <c r="L65" l="1"/>
  <c r="M65" s="1"/>
  <c r="N65" s="1"/>
  <c r="R65" s="1"/>
  <c r="L29"/>
  <c r="M28"/>
  <c r="N28" s="1"/>
  <c r="R28" s="1"/>
  <c r="L66"/>
  <c r="M64"/>
  <c r="N64" s="1"/>
  <c r="R64" s="1"/>
  <c r="H32"/>
  <c r="G31"/>
  <c r="F31" s="1"/>
  <c r="B31" s="1"/>
  <c r="M66" l="1"/>
  <c r="N66" s="1"/>
  <c r="R66" s="1"/>
  <c r="L67"/>
  <c r="M29"/>
  <c r="N29" s="1"/>
  <c r="R29" s="1"/>
  <c r="L30"/>
  <c r="G32"/>
  <c r="F32" s="1"/>
  <c r="B32" s="1"/>
  <c r="H33"/>
  <c r="M30" l="1"/>
  <c r="N30" s="1"/>
  <c r="R30" s="1"/>
  <c r="L31"/>
  <c r="L68"/>
  <c r="M68" s="1"/>
  <c r="N68" s="1"/>
  <c r="R68" s="1"/>
  <c r="M67"/>
  <c r="N67" s="1"/>
  <c r="R67" s="1"/>
  <c r="L69"/>
  <c r="M69" s="1"/>
  <c r="G33"/>
  <c r="F33" s="1"/>
  <c r="B33" s="1"/>
  <c r="H34"/>
  <c r="M31" l="1"/>
  <c r="N31" s="1"/>
  <c r="R31" s="1"/>
  <c r="L32"/>
  <c r="G34"/>
  <c r="F34" s="1"/>
  <c r="B34" s="1"/>
  <c r="H35"/>
  <c r="M32" l="1"/>
  <c r="N32" s="1"/>
  <c r="R32" s="1"/>
  <c r="L33"/>
  <c r="G35"/>
  <c r="F35" s="1"/>
  <c r="B35" s="1"/>
  <c r="H36"/>
  <c r="M33" l="1"/>
  <c r="N33" s="1"/>
  <c r="R33" s="1"/>
  <c r="L34"/>
  <c r="G36"/>
  <c r="F36" s="1"/>
  <c r="B36" s="1"/>
  <c r="H37"/>
  <c r="M34" l="1"/>
  <c r="N34" s="1"/>
  <c r="R34" s="1"/>
  <c r="L35"/>
  <c r="G37"/>
  <c r="F37" s="1"/>
  <c r="B37" s="1"/>
  <c r="H38"/>
  <c r="M35" l="1"/>
  <c r="N35" s="1"/>
  <c r="R35" s="1"/>
  <c r="L36"/>
  <c r="G38"/>
  <c r="F38" s="1"/>
  <c r="B38" s="1"/>
  <c r="H39"/>
  <c r="M36" l="1"/>
  <c r="N36" s="1"/>
  <c r="R36" s="1"/>
  <c r="L37"/>
  <c r="G39"/>
  <c r="F39" s="1"/>
  <c r="B39" s="1"/>
  <c r="H40"/>
  <c r="L38" l="1"/>
  <c r="M37"/>
  <c r="N37" s="1"/>
  <c r="R37" s="1"/>
  <c r="H41"/>
  <c r="G40"/>
  <c r="F40" s="1"/>
  <c r="B40" s="1"/>
  <c r="M38" l="1"/>
  <c r="N38" s="1"/>
  <c r="R38" s="1"/>
  <c r="L39"/>
  <c r="G41"/>
  <c r="F41" s="1"/>
  <c r="B41" s="1"/>
  <c r="H42"/>
  <c r="L40" l="1"/>
  <c r="M39"/>
  <c r="N39" s="1"/>
  <c r="R39" s="1"/>
  <c r="H43"/>
  <c r="G42"/>
  <c r="F42" s="1"/>
  <c r="B42" s="1"/>
  <c r="M40" l="1"/>
  <c r="N40" s="1"/>
  <c r="R40" s="1"/>
  <c r="L41"/>
  <c r="G43"/>
  <c r="F43" s="1"/>
  <c r="B43" s="1"/>
  <c r="H44"/>
  <c r="M41" l="1"/>
  <c r="N41" s="1"/>
  <c r="R41" s="1"/>
  <c r="L42"/>
  <c r="G44"/>
  <c r="F44" s="1"/>
  <c r="B44" s="1"/>
  <c r="H45"/>
  <c r="L43" l="1"/>
  <c r="M42"/>
  <c r="N42" s="1"/>
  <c r="R42" s="1"/>
  <c r="H46"/>
  <c r="G45"/>
  <c r="F45" s="1"/>
  <c r="B45" s="1"/>
  <c r="M43" l="1"/>
  <c r="N43" s="1"/>
  <c r="R43" s="1"/>
  <c r="L44"/>
  <c r="H47"/>
  <c r="G46"/>
  <c r="F46" s="1"/>
  <c r="B46" s="1"/>
  <c r="L45" l="1"/>
  <c r="M44"/>
  <c r="N44" s="1"/>
  <c r="R44" s="1"/>
  <c r="H49"/>
  <c r="H48"/>
  <c r="G47"/>
  <c r="F47" s="1"/>
  <c r="B47" s="1"/>
  <c r="M45" l="1"/>
  <c r="N45" s="1"/>
  <c r="R45" s="1"/>
  <c r="L46"/>
  <c r="H51"/>
  <c r="G49"/>
  <c r="F49" s="1"/>
  <c r="B49" s="1"/>
  <c r="H50"/>
  <c r="G50" s="1"/>
  <c r="F50" s="1"/>
  <c r="B50" s="1"/>
  <c r="G48"/>
  <c r="F48" s="1"/>
  <c r="B48" s="1"/>
  <c r="L47" l="1"/>
  <c r="M46"/>
  <c r="N46" s="1"/>
  <c r="R46" s="1"/>
  <c r="H52"/>
  <c r="G51"/>
  <c r="F51" s="1"/>
  <c r="B51" s="1"/>
  <c r="L48" l="1"/>
  <c r="L49"/>
  <c r="M47"/>
  <c r="N47" s="1"/>
  <c r="R47" s="1"/>
  <c r="H53"/>
  <c r="G52"/>
  <c r="F52" s="1"/>
  <c r="B52" s="1"/>
  <c r="M48" l="1"/>
  <c r="N48" s="1"/>
  <c r="R48" s="1"/>
  <c r="L50"/>
  <c r="M50" s="1"/>
  <c r="N50" s="1"/>
  <c r="R50" s="1"/>
  <c r="M49"/>
  <c r="N49" s="1"/>
  <c r="R49" s="1"/>
  <c r="L51"/>
  <c r="H54"/>
  <c r="G54" s="1"/>
  <c r="F54" s="1"/>
  <c r="B54" s="1"/>
  <c r="H55"/>
  <c r="G53"/>
  <c r="F53" s="1"/>
  <c r="B53" s="1"/>
  <c r="L52" l="1"/>
  <c r="M51"/>
  <c r="N51" s="1"/>
  <c r="R51" s="1"/>
  <c r="G55"/>
  <c r="F55" s="1"/>
  <c r="B55" s="1"/>
  <c r="H56"/>
  <c r="M52" l="1"/>
  <c r="N52" s="1"/>
  <c r="R52" s="1"/>
  <c r="L53"/>
  <c r="G56"/>
  <c r="F56" s="1"/>
  <c r="B56" s="1"/>
  <c r="H57"/>
  <c r="L54" l="1"/>
  <c r="M54" s="1"/>
  <c r="N54" s="1"/>
  <c r="R54" s="1"/>
  <c r="L55"/>
  <c r="M53"/>
  <c r="N53" s="1"/>
  <c r="R53" s="1"/>
  <c r="H58"/>
  <c r="G57"/>
  <c r="H59"/>
  <c r="M55" l="1"/>
  <c r="N55" s="1"/>
  <c r="R55" s="1"/>
  <c r="L56"/>
  <c r="G59"/>
  <c r="H61"/>
  <c r="H60"/>
  <c r="G60" s="1"/>
  <c r="G58"/>
  <c r="M56" l="1"/>
  <c r="N56" s="1"/>
  <c r="R56" s="1"/>
  <c r="L57"/>
  <c r="G61"/>
  <c r="H62"/>
  <c r="L58" l="1"/>
  <c r="M57"/>
  <c r="N57" s="1"/>
  <c r="R57" s="1"/>
  <c r="L59"/>
  <c r="H63"/>
  <c r="G63" s="1"/>
  <c r="F63" s="1"/>
  <c r="B63" s="1"/>
  <c r="G62"/>
  <c r="F62" s="1"/>
  <c r="B62" s="1"/>
  <c r="M59" l="1"/>
  <c r="L61"/>
  <c r="M58"/>
  <c r="N58" s="1"/>
  <c r="R58" s="1"/>
  <c r="L60"/>
  <c r="M60" s="1"/>
  <c r="M61" l="1"/>
  <c r="L62"/>
  <c r="L63" l="1"/>
  <c r="M63" s="1"/>
  <c r="N63" s="1"/>
  <c r="R63" s="1"/>
  <c r="M62"/>
  <c r="N62" s="1"/>
  <c r="R62" s="1"/>
</calcChain>
</file>

<file path=xl/sharedStrings.xml><?xml version="1.0" encoding="utf-8"?>
<sst xmlns="http://schemas.openxmlformats.org/spreadsheetml/2006/main" count="95" uniqueCount="38">
  <si>
    <t>NOTA DE SERVIÇO DE PAVIMENTAÇÃO</t>
  </si>
  <si>
    <t>SE (%)</t>
  </si>
  <si>
    <t>0=PP</t>
  </si>
  <si>
    <t>ESTACA 795+05,57  VIA LOCAL DIREITA</t>
  </si>
  <si>
    <t xml:space="preserve"> AV. VICTOR FERREIRA DO AMARAL</t>
  </si>
  <si>
    <t>ESTACA 49+0,12  RUA DINO BERTOLDI</t>
  </si>
  <si>
    <t>38+11,118</t>
  </si>
  <si>
    <t>39+13,171</t>
  </si>
  <si>
    <t>43+10,00</t>
  </si>
  <si>
    <t>45+18,707</t>
  </si>
  <si>
    <t>46+10,00</t>
  </si>
  <si>
    <t>48+1,566</t>
  </si>
  <si>
    <t>49+17,671</t>
  </si>
  <si>
    <t>51+12,925</t>
  </si>
  <si>
    <t>51+14,986=PF</t>
  </si>
  <si>
    <t>10+0,813</t>
  </si>
  <si>
    <t>17+8,027=PF</t>
  </si>
  <si>
    <t>EIXO RUA DANTE ANGELOTE</t>
  </si>
  <si>
    <t>ROTULA</t>
  </si>
  <si>
    <t>RUA</t>
  </si>
  <si>
    <t>INTESEÇÃO RUA</t>
  </si>
  <si>
    <t>INTERSEÇÃO RUA</t>
  </si>
  <si>
    <t>PONTE SOBRE O RIO TARUMÃ</t>
  </si>
  <si>
    <t>ESTACAS</t>
  </si>
  <si>
    <t>LADO ESQUERDO</t>
  </si>
  <si>
    <t>EIXO DA PISTA</t>
  </si>
  <si>
    <t>LADO DIREITO</t>
  </si>
  <si>
    <t>CALÇADA</t>
  </si>
  <si>
    <t>MEIO FIO</t>
  </si>
  <si>
    <t>BORDO ESQUERDO</t>
  </si>
  <si>
    <t>COTAS DO PAVIMENTO</t>
  </si>
  <si>
    <t>BORDO DIREITO</t>
  </si>
  <si>
    <t>COTA</t>
  </si>
  <si>
    <t>DIST.</t>
  </si>
  <si>
    <t>RODOVIA: LINHA VERDE NORTE - BR-476 / PR</t>
  </si>
  <si>
    <t>DINO BERTOLDI</t>
  </si>
  <si>
    <t>PAULO DE T. MONTENEGRO</t>
  </si>
  <si>
    <t>TRECHO: DINO BERTOLDI - EST. 00+00,00 A 51+14,99 - LOTE 5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</si>
</sst>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164" fontId="4" fillId="0" borderId="5" xfId="0" applyNumberFormat="1" applyFont="1" applyBorder="1"/>
    <xf numFmtId="0" fontId="4" fillId="0" borderId="6" xfId="0" applyFont="1" applyBorder="1"/>
    <xf numFmtId="0" fontId="6" fillId="0" borderId="0" xfId="0" applyFont="1"/>
    <xf numFmtId="0" fontId="7" fillId="0" borderId="0" xfId="0" applyFont="1"/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2" xfId="1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5"/>
  <sheetViews>
    <sheetView showGridLines="0" tabSelected="1" zoomScale="60" zoomScaleNormal="60" zoomScaleSheetLayoutView="89" workbookViewId="0">
      <selection sqref="A1:R1"/>
    </sheetView>
  </sheetViews>
  <sheetFormatPr defaultRowHeight="15"/>
  <cols>
    <col min="1" max="1" width="16.125" style="1" customWidth="1"/>
    <col min="2" max="2" width="16.25" style="1" customWidth="1"/>
    <col min="3" max="5" width="9.375" style="1" customWidth="1"/>
    <col min="6" max="7" width="16.25" style="1" customWidth="1"/>
    <col min="8" max="9" width="9.375" style="1" customWidth="1"/>
    <col min="10" max="10" width="17.625" style="1" customWidth="1"/>
    <col min="11" max="12" width="9.375" style="1" customWidth="1"/>
    <col min="13" max="13" width="16.25" style="1" customWidth="1"/>
    <col min="14" max="14" width="16.25" style="2" customWidth="1"/>
    <col min="15" max="15" width="9.375" style="2" customWidth="1"/>
    <col min="16" max="16" width="9.375" style="1" customWidth="1"/>
    <col min="17" max="17" width="9.375" style="3" customWidth="1"/>
    <col min="18" max="18" width="16.25" style="1" customWidth="1"/>
    <col min="19" max="19" width="6.875" style="1" customWidth="1"/>
    <col min="20" max="16384" width="9" style="1"/>
  </cols>
  <sheetData>
    <row r="1" spans="1:18" s="24" customFormat="1" ht="27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</row>
    <row r="2" spans="1:18" s="25" customFormat="1" ht="18" customHeight="1">
      <c r="A2" s="49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 s="25" customFormat="1" ht="18" customHeight="1">
      <c r="A3" s="49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1:18" s="25" customFormat="1" ht="18" customHeight="1" thickBo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 ht="18.75" customHeight="1">
      <c r="A5" s="52" t="s">
        <v>23</v>
      </c>
      <c r="B5" s="43" t="s">
        <v>24</v>
      </c>
      <c r="C5" s="43"/>
      <c r="D5" s="43"/>
      <c r="E5" s="43"/>
      <c r="F5" s="43"/>
      <c r="G5" s="43"/>
      <c r="H5" s="43"/>
      <c r="I5" s="43"/>
      <c r="J5" s="26" t="s">
        <v>25</v>
      </c>
      <c r="K5" s="44" t="s">
        <v>26</v>
      </c>
      <c r="L5" s="44"/>
      <c r="M5" s="44"/>
      <c r="N5" s="44"/>
      <c r="O5" s="44"/>
      <c r="P5" s="44"/>
      <c r="Q5" s="44"/>
      <c r="R5" s="45"/>
    </row>
    <row r="6" spans="1:18" ht="15.75" customHeight="1">
      <c r="A6" s="53"/>
      <c r="B6" s="46" t="s">
        <v>27</v>
      </c>
      <c r="C6" s="46"/>
      <c r="D6" s="46"/>
      <c r="E6" s="46" t="s">
        <v>28</v>
      </c>
      <c r="F6" s="46"/>
      <c r="G6" s="46" t="s">
        <v>29</v>
      </c>
      <c r="H6" s="46"/>
      <c r="I6" s="46"/>
      <c r="J6" s="47" t="s">
        <v>30</v>
      </c>
      <c r="K6" s="47" t="s">
        <v>31</v>
      </c>
      <c r="L6" s="47"/>
      <c r="M6" s="47"/>
      <c r="N6" s="47" t="s">
        <v>28</v>
      </c>
      <c r="O6" s="47"/>
      <c r="P6" s="47" t="s">
        <v>27</v>
      </c>
      <c r="Q6" s="47"/>
      <c r="R6" s="48"/>
    </row>
    <row r="7" spans="1:18" ht="16.5" customHeight="1" thickBot="1">
      <c r="A7" s="54"/>
      <c r="B7" s="27" t="s">
        <v>32</v>
      </c>
      <c r="C7" s="27" t="s">
        <v>1</v>
      </c>
      <c r="D7" s="27" t="s">
        <v>33</v>
      </c>
      <c r="E7" s="27" t="s">
        <v>33</v>
      </c>
      <c r="F7" s="27" t="s">
        <v>32</v>
      </c>
      <c r="G7" s="27" t="s">
        <v>32</v>
      </c>
      <c r="H7" s="27" t="s">
        <v>1</v>
      </c>
      <c r="I7" s="27" t="s">
        <v>33</v>
      </c>
      <c r="J7" s="55"/>
      <c r="K7" s="27" t="s">
        <v>33</v>
      </c>
      <c r="L7" s="27" t="s">
        <v>1</v>
      </c>
      <c r="M7" s="27" t="s">
        <v>32</v>
      </c>
      <c r="N7" s="27" t="s">
        <v>32</v>
      </c>
      <c r="O7" s="27" t="s">
        <v>33</v>
      </c>
      <c r="P7" s="27" t="s">
        <v>33</v>
      </c>
      <c r="Q7" s="27" t="s">
        <v>1</v>
      </c>
      <c r="R7" s="28" t="s">
        <v>32</v>
      </c>
    </row>
    <row r="8" spans="1:18" ht="30.75" customHeight="1">
      <c r="A8" s="37" t="s">
        <v>35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</row>
    <row r="9" spans="1:18" s="4" customFormat="1" ht="22.5" customHeight="1">
      <c r="A9" s="29" t="s">
        <v>2</v>
      </c>
      <c r="B9" s="30"/>
      <c r="C9" s="31"/>
      <c r="D9" s="31" t="s">
        <v>4</v>
      </c>
      <c r="E9" s="31"/>
      <c r="F9" s="30"/>
      <c r="G9" s="30">
        <f t="shared" ref="G9:G27" si="0">J9+(H9/100*I9)</f>
        <v>895.65</v>
      </c>
      <c r="H9" s="32">
        <v>-2</v>
      </c>
      <c r="I9" s="31">
        <v>5</v>
      </c>
      <c r="J9" s="30">
        <v>895.75</v>
      </c>
      <c r="K9" s="31">
        <v>5</v>
      </c>
      <c r="L9" s="31">
        <v>-2</v>
      </c>
      <c r="M9" s="30">
        <f t="shared" ref="M9:M27" si="1">J9+(L9/100*K9)</f>
        <v>895.65</v>
      </c>
      <c r="N9" s="30"/>
      <c r="O9" s="31"/>
      <c r="P9" s="31" t="s">
        <v>4</v>
      </c>
      <c r="Q9" s="31"/>
      <c r="R9" s="33"/>
    </row>
    <row r="10" spans="1:18" s="4" customFormat="1" ht="22.5" customHeight="1">
      <c r="A10" s="5">
        <f t="shared" ref="A10:A27" si="2">SUM(A9,1)</f>
        <v>1</v>
      </c>
      <c r="B10" s="6">
        <f t="shared" ref="B10:B27" si="3">F10+(C10/100*(D10-E10))</f>
        <v>896.08299999999997</v>
      </c>
      <c r="C10" s="7">
        <v>2</v>
      </c>
      <c r="D10" s="7">
        <v>13</v>
      </c>
      <c r="E10" s="7">
        <f t="shared" ref="E10:E27" si="4">I10+0.25</f>
        <v>5.25</v>
      </c>
      <c r="F10" s="6">
        <f>G10+0.13</f>
        <v>895.928</v>
      </c>
      <c r="G10" s="6">
        <f t="shared" si="0"/>
        <v>895.798</v>
      </c>
      <c r="H10" s="8">
        <v>-2</v>
      </c>
      <c r="I10" s="7">
        <v>5</v>
      </c>
      <c r="J10" s="6">
        <v>895.89800000000002</v>
      </c>
      <c r="K10" s="7">
        <f>K9</f>
        <v>5</v>
      </c>
      <c r="L10" s="7">
        <v>-2</v>
      </c>
      <c r="M10" s="6">
        <f t="shared" si="1"/>
        <v>895.798</v>
      </c>
      <c r="N10" s="6">
        <f>M10+0.13</f>
        <v>895.928</v>
      </c>
      <c r="O10" s="7">
        <f t="shared" ref="O10:O27" si="5">K10+0.25</f>
        <v>5.25</v>
      </c>
      <c r="P10" s="7">
        <v>10</v>
      </c>
      <c r="Q10" s="7">
        <v>2</v>
      </c>
      <c r="R10" s="9">
        <f>N10+((Q10/100)*(P10-O10))</f>
        <v>896.02300000000002</v>
      </c>
    </row>
    <row r="11" spans="1:18" s="4" customFormat="1" ht="22.5" customHeight="1">
      <c r="A11" s="5">
        <f t="shared" si="2"/>
        <v>2</v>
      </c>
      <c r="B11" s="6">
        <f t="shared" si="3"/>
        <v>896.2299999999999</v>
      </c>
      <c r="C11" s="7">
        <v>2</v>
      </c>
      <c r="D11" s="7">
        <v>13</v>
      </c>
      <c r="E11" s="7">
        <f t="shared" si="4"/>
        <v>5.25</v>
      </c>
      <c r="F11" s="6">
        <f t="shared" ref="F11:F68" si="6">G11+0.13</f>
        <v>896.07499999999993</v>
      </c>
      <c r="G11" s="6">
        <f t="shared" si="0"/>
        <v>895.94499999999994</v>
      </c>
      <c r="H11" s="8">
        <f t="shared" ref="H11:I13" si="7">H10</f>
        <v>-2</v>
      </c>
      <c r="I11" s="7">
        <f t="shared" si="7"/>
        <v>5</v>
      </c>
      <c r="J11" s="6">
        <v>896.04499999999996</v>
      </c>
      <c r="K11" s="7">
        <f t="shared" ref="K11:L26" si="8">K10</f>
        <v>5</v>
      </c>
      <c r="L11" s="7">
        <f>L10</f>
        <v>-2</v>
      </c>
      <c r="M11" s="6">
        <f t="shared" si="1"/>
        <v>895.94499999999994</v>
      </c>
      <c r="N11" s="6">
        <f t="shared" ref="N11:N68" si="9">M11+0.13</f>
        <v>896.07499999999993</v>
      </c>
      <c r="O11" s="7">
        <f t="shared" si="5"/>
        <v>5.25</v>
      </c>
      <c r="P11" s="7">
        <v>10</v>
      </c>
      <c r="Q11" s="7">
        <v>2</v>
      </c>
      <c r="R11" s="9">
        <f t="shared" ref="R11:R16" si="10">N11+((Q11/100)*(P11-O11))</f>
        <v>896.17</v>
      </c>
    </row>
    <row r="12" spans="1:18" s="4" customFormat="1" ht="22.5" customHeight="1">
      <c r="A12" s="5">
        <f t="shared" si="2"/>
        <v>3</v>
      </c>
      <c r="B12" s="6">
        <f t="shared" si="3"/>
        <v>896.27700000000004</v>
      </c>
      <c r="C12" s="7">
        <f>C11</f>
        <v>2</v>
      </c>
      <c r="D12" s="7">
        <f>D11</f>
        <v>13</v>
      </c>
      <c r="E12" s="7">
        <f t="shared" si="4"/>
        <v>7.75</v>
      </c>
      <c r="F12" s="6">
        <f t="shared" si="6"/>
        <v>896.17200000000003</v>
      </c>
      <c r="G12" s="6">
        <f t="shared" si="0"/>
        <v>896.04200000000003</v>
      </c>
      <c r="H12" s="8">
        <f t="shared" si="7"/>
        <v>-2</v>
      </c>
      <c r="I12" s="7">
        <v>7.5</v>
      </c>
      <c r="J12" s="6">
        <v>896.19200000000001</v>
      </c>
      <c r="K12" s="7">
        <v>7.5</v>
      </c>
      <c r="L12" s="7">
        <f t="shared" si="8"/>
        <v>-2</v>
      </c>
      <c r="M12" s="6">
        <f t="shared" si="1"/>
        <v>896.04200000000003</v>
      </c>
      <c r="N12" s="6">
        <f t="shared" si="9"/>
        <v>896.17200000000003</v>
      </c>
      <c r="O12" s="7">
        <f t="shared" si="5"/>
        <v>7.75</v>
      </c>
      <c r="P12" s="7">
        <f t="shared" ref="P12:Q26" si="11">P11</f>
        <v>10</v>
      </c>
      <c r="Q12" s="7">
        <f t="shared" si="11"/>
        <v>2</v>
      </c>
      <c r="R12" s="9">
        <f t="shared" si="10"/>
        <v>896.21699999999998</v>
      </c>
    </row>
    <row r="13" spans="1:18" s="4" customFormat="1" ht="22.5" customHeight="1">
      <c r="A13" s="5">
        <f t="shared" si="2"/>
        <v>4</v>
      </c>
      <c r="B13" s="6">
        <f t="shared" si="3"/>
        <v>896.42500000000007</v>
      </c>
      <c r="C13" s="7">
        <f>C12</f>
        <v>2</v>
      </c>
      <c r="D13" s="7">
        <f>D12</f>
        <v>13</v>
      </c>
      <c r="E13" s="7">
        <f t="shared" si="4"/>
        <v>7.75</v>
      </c>
      <c r="F13" s="6">
        <f t="shared" si="6"/>
        <v>896.32</v>
      </c>
      <c r="G13" s="6">
        <f t="shared" si="0"/>
        <v>896.19</v>
      </c>
      <c r="H13" s="8">
        <f t="shared" si="7"/>
        <v>-2</v>
      </c>
      <c r="I13" s="7">
        <f t="shared" si="7"/>
        <v>7.5</v>
      </c>
      <c r="J13" s="6">
        <v>896.34</v>
      </c>
      <c r="K13" s="7">
        <f t="shared" si="8"/>
        <v>7.5</v>
      </c>
      <c r="L13" s="7">
        <f t="shared" si="8"/>
        <v>-2</v>
      </c>
      <c r="M13" s="6">
        <f t="shared" si="1"/>
        <v>896.19</v>
      </c>
      <c r="N13" s="6">
        <f t="shared" si="9"/>
        <v>896.32</v>
      </c>
      <c r="O13" s="7">
        <f t="shared" si="5"/>
        <v>7.75</v>
      </c>
      <c r="P13" s="7">
        <f t="shared" si="11"/>
        <v>10</v>
      </c>
      <c r="Q13" s="7">
        <f t="shared" si="11"/>
        <v>2</v>
      </c>
      <c r="R13" s="9">
        <f t="shared" si="10"/>
        <v>896.36500000000001</v>
      </c>
    </row>
    <row r="14" spans="1:18" s="4" customFormat="1" ht="22.5" customHeight="1">
      <c r="A14" s="5">
        <f t="shared" si="2"/>
        <v>5</v>
      </c>
      <c r="B14" s="6">
        <f t="shared" si="3"/>
        <v>896.572</v>
      </c>
      <c r="C14" s="7">
        <v>2</v>
      </c>
      <c r="D14" s="7">
        <f t="shared" ref="D14:D68" si="12">D13</f>
        <v>13</v>
      </c>
      <c r="E14" s="7">
        <f t="shared" si="4"/>
        <v>7.75</v>
      </c>
      <c r="F14" s="6">
        <f t="shared" si="6"/>
        <v>896.46699999999998</v>
      </c>
      <c r="G14" s="6">
        <f t="shared" si="0"/>
        <v>896.33699999999999</v>
      </c>
      <c r="H14" s="8">
        <v>-2</v>
      </c>
      <c r="I14" s="7">
        <f t="shared" ref="I14:I65" si="13">I13</f>
        <v>7.5</v>
      </c>
      <c r="J14" s="6">
        <v>896.48699999999997</v>
      </c>
      <c r="K14" s="7">
        <f t="shared" si="8"/>
        <v>7.5</v>
      </c>
      <c r="L14" s="7">
        <f t="shared" si="8"/>
        <v>-2</v>
      </c>
      <c r="M14" s="6">
        <f t="shared" si="1"/>
        <v>896.33699999999999</v>
      </c>
      <c r="N14" s="6">
        <f t="shared" si="9"/>
        <v>896.46699999999998</v>
      </c>
      <c r="O14" s="7">
        <f t="shared" si="5"/>
        <v>7.75</v>
      </c>
      <c r="P14" s="7">
        <f t="shared" si="11"/>
        <v>10</v>
      </c>
      <c r="Q14" s="7">
        <f t="shared" si="11"/>
        <v>2</v>
      </c>
      <c r="R14" s="9">
        <f t="shared" si="10"/>
        <v>896.51199999999994</v>
      </c>
    </row>
    <row r="15" spans="1:18" s="4" customFormat="1" ht="22.5" customHeight="1">
      <c r="A15" s="5">
        <f t="shared" si="2"/>
        <v>6</v>
      </c>
      <c r="B15" s="6">
        <f t="shared" si="3"/>
        <v>896.72</v>
      </c>
      <c r="C15" s="7">
        <v>2</v>
      </c>
      <c r="D15" s="7">
        <f t="shared" si="12"/>
        <v>13</v>
      </c>
      <c r="E15" s="7">
        <f t="shared" si="4"/>
        <v>7.75</v>
      </c>
      <c r="F15" s="6">
        <f t="shared" si="6"/>
        <v>896.61500000000001</v>
      </c>
      <c r="G15" s="6">
        <f t="shared" si="0"/>
        <v>896.48500000000001</v>
      </c>
      <c r="H15" s="8">
        <v>-2</v>
      </c>
      <c r="I15" s="7">
        <f t="shared" si="13"/>
        <v>7.5</v>
      </c>
      <c r="J15" s="6">
        <v>896.63499999999999</v>
      </c>
      <c r="K15" s="7">
        <f t="shared" si="8"/>
        <v>7.5</v>
      </c>
      <c r="L15" s="7">
        <f t="shared" si="8"/>
        <v>-2</v>
      </c>
      <c r="M15" s="6">
        <f t="shared" si="1"/>
        <v>896.48500000000001</v>
      </c>
      <c r="N15" s="6">
        <f t="shared" si="9"/>
        <v>896.61500000000001</v>
      </c>
      <c r="O15" s="7">
        <f t="shared" si="5"/>
        <v>7.75</v>
      </c>
      <c r="P15" s="7">
        <f t="shared" si="11"/>
        <v>10</v>
      </c>
      <c r="Q15" s="7">
        <f t="shared" si="11"/>
        <v>2</v>
      </c>
      <c r="R15" s="9">
        <f t="shared" si="10"/>
        <v>896.66</v>
      </c>
    </row>
    <row r="16" spans="1:18" s="4" customFormat="1" ht="22.5" customHeight="1">
      <c r="A16" s="5">
        <f t="shared" si="2"/>
        <v>7</v>
      </c>
      <c r="B16" s="6">
        <f t="shared" si="3"/>
        <v>896.96699999999998</v>
      </c>
      <c r="C16" s="7">
        <f t="shared" ref="C16:C26" si="14">C15</f>
        <v>2</v>
      </c>
      <c r="D16" s="7">
        <f t="shared" si="12"/>
        <v>13</v>
      </c>
      <c r="E16" s="7">
        <f t="shared" si="4"/>
        <v>5.25</v>
      </c>
      <c r="F16" s="6">
        <f t="shared" si="6"/>
        <v>896.81200000000001</v>
      </c>
      <c r="G16" s="6">
        <f t="shared" si="0"/>
        <v>896.68200000000002</v>
      </c>
      <c r="H16" s="8">
        <f t="shared" ref="H16:H63" si="15">H15</f>
        <v>-2</v>
      </c>
      <c r="I16" s="7">
        <v>5</v>
      </c>
      <c r="J16" s="6">
        <v>896.78200000000004</v>
      </c>
      <c r="K16" s="7">
        <v>5</v>
      </c>
      <c r="L16" s="7">
        <f>L15</f>
        <v>-2</v>
      </c>
      <c r="M16" s="6">
        <f t="shared" si="1"/>
        <v>896.68200000000002</v>
      </c>
      <c r="N16" s="6">
        <f t="shared" si="9"/>
        <v>896.81200000000001</v>
      </c>
      <c r="O16" s="7">
        <f t="shared" si="5"/>
        <v>5.25</v>
      </c>
      <c r="P16" s="7">
        <f t="shared" si="11"/>
        <v>10</v>
      </c>
      <c r="Q16" s="7">
        <f t="shared" si="11"/>
        <v>2</v>
      </c>
      <c r="R16" s="9">
        <f t="shared" si="10"/>
        <v>896.90700000000004</v>
      </c>
    </row>
    <row r="17" spans="1:18" s="4" customFormat="1" ht="22.5" customHeight="1">
      <c r="A17" s="5">
        <f t="shared" si="2"/>
        <v>8</v>
      </c>
      <c r="B17" s="6">
        <f t="shared" si="3"/>
        <v>897.11399999999992</v>
      </c>
      <c r="C17" s="7">
        <f t="shared" si="14"/>
        <v>2</v>
      </c>
      <c r="D17" s="7">
        <f t="shared" si="12"/>
        <v>13</v>
      </c>
      <c r="E17" s="7">
        <f t="shared" si="4"/>
        <v>5.25</v>
      </c>
      <c r="F17" s="6">
        <f t="shared" si="6"/>
        <v>896.95899999999995</v>
      </c>
      <c r="G17" s="6">
        <f t="shared" si="0"/>
        <v>896.82899999999995</v>
      </c>
      <c r="H17" s="8">
        <f t="shared" si="15"/>
        <v>-2</v>
      </c>
      <c r="I17" s="7">
        <f t="shared" si="13"/>
        <v>5</v>
      </c>
      <c r="J17" s="6">
        <v>896.92899999999997</v>
      </c>
      <c r="K17" s="7">
        <f t="shared" si="8"/>
        <v>5</v>
      </c>
      <c r="L17" s="7">
        <f t="shared" si="8"/>
        <v>-2</v>
      </c>
      <c r="M17" s="6">
        <f t="shared" si="1"/>
        <v>896.82899999999995</v>
      </c>
      <c r="N17" s="6">
        <f t="shared" si="9"/>
        <v>896.95899999999995</v>
      </c>
      <c r="O17" s="7">
        <f t="shared" si="5"/>
        <v>5.25</v>
      </c>
      <c r="P17" s="7">
        <f t="shared" si="11"/>
        <v>10</v>
      </c>
      <c r="Q17" s="7">
        <f t="shared" si="11"/>
        <v>2</v>
      </c>
      <c r="R17" s="9">
        <f>N17+((Q17/100)*(P17-O17))</f>
        <v>897.05399999999997</v>
      </c>
    </row>
    <row r="18" spans="1:18" s="4" customFormat="1" ht="22.5" customHeight="1">
      <c r="A18" s="5">
        <f t="shared" si="2"/>
        <v>9</v>
      </c>
      <c r="B18" s="6">
        <f t="shared" si="3"/>
        <v>897.21699999999998</v>
      </c>
      <c r="C18" s="7">
        <f t="shared" si="14"/>
        <v>2</v>
      </c>
      <c r="D18" s="7">
        <f t="shared" si="12"/>
        <v>13</v>
      </c>
      <c r="E18" s="7">
        <f t="shared" si="4"/>
        <v>5.25</v>
      </c>
      <c r="F18" s="6">
        <f t="shared" si="6"/>
        <v>897.06200000000001</v>
      </c>
      <c r="G18" s="6">
        <f t="shared" si="0"/>
        <v>896.93200000000002</v>
      </c>
      <c r="H18" s="8">
        <f t="shared" si="15"/>
        <v>-2</v>
      </c>
      <c r="I18" s="7">
        <f t="shared" si="13"/>
        <v>5</v>
      </c>
      <c r="J18" s="6">
        <v>897.03200000000004</v>
      </c>
      <c r="K18" s="7">
        <f t="shared" si="8"/>
        <v>5</v>
      </c>
      <c r="L18" s="7">
        <f t="shared" si="8"/>
        <v>-2</v>
      </c>
      <c r="M18" s="6">
        <f t="shared" si="1"/>
        <v>896.93200000000002</v>
      </c>
      <c r="N18" s="6">
        <f t="shared" si="9"/>
        <v>897.06200000000001</v>
      </c>
      <c r="O18" s="7">
        <f t="shared" si="5"/>
        <v>5.25</v>
      </c>
      <c r="P18" s="7">
        <f t="shared" si="11"/>
        <v>10</v>
      </c>
      <c r="Q18" s="7">
        <v>2</v>
      </c>
      <c r="R18" s="9">
        <f t="shared" ref="R18:R25" si="16">N18+((Q18/100)*(P18-O18))</f>
        <v>897.15700000000004</v>
      </c>
    </row>
    <row r="19" spans="1:18" s="4" customFormat="1" ht="22.5" customHeight="1">
      <c r="A19" s="5">
        <f t="shared" si="2"/>
        <v>10</v>
      </c>
      <c r="B19" s="6">
        <f t="shared" si="3"/>
        <v>897.23099999999999</v>
      </c>
      <c r="C19" s="7">
        <f t="shared" si="14"/>
        <v>2</v>
      </c>
      <c r="D19" s="7">
        <f t="shared" si="12"/>
        <v>13</v>
      </c>
      <c r="E19" s="7">
        <f t="shared" si="4"/>
        <v>5.25</v>
      </c>
      <c r="F19" s="6">
        <f t="shared" si="6"/>
        <v>897.07600000000002</v>
      </c>
      <c r="G19" s="6">
        <f t="shared" si="0"/>
        <v>896.94600000000003</v>
      </c>
      <c r="H19" s="8">
        <f t="shared" si="15"/>
        <v>-2</v>
      </c>
      <c r="I19" s="7">
        <f t="shared" si="13"/>
        <v>5</v>
      </c>
      <c r="J19" s="6">
        <v>897.04600000000005</v>
      </c>
      <c r="K19" s="7">
        <f t="shared" si="8"/>
        <v>5</v>
      </c>
      <c r="L19" s="7">
        <f t="shared" si="8"/>
        <v>-2</v>
      </c>
      <c r="M19" s="6">
        <f t="shared" si="1"/>
        <v>896.94600000000003</v>
      </c>
      <c r="N19" s="6">
        <f t="shared" si="9"/>
        <v>897.07600000000002</v>
      </c>
      <c r="O19" s="7">
        <f t="shared" si="5"/>
        <v>5.25</v>
      </c>
      <c r="P19" s="7">
        <f t="shared" si="11"/>
        <v>10</v>
      </c>
      <c r="Q19" s="7">
        <f t="shared" si="11"/>
        <v>2</v>
      </c>
      <c r="R19" s="9">
        <f t="shared" si="16"/>
        <v>897.17100000000005</v>
      </c>
    </row>
    <row r="20" spans="1:18" s="4" customFormat="1" ht="22.5" customHeight="1">
      <c r="A20" s="5">
        <f t="shared" si="2"/>
        <v>11</v>
      </c>
      <c r="B20" s="6">
        <f t="shared" si="3"/>
        <v>897.05500000000006</v>
      </c>
      <c r="C20" s="7">
        <f t="shared" si="14"/>
        <v>2</v>
      </c>
      <c r="D20" s="7">
        <f t="shared" si="12"/>
        <v>13</v>
      </c>
      <c r="E20" s="7">
        <f t="shared" si="4"/>
        <v>7.75</v>
      </c>
      <c r="F20" s="6">
        <f t="shared" si="6"/>
        <v>896.95</v>
      </c>
      <c r="G20" s="6">
        <f t="shared" si="0"/>
        <v>896.82</v>
      </c>
      <c r="H20" s="8">
        <f t="shared" si="15"/>
        <v>-2</v>
      </c>
      <c r="I20" s="7">
        <v>7.5</v>
      </c>
      <c r="J20" s="6">
        <v>896.97</v>
      </c>
      <c r="K20" s="7">
        <v>7.5</v>
      </c>
      <c r="L20" s="7">
        <f t="shared" si="8"/>
        <v>-2</v>
      </c>
      <c r="M20" s="6">
        <f t="shared" si="1"/>
        <v>896.82</v>
      </c>
      <c r="N20" s="6">
        <f t="shared" si="9"/>
        <v>896.95</v>
      </c>
      <c r="O20" s="7">
        <f t="shared" si="5"/>
        <v>7.75</v>
      </c>
      <c r="P20" s="7">
        <f t="shared" si="11"/>
        <v>10</v>
      </c>
      <c r="Q20" s="7">
        <f t="shared" si="11"/>
        <v>2</v>
      </c>
      <c r="R20" s="9">
        <f t="shared" si="16"/>
        <v>896.995</v>
      </c>
    </row>
    <row r="21" spans="1:18" s="4" customFormat="1" ht="22.5" customHeight="1">
      <c r="A21" s="5">
        <f t="shared" si="2"/>
        <v>12</v>
      </c>
      <c r="B21" s="6">
        <f t="shared" si="3"/>
        <v>896.93400000000008</v>
      </c>
      <c r="C21" s="7">
        <f t="shared" si="14"/>
        <v>2</v>
      </c>
      <c r="D21" s="7">
        <f t="shared" si="12"/>
        <v>13</v>
      </c>
      <c r="E21" s="7">
        <f t="shared" si="4"/>
        <v>7.75</v>
      </c>
      <c r="F21" s="6">
        <f t="shared" si="6"/>
        <v>896.82900000000006</v>
      </c>
      <c r="G21" s="6">
        <f t="shared" si="0"/>
        <v>896.69900000000007</v>
      </c>
      <c r="H21" s="8">
        <f t="shared" si="15"/>
        <v>-2</v>
      </c>
      <c r="I21" s="7">
        <f t="shared" si="13"/>
        <v>7.5</v>
      </c>
      <c r="J21" s="6">
        <v>896.84900000000005</v>
      </c>
      <c r="K21" s="7">
        <f t="shared" si="8"/>
        <v>7.5</v>
      </c>
      <c r="L21" s="7">
        <f t="shared" si="8"/>
        <v>-2</v>
      </c>
      <c r="M21" s="6">
        <f t="shared" si="1"/>
        <v>896.69900000000007</v>
      </c>
      <c r="N21" s="6">
        <f t="shared" si="9"/>
        <v>896.82900000000006</v>
      </c>
      <c r="O21" s="7">
        <f t="shared" si="5"/>
        <v>7.75</v>
      </c>
      <c r="P21" s="7">
        <f t="shared" si="11"/>
        <v>10</v>
      </c>
      <c r="Q21" s="7">
        <f t="shared" si="11"/>
        <v>2</v>
      </c>
      <c r="R21" s="9">
        <f t="shared" si="16"/>
        <v>896.87400000000002</v>
      </c>
    </row>
    <row r="22" spans="1:18" s="4" customFormat="1" ht="22.5" customHeight="1">
      <c r="A22" s="5">
        <f t="shared" si="2"/>
        <v>13</v>
      </c>
      <c r="B22" s="6">
        <f t="shared" si="3"/>
        <v>896.81400000000008</v>
      </c>
      <c r="C22" s="7">
        <f t="shared" si="14"/>
        <v>2</v>
      </c>
      <c r="D22" s="7">
        <f t="shared" si="12"/>
        <v>13</v>
      </c>
      <c r="E22" s="7">
        <f t="shared" si="4"/>
        <v>7.75</v>
      </c>
      <c r="F22" s="6">
        <f t="shared" si="6"/>
        <v>896.70900000000006</v>
      </c>
      <c r="G22" s="6">
        <f t="shared" si="0"/>
        <v>896.57900000000006</v>
      </c>
      <c r="H22" s="8">
        <f t="shared" si="15"/>
        <v>-2</v>
      </c>
      <c r="I22" s="7">
        <f t="shared" si="13"/>
        <v>7.5</v>
      </c>
      <c r="J22" s="6">
        <v>896.72900000000004</v>
      </c>
      <c r="K22" s="7">
        <f t="shared" si="8"/>
        <v>7.5</v>
      </c>
      <c r="L22" s="7">
        <f t="shared" si="8"/>
        <v>-2</v>
      </c>
      <c r="M22" s="6">
        <f t="shared" si="1"/>
        <v>896.57900000000006</v>
      </c>
      <c r="N22" s="6">
        <f t="shared" si="9"/>
        <v>896.70900000000006</v>
      </c>
      <c r="O22" s="7">
        <f t="shared" si="5"/>
        <v>7.75</v>
      </c>
      <c r="P22" s="7">
        <f t="shared" si="11"/>
        <v>10</v>
      </c>
      <c r="Q22" s="7">
        <f t="shared" si="11"/>
        <v>2</v>
      </c>
      <c r="R22" s="9">
        <f t="shared" si="16"/>
        <v>896.75400000000002</v>
      </c>
    </row>
    <row r="23" spans="1:18" s="4" customFormat="1" ht="22.5" customHeight="1">
      <c r="A23" s="5">
        <f t="shared" si="2"/>
        <v>14</v>
      </c>
      <c r="B23" s="6">
        <f t="shared" si="3"/>
        <v>896.69299999999998</v>
      </c>
      <c r="C23" s="7">
        <f t="shared" si="14"/>
        <v>2</v>
      </c>
      <c r="D23" s="7">
        <f t="shared" si="12"/>
        <v>13</v>
      </c>
      <c r="E23" s="7">
        <f t="shared" si="4"/>
        <v>7.75</v>
      </c>
      <c r="F23" s="6">
        <f t="shared" si="6"/>
        <v>896.58799999999997</v>
      </c>
      <c r="G23" s="6">
        <f t="shared" si="0"/>
        <v>896.45799999999997</v>
      </c>
      <c r="H23" s="8">
        <f t="shared" si="15"/>
        <v>-2</v>
      </c>
      <c r="I23" s="7">
        <f t="shared" si="13"/>
        <v>7.5</v>
      </c>
      <c r="J23" s="6">
        <v>896.60799999999995</v>
      </c>
      <c r="K23" s="7">
        <f t="shared" si="8"/>
        <v>7.5</v>
      </c>
      <c r="L23" s="7">
        <f t="shared" si="8"/>
        <v>-2</v>
      </c>
      <c r="M23" s="6">
        <f t="shared" si="1"/>
        <v>896.45799999999997</v>
      </c>
      <c r="N23" s="6">
        <f t="shared" si="9"/>
        <v>896.58799999999997</v>
      </c>
      <c r="O23" s="7">
        <f t="shared" si="5"/>
        <v>7.75</v>
      </c>
      <c r="P23" s="7">
        <f t="shared" si="11"/>
        <v>10</v>
      </c>
      <c r="Q23" s="7">
        <f t="shared" si="11"/>
        <v>2</v>
      </c>
      <c r="R23" s="9">
        <f t="shared" si="16"/>
        <v>896.63299999999992</v>
      </c>
    </row>
    <row r="24" spans="1:18" s="4" customFormat="1" ht="22.5" customHeight="1">
      <c r="A24" s="5">
        <f t="shared" si="2"/>
        <v>15</v>
      </c>
      <c r="B24" s="6">
        <f t="shared" si="3"/>
        <v>896.572</v>
      </c>
      <c r="C24" s="7">
        <f t="shared" si="14"/>
        <v>2</v>
      </c>
      <c r="D24" s="7">
        <f t="shared" si="12"/>
        <v>13</v>
      </c>
      <c r="E24" s="7">
        <f t="shared" si="4"/>
        <v>7.75</v>
      </c>
      <c r="F24" s="6">
        <f t="shared" si="6"/>
        <v>896.46699999999998</v>
      </c>
      <c r="G24" s="6">
        <f t="shared" si="0"/>
        <v>896.33699999999999</v>
      </c>
      <c r="H24" s="8">
        <f t="shared" si="15"/>
        <v>-2</v>
      </c>
      <c r="I24" s="7">
        <f t="shared" si="13"/>
        <v>7.5</v>
      </c>
      <c r="J24" s="6">
        <v>896.48699999999997</v>
      </c>
      <c r="K24" s="7">
        <f t="shared" si="8"/>
        <v>7.5</v>
      </c>
      <c r="L24" s="7">
        <f t="shared" si="8"/>
        <v>-2</v>
      </c>
      <c r="M24" s="6">
        <f t="shared" si="1"/>
        <v>896.33699999999999</v>
      </c>
      <c r="N24" s="6">
        <f t="shared" si="9"/>
        <v>896.46699999999998</v>
      </c>
      <c r="O24" s="7">
        <f t="shared" si="5"/>
        <v>7.75</v>
      </c>
      <c r="P24" s="7">
        <f t="shared" si="11"/>
        <v>10</v>
      </c>
      <c r="Q24" s="7">
        <f t="shared" si="11"/>
        <v>2</v>
      </c>
      <c r="R24" s="9">
        <f t="shared" si="16"/>
        <v>896.51199999999994</v>
      </c>
    </row>
    <row r="25" spans="1:18" s="4" customFormat="1" ht="22.5" customHeight="1">
      <c r="A25" s="5">
        <f t="shared" si="2"/>
        <v>16</v>
      </c>
      <c r="B25" s="6">
        <f t="shared" si="3"/>
        <v>896.55199999999991</v>
      </c>
      <c r="C25" s="7">
        <f t="shared" si="14"/>
        <v>2</v>
      </c>
      <c r="D25" s="7">
        <f t="shared" si="12"/>
        <v>13</v>
      </c>
      <c r="E25" s="7">
        <f t="shared" si="4"/>
        <v>5.25</v>
      </c>
      <c r="F25" s="6">
        <f t="shared" si="6"/>
        <v>896.39699999999993</v>
      </c>
      <c r="G25" s="6">
        <f t="shared" si="0"/>
        <v>896.26699999999994</v>
      </c>
      <c r="H25" s="8">
        <f t="shared" si="15"/>
        <v>-2</v>
      </c>
      <c r="I25" s="7">
        <v>5</v>
      </c>
      <c r="J25" s="6">
        <v>896.36699999999996</v>
      </c>
      <c r="K25" s="7">
        <v>5</v>
      </c>
      <c r="L25" s="7">
        <f t="shared" si="8"/>
        <v>-2</v>
      </c>
      <c r="M25" s="6">
        <f t="shared" si="1"/>
        <v>896.26699999999994</v>
      </c>
      <c r="N25" s="6">
        <f t="shared" si="9"/>
        <v>896.39699999999993</v>
      </c>
      <c r="O25" s="7">
        <f t="shared" si="5"/>
        <v>5.25</v>
      </c>
      <c r="P25" s="7">
        <f t="shared" si="11"/>
        <v>10</v>
      </c>
      <c r="Q25" s="7">
        <f t="shared" si="11"/>
        <v>2</v>
      </c>
      <c r="R25" s="9">
        <f t="shared" si="16"/>
        <v>896.49199999999996</v>
      </c>
    </row>
    <row r="26" spans="1:18" s="4" customFormat="1" ht="22.5" customHeight="1">
      <c r="A26" s="5">
        <f t="shared" si="2"/>
        <v>17</v>
      </c>
      <c r="B26" s="6">
        <f t="shared" si="3"/>
        <v>896.43099999999993</v>
      </c>
      <c r="C26" s="7">
        <f t="shared" si="14"/>
        <v>2</v>
      </c>
      <c r="D26" s="7">
        <f t="shared" si="12"/>
        <v>13</v>
      </c>
      <c r="E26" s="7">
        <f t="shared" si="4"/>
        <v>5.25</v>
      </c>
      <c r="F26" s="6">
        <f t="shared" si="6"/>
        <v>896.27599999999995</v>
      </c>
      <c r="G26" s="6">
        <f t="shared" si="0"/>
        <v>896.14599999999996</v>
      </c>
      <c r="H26" s="8">
        <f t="shared" si="15"/>
        <v>-2</v>
      </c>
      <c r="I26" s="7">
        <f t="shared" si="13"/>
        <v>5</v>
      </c>
      <c r="J26" s="6">
        <v>896.24599999999998</v>
      </c>
      <c r="K26" s="7">
        <f t="shared" si="8"/>
        <v>5</v>
      </c>
      <c r="L26" s="7">
        <f t="shared" si="8"/>
        <v>-2</v>
      </c>
      <c r="M26" s="6">
        <f t="shared" si="1"/>
        <v>896.14599999999996</v>
      </c>
      <c r="N26" s="6">
        <f t="shared" si="9"/>
        <v>896.27599999999995</v>
      </c>
      <c r="O26" s="7">
        <f t="shared" si="5"/>
        <v>5.25</v>
      </c>
      <c r="P26" s="7">
        <f t="shared" si="11"/>
        <v>10</v>
      </c>
      <c r="Q26" s="7">
        <f t="shared" si="11"/>
        <v>2</v>
      </c>
      <c r="R26" s="9">
        <f>N26+((Q26/100)*(P26-O26))</f>
        <v>896.37099999999998</v>
      </c>
    </row>
    <row r="27" spans="1:18" s="4" customFormat="1" ht="22.5" customHeight="1">
      <c r="A27" s="5">
        <f t="shared" si="2"/>
        <v>18</v>
      </c>
      <c r="B27" s="6">
        <f t="shared" si="3"/>
        <v>896.21100000000001</v>
      </c>
      <c r="C27" s="7">
        <v>2</v>
      </c>
      <c r="D27" s="7">
        <f t="shared" si="12"/>
        <v>13</v>
      </c>
      <c r="E27" s="7">
        <f t="shared" si="4"/>
        <v>7.75</v>
      </c>
      <c r="F27" s="6">
        <f t="shared" si="6"/>
        <v>896.10599999999999</v>
      </c>
      <c r="G27" s="6">
        <f t="shared" si="0"/>
        <v>895.976</v>
      </c>
      <c r="H27" s="8">
        <f t="shared" si="15"/>
        <v>-2</v>
      </c>
      <c r="I27" s="7">
        <v>7.5</v>
      </c>
      <c r="J27" s="6">
        <v>896.12599999999998</v>
      </c>
      <c r="K27" s="7">
        <v>7.5</v>
      </c>
      <c r="L27" s="7">
        <f t="shared" ref="L27:L63" si="17">L26</f>
        <v>-2</v>
      </c>
      <c r="M27" s="6">
        <f t="shared" si="1"/>
        <v>895.976</v>
      </c>
      <c r="N27" s="6">
        <f t="shared" si="9"/>
        <v>896.10599999999999</v>
      </c>
      <c r="O27" s="7">
        <f t="shared" si="5"/>
        <v>7.75</v>
      </c>
      <c r="P27" s="7">
        <f>P26</f>
        <v>10</v>
      </c>
      <c r="Q27" s="7">
        <v>2</v>
      </c>
      <c r="R27" s="9">
        <f>N27+((Q27/100)*(P27-O27))</f>
        <v>896.15099999999995</v>
      </c>
    </row>
    <row r="28" spans="1:18" s="4" customFormat="1" ht="22.5" customHeight="1">
      <c r="A28" s="5">
        <f t="shared" ref="A28:A67" si="18">SUM(A27,1)</f>
        <v>19</v>
      </c>
      <c r="B28" s="6">
        <f t="shared" ref="B28:B62" si="19">F28+(C28/100*(D28-E28))</f>
        <v>89.089999999999989</v>
      </c>
      <c r="C28" s="7">
        <v>2</v>
      </c>
      <c r="D28" s="7">
        <f t="shared" si="12"/>
        <v>13</v>
      </c>
      <c r="E28" s="7">
        <f t="shared" ref="E28:E62" si="20">I28+0.25</f>
        <v>7.75</v>
      </c>
      <c r="F28" s="6">
        <f t="shared" si="6"/>
        <v>88.984999999999985</v>
      </c>
      <c r="G28" s="6">
        <f t="shared" ref="G28:G62" si="21">J28+(H28/100*I28)</f>
        <v>88.85499999999999</v>
      </c>
      <c r="H28" s="8">
        <f t="shared" si="15"/>
        <v>-2</v>
      </c>
      <c r="I28" s="7">
        <f t="shared" si="13"/>
        <v>7.5</v>
      </c>
      <c r="J28" s="6">
        <v>89.004999999999995</v>
      </c>
      <c r="K28" s="7">
        <f t="shared" ref="K28:K65" si="22">K27</f>
        <v>7.5</v>
      </c>
      <c r="L28" s="7">
        <f t="shared" si="17"/>
        <v>-2</v>
      </c>
      <c r="M28" s="6">
        <f t="shared" ref="M28:M62" si="23">J28+(L28/100*K28)</f>
        <v>88.85499999999999</v>
      </c>
      <c r="N28" s="6">
        <f t="shared" si="9"/>
        <v>88.984999999999985</v>
      </c>
      <c r="O28" s="7">
        <f t="shared" ref="O28:O62" si="24">K28+0.25</f>
        <v>7.75</v>
      </c>
      <c r="P28" s="7">
        <f t="shared" ref="P28:P68" si="25">P27</f>
        <v>10</v>
      </c>
      <c r="Q28" s="7">
        <v>2</v>
      </c>
      <c r="R28" s="9">
        <f t="shared" ref="R28:R62" si="26">N28+((Q28/100)*(P28-O28))</f>
        <v>89.029999999999987</v>
      </c>
    </row>
    <row r="29" spans="1:18" s="4" customFormat="1" ht="22.5" customHeight="1">
      <c r="A29" s="5">
        <f t="shared" si="18"/>
        <v>20</v>
      </c>
      <c r="B29" s="6">
        <f t="shared" si="19"/>
        <v>895.96900000000005</v>
      </c>
      <c r="C29" s="7">
        <v>2</v>
      </c>
      <c r="D29" s="7">
        <f t="shared" si="12"/>
        <v>13</v>
      </c>
      <c r="E29" s="7">
        <f t="shared" si="20"/>
        <v>7.75</v>
      </c>
      <c r="F29" s="6">
        <f t="shared" si="6"/>
        <v>895.86400000000003</v>
      </c>
      <c r="G29" s="6">
        <f t="shared" si="21"/>
        <v>895.73400000000004</v>
      </c>
      <c r="H29" s="8">
        <f t="shared" si="15"/>
        <v>-2</v>
      </c>
      <c r="I29" s="7">
        <f t="shared" si="13"/>
        <v>7.5</v>
      </c>
      <c r="J29" s="6">
        <v>895.88400000000001</v>
      </c>
      <c r="K29" s="7">
        <f t="shared" si="22"/>
        <v>7.5</v>
      </c>
      <c r="L29" s="7">
        <f t="shared" si="17"/>
        <v>-2</v>
      </c>
      <c r="M29" s="6">
        <f t="shared" si="23"/>
        <v>895.73400000000004</v>
      </c>
      <c r="N29" s="6">
        <f t="shared" si="9"/>
        <v>895.86400000000003</v>
      </c>
      <c r="O29" s="7">
        <f t="shared" si="24"/>
        <v>7.75</v>
      </c>
      <c r="P29" s="7">
        <f t="shared" si="25"/>
        <v>10</v>
      </c>
      <c r="Q29" s="7">
        <v>2</v>
      </c>
      <c r="R29" s="9">
        <f t="shared" si="26"/>
        <v>895.90899999999999</v>
      </c>
    </row>
    <row r="30" spans="1:18" s="4" customFormat="1" ht="22.5" customHeight="1">
      <c r="A30" s="5">
        <f t="shared" si="18"/>
        <v>21</v>
      </c>
      <c r="B30" s="6">
        <f t="shared" si="19"/>
        <v>895.84900000000005</v>
      </c>
      <c r="C30" s="7">
        <v>2</v>
      </c>
      <c r="D30" s="7">
        <f t="shared" si="12"/>
        <v>13</v>
      </c>
      <c r="E30" s="7">
        <f t="shared" si="20"/>
        <v>7.75</v>
      </c>
      <c r="F30" s="6">
        <f t="shared" si="6"/>
        <v>895.74400000000003</v>
      </c>
      <c r="G30" s="6">
        <f t="shared" si="21"/>
        <v>895.61400000000003</v>
      </c>
      <c r="H30" s="8">
        <f t="shared" si="15"/>
        <v>-2</v>
      </c>
      <c r="I30" s="7">
        <f t="shared" si="13"/>
        <v>7.5</v>
      </c>
      <c r="J30" s="6">
        <v>895.76400000000001</v>
      </c>
      <c r="K30" s="7">
        <f t="shared" si="22"/>
        <v>7.5</v>
      </c>
      <c r="L30" s="7">
        <f t="shared" si="17"/>
        <v>-2</v>
      </c>
      <c r="M30" s="6">
        <f t="shared" si="23"/>
        <v>895.61400000000003</v>
      </c>
      <c r="N30" s="6">
        <f t="shared" si="9"/>
        <v>895.74400000000003</v>
      </c>
      <c r="O30" s="7">
        <f t="shared" si="24"/>
        <v>7.75</v>
      </c>
      <c r="P30" s="7">
        <f t="shared" si="25"/>
        <v>10</v>
      </c>
      <c r="Q30" s="7">
        <v>2</v>
      </c>
      <c r="R30" s="9">
        <f t="shared" si="26"/>
        <v>895.78899999999999</v>
      </c>
    </row>
    <row r="31" spans="1:18" s="4" customFormat="1" ht="22.5" customHeight="1">
      <c r="A31" s="5">
        <f t="shared" si="18"/>
        <v>22</v>
      </c>
      <c r="B31" s="6">
        <f t="shared" si="19"/>
        <v>895.72800000000007</v>
      </c>
      <c r="C31" s="7">
        <v>2</v>
      </c>
      <c r="D31" s="7">
        <f t="shared" si="12"/>
        <v>13</v>
      </c>
      <c r="E31" s="7">
        <f t="shared" si="20"/>
        <v>7.75</v>
      </c>
      <c r="F31" s="6">
        <f t="shared" si="6"/>
        <v>895.62300000000005</v>
      </c>
      <c r="G31" s="6">
        <f t="shared" si="21"/>
        <v>895.49300000000005</v>
      </c>
      <c r="H31" s="8">
        <f t="shared" si="15"/>
        <v>-2</v>
      </c>
      <c r="I31" s="7">
        <f t="shared" si="13"/>
        <v>7.5</v>
      </c>
      <c r="J31" s="6">
        <v>895.64300000000003</v>
      </c>
      <c r="K31" s="7">
        <f t="shared" si="22"/>
        <v>7.5</v>
      </c>
      <c r="L31" s="7">
        <f t="shared" si="17"/>
        <v>-2</v>
      </c>
      <c r="M31" s="6">
        <f t="shared" si="23"/>
        <v>895.49300000000005</v>
      </c>
      <c r="N31" s="6">
        <f t="shared" si="9"/>
        <v>895.62300000000005</v>
      </c>
      <c r="O31" s="7">
        <f t="shared" si="24"/>
        <v>7.75</v>
      </c>
      <c r="P31" s="7">
        <f t="shared" si="25"/>
        <v>10</v>
      </c>
      <c r="Q31" s="7">
        <v>2</v>
      </c>
      <c r="R31" s="9">
        <f t="shared" si="26"/>
        <v>895.66800000000001</v>
      </c>
    </row>
    <row r="32" spans="1:18" s="4" customFormat="1" ht="22.5" customHeight="1">
      <c r="A32" s="5">
        <f t="shared" si="18"/>
        <v>23</v>
      </c>
      <c r="B32" s="6">
        <f t="shared" si="19"/>
        <v>895.60800000000006</v>
      </c>
      <c r="C32" s="7">
        <v>2</v>
      </c>
      <c r="D32" s="7">
        <f t="shared" si="12"/>
        <v>13</v>
      </c>
      <c r="E32" s="7">
        <f t="shared" si="20"/>
        <v>7.75</v>
      </c>
      <c r="F32" s="6">
        <f t="shared" si="6"/>
        <v>895.50300000000004</v>
      </c>
      <c r="G32" s="6">
        <f t="shared" si="21"/>
        <v>895.37300000000005</v>
      </c>
      <c r="H32" s="8">
        <f t="shared" si="15"/>
        <v>-2</v>
      </c>
      <c r="I32" s="7">
        <f t="shared" si="13"/>
        <v>7.5</v>
      </c>
      <c r="J32" s="6">
        <v>895.52300000000002</v>
      </c>
      <c r="K32" s="7">
        <f t="shared" si="22"/>
        <v>7.5</v>
      </c>
      <c r="L32" s="7">
        <f t="shared" si="17"/>
        <v>-2</v>
      </c>
      <c r="M32" s="6">
        <f t="shared" si="23"/>
        <v>895.37300000000005</v>
      </c>
      <c r="N32" s="6">
        <f t="shared" si="9"/>
        <v>895.50300000000004</v>
      </c>
      <c r="O32" s="7">
        <f t="shared" si="24"/>
        <v>7.75</v>
      </c>
      <c r="P32" s="7">
        <f t="shared" si="25"/>
        <v>10</v>
      </c>
      <c r="Q32" s="7">
        <v>2</v>
      </c>
      <c r="R32" s="9">
        <f t="shared" si="26"/>
        <v>895.548</v>
      </c>
    </row>
    <row r="33" spans="1:18" s="4" customFormat="1" ht="22.5" customHeight="1">
      <c r="A33" s="5">
        <f t="shared" si="18"/>
        <v>24</v>
      </c>
      <c r="B33" s="6">
        <f t="shared" si="19"/>
        <v>895.48700000000008</v>
      </c>
      <c r="C33" s="7">
        <v>2</v>
      </c>
      <c r="D33" s="7">
        <f t="shared" si="12"/>
        <v>13</v>
      </c>
      <c r="E33" s="7">
        <f t="shared" si="20"/>
        <v>7.75</v>
      </c>
      <c r="F33" s="6">
        <f t="shared" si="6"/>
        <v>895.38200000000006</v>
      </c>
      <c r="G33" s="6">
        <f t="shared" si="21"/>
        <v>895.25200000000007</v>
      </c>
      <c r="H33" s="8">
        <f t="shared" si="15"/>
        <v>-2</v>
      </c>
      <c r="I33" s="7">
        <f t="shared" si="13"/>
        <v>7.5</v>
      </c>
      <c r="J33" s="6">
        <v>895.40200000000004</v>
      </c>
      <c r="K33" s="7">
        <f t="shared" si="22"/>
        <v>7.5</v>
      </c>
      <c r="L33" s="7">
        <f t="shared" si="17"/>
        <v>-2</v>
      </c>
      <c r="M33" s="6">
        <f t="shared" si="23"/>
        <v>895.25200000000007</v>
      </c>
      <c r="N33" s="6">
        <f t="shared" si="9"/>
        <v>895.38200000000006</v>
      </c>
      <c r="O33" s="7">
        <f t="shared" si="24"/>
        <v>7.75</v>
      </c>
      <c r="P33" s="7">
        <f t="shared" si="25"/>
        <v>10</v>
      </c>
      <c r="Q33" s="7">
        <v>2</v>
      </c>
      <c r="R33" s="9">
        <f t="shared" si="26"/>
        <v>895.42700000000002</v>
      </c>
    </row>
    <row r="34" spans="1:18" s="4" customFormat="1" ht="22.5" customHeight="1">
      <c r="A34" s="5">
        <f t="shared" si="18"/>
        <v>25</v>
      </c>
      <c r="B34" s="6">
        <f t="shared" si="19"/>
        <v>895.45099999999991</v>
      </c>
      <c r="C34" s="7">
        <v>2</v>
      </c>
      <c r="D34" s="7">
        <f t="shared" si="12"/>
        <v>13</v>
      </c>
      <c r="E34" s="7">
        <f t="shared" si="20"/>
        <v>5.25</v>
      </c>
      <c r="F34" s="6">
        <f t="shared" si="6"/>
        <v>895.29599999999994</v>
      </c>
      <c r="G34" s="6">
        <f t="shared" si="21"/>
        <v>895.16599999999994</v>
      </c>
      <c r="H34" s="8">
        <f t="shared" si="15"/>
        <v>-2</v>
      </c>
      <c r="I34" s="7">
        <v>5</v>
      </c>
      <c r="J34" s="6">
        <v>895.26599999999996</v>
      </c>
      <c r="K34" s="7">
        <v>5</v>
      </c>
      <c r="L34" s="7">
        <f t="shared" si="17"/>
        <v>-2</v>
      </c>
      <c r="M34" s="6">
        <f t="shared" si="23"/>
        <v>895.16599999999994</v>
      </c>
      <c r="N34" s="6">
        <f t="shared" si="9"/>
        <v>895.29599999999994</v>
      </c>
      <c r="O34" s="7">
        <f t="shared" si="24"/>
        <v>5.25</v>
      </c>
      <c r="P34" s="7">
        <f t="shared" si="25"/>
        <v>10</v>
      </c>
      <c r="Q34" s="7">
        <v>2</v>
      </c>
      <c r="R34" s="9">
        <f t="shared" si="26"/>
        <v>895.39099999999996</v>
      </c>
    </row>
    <row r="35" spans="1:18" s="4" customFormat="1" ht="22.5" customHeight="1">
      <c r="A35" s="5">
        <f t="shared" si="18"/>
        <v>26</v>
      </c>
      <c r="B35" s="6">
        <f t="shared" si="19"/>
        <v>895.28499999999997</v>
      </c>
      <c r="C35" s="7">
        <v>2</v>
      </c>
      <c r="D35" s="7">
        <f t="shared" si="12"/>
        <v>13</v>
      </c>
      <c r="E35" s="7">
        <f t="shared" si="20"/>
        <v>5.25</v>
      </c>
      <c r="F35" s="6">
        <f t="shared" si="6"/>
        <v>895.13</v>
      </c>
      <c r="G35" s="6">
        <f t="shared" si="21"/>
        <v>895</v>
      </c>
      <c r="H35" s="8">
        <f t="shared" si="15"/>
        <v>-2</v>
      </c>
      <c r="I35" s="7">
        <f t="shared" si="13"/>
        <v>5</v>
      </c>
      <c r="J35" s="6">
        <v>895.1</v>
      </c>
      <c r="K35" s="7">
        <f t="shared" si="22"/>
        <v>5</v>
      </c>
      <c r="L35" s="7">
        <f t="shared" si="17"/>
        <v>-2</v>
      </c>
      <c r="M35" s="6">
        <f t="shared" si="23"/>
        <v>895</v>
      </c>
      <c r="N35" s="6">
        <f t="shared" si="9"/>
        <v>895.13</v>
      </c>
      <c r="O35" s="7">
        <f t="shared" si="24"/>
        <v>5.25</v>
      </c>
      <c r="P35" s="7">
        <f t="shared" si="25"/>
        <v>10</v>
      </c>
      <c r="Q35" s="7">
        <v>2</v>
      </c>
      <c r="R35" s="9">
        <f t="shared" si="26"/>
        <v>895.22500000000002</v>
      </c>
    </row>
    <row r="36" spans="1:18" s="4" customFormat="1" ht="22.5" customHeight="1">
      <c r="A36" s="5">
        <f t="shared" si="18"/>
        <v>27</v>
      </c>
      <c r="B36" s="6">
        <f t="shared" si="19"/>
        <v>894.98700000000008</v>
      </c>
      <c r="C36" s="7">
        <v>2</v>
      </c>
      <c r="D36" s="7">
        <f t="shared" si="12"/>
        <v>13</v>
      </c>
      <c r="E36" s="7">
        <f t="shared" si="20"/>
        <v>7.75</v>
      </c>
      <c r="F36" s="6">
        <f t="shared" si="6"/>
        <v>894.88200000000006</v>
      </c>
      <c r="G36" s="6">
        <f t="shared" si="21"/>
        <v>894.75200000000007</v>
      </c>
      <c r="H36" s="8">
        <f t="shared" si="15"/>
        <v>-2</v>
      </c>
      <c r="I36" s="7">
        <v>7.5</v>
      </c>
      <c r="J36" s="6">
        <v>894.90200000000004</v>
      </c>
      <c r="K36" s="7">
        <v>7.5</v>
      </c>
      <c r="L36" s="7">
        <f t="shared" si="17"/>
        <v>-2</v>
      </c>
      <c r="M36" s="6">
        <f t="shared" si="23"/>
        <v>894.75200000000007</v>
      </c>
      <c r="N36" s="6">
        <f t="shared" si="9"/>
        <v>894.88200000000006</v>
      </c>
      <c r="O36" s="7">
        <f t="shared" si="24"/>
        <v>7.75</v>
      </c>
      <c r="P36" s="7">
        <f t="shared" si="25"/>
        <v>10</v>
      </c>
      <c r="Q36" s="7">
        <v>2</v>
      </c>
      <c r="R36" s="9">
        <f t="shared" si="26"/>
        <v>894.92700000000002</v>
      </c>
    </row>
    <row r="37" spans="1:18" s="4" customFormat="1" ht="22.5" customHeight="1">
      <c r="A37" s="5">
        <f t="shared" si="18"/>
        <v>28</v>
      </c>
      <c r="B37" s="6">
        <f t="shared" si="19"/>
        <v>894.77500000000009</v>
      </c>
      <c r="C37" s="7">
        <v>2</v>
      </c>
      <c r="D37" s="7">
        <f t="shared" si="12"/>
        <v>13</v>
      </c>
      <c r="E37" s="7">
        <f t="shared" si="20"/>
        <v>7.75</v>
      </c>
      <c r="F37" s="6">
        <f t="shared" si="6"/>
        <v>894.67000000000007</v>
      </c>
      <c r="G37" s="6">
        <f t="shared" si="21"/>
        <v>894.54000000000008</v>
      </c>
      <c r="H37" s="8">
        <f t="shared" si="15"/>
        <v>-2</v>
      </c>
      <c r="I37" s="7">
        <f t="shared" si="13"/>
        <v>7.5</v>
      </c>
      <c r="J37" s="6">
        <v>894.69</v>
      </c>
      <c r="K37" s="7">
        <f t="shared" si="22"/>
        <v>7.5</v>
      </c>
      <c r="L37" s="7">
        <f t="shared" si="17"/>
        <v>-2</v>
      </c>
      <c r="M37" s="6">
        <f t="shared" si="23"/>
        <v>894.54000000000008</v>
      </c>
      <c r="N37" s="6">
        <f t="shared" si="9"/>
        <v>894.67000000000007</v>
      </c>
      <c r="O37" s="7">
        <f t="shared" si="24"/>
        <v>7.75</v>
      </c>
      <c r="P37" s="7">
        <f t="shared" si="25"/>
        <v>10</v>
      </c>
      <c r="Q37" s="7">
        <v>2</v>
      </c>
      <c r="R37" s="9">
        <f t="shared" si="26"/>
        <v>894.71500000000003</v>
      </c>
    </row>
    <row r="38" spans="1:18" s="4" customFormat="1" ht="22.5" customHeight="1">
      <c r="A38" s="5">
        <f t="shared" si="18"/>
        <v>29</v>
      </c>
      <c r="B38" s="6">
        <f t="shared" si="19"/>
        <v>894.56200000000001</v>
      </c>
      <c r="C38" s="7">
        <v>2</v>
      </c>
      <c r="D38" s="7">
        <f t="shared" si="12"/>
        <v>13</v>
      </c>
      <c r="E38" s="7">
        <f t="shared" si="20"/>
        <v>7.75</v>
      </c>
      <c r="F38" s="6">
        <f t="shared" si="6"/>
        <v>894.45699999999999</v>
      </c>
      <c r="G38" s="6">
        <f t="shared" si="21"/>
        <v>894.327</v>
      </c>
      <c r="H38" s="8">
        <f t="shared" si="15"/>
        <v>-2</v>
      </c>
      <c r="I38" s="7">
        <f t="shared" si="13"/>
        <v>7.5</v>
      </c>
      <c r="J38" s="6">
        <v>894.47699999999998</v>
      </c>
      <c r="K38" s="7">
        <f t="shared" si="22"/>
        <v>7.5</v>
      </c>
      <c r="L38" s="7">
        <f t="shared" si="17"/>
        <v>-2</v>
      </c>
      <c r="M38" s="6">
        <f t="shared" si="23"/>
        <v>894.327</v>
      </c>
      <c r="N38" s="6">
        <f t="shared" si="9"/>
        <v>894.45699999999999</v>
      </c>
      <c r="O38" s="7">
        <f t="shared" si="24"/>
        <v>7.75</v>
      </c>
      <c r="P38" s="7">
        <f t="shared" si="25"/>
        <v>10</v>
      </c>
      <c r="Q38" s="7">
        <v>2</v>
      </c>
      <c r="R38" s="9">
        <f t="shared" si="26"/>
        <v>894.50199999999995</v>
      </c>
    </row>
    <row r="39" spans="1:18" s="4" customFormat="1" ht="22.5" customHeight="1">
      <c r="A39" s="5">
        <f t="shared" si="18"/>
        <v>30</v>
      </c>
      <c r="B39" s="6">
        <f t="shared" si="19"/>
        <v>894.35</v>
      </c>
      <c r="C39" s="7">
        <v>2</v>
      </c>
      <c r="D39" s="7">
        <f t="shared" si="12"/>
        <v>13</v>
      </c>
      <c r="E39" s="7">
        <f t="shared" si="20"/>
        <v>7.75</v>
      </c>
      <c r="F39" s="6">
        <f t="shared" si="6"/>
        <v>894.245</v>
      </c>
      <c r="G39" s="6">
        <f t="shared" si="21"/>
        <v>894.11500000000001</v>
      </c>
      <c r="H39" s="8">
        <f t="shared" si="15"/>
        <v>-2</v>
      </c>
      <c r="I39" s="7">
        <f t="shared" si="13"/>
        <v>7.5</v>
      </c>
      <c r="J39" s="6">
        <v>894.26499999999999</v>
      </c>
      <c r="K39" s="7">
        <f t="shared" si="22"/>
        <v>7.5</v>
      </c>
      <c r="L39" s="7">
        <f t="shared" si="17"/>
        <v>-2</v>
      </c>
      <c r="M39" s="6">
        <f t="shared" si="23"/>
        <v>894.11500000000001</v>
      </c>
      <c r="N39" s="6">
        <f t="shared" si="9"/>
        <v>894.245</v>
      </c>
      <c r="O39" s="7">
        <f t="shared" si="24"/>
        <v>7.75</v>
      </c>
      <c r="P39" s="7">
        <f t="shared" si="25"/>
        <v>10</v>
      </c>
      <c r="Q39" s="7">
        <v>2</v>
      </c>
      <c r="R39" s="9">
        <f t="shared" si="26"/>
        <v>894.29</v>
      </c>
    </row>
    <row r="40" spans="1:18" s="4" customFormat="1" ht="22.5" customHeight="1">
      <c r="A40" s="5">
        <f t="shared" si="18"/>
        <v>31</v>
      </c>
      <c r="B40" s="6">
        <f t="shared" si="19"/>
        <v>894.13700000000006</v>
      </c>
      <c r="C40" s="7">
        <v>2</v>
      </c>
      <c r="D40" s="7">
        <f t="shared" si="12"/>
        <v>13</v>
      </c>
      <c r="E40" s="7">
        <f t="shared" si="20"/>
        <v>7.75</v>
      </c>
      <c r="F40" s="6">
        <f t="shared" si="6"/>
        <v>894.03200000000004</v>
      </c>
      <c r="G40" s="6">
        <f t="shared" si="21"/>
        <v>893.90200000000004</v>
      </c>
      <c r="H40" s="8">
        <f t="shared" si="15"/>
        <v>-2</v>
      </c>
      <c r="I40" s="7">
        <f t="shared" si="13"/>
        <v>7.5</v>
      </c>
      <c r="J40" s="6">
        <v>894.05200000000002</v>
      </c>
      <c r="K40" s="7">
        <f t="shared" si="22"/>
        <v>7.5</v>
      </c>
      <c r="L40" s="7">
        <f t="shared" si="17"/>
        <v>-2</v>
      </c>
      <c r="M40" s="6">
        <f t="shared" si="23"/>
        <v>893.90200000000004</v>
      </c>
      <c r="N40" s="6">
        <f t="shared" si="9"/>
        <v>894.03200000000004</v>
      </c>
      <c r="O40" s="7">
        <f t="shared" si="24"/>
        <v>7.75</v>
      </c>
      <c r="P40" s="7">
        <f t="shared" si="25"/>
        <v>10</v>
      </c>
      <c r="Q40" s="7">
        <v>2</v>
      </c>
      <c r="R40" s="9">
        <f t="shared" si="26"/>
        <v>894.077</v>
      </c>
    </row>
    <row r="41" spans="1:18" s="4" customFormat="1" ht="22.5" customHeight="1">
      <c r="A41" s="5">
        <f t="shared" si="18"/>
        <v>32</v>
      </c>
      <c r="B41" s="6">
        <f t="shared" si="19"/>
        <v>894.02499999999998</v>
      </c>
      <c r="C41" s="7">
        <v>2</v>
      </c>
      <c r="D41" s="7">
        <f t="shared" si="12"/>
        <v>13</v>
      </c>
      <c r="E41" s="7">
        <f t="shared" si="20"/>
        <v>5.25</v>
      </c>
      <c r="F41" s="6">
        <f t="shared" si="6"/>
        <v>893.87</v>
      </c>
      <c r="G41" s="6">
        <f t="shared" si="21"/>
        <v>893.74</v>
      </c>
      <c r="H41" s="8">
        <f t="shared" si="15"/>
        <v>-2</v>
      </c>
      <c r="I41" s="7">
        <v>5</v>
      </c>
      <c r="J41" s="6">
        <v>893.84</v>
      </c>
      <c r="K41" s="7">
        <v>5</v>
      </c>
      <c r="L41" s="7">
        <f t="shared" si="17"/>
        <v>-2</v>
      </c>
      <c r="M41" s="6">
        <f t="shared" si="23"/>
        <v>893.74</v>
      </c>
      <c r="N41" s="6">
        <f t="shared" si="9"/>
        <v>893.87</v>
      </c>
      <c r="O41" s="7">
        <f t="shared" si="24"/>
        <v>5.25</v>
      </c>
      <c r="P41" s="7">
        <f t="shared" si="25"/>
        <v>10</v>
      </c>
      <c r="Q41" s="7">
        <v>2</v>
      </c>
      <c r="R41" s="9">
        <f t="shared" si="26"/>
        <v>893.96500000000003</v>
      </c>
    </row>
    <row r="42" spans="1:18" s="4" customFormat="1" ht="22.5" customHeight="1">
      <c r="A42" s="5">
        <f t="shared" si="18"/>
        <v>33</v>
      </c>
      <c r="B42" s="6">
        <f t="shared" si="19"/>
        <v>893.8119999999999</v>
      </c>
      <c r="C42" s="7">
        <v>2</v>
      </c>
      <c r="D42" s="7">
        <f t="shared" si="12"/>
        <v>13</v>
      </c>
      <c r="E42" s="7">
        <f t="shared" si="20"/>
        <v>5.25</v>
      </c>
      <c r="F42" s="6">
        <f t="shared" si="6"/>
        <v>893.65699999999993</v>
      </c>
      <c r="G42" s="6">
        <f t="shared" si="21"/>
        <v>893.52699999999993</v>
      </c>
      <c r="H42" s="8">
        <f t="shared" si="15"/>
        <v>-2</v>
      </c>
      <c r="I42" s="7">
        <f t="shared" si="13"/>
        <v>5</v>
      </c>
      <c r="J42" s="6">
        <v>893.62699999999995</v>
      </c>
      <c r="K42" s="7">
        <f t="shared" si="22"/>
        <v>5</v>
      </c>
      <c r="L42" s="7">
        <f t="shared" si="17"/>
        <v>-2</v>
      </c>
      <c r="M42" s="6">
        <f t="shared" si="23"/>
        <v>893.52699999999993</v>
      </c>
      <c r="N42" s="6">
        <f t="shared" si="9"/>
        <v>893.65699999999993</v>
      </c>
      <c r="O42" s="7">
        <f t="shared" si="24"/>
        <v>5.25</v>
      </c>
      <c r="P42" s="7">
        <f t="shared" si="25"/>
        <v>10</v>
      </c>
      <c r="Q42" s="7">
        <v>2</v>
      </c>
      <c r="R42" s="9">
        <f t="shared" si="26"/>
        <v>893.75199999999995</v>
      </c>
    </row>
    <row r="43" spans="1:18" s="4" customFormat="1" ht="22.5" customHeight="1">
      <c r="A43" s="5">
        <f t="shared" si="18"/>
        <v>34</v>
      </c>
      <c r="B43" s="6">
        <f t="shared" si="19"/>
        <v>893.5</v>
      </c>
      <c r="C43" s="7">
        <v>2</v>
      </c>
      <c r="D43" s="7">
        <f t="shared" si="12"/>
        <v>13</v>
      </c>
      <c r="E43" s="7">
        <f t="shared" si="20"/>
        <v>7.75</v>
      </c>
      <c r="F43" s="6">
        <f t="shared" si="6"/>
        <v>893.39499999999998</v>
      </c>
      <c r="G43" s="6">
        <f t="shared" si="21"/>
        <v>893.26499999999999</v>
      </c>
      <c r="H43" s="8">
        <f t="shared" si="15"/>
        <v>-2</v>
      </c>
      <c r="I43" s="7">
        <v>7.5</v>
      </c>
      <c r="J43" s="6">
        <v>893.41499999999996</v>
      </c>
      <c r="K43" s="7">
        <v>7.5</v>
      </c>
      <c r="L43" s="7">
        <f t="shared" si="17"/>
        <v>-2</v>
      </c>
      <c r="M43" s="6">
        <f t="shared" si="23"/>
        <v>893.26499999999999</v>
      </c>
      <c r="N43" s="6">
        <f t="shared" si="9"/>
        <v>893.39499999999998</v>
      </c>
      <c r="O43" s="7">
        <f t="shared" si="24"/>
        <v>7.75</v>
      </c>
      <c r="P43" s="7">
        <f t="shared" si="25"/>
        <v>10</v>
      </c>
      <c r="Q43" s="7">
        <v>2</v>
      </c>
      <c r="R43" s="9">
        <f t="shared" si="26"/>
        <v>893.43999999999994</v>
      </c>
    </row>
    <row r="44" spans="1:18" s="4" customFormat="1" ht="22.5" customHeight="1">
      <c r="A44" s="5">
        <f t="shared" si="18"/>
        <v>35</v>
      </c>
      <c r="B44" s="6">
        <f t="shared" si="19"/>
        <v>893.28700000000003</v>
      </c>
      <c r="C44" s="7">
        <v>2</v>
      </c>
      <c r="D44" s="7">
        <f t="shared" si="12"/>
        <v>13</v>
      </c>
      <c r="E44" s="7">
        <f t="shared" si="20"/>
        <v>7.75</v>
      </c>
      <c r="F44" s="6">
        <f t="shared" si="6"/>
        <v>893.18200000000002</v>
      </c>
      <c r="G44" s="6">
        <f t="shared" si="21"/>
        <v>893.05200000000002</v>
      </c>
      <c r="H44" s="8">
        <f t="shared" si="15"/>
        <v>-2</v>
      </c>
      <c r="I44" s="7">
        <f t="shared" si="13"/>
        <v>7.5</v>
      </c>
      <c r="J44" s="6">
        <v>893.202</v>
      </c>
      <c r="K44" s="7">
        <f t="shared" si="22"/>
        <v>7.5</v>
      </c>
      <c r="L44" s="7">
        <f t="shared" si="17"/>
        <v>-2</v>
      </c>
      <c r="M44" s="6">
        <f t="shared" si="23"/>
        <v>893.05200000000002</v>
      </c>
      <c r="N44" s="6">
        <f t="shared" si="9"/>
        <v>893.18200000000002</v>
      </c>
      <c r="O44" s="7">
        <f t="shared" si="24"/>
        <v>7.75</v>
      </c>
      <c r="P44" s="7">
        <f t="shared" si="25"/>
        <v>10</v>
      </c>
      <c r="Q44" s="7">
        <v>2</v>
      </c>
      <c r="R44" s="9">
        <f t="shared" si="26"/>
        <v>893.22699999999998</v>
      </c>
    </row>
    <row r="45" spans="1:18" s="4" customFormat="1" ht="22.5" customHeight="1">
      <c r="A45" s="5">
        <f t="shared" si="18"/>
        <v>36</v>
      </c>
      <c r="B45" s="6">
        <f t="shared" si="19"/>
        <v>893.07500000000005</v>
      </c>
      <c r="C45" s="7">
        <v>2</v>
      </c>
      <c r="D45" s="7">
        <f t="shared" si="12"/>
        <v>13</v>
      </c>
      <c r="E45" s="7">
        <f t="shared" si="20"/>
        <v>7.75</v>
      </c>
      <c r="F45" s="6">
        <f t="shared" si="6"/>
        <v>892.97</v>
      </c>
      <c r="G45" s="6">
        <f t="shared" si="21"/>
        <v>892.84</v>
      </c>
      <c r="H45" s="8">
        <f t="shared" si="15"/>
        <v>-2</v>
      </c>
      <c r="I45" s="7">
        <f t="shared" si="13"/>
        <v>7.5</v>
      </c>
      <c r="J45" s="6">
        <v>892.99</v>
      </c>
      <c r="K45" s="7">
        <f t="shared" si="22"/>
        <v>7.5</v>
      </c>
      <c r="L45" s="7">
        <f t="shared" si="17"/>
        <v>-2</v>
      </c>
      <c r="M45" s="6">
        <f t="shared" si="23"/>
        <v>892.84</v>
      </c>
      <c r="N45" s="6">
        <f t="shared" si="9"/>
        <v>892.97</v>
      </c>
      <c r="O45" s="7">
        <f t="shared" si="24"/>
        <v>7.75</v>
      </c>
      <c r="P45" s="7">
        <f t="shared" si="25"/>
        <v>10</v>
      </c>
      <c r="Q45" s="7">
        <v>2</v>
      </c>
      <c r="R45" s="9">
        <f t="shared" si="26"/>
        <v>893.01499999999999</v>
      </c>
    </row>
    <row r="46" spans="1:18" s="4" customFormat="1" ht="22.5" customHeight="1" thickBot="1">
      <c r="A46" s="10">
        <f t="shared" si="18"/>
        <v>37</v>
      </c>
      <c r="B46" s="11">
        <f t="shared" si="19"/>
        <v>892.86200000000008</v>
      </c>
      <c r="C46" s="12">
        <v>2</v>
      </c>
      <c r="D46" s="12">
        <f t="shared" si="12"/>
        <v>13</v>
      </c>
      <c r="E46" s="12">
        <f t="shared" si="20"/>
        <v>7.75</v>
      </c>
      <c r="F46" s="11">
        <f t="shared" si="6"/>
        <v>892.75700000000006</v>
      </c>
      <c r="G46" s="11">
        <f t="shared" si="21"/>
        <v>892.62700000000007</v>
      </c>
      <c r="H46" s="13">
        <f t="shared" si="15"/>
        <v>-2</v>
      </c>
      <c r="I46" s="12">
        <f t="shared" si="13"/>
        <v>7.5</v>
      </c>
      <c r="J46" s="11">
        <v>892.77700000000004</v>
      </c>
      <c r="K46" s="12">
        <f t="shared" si="22"/>
        <v>7.5</v>
      </c>
      <c r="L46" s="12">
        <f t="shared" si="17"/>
        <v>-2</v>
      </c>
      <c r="M46" s="11">
        <f t="shared" si="23"/>
        <v>892.62700000000007</v>
      </c>
      <c r="N46" s="11">
        <f t="shared" si="9"/>
        <v>892.75700000000006</v>
      </c>
      <c r="O46" s="12">
        <f t="shared" si="24"/>
        <v>7.75</v>
      </c>
      <c r="P46" s="12">
        <f t="shared" si="25"/>
        <v>10</v>
      </c>
      <c r="Q46" s="12">
        <v>2</v>
      </c>
      <c r="R46" s="14">
        <f t="shared" si="26"/>
        <v>892.80200000000002</v>
      </c>
    </row>
    <row r="47" spans="1:18" s="4" customFormat="1" ht="22.5" customHeight="1">
      <c r="A47" s="29">
        <f t="shared" si="18"/>
        <v>38</v>
      </c>
      <c r="B47" s="30">
        <f t="shared" si="19"/>
        <v>892.75</v>
      </c>
      <c r="C47" s="31">
        <v>2</v>
      </c>
      <c r="D47" s="31">
        <f t="shared" si="12"/>
        <v>13</v>
      </c>
      <c r="E47" s="31">
        <f t="shared" si="20"/>
        <v>5.25</v>
      </c>
      <c r="F47" s="30">
        <f t="shared" si="6"/>
        <v>892.59500000000003</v>
      </c>
      <c r="G47" s="30">
        <f t="shared" si="21"/>
        <v>892.46500000000003</v>
      </c>
      <c r="H47" s="32">
        <f t="shared" si="15"/>
        <v>-2</v>
      </c>
      <c r="I47" s="31">
        <v>5</v>
      </c>
      <c r="J47" s="30">
        <v>892.56500000000005</v>
      </c>
      <c r="K47" s="31">
        <v>5</v>
      </c>
      <c r="L47" s="31">
        <f t="shared" si="17"/>
        <v>-2</v>
      </c>
      <c r="M47" s="30">
        <f t="shared" si="23"/>
        <v>892.46500000000003</v>
      </c>
      <c r="N47" s="30">
        <f t="shared" si="9"/>
        <v>892.59500000000003</v>
      </c>
      <c r="O47" s="31">
        <f t="shared" si="24"/>
        <v>5.25</v>
      </c>
      <c r="P47" s="31">
        <f t="shared" si="25"/>
        <v>10</v>
      </c>
      <c r="Q47" s="31">
        <v>2</v>
      </c>
      <c r="R47" s="33">
        <f t="shared" si="26"/>
        <v>892.69</v>
      </c>
    </row>
    <row r="48" spans="1:18" s="4" customFormat="1" ht="22.5" customHeight="1">
      <c r="A48" s="5" t="s">
        <v>6</v>
      </c>
      <c r="B48" s="6">
        <f>F48+(C48/100*(D48-E48))</f>
        <v>892.63199999999995</v>
      </c>
      <c r="C48" s="7">
        <v>2</v>
      </c>
      <c r="D48" s="7">
        <f t="shared" si="12"/>
        <v>13</v>
      </c>
      <c r="E48" s="7">
        <f>I48+0.25</f>
        <v>5.25</v>
      </c>
      <c r="F48" s="6">
        <f t="shared" si="6"/>
        <v>892.47699999999998</v>
      </c>
      <c r="G48" s="6">
        <f>J48+(H48/100*I48)</f>
        <v>892.34699999999998</v>
      </c>
      <c r="H48" s="8">
        <f t="shared" si="15"/>
        <v>-2</v>
      </c>
      <c r="I48" s="7">
        <f t="shared" si="13"/>
        <v>5</v>
      </c>
      <c r="J48" s="6">
        <v>892.447</v>
      </c>
      <c r="K48" s="7">
        <f t="shared" si="22"/>
        <v>5</v>
      </c>
      <c r="L48" s="7">
        <f t="shared" si="17"/>
        <v>-2</v>
      </c>
      <c r="M48" s="6">
        <f>J48+(L48/100*K48)</f>
        <v>892.34699999999998</v>
      </c>
      <c r="N48" s="6">
        <f t="shared" si="9"/>
        <v>892.47699999999998</v>
      </c>
      <c r="O48" s="7">
        <f>K48+0.25</f>
        <v>5.25</v>
      </c>
      <c r="P48" s="7">
        <f t="shared" si="25"/>
        <v>10</v>
      </c>
      <c r="Q48" s="7">
        <v>2</v>
      </c>
      <c r="R48" s="9">
        <f>N48+((Q48/100)*(P48-O48))</f>
        <v>892.572</v>
      </c>
    </row>
    <row r="49" spans="1:18" s="4" customFormat="1" ht="22.5" customHeight="1">
      <c r="A49" s="5">
        <f>SUM(A47,1)</f>
        <v>39</v>
      </c>
      <c r="B49" s="6">
        <f t="shared" si="19"/>
        <v>892.53699999999992</v>
      </c>
      <c r="C49" s="7">
        <v>2</v>
      </c>
      <c r="D49" s="7">
        <f t="shared" si="12"/>
        <v>13</v>
      </c>
      <c r="E49" s="7">
        <f t="shared" si="20"/>
        <v>5.25</v>
      </c>
      <c r="F49" s="6">
        <f t="shared" si="6"/>
        <v>892.38199999999995</v>
      </c>
      <c r="G49" s="6">
        <f t="shared" si="21"/>
        <v>892.25199999999995</v>
      </c>
      <c r="H49" s="8">
        <f t="shared" ref="H49:I51" si="27">H47</f>
        <v>-2</v>
      </c>
      <c r="I49" s="7">
        <f t="shared" si="27"/>
        <v>5</v>
      </c>
      <c r="J49" s="6">
        <v>892.35199999999998</v>
      </c>
      <c r="K49" s="7">
        <f>K47</f>
        <v>5</v>
      </c>
      <c r="L49" s="7">
        <f>L47</f>
        <v>-2</v>
      </c>
      <c r="M49" s="6">
        <f t="shared" si="23"/>
        <v>892.25199999999995</v>
      </c>
      <c r="N49" s="6">
        <f t="shared" si="9"/>
        <v>892.38199999999995</v>
      </c>
      <c r="O49" s="7">
        <f t="shared" si="24"/>
        <v>5.25</v>
      </c>
      <c r="P49" s="7">
        <f t="shared" si="25"/>
        <v>10</v>
      </c>
      <c r="Q49" s="7">
        <v>2</v>
      </c>
      <c r="R49" s="9">
        <f t="shared" si="26"/>
        <v>892.47699999999998</v>
      </c>
    </row>
    <row r="50" spans="1:18" s="4" customFormat="1" ht="22.5" customHeight="1">
      <c r="A50" s="5" t="s">
        <v>7</v>
      </c>
      <c r="B50" s="6">
        <f>F50+(C50/100*(D50-E50))</f>
        <v>892.39699999999993</v>
      </c>
      <c r="C50" s="7">
        <v>2</v>
      </c>
      <c r="D50" s="7">
        <f t="shared" si="12"/>
        <v>13</v>
      </c>
      <c r="E50" s="7">
        <f>I50+0.25</f>
        <v>5.25</v>
      </c>
      <c r="F50" s="6">
        <f t="shared" si="6"/>
        <v>892.24199999999996</v>
      </c>
      <c r="G50" s="6">
        <f>J50+(H50/100*I50)</f>
        <v>892.11199999999997</v>
      </c>
      <c r="H50" s="8">
        <f t="shared" si="27"/>
        <v>-2</v>
      </c>
      <c r="I50" s="7">
        <f t="shared" si="27"/>
        <v>5</v>
      </c>
      <c r="J50" s="6">
        <v>892.21199999999999</v>
      </c>
      <c r="K50" s="7">
        <f>K48</f>
        <v>5</v>
      </c>
      <c r="L50" s="7">
        <f>L48</f>
        <v>-2</v>
      </c>
      <c r="M50" s="6">
        <f>J50+(L50/100*K50)</f>
        <v>892.11199999999997</v>
      </c>
      <c r="N50" s="6">
        <f t="shared" si="9"/>
        <v>892.24199999999996</v>
      </c>
      <c r="O50" s="7">
        <f>K50+0.25</f>
        <v>5.25</v>
      </c>
      <c r="P50" s="7">
        <f t="shared" si="25"/>
        <v>10</v>
      </c>
      <c r="Q50" s="7">
        <v>2</v>
      </c>
      <c r="R50" s="9">
        <f>N50+((Q50/100)*(P50-O50))</f>
        <v>892.33699999999999</v>
      </c>
    </row>
    <row r="51" spans="1:18" s="4" customFormat="1" ht="22.5" customHeight="1">
      <c r="A51" s="5">
        <f>SUM(A49,1)</f>
        <v>40</v>
      </c>
      <c r="B51" s="6">
        <f t="shared" si="19"/>
        <v>892.32499999999993</v>
      </c>
      <c r="C51" s="7">
        <v>2</v>
      </c>
      <c r="D51" s="7">
        <f t="shared" si="12"/>
        <v>13</v>
      </c>
      <c r="E51" s="7">
        <f t="shared" si="20"/>
        <v>5.25</v>
      </c>
      <c r="F51" s="6">
        <f t="shared" si="6"/>
        <v>892.17</v>
      </c>
      <c r="G51" s="6">
        <f t="shared" si="21"/>
        <v>892.04</v>
      </c>
      <c r="H51" s="8">
        <f t="shared" si="27"/>
        <v>-2</v>
      </c>
      <c r="I51" s="7">
        <f t="shared" si="27"/>
        <v>5</v>
      </c>
      <c r="J51" s="6">
        <v>892.14</v>
      </c>
      <c r="K51" s="7">
        <v>7.5</v>
      </c>
      <c r="L51" s="7">
        <f>L49</f>
        <v>-2</v>
      </c>
      <c r="M51" s="6">
        <f t="shared" si="23"/>
        <v>891.99</v>
      </c>
      <c r="N51" s="6">
        <f t="shared" si="9"/>
        <v>892.12</v>
      </c>
      <c r="O51" s="7">
        <f t="shared" si="24"/>
        <v>7.75</v>
      </c>
      <c r="P51" s="7">
        <f t="shared" si="25"/>
        <v>10</v>
      </c>
      <c r="Q51" s="7">
        <v>2</v>
      </c>
      <c r="R51" s="9">
        <f t="shared" si="26"/>
        <v>892.16499999999996</v>
      </c>
    </row>
    <row r="52" spans="1:18" s="4" customFormat="1" ht="22.5" customHeight="1">
      <c r="A52" s="5">
        <f t="shared" si="18"/>
        <v>41</v>
      </c>
      <c r="B52" s="6">
        <f t="shared" si="19"/>
        <v>892.11199999999997</v>
      </c>
      <c r="C52" s="7">
        <v>2</v>
      </c>
      <c r="D52" s="7">
        <f t="shared" si="12"/>
        <v>13</v>
      </c>
      <c r="E52" s="7">
        <f t="shared" si="20"/>
        <v>5.25</v>
      </c>
      <c r="F52" s="6">
        <f t="shared" si="6"/>
        <v>891.95699999999999</v>
      </c>
      <c r="G52" s="6">
        <f t="shared" si="21"/>
        <v>891.827</v>
      </c>
      <c r="H52" s="8">
        <f t="shared" si="15"/>
        <v>-2</v>
      </c>
      <c r="I52" s="7">
        <f t="shared" si="13"/>
        <v>5</v>
      </c>
      <c r="J52" s="6">
        <v>891.92700000000002</v>
      </c>
      <c r="K52" s="7">
        <f t="shared" si="22"/>
        <v>7.5</v>
      </c>
      <c r="L52" s="7">
        <f t="shared" si="17"/>
        <v>-2</v>
      </c>
      <c r="M52" s="6">
        <f t="shared" si="23"/>
        <v>891.77700000000004</v>
      </c>
      <c r="N52" s="6">
        <f t="shared" si="9"/>
        <v>891.90700000000004</v>
      </c>
      <c r="O52" s="7">
        <f t="shared" si="24"/>
        <v>7.75</v>
      </c>
      <c r="P52" s="7">
        <f t="shared" si="25"/>
        <v>10</v>
      </c>
      <c r="Q52" s="7">
        <v>2</v>
      </c>
      <c r="R52" s="9">
        <f t="shared" si="26"/>
        <v>891.952</v>
      </c>
    </row>
    <row r="53" spans="1:18" s="4" customFormat="1" ht="22.5" customHeight="1">
      <c r="A53" s="5">
        <f t="shared" si="18"/>
        <v>42</v>
      </c>
      <c r="B53" s="6">
        <f t="shared" si="19"/>
        <v>891.9</v>
      </c>
      <c r="C53" s="7">
        <v>2</v>
      </c>
      <c r="D53" s="7">
        <f t="shared" si="12"/>
        <v>13</v>
      </c>
      <c r="E53" s="7">
        <f t="shared" si="20"/>
        <v>5.25</v>
      </c>
      <c r="F53" s="6">
        <f t="shared" si="6"/>
        <v>891.745</v>
      </c>
      <c r="G53" s="6">
        <f t="shared" si="21"/>
        <v>891.61500000000001</v>
      </c>
      <c r="H53" s="8">
        <f t="shared" si="15"/>
        <v>-2</v>
      </c>
      <c r="I53" s="7">
        <f t="shared" si="13"/>
        <v>5</v>
      </c>
      <c r="J53" s="6">
        <v>891.71500000000003</v>
      </c>
      <c r="K53" s="7">
        <f t="shared" si="22"/>
        <v>7.5</v>
      </c>
      <c r="L53" s="7">
        <f t="shared" si="17"/>
        <v>-2</v>
      </c>
      <c r="M53" s="6">
        <f t="shared" si="23"/>
        <v>891.56500000000005</v>
      </c>
      <c r="N53" s="6">
        <f t="shared" si="9"/>
        <v>891.69500000000005</v>
      </c>
      <c r="O53" s="7">
        <f t="shared" si="24"/>
        <v>7.75</v>
      </c>
      <c r="P53" s="7">
        <f t="shared" si="25"/>
        <v>10</v>
      </c>
      <c r="Q53" s="7">
        <v>2</v>
      </c>
      <c r="R53" s="9">
        <f t="shared" si="26"/>
        <v>891.74</v>
      </c>
    </row>
    <row r="54" spans="1:18" s="4" customFormat="1" ht="22.5" customHeight="1">
      <c r="A54" s="5">
        <f t="shared" si="18"/>
        <v>43</v>
      </c>
      <c r="B54" s="6">
        <f>F54+(C54/100*(D54-E54))</f>
        <v>891.6869999999999</v>
      </c>
      <c r="C54" s="7">
        <v>2</v>
      </c>
      <c r="D54" s="7">
        <f t="shared" si="12"/>
        <v>13</v>
      </c>
      <c r="E54" s="7">
        <f>I54+0.25</f>
        <v>5.25</v>
      </c>
      <c r="F54" s="6">
        <f t="shared" si="6"/>
        <v>891.53199999999993</v>
      </c>
      <c r="G54" s="6">
        <f>J54+(H54/100*I54)</f>
        <v>891.40199999999993</v>
      </c>
      <c r="H54" s="8">
        <f t="shared" si="15"/>
        <v>-2</v>
      </c>
      <c r="I54" s="7">
        <f t="shared" si="13"/>
        <v>5</v>
      </c>
      <c r="J54" s="6">
        <v>891.50199999999995</v>
      </c>
      <c r="K54" s="7">
        <f t="shared" si="22"/>
        <v>7.5</v>
      </c>
      <c r="L54" s="7">
        <f t="shared" si="17"/>
        <v>-2</v>
      </c>
      <c r="M54" s="6">
        <f>J54+(L54/100*K54)</f>
        <v>891.35199999999998</v>
      </c>
      <c r="N54" s="6">
        <f t="shared" si="9"/>
        <v>891.48199999999997</v>
      </c>
      <c r="O54" s="7">
        <f>K54+0.25</f>
        <v>7.75</v>
      </c>
      <c r="P54" s="7">
        <f t="shared" si="25"/>
        <v>10</v>
      </c>
      <c r="Q54" s="7">
        <v>2</v>
      </c>
      <c r="R54" s="9">
        <f>N54+((Q54/100)*(P54-O54))</f>
        <v>891.52699999999993</v>
      </c>
    </row>
    <row r="55" spans="1:18" s="4" customFormat="1" ht="22.5" customHeight="1">
      <c r="A55" s="5" t="s">
        <v>8</v>
      </c>
      <c r="B55" s="6">
        <f t="shared" si="19"/>
        <v>891.5809999999999</v>
      </c>
      <c r="C55" s="7">
        <v>2</v>
      </c>
      <c r="D55" s="7">
        <f t="shared" si="12"/>
        <v>13</v>
      </c>
      <c r="E55" s="7">
        <f t="shared" si="20"/>
        <v>5.25</v>
      </c>
      <c r="F55" s="6">
        <f t="shared" si="6"/>
        <v>891.42599999999993</v>
      </c>
      <c r="G55" s="6">
        <f t="shared" si="21"/>
        <v>891.29599999999994</v>
      </c>
      <c r="H55" s="8">
        <f>H53</f>
        <v>-2</v>
      </c>
      <c r="I55" s="7">
        <f>I53</f>
        <v>5</v>
      </c>
      <c r="J55" s="6">
        <v>891.39599999999996</v>
      </c>
      <c r="K55" s="7">
        <f>K53</f>
        <v>7.5</v>
      </c>
      <c r="L55" s="7">
        <f>L53</f>
        <v>-2</v>
      </c>
      <c r="M55" s="6">
        <f t="shared" si="23"/>
        <v>891.24599999999998</v>
      </c>
      <c r="N55" s="6">
        <f t="shared" si="9"/>
        <v>891.37599999999998</v>
      </c>
      <c r="O55" s="7">
        <f t="shared" si="24"/>
        <v>7.75</v>
      </c>
      <c r="P55" s="7">
        <f t="shared" si="25"/>
        <v>10</v>
      </c>
      <c r="Q55" s="7">
        <v>2</v>
      </c>
      <c r="R55" s="9">
        <f t="shared" si="26"/>
        <v>891.42099999999994</v>
      </c>
    </row>
    <row r="56" spans="1:18" s="4" customFormat="1" ht="22.5" customHeight="1">
      <c r="A56" s="5">
        <v>44</v>
      </c>
      <c r="B56" s="6">
        <f t="shared" si="19"/>
        <v>891.32939999999996</v>
      </c>
      <c r="C56" s="7">
        <v>2</v>
      </c>
      <c r="D56" s="7">
        <v>24.59</v>
      </c>
      <c r="E56" s="7">
        <f t="shared" si="20"/>
        <v>14.96</v>
      </c>
      <c r="F56" s="6">
        <f t="shared" si="6"/>
        <v>891.13679999999999</v>
      </c>
      <c r="G56" s="6">
        <f t="shared" si="21"/>
        <v>891.0068</v>
      </c>
      <c r="H56" s="8">
        <f t="shared" si="15"/>
        <v>-2</v>
      </c>
      <c r="I56" s="7">
        <v>14.71</v>
      </c>
      <c r="J56" s="6">
        <v>891.30100000000004</v>
      </c>
      <c r="K56" s="7">
        <f t="shared" si="22"/>
        <v>7.5</v>
      </c>
      <c r="L56" s="7">
        <f t="shared" si="17"/>
        <v>-2</v>
      </c>
      <c r="M56" s="6">
        <f t="shared" si="23"/>
        <v>891.15100000000007</v>
      </c>
      <c r="N56" s="6">
        <f t="shared" si="9"/>
        <v>891.28100000000006</v>
      </c>
      <c r="O56" s="7">
        <f t="shared" si="24"/>
        <v>7.75</v>
      </c>
      <c r="P56" s="7">
        <f t="shared" si="25"/>
        <v>10</v>
      </c>
      <c r="Q56" s="7">
        <v>2</v>
      </c>
      <c r="R56" s="9">
        <f t="shared" si="26"/>
        <v>891.32600000000002</v>
      </c>
    </row>
    <row r="57" spans="1:18" s="4" customFormat="1" ht="22.5" customHeight="1">
      <c r="A57" s="5">
        <f t="shared" si="18"/>
        <v>45</v>
      </c>
      <c r="B57" s="6"/>
      <c r="C57" s="7"/>
      <c r="D57" s="7" t="s">
        <v>18</v>
      </c>
      <c r="E57" s="7"/>
      <c r="F57" s="6"/>
      <c r="G57" s="6">
        <f t="shared" si="21"/>
        <v>890.976</v>
      </c>
      <c r="H57" s="8">
        <f t="shared" si="15"/>
        <v>-2</v>
      </c>
      <c r="I57" s="7">
        <v>10</v>
      </c>
      <c r="J57" s="6">
        <v>891.17600000000004</v>
      </c>
      <c r="K57" s="7">
        <v>5</v>
      </c>
      <c r="L57" s="7">
        <f t="shared" si="17"/>
        <v>-2</v>
      </c>
      <c r="M57" s="6">
        <f t="shared" si="23"/>
        <v>891.07600000000002</v>
      </c>
      <c r="N57" s="6">
        <f t="shared" si="9"/>
        <v>891.20600000000002</v>
      </c>
      <c r="O57" s="7">
        <f t="shared" si="24"/>
        <v>5.25</v>
      </c>
      <c r="P57" s="7">
        <f t="shared" si="25"/>
        <v>10</v>
      </c>
      <c r="Q57" s="7">
        <v>2</v>
      </c>
      <c r="R57" s="9">
        <f t="shared" si="26"/>
        <v>891.30100000000004</v>
      </c>
    </row>
    <row r="58" spans="1:18" s="4" customFormat="1" ht="22.5" customHeight="1">
      <c r="A58" s="5" t="s">
        <v>9</v>
      </c>
      <c r="B58" s="6"/>
      <c r="C58" s="7"/>
      <c r="D58" s="7" t="s">
        <v>18</v>
      </c>
      <c r="E58" s="7"/>
      <c r="F58" s="6"/>
      <c r="G58" s="6">
        <f>J58+(H58/100*I58)</f>
        <v>890.93899999999996</v>
      </c>
      <c r="H58" s="8">
        <f t="shared" si="15"/>
        <v>-2</v>
      </c>
      <c r="I58" s="7">
        <f t="shared" si="13"/>
        <v>10</v>
      </c>
      <c r="J58" s="6">
        <v>891.13900000000001</v>
      </c>
      <c r="K58" s="7">
        <f t="shared" si="22"/>
        <v>5</v>
      </c>
      <c r="L58" s="7">
        <f t="shared" si="17"/>
        <v>-2</v>
      </c>
      <c r="M58" s="6">
        <f>J58+(L58/100*K58)</f>
        <v>891.03899999999999</v>
      </c>
      <c r="N58" s="6">
        <f t="shared" si="9"/>
        <v>891.16899999999998</v>
      </c>
      <c r="O58" s="7">
        <f>K58+0.25</f>
        <v>5.25</v>
      </c>
      <c r="P58" s="7">
        <f t="shared" si="25"/>
        <v>10</v>
      </c>
      <c r="Q58" s="7">
        <v>2</v>
      </c>
      <c r="R58" s="9">
        <f>N58+((Q58/100)*(P58-O58))</f>
        <v>891.26400000000001</v>
      </c>
    </row>
    <row r="59" spans="1:18" s="4" customFormat="1" ht="22.5" customHeight="1">
      <c r="A59" s="5">
        <f>SUM(A57,1)</f>
        <v>46</v>
      </c>
      <c r="B59" s="6"/>
      <c r="C59" s="7"/>
      <c r="D59" s="7" t="s">
        <v>19</v>
      </c>
      <c r="E59" s="7"/>
      <c r="F59" s="6"/>
      <c r="G59" s="6">
        <f t="shared" si="21"/>
        <v>890.93899999999996</v>
      </c>
      <c r="H59" s="8">
        <f>H57</f>
        <v>-2</v>
      </c>
      <c r="I59" s="7">
        <f>I57</f>
        <v>10</v>
      </c>
      <c r="J59" s="6">
        <v>891.13900000000001</v>
      </c>
      <c r="K59" s="7">
        <v>10</v>
      </c>
      <c r="L59" s="7">
        <f>L57</f>
        <v>-2</v>
      </c>
      <c r="M59" s="6">
        <f t="shared" si="23"/>
        <v>890.93899999999996</v>
      </c>
      <c r="N59" s="6"/>
      <c r="O59" s="7"/>
      <c r="P59" s="7" t="s">
        <v>19</v>
      </c>
      <c r="Q59" s="7"/>
      <c r="R59" s="9"/>
    </row>
    <row r="60" spans="1:18" s="4" customFormat="1" ht="22.5" customHeight="1">
      <c r="A60" s="5" t="s">
        <v>10</v>
      </c>
      <c r="B60" s="6"/>
      <c r="C60" s="7"/>
      <c r="D60" s="7" t="s">
        <v>18</v>
      </c>
      <c r="E60" s="7"/>
      <c r="F60" s="6"/>
      <c r="G60" s="6">
        <f>J60+(H60/100*I60)</f>
        <v>890.95299999999997</v>
      </c>
      <c r="H60" s="8">
        <f>H58</f>
        <v>-2</v>
      </c>
      <c r="I60" s="7">
        <f>I58</f>
        <v>10</v>
      </c>
      <c r="J60" s="6">
        <v>891.15300000000002</v>
      </c>
      <c r="K60" s="7">
        <v>10</v>
      </c>
      <c r="L60" s="7">
        <f>L58</f>
        <v>-2</v>
      </c>
      <c r="M60" s="6">
        <f>J60+(L60/100*K60)</f>
        <v>890.95299999999997</v>
      </c>
      <c r="N60" s="6"/>
      <c r="O60" s="7"/>
      <c r="P60" s="7" t="s">
        <v>18</v>
      </c>
      <c r="Q60" s="7"/>
      <c r="R60" s="9"/>
    </row>
    <row r="61" spans="1:18" s="4" customFormat="1" ht="22.5" customHeight="1">
      <c r="A61" s="5">
        <f>SUM(A59,1)</f>
        <v>47</v>
      </c>
      <c r="B61" s="6"/>
      <c r="C61" s="7"/>
      <c r="D61" s="7" t="s">
        <v>18</v>
      </c>
      <c r="E61" s="7"/>
      <c r="F61" s="6"/>
      <c r="G61" s="6">
        <f t="shared" si="21"/>
        <v>890.77800000000002</v>
      </c>
      <c r="H61" s="8">
        <f>H59</f>
        <v>-2</v>
      </c>
      <c r="I61" s="7">
        <v>20</v>
      </c>
      <c r="J61" s="6">
        <v>891.178</v>
      </c>
      <c r="K61" s="7">
        <v>20</v>
      </c>
      <c r="L61" s="7">
        <f>L59</f>
        <v>-2</v>
      </c>
      <c r="M61" s="6">
        <f t="shared" si="23"/>
        <v>890.77800000000002</v>
      </c>
      <c r="N61" s="6"/>
      <c r="O61" s="7"/>
      <c r="P61" s="7" t="s">
        <v>18</v>
      </c>
      <c r="Q61" s="7"/>
      <c r="R61" s="9"/>
    </row>
    <row r="62" spans="1:18" s="4" customFormat="1" ht="22.5" customHeight="1">
      <c r="A62" s="5">
        <f t="shared" si="18"/>
        <v>48</v>
      </c>
      <c r="B62" s="6">
        <f t="shared" si="19"/>
        <v>891.31399999999996</v>
      </c>
      <c r="C62" s="7">
        <v>2</v>
      </c>
      <c r="D62" s="7">
        <v>18</v>
      </c>
      <c r="E62" s="7">
        <f t="shared" si="20"/>
        <v>10.25</v>
      </c>
      <c r="F62" s="6">
        <f t="shared" si="6"/>
        <v>891.15899999999999</v>
      </c>
      <c r="G62" s="6">
        <f t="shared" si="21"/>
        <v>891.029</v>
      </c>
      <c r="H62" s="8">
        <f t="shared" si="15"/>
        <v>-2</v>
      </c>
      <c r="I62" s="7">
        <v>10</v>
      </c>
      <c r="J62" s="6">
        <v>891.22900000000004</v>
      </c>
      <c r="K62" s="7">
        <v>10</v>
      </c>
      <c r="L62" s="7">
        <f t="shared" si="17"/>
        <v>-2</v>
      </c>
      <c r="M62" s="6">
        <f t="shared" si="23"/>
        <v>891.029</v>
      </c>
      <c r="N62" s="6">
        <f t="shared" si="9"/>
        <v>891.15899999999999</v>
      </c>
      <c r="O62" s="7">
        <f t="shared" si="24"/>
        <v>10.25</v>
      </c>
      <c r="P62" s="7">
        <v>14.5</v>
      </c>
      <c r="Q62" s="7">
        <v>2</v>
      </c>
      <c r="R62" s="9">
        <f t="shared" si="26"/>
        <v>891.24400000000003</v>
      </c>
    </row>
    <row r="63" spans="1:18" s="4" customFormat="1" ht="22.5" customHeight="1">
      <c r="A63" s="5" t="s">
        <v>11</v>
      </c>
      <c r="B63" s="6">
        <f t="shared" ref="B63:B68" si="28">F63+(C63/100*(D63-E63))</f>
        <v>891.31799999999987</v>
      </c>
      <c r="C63" s="7">
        <v>2</v>
      </c>
      <c r="D63" s="7">
        <f t="shared" si="12"/>
        <v>18</v>
      </c>
      <c r="E63" s="7">
        <f t="shared" ref="E63:E68" si="29">I63+0.25</f>
        <v>10.25</v>
      </c>
      <c r="F63" s="6">
        <f t="shared" si="6"/>
        <v>891.1629999999999</v>
      </c>
      <c r="G63" s="6">
        <f t="shared" ref="G63:G69" si="30">J63+(H63/100*I63)</f>
        <v>891.0329999999999</v>
      </c>
      <c r="H63" s="8">
        <f t="shared" si="15"/>
        <v>-2</v>
      </c>
      <c r="I63" s="7">
        <f t="shared" si="13"/>
        <v>10</v>
      </c>
      <c r="J63" s="6">
        <v>891.23299999999995</v>
      </c>
      <c r="K63" s="7">
        <f t="shared" si="22"/>
        <v>10</v>
      </c>
      <c r="L63" s="7">
        <f t="shared" si="17"/>
        <v>-2</v>
      </c>
      <c r="M63" s="6">
        <f t="shared" ref="M63:M69" si="31">J63+(L63/100*K63)</f>
        <v>891.0329999999999</v>
      </c>
      <c r="N63" s="6">
        <f t="shared" si="9"/>
        <v>891.1629999999999</v>
      </c>
      <c r="O63" s="7">
        <f t="shared" ref="O63:O68" si="32">K63+0.25</f>
        <v>10.25</v>
      </c>
      <c r="P63" s="7">
        <f t="shared" si="25"/>
        <v>14.5</v>
      </c>
      <c r="Q63" s="7">
        <v>2</v>
      </c>
      <c r="R63" s="9">
        <f t="shared" ref="R63:R68" si="33">N63+((Q63/100)*(P63-O63))</f>
        <v>891.24799999999993</v>
      </c>
    </row>
    <row r="64" spans="1:18" s="4" customFormat="1" ht="22.5" customHeight="1">
      <c r="A64" s="5">
        <f>SUM(A62,1)</f>
        <v>49</v>
      </c>
      <c r="B64" s="6">
        <f t="shared" si="28"/>
        <v>891.36399999999992</v>
      </c>
      <c r="C64" s="7">
        <f>C27</f>
        <v>2</v>
      </c>
      <c r="D64" s="7">
        <f t="shared" si="12"/>
        <v>18</v>
      </c>
      <c r="E64" s="7">
        <f t="shared" si="29"/>
        <v>10.25</v>
      </c>
      <c r="F64" s="6">
        <f t="shared" si="6"/>
        <v>891.20899999999995</v>
      </c>
      <c r="G64" s="6">
        <f t="shared" si="30"/>
        <v>891.07899999999995</v>
      </c>
      <c r="H64" s="8">
        <f>H27</f>
        <v>-2</v>
      </c>
      <c r="I64" s="7">
        <f t="shared" si="13"/>
        <v>10</v>
      </c>
      <c r="J64" s="6">
        <v>891.279</v>
      </c>
      <c r="K64" s="7">
        <f t="shared" si="22"/>
        <v>10</v>
      </c>
      <c r="L64" s="7">
        <f>L27</f>
        <v>-2</v>
      </c>
      <c r="M64" s="6">
        <f t="shared" si="31"/>
        <v>891.07899999999995</v>
      </c>
      <c r="N64" s="6">
        <f t="shared" si="9"/>
        <v>891.20899999999995</v>
      </c>
      <c r="O64" s="7">
        <f t="shared" si="32"/>
        <v>10.25</v>
      </c>
      <c r="P64" s="7">
        <f t="shared" si="25"/>
        <v>14.5</v>
      </c>
      <c r="Q64" s="7">
        <f>Q27</f>
        <v>2</v>
      </c>
      <c r="R64" s="9">
        <f t="shared" si="33"/>
        <v>891.29399999999998</v>
      </c>
    </row>
    <row r="65" spans="1:18" s="4" customFormat="1" ht="22.5" customHeight="1">
      <c r="A65" s="5" t="s">
        <v>12</v>
      </c>
      <c r="B65" s="6">
        <f t="shared" si="28"/>
        <v>891.40899999999988</v>
      </c>
      <c r="C65" s="7">
        <f>C28</f>
        <v>2</v>
      </c>
      <c r="D65" s="7">
        <f t="shared" si="12"/>
        <v>18</v>
      </c>
      <c r="E65" s="7">
        <f t="shared" si="29"/>
        <v>10.25</v>
      </c>
      <c r="F65" s="6">
        <f t="shared" si="6"/>
        <v>891.25399999999991</v>
      </c>
      <c r="G65" s="6">
        <f t="shared" si="30"/>
        <v>891.12399999999991</v>
      </c>
      <c r="H65" s="8">
        <f>H28</f>
        <v>-2</v>
      </c>
      <c r="I65" s="7">
        <f t="shared" si="13"/>
        <v>10</v>
      </c>
      <c r="J65" s="6">
        <v>891.32399999999996</v>
      </c>
      <c r="K65" s="7">
        <f t="shared" si="22"/>
        <v>10</v>
      </c>
      <c r="L65" s="7">
        <f>L28</f>
        <v>-2</v>
      </c>
      <c r="M65" s="6">
        <f t="shared" si="31"/>
        <v>891.12399999999991</v>
      </c>
      <c r="N65" s="6">
        <f t="shared" si="9"/>
        <v>891.25399999999991</v>
      </c>
      <c r="O65" s="7">
        <f t="shared" si="32"/>
        <v>10.25</v>
      </c>
      <c r="P65" s="7">
        <f t="shared" si="25"/>
        <v>14.5</v>
      </c>
      <c r="Q65" s="7">
        <f>Q28</f>
        <v>2</v>
      </c>
      <c r="R65" s="9">
        <f t="shared" si="33"/>
        <v>891.33899999999994</v>
      </c>
    </row>
    <row r="66" spans="1:18" s="4" customFormat="1" ht="22.5" customHeight="1">
      <c r="A66" s="5">
        <f>SUM(A64,1)</f>
        <v>50</v>
      </c>
      <c r="B66" s="6">
        <f t="shared" si="28"/>
        <v>891.41499999999996</v>
      </c>
      <c r="C66" s="7">
        <f>C64</f>
        <v>2</v>
      </c>
      <c r="D66" s="7">
        <f t="shared" si="12"/>
        <v>18</v>
      </c>
      <c r="E66" s="7">
        <f t="shared" si="29"/>
        <v>10.25</v>
      </c>
      <c r="F66" s="6">
        <f t="shared" si="6"/>
        <v>891.26</v>
      </c>
      <c r="G66" s="6">
        <f t="shared" si="30"/>
        <v>891.13</v>
      </c>
      <c r="H66" s="8">
        <f>H64</f>
        <v>-2</v>
      </c>
      <c r="I66" s="7">
        <f>I64</f>
        <v>10</v>
      </c>
      <c r="J66" s="6">
        <v>891.33</v>
      </c>
      <c r="K66" s="7">
        <f>K64</f>
        <v>10</v>
      </c>
      <c r="L66" s="7">
        <f>L64</f>
        <v>-2</v>
      </c>
      <c r="M66" s="6">
        <f t="shared" si="31"/>
        <v>891.13</v>
      </c>
      <c r="N66" s="6">
        <f t="shared" si="9"/>
        <v>891.26</v>
      </c>
      <c r="O66" s="7">
        <f t="shared" si="32"/>
        <v>10.25</v>
      </c>
      <c r="P66" s="7">
        <f t="shared" si="25"/>
        <v>14.5</v>
      </c>
      <c r="Q66" s="7">
        <f>Q64</f>
        <v>2</v>
      </c>
      <c r="R66" s="9">
        <f t="shared" si="33"/>
        <v>891.34500000000003</v>
      </c>
    </row>
    <row r="67" spans="1:18" s="4" customFormat="1" ht="22.5" customHeight="1">
      <c r="A67" s="5">
        <f t="shared" si="18"/>
        <v>51</v>
      </c>
      <c r="B67" s="6">
        <f t="shared" si="28"/>
        <v>891.46499999999992</v>
      </c>
      <c r="C67" s="7">
        <f>C66</f>
        <v>2</v>
      </c>
      <c r="D67" s="7">
        <f t="shared" si="12"/>
        <v>18</v>
      </c>
      <c r="E67" s="7">
        <f t="shared" si="29"/>
        <v>10.25</v>
      </c>
      <c r="F67" s="6">
        <f t="shared" si="6"/>
        <v>891.31</v>
      </c>
      <c r="G67" s="6">
        <f t="shared" si="30"/>
        <v>891.18</v>
      </c>
      <c r="H67" s="8">
        <f>H66</f>
        <v>-2</v>
      </c>
      <c r="I67" s="7">
        <f>I66</f>
        <v>10</v>
      </c>
      <c r="J67" s="6">
        <v>891.38</v>
      </c>
      <c r="K67" s="7">
        <f>K66</f>
        <v>10</v>
      </c>
      <c r="L67" s="7">
        <f>L66</f>
        <v>-2</v>
      </c>
      <c r="M67" s="6">
        <f t="shared" si="31"/>
        <v>891.18</v>
      </c>
      <c r="N67" s="6">
        <f t="shared" si="9"/>
        <v>891.31</v>
      </c>
      <c r="O67" s="7">
        <f t="shared" si="32"/>
        <v>10.25</v>
      </c>
      <c r="P67" s="7">
        <f t="shared" si="25"/>
        <v>14.5</v>
      </c>
      <c r="Q67" s="7">
        <f>Q66</f>
        <v>2</v>
      </c>
      <c r="R67" s="9">
        <f t="shared" si="33"/>
        <v>891.39499999999998</v>
      </c>
    </row>
    <row r="68" spans="1:18" s="4" customFormat="1" ht="22.5" customHeight="1">
      <c r="A68" s="5" t="s">
        <v>13</v>
      </c>
      <c r="B68" s="6">
        <f t="shared" si="28"/>
        <v>891.49799999999993</v>
      </c>
      <c r="C68" s="7">
        <f>C67</f>
        <v>2</v>
      </c>
      <c r="D68" s="7">
        <f t="shared" si="12"/>
        <v>18</v>
      </c>
      <c r="E68" s="7">
        <f t="shared" si="29"/>
        <v>10.25</v>
      </c>
      <c r="F68" s="6">
        <f t="shared" si="6"/>
        <v>891.34299999999996</v>
      </c>
      <c r="G68" s="6">
        <f t="shared" si="30"/>
        <v>891.21299999999997</v>
      </c>
      <c r="H68" s="8">
        <f>H67</f>
        <v>-2</v>
      </c>
      <c r="I68" s="7">
        <f>I67</f>
        <v>10</v>
      </c>
      <c r="J68" s="6">
        <v>891.41300000000001</v>
      </c>
      <c r="K68" s="7">
        <f>K67</f>
        <v>10</v>
      </c>
      <c r="L68" s="7">
        <f>L67</f>
        <v>-2</v>
      </c>
      <c r="M68" s="6">
        <f t="shared" si="31"/>
        <v>891.21299999999997</v>
      </c>
      <c r="N68" s="6">
        <f t="shared" si="9"/>
        <v>891.34299999999996</v>
      </c>
      <c r="O68" s="7">
        <f t="shared" si="32"/>
        <v>10.25</v>
      </c>
      <c r="P68" s="7">
        <f t="shared" si="25"/>
        <v>14.5</v>
      </c>
      <c r="Q68" s="7">
        <f>Q67</f>
        <v>2</v>
      </c>
      <c r="R68" s="9">
        <f t="shared" si="33"/>
        <v>891.428</v>
      </c>
    </row>
    <row r="69" spans="1:18" s="4" customFormat="1" ht="22.5" customHeight="1">
      <c r="A69" s="5" t="s">
        <v>14</v>
      </c>
      <c r="B69" s="6"/>
      <c r="C69" s="7"/>
      <c r="D69" s="6" t="s">
        <v>3</v>
      </c>
      <c r="E69" s="7"/>
      <c r="F69" s="6"/>
      <c r="G69" s="6">
        <f t="shared" si="30"/>
        <v>891.21799999999996</v>
      </c>
      <c r="H69" s="8">
        <f>H67</f>
        <v>-2</v>
      </c>
      <c r="I69" s="7">
        <f>I67</f>
        <v>10</v>
      </c>
      <c r="J69" s="6">
        <v>891.41800000000001</v>
      </c>
      <c r="K69" s="7">
        <f>K67</f>
        <v>10</v>
      </c>
      <c r="L69" s="7">
        <f>L67</f>
        <v>-2</v>
      </c>
      <c r="M69" s="6">
        <f t="shared" si="31"/>
        <v>891.21799999999996</v>
      </c>
      <c r="N69" s="6"/>
      <c r="O69" s="7"/>
      <c r="P69" s="6" t="s">
        <v>3</v>
      </c>
      <c r="Q69" s="7"/>
      <c r="R69" s="9"/>
    </row>
    <row r="70" spans="1:18" s="4" customFormat="1" ht="22.5" customHeight="1">
      <c r="A70" s="5"/>
      <c r="B70" s="6"/>
      <c r="C70" s="7"/>
      <c r="D70" s="7"/>
      <c r="E70" s="7"/>
      <c r="F70" s="6"/>
      <c r="G70" s="6"/>
      <c r="H70" s="8"/>
      <c r="I70" s="7"/>
      <c r="J70" s="6"/>
      <c r="K70" s="7"/>
      <c r="L70" s="7"/>
      <c r="M70" s="6"/>
      <c r="N70" s="6"/>
      <c r="O70" s="7"/>
      <c r="P70" s="7"/>
      <c r="Q70" s="7"/>
      <c r="R70" s="9"/>
    </row>
    <row r="71" spans="1:18" s="4" customFormat="1" ht="22.5" customHeight="1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18"/>
      <c r="P71" s="17"/>
      <c r="Q71" s="17"/>
      <c r="R71" s="19"/>
    </row>
    <row r="72" spans="1:18" s="4" customFormat="1" ht="22.5" customHeight="1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18"/>
      <c r="P72" s="17"/>
      <c r="Q72" s="17"/>
      <c r="R72" s="19"/>
    </row>
    <row r="73" spans="1:18" s="4" customFormat="1" ht="22.5" customHeight="1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  <c r="O73" s="18"/>
      <c r="P73" s="17"/>
      <c r="Q73" s="17"/>
      <c r="R73" s="19"/>
    </row>
    <row r="74" spans="1:18" s="4" customFormat="1" ht="22.5" customHeight="1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8"/>
      <c r="P74" s="17"/>
      <c r="Q74" s="17"/>
      <c r="R74" s="19"/>
    </row>
    <row r="75" spans="1:18" s="4" customFormat="1" ht="22.5" customHeight="1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8"/>
      <c r="P75" s="17"/>
      <c r="Q75" s="17"/>
      <c r="R75" s="19"/>
    </row>
    <row r="76" spans="1:18" s="4" customFormat="1" ht="22.5" customHeight="1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  <c r="O76" s="18"/>
      <c r="P76" s="17"/>
      <c r="Q76" s="17"/>
      <c r="R76" s="19"/>
    </row>
    <row r="77" spans="1:18" s="4" customFormat="1" ht="22.5" customHeight="1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  <c r="O77" s="18"/>
      <c r="P77" s="17"/>
      <c r="Q77" s="17"/>
      <c r="R77" s="19"/>
    </row>
    <row r="78" spans="1:18" s="4" customFormat="1" ht="22.5" customHeight="1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  <c r="O78" s="18"/>
      <c r="P78" s="17"/>
      <c r="Q78" s="17"/>
      <c r="R78" s="19"/>
    </row>
    <row r="79" spans="1:18" s="4" customFormat="1" ht="22.5" customHeight="1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8"/>
      <c r="P79" s="17"/>
      <c r="Q79" s="17"/>
      <c r="R79" s="19"/>
    </row>
    <row r="80" spans="1:18" s="4" customFormat="1" ht="22.5" customHeight="1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8"/>
      <c r="O80" s="18"/>
      <c r="P80" s="17"/>
      <c r="Q80" s="17"/>
      <c r="R80" s="19"/>
    </row>
    <row r="81" spans="1:18" s="4" customFormat="1" ht="22.5" customHeight="1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8"/>
      <c r="O81" s="18"/>
      <c r="P81" s="17"/>
      <c r="Q81" s="17"/>
      <c r="R81" s="19"/>
    </row>
    <row r="82" spans="1:18" s="4" customFormat="1" ht="22.5" customHeight="1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8"/>
      <c r="O82" s="18"/>
      <c r="P82" s="17"/>
      <c r="Q82" s="17"/>
      <c r="R82" s="19"/>
    </row>
    <row r="83" spans="1:18" s="4" customFormat="1" ht="22.5" customHeight="1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8"/>
      <c r="O83" s="18"/>
      <c r="P83" s="17"/>
      <c r="Q83" s="17"/>
      <c r="R83" s="19"/>
    </row>
    <row r="84" spans="1:18" s="4" customFormat="1" ht="22.5" customHeight="1" thickBot="1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2"/>
      <c r="O84" s="22"/>
      <c r="P84" s="21"/>
      <c r="Q84" s="21"/>
      <c r="R84" s="23"/>
    </row>
    <row r="85" spans="1:18" s="4" customFormat="1" ht="22.5" customHeight="1">
      <c r="N85" s="15"/>
      <c r="O85" s="15"/>
    </row>
    <row r="86" spans="1:18" s="4" customFormat="1" ht="22.5" customHeight="1">
      <c r="N86" s="15"/>
      <c r="O86" s="15"/>
    </row>
    <row r="87" spans="1:18" s="4" customFormat="1" ht="22.5" customHeight="1">
      <c r="N87" s="15"/>
      <c r="O87" s="15"/>
    </row>
    <row r="88" spans="1:18" s="4" customFormat="1" ht="22.5" customHeight="1">
      <c r="N88" s="15"/>
      <c r="O88" s="15"/>
    </row>
    <row r="89" spans="1:18" s="4" customFormat="1" ht="22.5" customHeight="1">
      <c r="N89" s="15"/>
      <c r="O89" s="15"/>
    </row>
    <row r="90" spans="1:18" s="4" customFormat="1" ht="22.5" customHeight="1">
      <c r="N90" s="15"/>
      <c r="O90" s="15"/>
    </row>
    <row r="91" spans="1:18" s="4" customFormat="1" ht="22.5" customHeight="1">
      <c r="N91" s="15"/>
      <c r="O91" s="15"/>
    </row>
    <row r="92" spans="1:18" s="4" customFormat="1" ht="22.5" customHeight="1">
      <c r="N92" s="15"/>
      <c r="O92" s="15"/>
    </row>
    <row r="93" spans="1:18" s="4" customFormat="1" ht="22.5" customHeight="1">
      <c r="N93" s="15"/>
      <c r="O93" s="15"/>
    </row>
    <row r="94" spans="1:18" s="4" customFormat="1" ht="22.5" customHeight="1">
      <c r="N94" s="15"/>
      <c r="O94" s="15"/>
    </row>
    <row r="95" spans="1:18" s="4" customFormat="1" ht="22.5" customHeight="1">
      <c r="N95" s="15"/>
      <c r="O95" s="15"/>
    </row>
  </sheetData>
  <mergeCells count="14">
    <mergeCell ref="A8:R8"/>
    <mergeCell ref="A1:R1"/>
    <mergeCell ref="B5:I5"/>
    <mergeCell ref="K5:R5"/>
    <mergeCell ref="B6:D6"/>
    <mergeCell ref="E6:F6"/>
    <mergeCell ref="G6:I6"/>
    <mergeCell ref="K6:M6"/>
    <mergeCell ref="N6:O6"/>
    <mergeCell ref="P6:R6"/>
    <mergeCell ref="A2:R2"/>
    <mergeCell ref="A3:R3"/>
    <mergeCell ref="A5:A7"/>
    <mergeCell ref="J6:J7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orientation="landscape" r:id="rId1"/>
  <headerFooter alignWithMargins="0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98"/>
  <sheetViews>
    <sheetView showGridLines="0" zoomScale="60" zoomScaleNormal="60" zoomScaleSheetLayoutView="89" workbookViewId="0">
      <selection sqref="A1:R1"/>
    </sheetView>
  </sheetViews>
  <sheetFormatPr defaultRowHeight="15"/>
  <cols>
    <col min="1" max="1" width="16.125" style="1" customWidth="1"/>
    <col min="2" max="2" width="16.25" style="1" customWidth="1"/>
    <col min="3" max="5" width="9.375" style="1" customWidth="1"/>
    <col min="6" max="7" width="16.25" style="1" customWidth="1"/>
    <col min="8" max="9" width="9.375" style="1" customWidth="1"/>
    <col min="10" max="10" width="17.625" style="1" customWidth="1"/>
    <col min="11" max="12" width="9.375" style="1" customWidth="1"/>
    <col min="13" max="13" width="16.25" style="1" customWidth="1"/>
    <col min="14" max="14" width="16.25" style="2" customWidth="1"/>
    <col min="15" max="15" width="9.375" style="2" customWidth="1"/>
    <col min="16" max="16" width="9.375" style="1" customWidth="1"/>
    <col min="17" max="17" width="9.375" style="3" customWidth="1"/>
    <col min="18" max="18" width="16.25" style="1" customWidth="1"/>
    <col min="19" max="19" width="6.875" style="1" customWidth="1"/>
    <col min="20" max="16384" width="9" style="1"/>
  </cols>
  <sheetData>
    <row r="1" spans="1:18" s="24" customFormat="1" ht="27.7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2"/>
    </row>
    <row r="2" spans="1:18" s="25" customFormat="1" ht="18" customHeight="1">
      <c r="A2" s="49" t="s">
        <v>34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 s="25" customFormat="1" ht="18" customHeight="1">
      <c r="A3" s="49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1:18" s="25" customFormat="1" ht="18" customHeight="1" thickBot="1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6"/>
    </row>
    <row r="5" spans="1:18" ht="18.75" customHeight="1">
      <c r="A5" s="52" t="s">
        <v>23</v>
      </c>
      <c r="B5" s="43" t="s">
        <v>24</v>
      </c>
      <c r="C5" s="43"/>
      <c r="D5" s="43"/>
      <c r="E5" s="43"/>
      <c r="F5" s="43"/>
      <c r="G5" s="43"/>
      <c r="H5" s="43"/>
      <c r="I5" s="43"/>
      <c r="J5" s="26" t="s">
        <v>25</v>
      </c>
      <c r="K5" s="44" t="s">
        <v>26</v>
      </c>
      <c r="L5" s="44"/>
      <c r="M5" s="44"/>
      <c r="N5" s="44"/>
      <c r="O5" s="44"/>
      <c r="P5" s="44"/>
      <c r="Q5" s="44"/>
      <c r="R5" s="45"/>
    </row>
    <row r="6" spans="1:18" ht="15.75" customHeight="1">
      <c r="A6" s="53"/>
      <c r="B6" s="46" t="s">
        <v>27</v>
      </c>
      <c r="C6" s="46"/>
      <c r="D6" s="46"/>
      <c r="E6" s="46" t="s">
        <v>28</v>
      </c>
      <c r="F6" s="46"/>
      <c r="G6" s="46" t="s">
        <v>29</v>
      </c>
      <c r="H6" s="46"/>
      <c r="I6" s="46"/>
      <c r="J6" s="47" t="s">
        <v>30</v>
      </c>
      <c r="K6" s="47" t="s">
        <v>31</v>
      </c>
      <c r="L6" s="47"/>
      <c r="M6" s="47"/>
      <c r="N6" s="47" t="s">
        <v>28</v>
      </c>
      <c r="O6" s="47"/>
      <c r="P6" s="47" t="s">
        <v>27</v>
      </c>
      <c r="Q6" s="47"/>
      <c r="R6" s="48"/>
    </row>
    <row r="7" spans="1:18" ht="16.5" customHeight="1" thickBot="1">
      <c r="A7" s="54"/>
      <c r="B7" s="27" t="s">
        <v>32</v>
      </c>
      <c r="C7" s="27" t="s">
        <v>1</v>
      </c>
      <c r="D7" s="27" t="s">
        <v>33</v>
      </c>
      <c r="E7" s="27" t="s">
        <v>33</v>
      </c>
      <c r="F7" s="27" t="s">
        <v>32</v>
      </c>
      <c r="G7" s="27" t="s">
        <v>32</v>
      </c>
      <c r="H7" s="27" t="s">
        <v>1</v>
      </c>
      <c r="I7" s="27" t="s">
        <v>33</v>
      </c>
      <c r="J7" s="55"/>
      <c r="K7" s="27" t="s">
        <v>33</v>
      </c>
      <c r="L7" s="27" t="s">
        <v>1</v>
      </c>
      <c r="M7" s="27" t="s">
        <v>32</v>
      </c>
      <c r="N7" s="27" t="s">
        <v>32</v>
      </c>
      <c r="O7" s="27" t="s">
        <v>33</v>
      </c>
      <c r="P7" s="27" t="s">
        <v>33</v>
      </c>
      <c r="Q7" s="27" t="s">
        <v>1</v>
      </c>
      <c r="R7" s="28" t="s">
        <v>32</v>
      </c>
    </row>
    <row r="8" spans="1:18" ht="30.75" customHeight="1">
      <c r="A8" s="37" t="s">
        <v>36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9"/>
    </row>
    <row r="9" spans="1:18" s="4" customFormat="1" ht="22.5" customHeight="1">
      <c r="A9" s="29" t="s">
        <v>2</v>
      </c>
      <c r="B9" s="30"/>
      <c r="C9" s="31"/>
      <c r="D9" s="31" t="s">
        <v>5</v>
      </c>
      <c r="E9" s="31"/>
      <c r="F9" s="30"/>
      <c r="G9" s="30"/>
      <c r="H9" s="32"/>
      <c r="I9" s="31"/>
      <c r="J9" s="30">
        <v>891.279</v>
      </c>
      <c r="K9" s="31"/>
      <c r="L9" s="31"/>
      <c r="M9" s="30"/>
      <c r="N9" s="30"/>
      <c r="O9" s="31"/>
      <c r="P9" s="31" t="s">
        <v>5</v>
      </c>
      <c r="Q9" s="31"/>
      <c r="R9" s="33"/>
    </row>
    <row r="10" spans="1:18" s="4" customFormat="1" ht="22.5" customHeight="1">
      <c r="A10" s="5">
        <f t="shared" ref="A10:A27" si="0">SUM(A9,1)</f>
        <v>1</v>
      </c>
      <c r="B10" s="6">
        <f t="shared" ref="B10:B27" si="1">F10+(C10/100*(D10-E10))</f>
        <v>891.06399999999996</v>
      </c>
      <c r="C10" s="7">
        <v>2</v>
      </c>
      <c r="D10" s="7">
        <v>9</v>
      </c>
      <c r="E10" s="7">
        <f t="shared" ref="E10:E27" si="2">I10+0.25</f>
        <v>4.75</v>
      </c>
      <c r="F10" s="6">
        <f t="shared" ref="F10:F27" si="3">G10+0.13</f>
        <v>890.97899999999993</v>
      </c>
      <c r="G10" s="6">
        <f>J10+(H10/100*I10)</f>
        <v>890.84899999999993</v>
      </c>
      <c r="H10" s="8">
        <v>-2</v>
      </c>
      <c r="I10" s="7">
        <v>4.5</v>
      </c>
      <c r="J10" s="6">
        <v>890.93899999999996</v>
      </c>
      <c r="K10" s="7">
        <v>4.5</v>
      </c>
      <c r="L10" s="7">
        <v>-2</v>
      </c>
      <c r="M10" s="6">
        <f>J10+(L10/100*K10)</f>
        <v>890.84899999999993</v>
      </c>
      <c r="N10" s="6">
        <f>M10+0.13</f>
        <v>890.97899999999993</v>
      </c>
      <c r="O10" s="7">
        <f t="shared" ref="O10:O27" si="4">K10+0.25</f>
        <v>4.75</v>
      </c>
      <c r="P10" s="7">
        <v>9</v>
      </c>
      <c r="Q10" s="7">
        <v>2</v>
      </c>
      <c r="R10" s="9">
        <f>N10+((Q10/100)*(P10-O10))</f>
        <v>891.06399999999996</v>
      </c>
    </row>
    <row r="11" spans="1:18" s="4" customFormat="1" ht="22.5" customHeight="1">
      <c r="A11" s="5">
        <f t="shared" si="0"/>
        <v>2</v>
      </c>
      <c r="B11" s="6">
        <f t="shared" si="1"/>
        <v>890.72400000000005</v>
      </c>
      <c r="C11" s="7">
        <v>2</v>
      </c>
      <c r="D11" s="7">
        <v>9</v>
      </c>
      <c r="E11" s="7">
        <f t="shared" si="2"/>
        <v>4.75</v>
      </c>
      <c r="F11" s="6">
        <f t="shared" si="3"/>
        <v>890.63900000000001</v>
      </c>
      <c r="G11" s="6">
        <f t="shared" ref="G11:G27" si="5">J11+(H11/100*I11)</f>
        <v>890.50900000000001</v>
      </c>
      <c r="H11" s="8">
        <f t="shared" ref="H11:I27" si="6">H10</f>
        <v>-2</v>
      </c>
      <c r="I11" s="7">
        <f t="shared" si="6"/>
        <v>4.5</v>
      </c>
      <c r="J11" s="6">
        <v>890.59900000000005</v>
      </c>
      <c r="K11" s="7">
        <f t="shared" ref="K11:L27" si="7">K10</f>
        <v>4.5</v>
      </c>
      <c r="L11" s="7">
        <f>L10</f>
        <v>-2</v>
      </c>
      <c r="M11" s="6">
        <f t="shared" ref="M11:M27" si="8">J11+(L11/100*K11)</f>
        <v>890.50900000000001</v>
      </c>
      <c r="N11" s="6">
        <f t="shared" ref="N11:N27" si="9">M11+0.13</f>
        <v>890.63900000000001</v>
      </c>
      <c r="O11" s="7">
        <f t="shared" si="4"/>
        <v>4.75</v>
      </c>
      <c r="P11" s="7">
        <v>9</v>
      </c>
      <c r="Q11" s="7">
        <v>2</v>
      </c>
      <c r="R11" s="9">
        <f t="shared" ref="R11:R16" si="10">N11+((Q11/100)*(P11-O11))</f>
        <v>890.72400000000005</v>
      </c>
    </row>
    <row r="12" spans="1:18" s="4" customFormat="1" ht="22.5" customHeight="1">
      <c r="A12" s="5">
        <f t="shared" si="0"/>
        <v>3</v>
      </c>
      <c r="B12" s="6">
        <f t="shared" si="1"/>
        <v>890.38300000000004</v>
      </c>
      <c r="C12" s="7">
        <f>C11</f>
        <v>2</v>
      </c>
      <c r="D12" s="7">
        <f>D11</f>
        <v>9</v>
      </c>
      <c r="E12" s="7">
        <f t="shared" si="2"/>
        <v>4.75</v>
      </c>
      <c r="F12" s="6">
        <f t="shared" si="3"/>
        <v>890.298</v>
      </c>
      <c r="G12" s="6">
        <f t="shared" si="5"/>
        <v>890.16800000000001</v>
      </c>
      <c r="H12" s="8">
        <f t="shared" si="6"/>
        <v>-2</v>
      </c>
      <c r="I12" s="7">
        <f t="shared" si="6"/>
        <v>4.5</v>
      </c>
      <c r="J12" s="6">
        <v>890.25800000000004</v>
      </c>
      <c r="K12" s="7">
        <f t="shared" si="7"/>
        <v>4.5</v>
      </c>
      <c r="L12" s="7">
        <f t="shared" si="7"/>
        <v>-2</v>
      </c>
      <c r="M12" s="6">
        <f t="shared" si="8"/>
        <v>890.16800000000001</v>
      </c>
      <c r="N12" s="6">
        <f t="shared" si="9"/>
        <v>890.298</v>
      </c>
      <c r="O12" s="7">
        <f t="shared" si="4"/>
        <v>4.75</v>
      </c>
      <c r="P12" s="7">
        <f>P11</f>
        <v>9</v>
      </c>
      <c r="Q12" s="7">
        <f>Q11</f>
        <v>2</v>
      </c>
      <c r="R12" s="9">
        <f t="shared" si="10"/>
        <v>890.38300000000004</v>
      </c>
    </row>
    <row r="13" spans="1:18" s="4" customFormat="1" ht="22.5" customHeight="1">
      <c r="A13" s="5">
        <f t="shared" si="0"/>
        <v>4</v>
      </c>
      <c r="B13" s="6">
        <f t="shared" si="1"/>
        <v>890.04300000000001</v>
      </c>
      <c r="C13" s="7">
        <f>C12</f>
        <v>2</v>
      </c>
      <c r="D13" s="7">
        <f>D12</f>
        <v>9</v>
      </c>
      <c r="E13" s="7">
        <f t="shared" si="2"/>
        <v>4.75</v>
      </c>
      <c r="F13" s="6">
        <f t="shared" si="3"/>
        <v>889.95799999999997</v>
      </c>
      <c r="G13" s="6">
        <f t="shared" si="5"/>
        <v>889.82799999999997</v>
      </c>
      <c r="H13" s="8">
        <f t="shared" si="6"/>
        <v>-2</v>
      </c>
      <c r="I13" s="7">
        <f t="shared" si="6"/>
        <v>4.5</v>
      </c>
      <c r="J13" s="6">
        <v>889.91800000000001</v>
      </c>
      <c r="K13" s="7">
        <f t="shared" si="7"/>
        <v>4.5</v>
      </c>
      <c r="L13" s="7">
        <f t="shared" si="7"/>
        <v>-2</v>
      </c>
      <c r="M13" s="6">
        <f t="shared" si="8"/>
        <v>889.82799999999997</v>
      </c>
      <c r="N13" s="6">
        <f t="shared" si="9"/>
        <v>889.95799999999997</v>
      </c>
      <c r="O13" s="7">
        <f t="shared" si="4"/>
        <v>4.75</v>
      </c>
      <c r="P13" s="7">
        <f t="shared" ref="P13:P19" si="11">P12</f>
        <v>9</v>
      </c>
      <c r="Q13" s="7">
        <f>Q12</f>
        <v>2</v>
      </c>
      <c r="R13" s="9">
        <f t="shared" si="10"/>
        <v>890.04300000000001</v>
      </c>
    </row>
    <row r="14" spans="1:18" s="4" customFormat="1" ht="22.5" customHeight="1">
      <c r="A14" s="5">
        <f t="shared" si="0"/>
        <v>5</v>
      </c>
      <c r="B14" s="6">
        <f t="shared" si="1"/>
        <v>889.70299999999997</v>
      </c>
      <c r="C14" s="7">
        <v>2</v>
      </c>
      <c r="D14" s="7">
        <f t="shared" ref="D14:D27" si="12">D13</f>
        <v>9</v>
      </c>
      <c r="E14" s="7">
        <f t="shared" si="2"/>
        <v>4.75</v>
      </c>
      <c r="F14" s="6">
        <f t="shared" si="3"/>
        <v>889.61799999999994</v>
      </c>
      <c r="G14" s="6">
        <f t="shared" si="5"/>
        <v>889.48799999999994</v>
      </c>
      <c r="H14" s="8">
        <v>-2</v>
      </c>
      <c r="I14" s="7">
        <f t="shared" si="6"/>
        <v>4.5</v>
      </c>
      <c r="J14" s="6">
        <v>889.57799999999997</v>
      </c>
      <c r="K14" s="7">
        <f t="shared" si="7"/>
        <v>4.5</v>
      </c>
      <c r="L14" s="7">
        <f t="shared" si="7"/>
        <v>-2</v>
      </c>
      <c r="M14" s="6">
        <f t="shared" si="8"/>
        <v>889.48799999999994</v>
      </c>
      <c r="N14" s="6">
        <f t="shared" si="9"/>
        <v>889.61799999999994</v>
      </c>
      <c r="O14" s="7">
        <f t="shared" si="4"/>
        <v>4.75</v>
      </c>
      <c r="P14" s="7">
        <f t="shared" si="11"/>
        <v>9</v>
      </c>
      <c r="Q14" s="7">
        <f>Q13</f>
        <v>2</v>
      </c>
      <c r="R14" s="9">
        <f t="shared" si="10"/>
        <v>889.70299999999997</v>
      </c>
    </row>
    <row r="15" spans="1:18" s="4" customFormat="1" ht="22.5" customHeight="1">
      <c r="A15" s="5">
        <f t="shared" si="0"/>
        <v>6</v>
      </c>
      <c r="B15" s="6">
        <f t="shared" si="1"/>
        <v>889.36300000000006</v>
      </c>
      <c r="C15" s="7">
        <v>2</v>
      </c>
      <c r="D15" s="7">
        <f t="shared" si="12"/>
        <v>9</v>
      </c>
      <c r="E15" s="7">
        <f t="shared" si="2"/>
        <v>4.75</v>
      </c>
      <c r="F15" s="6">
        <f t="shared" si="3"/>
        <v>889.27800000000002</v>
      </c>
      <c r="G15" s="6">
        <f t="shared" si="5"/>
        <v>889.14800000000002</v>
      </c>
      <c r="H15" s="8">
        <v>-2</v>
      </c>
      <c r="I15" s="7">
        <f t="shared" si="6"/>
        <v>4.5</v>
      </c>
      <c r="J15" s="6">
        <v>889.23800000000006</v>
      </c>
      <c r="K15" s="7">
        <f t="shared" si="7"/>
        <v>4.5</v>
      </c>
      <c r="L15" s="7">
        <f t="shared" si="7"/>
        <v>-2</v>
      </c>
      <c r="M15" s="6">
        <f t="shared" si="8"/>
        <v>889.14800000000002</v>
      </c>
      <c r="N15" s="6">
        <f t="shared" si="9"/>
        <v>889.27800000000002</v>
      </c>
      <c r="O15" s="7">
        <f t="shared" si="4"/>
        <v>4.75</v>
      </c>
      <c r="P15" s="7">
        <f t="shared" si="11"/>
        <v>9</v>
      </c>
      <c r="Q15" s="7">
        <f>Q14</f>
        <v>2</v>
      </c>
      <c r="R15" s="9">
        <f t="shared" si="10"/>
        <v>889.36300000000006</v>
      </c>
    </row>
    <row r="16" spans="1:18" s="4" customFormat="1" ht="22.5" customHeight="1">
      <c r="A16" s="5">
        <f t="shared" si="0"/>
        <v>7</v>
      </c>
      <c r="B16" s="6">
        <f t="shared" si="1"/>
        <v>889.02300000000002</v>
      </c>
      <c r="C16" s="7">
        <f t="shared" ref="C16:C27" si="13">C15</f>
        <v>2</v>
      </c>
      <c r="D16" s="7">
        <f t="shared" si="12"/>
        <v>9</v>
      </c>
      <c r="E16" s="7">
        <f t="shared" si="2"/>
        <v>4.75</v>
      </c>
      <c r="F16" s="6">
        <f t="shared" si="3"/>
        <v>888.93799999999999</v>
      </c>
      <c r="G16" s="6">
        <f t="shared" si="5"/>
        <v>888.80799999999999</v>
      </c>
      <c r="H16" s="8">
        <f t="shared" ref="H16:H27" si="14">H15</f>
        <v>-2</v>
      </c>
      <c r="I16" s="7">
        <f t="shared" si="6"/>
        <v>4.5</v>
      </c>
      <c r="J16" s="6">
        <v>888.89800000000002</v>
      </c>
      <c r="K16" s="7">
        <f t="shared" si="7"/>
        <v>4.5</v>
      </c>
      <c r="L16" s="7">
        <f>L15</f>
        <v>-2</v>
      </c>
      <c r="M16" s="6">
        <f t="shared" si="8"/>
        <v>888.80799999999999</v>
      </c>
      <c r="N16" s="6">
        <f t="shared" si="9"/>
        <v>888.93799999999999</v>
      </c>
      <c r="O16" s="7">
        <f t="shared" si="4"/>
        <v>4.75</v>
      </c>
      <c r="P16" s="7">
        <f t="shared" si="11"/>
        <v>9</v>
      </c>
      <c r="Q16" s="7">
        <f>Q15</f>
        <v>2</v>
      </c>
      <c r="R16" s="9">
        <f t="shared" si="10"/>
        <v>889.02300000000002</v>
      </c>
    </row>
    <row r="17" spans="1:18" s="4" customFormat="1" ht="22.5" customHeight="1">
      <c r="A17" s="5">
        <f t="shared" si="0"/>
        <v>8</v>
      </c>
      <c r="B17" s="6">
        <f t="shared" si="1"/>
        <v>888.68299999999999</v>
      </c>
      <c r="C17" s="7">
        <f t="shared" si="13"/>
        <v>2</v>
      </c>
      <c r="D17" s="7">
        <f t="shared" si="12"/>
        <v>9</v>
      </c>
      <c r="E17" s="7">
        <f t="shared" si="2"/>
        <v>4.75</v>
      </c>
      <c r="F17" s="6">
        <f t="shared" si="3"/>
        <v>888.59799999999996</v>
      </c>
      <c r="G17" s="6">
        <f t="shared" si="5"/>
        <v>888.46799999999996</v>
      </c>
      <c r="H17" s="8">
        <f t="shared" si="14"/>
        <v>-2</v>
      </c>
      <c r="I17" s="7">
        <f t="shared" si="6"/>
        <v>4.5</v>
      </c>
      <c r="J17" s="6">
        <v>888.55799999999999</v>
      </c>
      <c r="K17" s="7">
        <f t="shared" si="7"/>
        <v>4.5</v>
      </c>
      <c r="L17" s="7">
        <f t="shared" si="7"/>
        <v>-2</v>
      </c>
      <c r="M17" s="6">
        <f t="shared" si="8"/>
        <v>888.46799999999996</v>
      </c>
      <c r="N17" s="6">
        <f t="shared" si="9"/>
        <v>888.59799999999996</v>
      </c>
      <c r="O17" s="7">
        <f t="shared" si="4"/>
        <v>4.75</v>
      </c>
      <c r="P17" s="7">
        <f t="shared" si="11"/>
        <v>9</v>
      </c>
      <c r="Q17" s="7">
        <f>Q16</f>
        <v>2</v>
      </c>
      <c r="R17" s="9">
        <f>N17+((Q17/100)*(P17-O17))</f>
        <v>888.68299999999999</v>
      </c>
    </row>
    <row r="18" spans="1:18" s="4" customFormat="1" ht="22.5" customHeight="1">
      <c r="A18" s="5">
        <f t="shared" si="0"/>
        <v>9</v>
      </c>
      <c r="B18" s="6">
        <f t="shared" si="1"/>
        <v>888.34199999999998</v>
      </c>
      <c r="C18" s="7">
        <f t="shared" si="13"/>
        <v>2</v>
      </c>
      <c r="D18" s="7">
        <f t="shared" si="12"/>
        <v>9</v>
      </c>
      <c r="E18" s="7">
        <f t="shared" si="2"/>
        <v>4.75</v>
      </c>
      <c r="F18" s="6">
        <f t="shared" si="3"/>
        <v>888.25699999999995</v>
      </c>
      <c r="G18" s="6">
        <f t="shared" si="5"/>
        <v>888.12699999999995</v>
      </c>
      <c r="H18" s="8">
        <f t="shared" si="14"/>
        <v>-2</v>
      </c>
      <c r="I18" s="7">
        <f t="shared" si="6"/>
        <v>4.5</v>
      </c>
      <c r="J18" s="6">
        <v>888.21699999999998</v>
      </c>
      <c r="K18" s="7">
        <f t="shared" si="7"/>
        <v>4.5</v>
      </c>
      <c r="L18" s="7">
        <f t="shared" si="7"/>
        <v>-2</v>
      </c>
      <c r="M18" s="6">
        <f t="shared" si="8"/>
        <v>888.12699999999995</v>
      </c>
      <c r="N18" s="6">
        <f t="shared" si="9"/>
        <v>888.25699999999995</v>
      </c>
      <c r="O18" s="7">
        <f t="shared" si="4"/>
        <v>4.75</v>
      </c>
      <c r="P18" s="7">
        <f t="shared" si="11"/>
        <v>9</v>
      </c>
      <c r="Q18" s="7">
        <v>2</v>
      </c>
      <c r="R18" s="9">
        <f t="shared" ref="R18:R26" si="15">N18+((Q18/100)*(P18-O18))</f>
        <v>888.34199999999998</v>
      </c>
    </row>
    <row r="19" spans="1:18" s="4" customFormat="1" ht="22.5" customHeight="1">
      <c r="A19" s="5">
        <f t="shared" si="0"/>
        <v>10</v>
      </c>
      <c r="B19" s="6">
        <f t="shared" si="1"/>
        <v>888.20500000000004</v>
      </c>
      <c r="C19" s="7">
        <f t="shared" si="13"/>
        <v>2</v>
      </c>
      <c r="D19" s="7">
        <f t="shared" si="12"/>
        <v>9</v>
      </c>
      <c r="E19" s="7">
        <f t="shared" si="2"/>
        <v>4.75</v>
      </c>
      <c r="F19" s="6">
        <f t="shared" si="3"/>
        <v>888.12</v>
      </c>
      <c r="G19" s="6">
        <f t="shared" si="5"/>
        <v>887.99</v>
      </c>
      <c r="H19" s="8">
        <f t="shared" si="14"/>
        <v>-2</v>
      </c>
      <c r="I19" s="7">
        <f t="shared" si="6"/>
        <v>4.5</v>
      </c>
      <c r="J19" s="6">
        <v>888.08</v>
      </c>
      <c r="K19" s="7">
        <f t="shared" si="7"/>
        <v>4.5</v>
      </c>
      <c r="L19" s="7">
        <f t="shared" si="7"/>
        <v>-2</v>
      </c>
      <c r="M19" s="6">
        <f t="shared" si="8"/>
        <v>887.99</v>
      </c>
      <c r="N19" s="6">
        <f t="shared" si="9"/>
        <v>888.12</v>
      </c>
      <c r="O19" s="7">
        <f t="shared" si="4"/>
        <v>4.75</v>
      </c>
      <c r="P19" s="7">
        <f t="shared" si="11"/>
        <v>9</v>
      </c>
      <c r="Q19" s="7">
        <f>Q18</f>
        <v>2</v>
      </c>
      <c r="R19" s="9">
        <f t="shared" si="15"/>
        <v>888.20500000000004</v>
      </c>
    </row>
    <row r="20" spans="1:18" s="4" customFormat="1" ht="22.5" customHeight="1">
      <c r="A20" s="5" t="s">
        <v>15</v>
      </c>
      <c r="B20" s="6"/>
      <c r="C20" s="7"/>
      <c r="D20" s="7" t="s">
        <v>20</v>
      </c>
      <c r="E20" s="7"/>
      <c r="F20" s="6"/>
      <c r="G20" s="6">
        <f>J20+(H20/100*I20)</f>
        <v>887.99299999999994</v>
      </c>
      <c r="H20" s="8">
        <f t="shared" si="14"/>
        <v>-2</v>
      </c>
      <c r="I20" s="7">
        <f t="shared" si="6"/>
        <v>4.5</v>
      </c>
      <c r="J20" s="6">
        <v>888.08299999999997</v>
      </c>
      <c r="K20" s="7">
        <f t="shared" si="7"/>
        <v>4.5</v>
      </c>
      <c r="L20" s="7">
        <f t="shared" si="7"/>
        <v>-2</v>
      </c>
      <c r="M20" s="6">
        <f>J20+(L20/100*K20)</f>
        <v>887.99299999999994</v>
      </c>
      <c r="N20" s="6"/>
      <c r="O20" s="7"/>
      <c r="P20" s="7" t="s">
        <v>21</v>
      </c>
      <c r="Q20" s="7"/>
      <c r="R20" s="9"/>
    </row>
    <row r="21" spans="1:18" s="4" customFormat="1" ht="22.5" customHeight="1">
      <c r="A21" s="5">
        <f>SUM(A19,1)</f>
        <v>11</v>
      </c>
      <c r="B21" s="6">
        <f t="shared" si="1"/>
        <v>888.4319999999999</v>
      </c>
      <c r="C21" s="7">
        <f>C19</f>
        <v>2</v>
      </c>
      <c r="D21" s="7">
        <v>7</v>
      </c>
      <c r="E21" s="7">
        <f t="shared" si="2"/>
        <v>4.75</v>
      </c>
      <c r="F21" s="6">
        <f t="shared" si="3"/>
        <v>888.38699999999994</v>
      </c>
      <c r="G21" s="6">
        <f t="shared" si="5"/>
        <v>888.25699999999995</v>
      </c>
      <c r="H21" s="8">
        <f>H19</f>
        <v>-2</v>
      </c>
      <c r="I21" s="7">
        <f>I19</f>
        <v>4.5</v>
      </c>
      <c r="J21" s="6">
        <v>888.34699999999998</v>
      </c>
      <c r="K21" s="7">
        <f>K19</f>
        <v>4.5</v>
      </c>
      <c r="L21" s="7">
        <f>L19</f>
        <v>-2</v>
      </c>
      <c r="M21" s="6">
        <f t="shared" si="8"/>
        <v>888.25699999999995</v>
      </c>
      <c r="N21" s="6">
        <f t="shared" si="9"/>
        <v>888.38699999999994</v>
      </c>
      <c r="O21" s="7">
        <f t="shared" si="4"/>
        <v>4.75</v>
      </c>
      <c r="P21" s="7">
        <v>7</v>
      </c>
      <c r="Q21" s="7">
        <f>Q19</f>
        <v>2</v>
      </c>
      <c r="R21" s="9">
        <f t="shared" si="15"/>
        <v>888.4319999999999</v>
      </c>
    </row>
    <row r="22" spans="1:18" s="4" customFormat="1" ht="22.5" customHeight="1">
      <c r="A22" s="5">
        <f t="shared" si="0"/>
        <v>12</v>
      </c>
      <c r="B22" s="6"/>
      <c r="C22" s="7"/>
      <c r="D22" s="7" t="s">
        <v>22</v>
      </c>
      <c r="E22" s="7"/>
      <c r="F22" s="6"/>
      <c r="G22" s="6">
        <f t="shared" si="5"/>
        <v>888.72699999999998</v>
      </c>
      <c r="H22" s="8">
        <f t="shared" si="14"/>
        <v>-2</v>
      </c>
      <c r="I22" s="7">
        <f t="shared" si="6"/>
        <v>4.5</v>
      </c>
      <c r="J22" s="6">
        <v>888.81700000000001</v>
      </c>
      <c r="K22" s="7">
        <f t="shared" si="7"/>
        <v>4.5</v>
      </c>
      <c r="L22" s="7">
        <f t="shared" si="7"/>
        <v>-2</v>
      </c>
      <c r="M22" s="6">
        <f t="shared" si="8"/>
        <v>888.72699999999998</v>
      </c>
      <c r="N22" s="6"/>
      <c r="O22" s="7"/>
      <c r="P22" s="7" t="s">
        <v>22</v>
      </c>
      <c r="Q22" s="7"/>
      <c r="R22" s="9"/>
    </row>
    <row r="23" spans="1:18" s="4" customFormat="1" ht="22.5" customHeight="1">
      <c r="A23" s="5">
        <f t="shared" si="0"/>
        <v>13</v>
      </c>
      <c r="B23" s="6">
        <f t="shared" si="1"/>
        <v>889.37199999999996</v>
      </c>
      <c r="C23" s="7">
        <v>2</v>
      </c>
      <c r="D23" s="7">
        <v>7</v>
      </c>
      <c r="E23" s="7">
        <f t="shared" si="2"/>
        <v>4.75</v>
      </c>
      <c r="F23" s="6">
        <f t="shared" si="3"/>
        <v>889.327</v>
      </c>
      <c r="G23" s="6">
        <f t="shared" si="5"/>
        <v>889.197</v>
      </c>
      <c r="H23" s="8">
        <v>-2</v>
      </c>
      <c r="I23" s="7">
        <v>4.5</v>
      </c>
      <c r="J23" s="6">
        <v>889.28700000000003</v>
      </c>
      <c r="K23" s="7">
        <v>4.5</v>
      </c>
      <c r="L23" s="7">
        <v>-2</v>
      </c>
      <c r="M23" s="6">
        <f t="shared" si="8"/>
        <v>889.197</v>
      </c>
      <c r="N23" s="6">
        <f t="shared" si="9"/>
        <v>889.327</v>
      </c>
      <c r="O23" s="7">
        <f t="shared" si="4"/>
        <v>4.75</v>
      </c>
      <c r="P23" s="7">
        <v>7</v>
      </c>
      <c r="Q23" s="7">
        <v>2</v>
      </c>
      <c r="R23" s="9">
        <f t="shared" si="15"/>
        <v>889.37199999999996</v>
      </c>
    </row>
    <row r="24" spans="1:18" s="4" customFormat="1" ht="22.5" customHeight="1">
      <c r="A24" s="5">
        <f t="shared" si="0"/>
        <v>14</v>
      </c>
      <c r="B24" s="6">
        <f t="shared" si="1"/>
        <v>889.84199999999987</v>
      </c>
      <c r="C24" s="7">
        <f t="shared" si="13"/>
        <v>2</v>
      </c>
      <c r="D24" s="7">
        <f t="shared" si="12"/>
        <v>7</v>
      </c>
      <c r="E24" s="7">
        <f t="shared" si="2"/>
        <v>4.75</v>
      </c>
      <c r="F24" s="6">
        <f t="shared" si="3"/>
        <v>889.79699999999991</v>
      </c>
      <c r="G24" s="6">
        <f t="shared" si="5"/>
        <v>889.66699999999992</v>
      </c>
      <c r="H24" s="8">
        <f t="shared" si="14"/>
        <v>-2</v>
      </c>
      <c r="I24" s="7">
        <f t="shared" si="6"/>
        <v>4.5</v>
      </c>
      <c r="J24" s="6">
        <v>889.75699999999995</v>
      </c>
      <c r="K24" s="7">
        <f t="shared" si="7"/>
        <v>4.5</v>
      </c>
      <c r="L24" s="7">
        <f t="shared" si="7"/>
        <v>-2</v>
      </c>
      <c r="M24" s="6">
        <f t="shared" si="8"/>
        <v>889.66699999999992</v>
      </c>
      <c r="N24" s="6">
        <f t="shared" si="9"/>
        <v>889.79699999999991</v>
      </c>
      <c r="O24" s="7">
        <f t="shared" si="4"/>
        <v>4.75</v>
      </c>
      <c r="P24" s="7">
        <f t="shared" ref="P24:Q27" si="16">P23</f>
        <v>7</v>
      </c>
      <c r="Q24" s="7">
        <f t="shared" si="16"/>
        <v>2</v>
      </c>
      <c r="R24" s="9">
        <f t="shared" si="15"/>
        <v>889.84199999999987</v>
      </c>
    </row>
    <row r="25" spans="1:18" s="4" customFormat="1" ht="22.5" customHeight="1">
      <c r="A25" s="5">
        <f t="shared" si="0"/>
        <v>15</v>
      </c>
      <c r="B25" s="6">
        <f t="shared" si="1"/>
        <v>890.3119999999999</v>
      </c>
      <c r="C25" s="7">
        <f t="shared" si="13"/>
        <v>2</v>
      </c>
      <c r="D25" s="7">
        <f t="shared" si="12"/>
        <v>7</v>
      </c>
      <c r="E25" s="7">
        <f t="shared" si="2"/>
        <v>4.75</v>
      </c>
      <c r="F25" s="6">
        <f t="shared" si="3"/>
        <v>890.26699999999994</v>
      </c>
      <c r="G25" s="6">
        <f t="shared" si="5"/>
        <v>890.13699999999994</v>
      </c>
      <c r="H25" s="8">
        <f t="shared" si="14"/>
        <v>-2</v>
      </c>
      <c r="I25" s="7">
        <f t="shared" si="6"/>
        <v>4.5</v>
      </c>
      <c r="J25" s="6">
        <v>890.22699999999998</v>
      </c>
      <c r="K25" s="7">
        <f t="shared" si="7"/>
        <v>4.5</v>
      </c>
      <c r="L25" s="7">
        <f t="shared" si="7"/>
        <v>-2</v>
      </c>
      <c r="M25" s="6">
        <f t="shared" si="8"/>
        <v>890.13699999999994</v>
      </c>
      <c r="N25" s="6">
        <f t="shared" si="9"/>
        <v>890.26699999999994</v>
      </c>
      <c r="O25" s="7">
        <f t="shared" si="4"/>
        <v>4.75</v>
      </c>
      <c r="P25" s="7">
        <f t="shared" si="16"/>
        <v>7</v>
      </c>
      <c r="Q25" s="7">
        <f t="shared" si="16"/>
        <v>2</v>
      </c>
      <c r="R25" s="9">
        <f t="shared" si="15"/>
        <v>890.3119999999999</v>
      </c>
    </row>
    <row r="26" spans="1:18" s="4" customFormat="1" ht="22.5" customHeight="1">
      <c r="A26" s="5">
        <f t="shared" si="0"/>
        <v>16</v>
      </c>
      <c r="B26" s="6">
        <f t="shared" si="1"/>
        <v>890.7829999999999</v>
      </c>
      <c r="C26" s="7">
        <f t="shared" si="13"/>
        <v>2</v>
      </c>
      <c r="D26" s="7">
        <f t="shared" si="12"/>
        <v>7</v>
      </c>
      <c r="E26" s="7">
        <f t="shared" si="2"/>
        <v>4.75</v>
      </c>
      <c r="F26" s="6">
        <f t="shared" si="3"/>
        <v>890.73799999999994</v>
      </c>
      <c r="G26" s="6">
        <f t="shared" si="5"/>
        <v>890.60799999999995</v>
      </c>
      <c r="H26" s="8">
        <f t="shared" si="14"/>
        <v>-2</v>
      </c>
      <c r="I26" s="7">
        <f t="shared" si="6"/>
        <v>4.5</v>
      </c>
      <c r="J26" s="6">
        <v>890.69799999999998</v>
      </c>
      <c r="K26" s="7">
        <f t="shared" si="7"/>
        <v>4.5</v>
      </c>
      <c r="L26" s="7">
        <f t="shared" si="7"/>
        <v>-2</v>
      </c>
      <c r="M26" s="6">
        <f t="shared" si="8"/>
        <v>890.60799999999995</v>
      </c>
      <c r="N26" s="6">
        <f t="shared" si="9"/>
        <v>890.73799999999994</v>
      </c>
      <c r="O26" s="7">
        <f t="shared" si="4"/>
        <v>4.75</v>
      </c>
      <c r="P26" s="7">
        <f t="shared" si="16"/>
        <v>7</v>
      </c>
      <c r="Q26" s="7">
        <f t="shared" si="16"/>
        <v>2</v>
      </c>
      <c r="R26" s="9">
        <f t="shared" si="15"/>
        <v>890.7829999999999</v>
      </c>
    </row>
    <row r="27" spans="1:18" s="4" customFormat="1" ht="22.5" customHeight="1">
      <c r="A27" s="5">
        <f t="shared" si="0"/>
        <v>17</v>
      </c>
      <c r="B27" s="6">
        <f t="shared" si="1"/>
        <v>891.25299999999993</v>
      </c>
      <c r="C27" s="7">
        <f t="shared" si="13"/>
        <v>2</v>
      </c>
      <c r="D27" s="7">
        <f t="shared" si="12"/>
        <v>7</v>
      </c>
      <c r="E27" s="7">
        <f t="shared" si="2"/>
        <v>4.75</v>
      </c>
      <c r="F27" s="6">
        <f t="shared" si="3"/>
        <v>891.20799999999997</v>
      </c>
      <c r="G27" s="6">
        <f t="shared" si="5"/>
        <v>891.07799999999997</v>
      </c>
      <c r="H27" s="8">
        <f t="shared" si="14"/>
        <v>-2</v>
      </c>
      <c r="I27" s="7">
        <f t="shared" si="6"/>
        <v>4.5</v>
      </c>
      <c r="J27" s="6">
        <v>891.16800000000001</v>
      </c>
      <c r="K27" s="7">
        <f t="shared" si="7"/>
        <v>4.5</v>
      </c>
      <c r="L27" s="7">
        <f t="shared" si="7"/>
        <v>-2</v>
      </c>
      <c r="M27" s="6">
        <f t="shared" si="8"/>
        <v>891.07799999999997</v>
      </c>
      <c r="N27" s="6">
        <f t="shared" si="9"/>
        <v>891.20799999999997</v>
      </c>
      <c r="O27" s="7">
        <f t="shared" si="4"/>
        <v>4.75</v>
      </c>
      <c r="P27" s="7">
        <f t="shared" si="16"/>
        <v>7</v>
      </c>
      <c r="Q27" s="7">
        <f t="shared" si="16"/>
        <v>2</v>
      </c>
      <c r="R27" s="9">
        <f>N27+((Q27/100)*(P27-O27))</f>
        <v>891.25299999999993</v>
      </c>
    </row>
    <row r="28" spans="1:18" s="4" customFormat="1" ht="22.5" customHeight="1">
      <c r="A28" s="5" t="s">
        <v>16</v>
      </c>
      <c r="B28" s="6"/>
      <c r="C28" s="7"/>
      <c r="D28" s="7"/>
      <c r="E28" s="7"/>
      <c r="F28" s="7" t="s">
        <v>17</v>
      </c>
      <c r="G28" s="6"/>
      <c r="H28" s="8"/>
      <c r="I28" s="7"/>
      <c r="J28" s="6">
        <v>891.35599999999999</v>
      </c>
      <c r="K28" s="7"/>
      <c r="L28" s="7"/>
      <c r="M28" s="6"/>
      <c r="N28" s="7" t="s">
        <v>17</v>
      </c>
      <c r="O28" s="7"/>
      <c r="P28" s="7"/>
      <c r="Q28" s="7"/>
      <c r="R28" s="9"/>
    </row>
    <row r="29" spans="1:18" s="4" customFormat="1" ht="22.5" customHeight="1">
      <c r="A29" s="5"/>
      <c r="B29" s="6"/>
      <c r="C29" s="7"/>
      <c r="D29" s="7"/>
      <c r="E29" s="7"/>
      <c r="F29" s="6"/>
      <c r="G29" s="6"/>
      <c r="H29" s="8"/>
      <c r="I29" s="7"/>
      <c r="J29" s="6"/>
      <c r="K29" s="7"/>
      <c r="L29" s="7"/>
      <c r="M29" s="6"/>
      <c r="N29" s="6"/>
      <c r="O29" s="7"/>
      <c r="P29" s="7"/>
      <c r="Q29" s="7"/>
      <c r="R29" s="9"/>
    </row>
    <row r="30" spans="1:18" s="4" customFormat="1" ht="22.5" customHeight="1">
      <c r="A30" s="5"/>
      <c r="B30" s="6"/>
      <c r="C30" s="7"/>
      <c r="D30" s="7"/>
      <c r="E30" s="7"/>
      <c r="F30" s="6"/>
      <c r="G30" s="6"/>
      <c r="H30" s="8"/>
      <c r="I30" s="7"/>
      <c r="J30" s="6"/>
      <c r="K30" s="7"/>
      <c r="L30" s="7"/>
      <c r="M30" s="6"/>
      <c r="N30" s="6"/>
      <c r="O30" s="7"/>
      <c r="P30" s="7"/>
      <c r="Q30" s="7"/>
      <c r="R30" s="9"/>
    </row>
    <row r="31" spans="1:18" s="4" customFormat="1" ht="22.5" customHeight="1">
      <c r="A31" s="5"/>
      <c r="B31" s="6"/>
      <c r="C31" s="7"/>
      <c r="D31" s="7"/>
      <c r="E31" s="7"/>
      <c r="F31" s="6"/>
      <c r="G31" s="6"/>
      <c r="H31" s="8"/>
      <c r="I31" s="7"/>
      <c r="J31" s="6"/>
      <c r="K31" s="7"/>
      <c r="L31" s="7"/>
      <c r="M31" s="6"/>
      <c r="N31" s="6"/>
      <c r="O31" s="7"/>
      <c r="P31" s="7"/>
      <c r="Q31" s="7"/>
      <c r="R31" s="9"/>
    </row>
    <row r="32" spans="1:18" s="4" customFormat="1" ht="22.5" customHeight="1">
      <c r="A32" s="5"/>
      <c r="B32" s="6"/>
      <c r="C32" s="7"/>
      <c r="D32" s="7"/>
      <c r="E32" s="7"/>
      <c r="F32" s="6"/>
      <c r="G32" s="6"/>
      <c r="H32" s="8"/>
      <c r="I32" s="7"/>
      <c r="J32" s="6"/>
      <c r="K32" s="7"/>
      <c r="L32" s="7"/>
      <c r="M32" s="6"/>
      <c r="N32" s="6"/>
      <c r="O32" s="7"/>
      <c r="P32" s="7"/>
      <c r="Q32" s="7"/>
      <c r="R32" s="9"/>
    </row>
    <row r="33" spans="1:18" s="4" customFormat="1" ht="22.5" customHeight="1">
      <c r="A33" s="5"/>
      <c r="B33" s="6"/>
      <c r="C33" s="7"/>
      <c r="D33" s="7"/>
      <c r="E33" s="7"/>
      <c r="F33" s="6"/>
      <c r="G33" s="6"/>
      <c r="H33" s="8"/>
      <c r="I33" s="7"/>
      <c r="J33" s="6"/>
      <c r="K33" s="7"/>
      <c r="L33" s="7"/>
      <c r="M33" s="6"/>
      <c r="N33" s="6"/>
      <c r="O33" s="7"/>
      <c r="P33" s="7"/>
      <c r="Q33" s="7"/>
      <c r="R33" s="9"/>
    </row>
    <row r="34" spans="1:18" s="4" customFormat="1" ht="22.5" customHeight="1">
      <c r="A34" s="5"/>
      <c r="B34" s="6"/>
      <c r="C34" s="7"/>
      <c r="D34" s="7"/>
      <c r="E34" s="7"/>
      <c r="F34" s="6"/>
      <c r="G34" s="6"/>
      <c r="H34" s="8"/>
      <c r="I34" s="7"/>
      <c r="J34" s="6"/>
      <c r="K34" s="7"/>
      <c r="L34" s="7"/>
      <c r="M34" s="6"/>
      <c r="N34" s="6"/>
      <c r="O34" s="7"/>
      <c r="P34" s="7"/>
      <c r="Q34" s="7"/>
      <c r="R34" s="9"/>
    </row>
    <row r="35" spans="1:18" s="4" customFormat="1" ht="22.5" customHeight="1">
      <c r="A35" s="5"/>
      <c r="B35" s="6"/>
      <c r="C35" s="7"/>
      <c r="D35" s="7"/>
      <c r="E35" s="7"/>
      <c r="F35" s="6"/>
      <c r="G35" s="6"/>
      <c r="H35" s="8"/>
      <c r="I35" s="7"/>
      <c r="J35" s="6"/>
      <c r="K35" s="7"/>
      <c r="L35" s="7"/>
      <c r="M35" s="6"/>
      <c r="N35" s="6"/>
      <c r="O35" s="7"/>
      <c r="P35" s="7"/>
      <c r="Q35" s="7"/>
      <c r="R35" s="9"/>
    </row>
    <row r="36" spans="1:18" s="4" customFormat="1" ht="22.5" customHeight="1">
      <c r="A36" s="5"/>
      <c r="B36" s="6"/>
      <c r="C36" s="7"/>
      <c r="D36" s="7"/>
      <c r="E36" s="7"/>
      <c r="F36" s="6"/>
      <c r="G36" s="6"/>
      <c r="H36" s="8"/>
      <c r="I36" s="7"/>
      <c r="J36" s="6"/>
      <c r="K36" s="7"/>
      <c r="L36" s="7"/>
      <c r="M36" s="6"/>
      <c r="N36" s="6"/>
      <c r="O36" s="7"/>
      <c r="P36" s="7"/>
      <c r="Q36" s="7"/>
      <c r="R36" s="9"/>
    </row>
    <row r="37" spans="1:18" s="4" customFormat="1" ht="22.5" customHeight="1">
      <c r="A37" s="5"/>
      <c r="B37" s="6"/>
      <c r="C37" s="7"/>
      <c r="D37" s="7"/>
      <c r="E37" s="7"/>
      <c r="F37" s="6"/>
      <c r="G37" s="6"/>
      <c r="H37" s="8"/>
      <c r="I37" s="7"/>
      <c r="J37" s="6"/>
      <c r="K37" s="7"/>
      <c r="L37" s="7"/>
      <c r="M37" s="6"/>
      <c r="N37" s="6"/>
      <c r="O37" s="7"/>
      <c r="P37" s="7"/>
      <c r="Q37" s="7"/>
      <c r="R37" s="9"/>
    </row>
    <row r="38" spans="1:18" s="4" customFormat="1" ht="22.5" customHeight="1">
      <c r="A38" s="5"/>
      <c r="B38" s="6"/>
      <c r="C38" s="7"/>
      <c r="D38" s="7"/>
      <c r="E38" s="7"/>
      <c r="F38" s="6"/>
      <c r="G38" s="6"/>
      <c r="H38" s="8"/>
      <c r="I38" s="7"/>
      <c r="J38" s="6"/>
      <c r="K38" s="7"/>
      <c r="L38" s="7"/>
      <c r="M38" s="6"/>
      <c r="N38" s="6"/>
      <c r="O38" s="7"/>
      <c r="P38" s="7"/>
      <c r="Q38" s="7"/>
      <c r="R38" s="9"/>
    </row>
    <row r="39" spans="1:18" s="4" customFormat="1" ht="22.5" customHeight="1">
      <c r="A39" s="5"/>
      <c r="B39" s="6"/>
      <c r="C39" s="7"/>
      <c r="D39" s="7"/>
      <c r="E39" s="7"/>
      <c r="F39" s="6"/>
      <c r="G39" s="6"/>
      <c r="H39" s="8"/>
      <c r="I39" s="7"/>
      <c r="J39" s="6"/>
      <c r="K39" s="7"/>
      <c r="L39" s="7"/>
      <c r="M39" s="6"/>
      <c r="N39" s="6"/>
      <c r="O39" s="7"/>
      <c r="P39" s="7"/>
      <c r="Q39" s="7"/>
      <c r="R39" s="9"/>
    </row>
    <row r="40" spans="1:18" s="4" customFormat="1" ht="22.5" customHeight="1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  <c r="O40" s="18"/>
      <c r="P40" s="17"/>
      <c r="Q40" s="17"/>
      <c r="R40" s="19"/>
    </row>
    <row r="41" spans="1:18" s="4" customFormat="1" ht="22.5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8"/>
      <c r="O41" s="18"/>
      <c r="P41" s="17"/>
      <c r="Q41" s="17"/>
      <c r="R41" s="19"/>
    </row>
    <row r="42" spans="1:18" s="4" customFormat="1" ht="22.5" customHeight="1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8"/>
      <c r="O42" s="18"/>
      <c r="P42" s="17"/>
      <c r="Q42" s="17"/>
      <c r="R42" s="19"/>
    </row>
    <row r="43" spans="1:18" s="4" customFormat="1" ht="22.5" customHeight="1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8"/>
      <c r="O43" s="18"/>
      <c r="P43" s="17"/>
      <c r="Q43" s="17"/>
      <c r="R43" s="19"/>
    </row>
    <row r="44" spans="1:18" s="4" customFormat="1" ht="22.5" customHeight="1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8"/>
      <c r="O44" s="18"/>
      <c r="P44" s="17"/>
      <c r="Q44" s="17"/>
      <c r="R44" s="19"/>
    </row>
    <row r="45" spans="1:18" s="4" customFormat="1" ht="22.5" customHeight="1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8"/>
      <c r="O45" s="18"/>
      <c r="P45" s="17"/>
      <c r="Q45" s="17"/>
      <c r="R45" s="19"/>
    </row>
    <row r="46" spans="1:18" s="4" customFormat="1" ht="22.5" customHeight="1" thickBot="1">
      <c r="A46" s="20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  <c r="O46" s="22"/>
      <c r="P46" s="21"/>
      <c r="Q46" s="21"/>
      <c r="R46" s="23"/>
    </row>
    <row r="47" spans="1:18" s="4" customFormat="1" ht="22.5" customHeight="1">
      <c r="N47" s="15"/>
      <c r="O47" s="15"/>
    </row>
    <row r="48" spans="1:18" s="4" customFormat="1" ht="22.5" customHeight="1">
      <c r="N48" s="15"/>
      <c r="O48" s="15"/>
    </row>
    <row r="49" spans="14:15" s="4" customFormat="1" ht="22.5" customHeight="1">
      <c r="N49" s="15"/>
      <c r="O49" s="15"/>
    </row>
    <row r="50" spans="14:15" s="4" customFormat="1" ht="22.5" customHeight="1">
      <c r="N50" s="15"/>
      <c r="O50" s="15"/>
    </row>
    <row r="51" spans="14:15" s="4" customFormat="1" ht="22.5" customHeight="1">
      <c r="N51" s="15"/>
      <c r="O51" s="15"/>
    </row>
    <row r="52" spans="14:15" s="4" customFormat="1" ht="22.5" customHeight="1">
      <c r="N52" s="15"/>
      <c r="O52" s="15"/>
    </row>
    <row r="53" spans="14:15" s="4" customFormat="1" ht="22.5" customHeight="1">
      <c r="N53" s="15"/>
      <c r="O53" s="15"/>
    </row>
    <row r="54" spans="14:15" s="4" customFormat="1" ht="22.5" customHeight="1">
      <c r="N54" s="15"/>
      <c r="O54" s="15"/>
    </row>
    <row r="55" spans="14:15" s="4" customFormat="1" ht="22.5" customHeight="1">
      <c r="N55" s="15"/>
      <c r="O55" s="15"/>
    </row>
    <row r="56" spans="14:15" s="4" customFormat="1" ht="22.5" customHeight="1">
      <c r="N56" s="15"/>
      <c r="O56" s="15"/>
    </row>
    <row r="57" spans="14:15" s="4" customFormat="1" ht="22.5" customHeight="1">
      <c r="N57" s="15"/>
      <c r="O57" s="15"/>
    </row>
    <row r="58" spans="14:15" s="4" customFormat="1" ht="22.5" customHeight="1">
      <c r="N58" s="15"/>
      <c r="O58" s="15"/>
    </row>
    <row r="59" spans="14:15" s="4" customFormat="1" ht="22.5" customHeight="1">
      <c r="N59" s="15"/>
      <c r="O59" s="15"/>
    </row>
    <row r="60" spans="14:15" s="4" customFormat="1" ht="22.5" customHeight="1">
      <c r="N60" s="15"/>
      <c r="O60" s="15"/>
    </row>
    <row r="61" spans="14:15" s="4" customFormat="1" ht="22.5" customHeight="1">
      <c r="N61" s="15"/>
      <c r="O61" s="15"/>
    </row>
    <row r="62" spans="14:15" s="4" customFormat="1" ht="22.5" customHeight="1">
      <c r="N62" s="15"/>
      <c r="O62" s="15"/>
    </row>
    <row r="63" spans="14:15" s="4" customFormat="1" ht="22.5" customHeight="1">
      <c r="N63" s="15"/>
      <c r="O63" s="15"/>
    </row>
    <row r="64" spans="14:15" s="4" customFormat="1" ht="22.5" customHeight="1">
      <c r="N64" s="15"/>
      <c r="O64" s="15"/>
    </row>
    <row r="65" spans="14:15" s="4" customFormat="1" ht="22.5" customHeight="1">
      <c r="N65" s="15"/>
      <c r="O65" s="15"/>
    </row>
    <row r="66" spans="14:15" s="4" customFormat="1" ht="22.5" customHeight="1">
      <c r="N66" s="15"/>
      <c r="O66" s="15"/>
    </row>
    <row r="67" spans="14:15" s="4" customFormat="1" ht="22.5" customHeight="1">
      <c r="N67" s="15"/>
      <c r="O67" s="15"/>
    </row>
    <row r="68" spans="14:15" s="4" customFormat="1" ht="22.5" customHeight="1">
      <c r="N68" s="15"/>
      <c r="O68" s="15"/>
    </row>
    <row r="69" spans="14:15" s="4" customFormat="1" ht="22.5" customHeight="1">
      <c r="N69" s="15"/>
      <c r="O69" s="15"/>
    </row>
    <row r="70" spans="14:15" s="4" customFormat="1" ht="22.5" customHeight="1">
      <c r="N70" s="15"/>
      <c r="O70" s="15"/>
    </row>
    <row r="71" spans="14:15" s="4" customFormat="1" ht="22.5" customHeight="1">
      <c r="N71" s="15"/>
      <c r="O71" s="15"/>
    </row>
    <row r="72" spans="14:15" s="4" customFormat="1" ht="22.5" customHeight="1">
      <c r="N72" s="15"/>
      <c r="O72" s="15"/>
    </row>
    <row r="73" spans="14:15" s="4" customFormat="1" ht="22.5" customHeight="1">
      <c r="N73" s="15"/>
      <c r="O73" s="15"/>
    </row>
    <row r="74" spans="14:15" s="4" customFormat="1" ht="22.5" customHeight="1">
      <c r="N74" s="15"/>
      <c r="O74" s="15"/>
    </row>
    <row r="75" spans="14:15" s="4" customFormat="1" ht="22.5" customHeight="1">
      <c r="N75" s="15"/>
      <c r="O75" s="15"/>
    </row>
    <row r="76" spans="14:15" s="4" customFormat="1" ht="22.5" customHeight="1">
      <c r="N76" s="15"/>
      <c r="O76" s="15"/>
    </row>
    <row r="77" spans="14:15" s="4" customFormat="1" ht="22.5" customHeight="1">
      <c r="N77" s="15"/>
      <c r="O77" s="15"/>
    </row>
    <row r="78" spans="14:15" s="4" customFormat="1" ht="22.5" customHeight="1">
      <c r="N78" s="15"/>
      <c r="O78" s="15"/>
    </row>
    <row r="79" spans="14:15" s="4" customFormat="1" ht="22.5" customHeight="1">
      <c r="N79" s="15"/>
      <c r="O79" s="15"/>
    </row>
    <row r="80" spans="14:15" s="4" customFormat="1" ht="22.5" customHeight="1">
      <c r="N80" s="15"/>
      <c r="O80" s="15"/>
    </row>
    <row r="81" spans="14:15" s="4" customFormat="1" ht="22.5" customHeight="1">
      <c r="N81" s="15"/>
      <c r="O81" s="15"/>
    </row>
    <row r="82" spans="14:15" s="4" customFormat="1" ht="22.5" customHeight="1">
      <c r="N82" s="15"/>
      <c r="O82" s="15"/>
    </row>
    <row r="83" spans="14:15" s="4" customFormat="1" ht="22.5" customHeight="1">
      <c r="N83" s="15"/>
      <c r="O83" s="15"/>
    </row>
    <row r="84" spans="14:15" s="4" customFormat="1" ht="22.5" customHeight="1">
      <c r="N84" s="15"/>
      <c r="O84" s="15"/>
    </row>
    <row r="85" spans="14:15" s="4" customFormat="1" ht="22.5" customHeight="1">
      <c r="N85" s="15"/>
      <c r="O85" s="15"/>
    </row>
    <row r="86" spans="14:15" s="4" customFormat="1" ht="22.5" customHeight="1">
      <c r="N86" s="15"/>
      <c r="O86" s="15"/>
    </row>
    <row r="87" spans="14:15" s="4" customFormat="1" ht="22.5" customHeight="1">
      <c r="N87" s="15"/>
      <c r="O87" s="15"/>
    </row>
    <row r="88" spans="14:15" s="4" customFormat="1" ht="22.5" customHeight="1">
      <c r="N88" s="15"/>
      <c r="O88" s="15"/>
    </row>
    <row r="89" spans="14:15" s="4" customFormat="1" ht="22.5" customHeight="1">
      <c r="N89" s="15"/>
      <c r="O89" s="15"/>
    </row>
    <row r="90" spans="14:15" s="4" customFormat="1" ht="22.5" customHeight="1">
      <c r="N90" s="15"/>
      <c r="O90" s="15"/>
    </row>
    <row r="91" spans="14:15" s="4" customFormat="1" ht="22.5" customHeight="1">
      <c r="N91" s="15"/>
      <c r="O91" s="15"/>
    </row>
    <row r="92" spans="14:15" s="4" customFormat="1" ht="22.5" customHeight="1">
      <c r="N92" s="15"/>
      <c r="O92" s="15"/>
    </row>
    <row r="93" spans="14:15" s="4" customFormat="1" ht="22.5" customHeight="1">
      <c r="N93" s="15"/>
      <c r="O93" s="15"/>
    </row>
    <row r="94" spans="14:15" s="4" customFormat="1" ht="22.5" customHeight="1">
      <c r="N94" s="15"/>
      <c r="O94" s="15"/>
    </row>
    <row r="95" spans="14:15" s="4" customFormat="1" ht="22.5" customHeight="1">
      <c r="N95" s="15"/>
      <c r="O95" s="15"/>
    </row>
    <row r="96" spans="14:15" s="4" customFormat="1" ht="22.5" customHeight="1">
      <c r="N96" s="15"/>
      <c r="O96" s="15"/>
    </row>
    <row r="97" spans="14:15" s="4" customFormat="1" ht="22.5" customHeight="1">
      <c r="N97" s="15"/>
      <c r="O97" s="15"/>
    </row>
    <row r="98" spans="14:15" s="4" customFormat="1" ht="22.5" customHeight="1">
      <c r="N98" s="15"/>
      <c r="O98" s="15"/>
    </row>
  </sheetData>
  <mergeCells count="14">
    <mergeCell ref="A8:R8"/>
    <mergeCell ref="A1:R1"/>
    <mergeCell ref="B5:I5"/>
    <mergeCell ref="K5:R5"/>
    <mergeCell ref="B6:D6"/>
    <mergeCell ref="E6:F6"/>
    <mergeCell ref="G6:I6"/>
    <mergeCell ref="K6:M6"/>
    <mergeCell ref="N6:O6"/>
    <mergeCell ref="P6:R6"/>
    <mergeCell ref="A2:R2"/>
    <mergeCell ref="A3:R3"/>
    <mergeCell ref="A5:A7"/>
    <mergeCell ref="J6:J7"/>
  </mergeCells>
  <printOptions horizontalCentered="1"/>
  <pageMargins left="0.39370078740157483" right="0.39370078740157483" top="0.98425196850393704" bottom="0.39370078740157483" header="0.51181102362204722" footer="0.11811023622047245"/>
  <pageSetup paperSize="9" scale="50" orientation="landscape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Rua Dino Bertoldi</vt:lpstr>
      <vt:lpstr>Rua Paulo de T. Montenegro</vt:lpstr>
      <vt:lpstr>'Rua Dino Bertoldi'!Titulos_de_impressao</vt:lpstr>
      <vt:lpstr>'Rua Paulo de T. Montenegro'!Titulos_de_impressao</vt:lpstr>
    </vt:vector>
  </TitlesOfParts>
  <Company>Alphabyte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Fabiano</cp:lastModifiedBy>
  <cp:lastPrinted>2011-08-26T19:45:49Z</cp:lastPrinted>
  <dcterms:created xsi:type="dcterms:W3CDTF">1998-10-15T16:42:37Z</dcterms:created>
  <dcterms:modified xsi:type="dcterms:W3CDTF">2011-08-26T19:45:54Z</dcterms:modified>
</cp:coreProperties>
</file>