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665" yWindow="-15" windowWidth="7650" windowHeight="4560" tabRatio="866"/>
  </bookViews>
  <sheets>
    <sheet name="DINO" sheetId="15" r:id="rId1"/>
    <sheet name="DINO_SM" sheetId="19" r:id="rId2"/>
    <sheet name="PAULO" sheetId="8" r:id="rId3"/>
    <sheet name="PAULO_SM" sheetId="18" r:id="rId4"/>
  </sheets>
  <definedNames>
    <definedName name="_xlnm._FilterDatabase" localSheetId="0" hidden="1">DINO!#REF!</definedName>
    <definedName name="_xlnm._FilterDatabase" localSheetId="1" hidden="1">DINO_SM!#REF!</definedName>
    <definedName name="_xlnm._FilterDatabase" localSheetId="2" hidden="1">PAULO!#REF!</definedName>
    <definedName name="_xlnm._FilterDatabase" localSheetId="3" hidden="1">PAULO_SM!#REF!</definedName>
    <definedName name="_xlnm.Print_Area" localSheetId="0">DINO!$A$1:$P$86</definedName>
    <definedName name="_xlnm.Print_Area" localSheetId="1">DINO_SM!$A$1:$P$86</definedName>
    <definedName name="_xlnm.Print_Area" localSheetId="2">PAULO!$A$1:$P$47</definedName>
    <definedName name="_xlnm.Print_Area" localSheetId="3">PAULO_SM!$A$1:$P$47</definedName>
    <definedName name="_xlnm.Print_Titles" localSheetId="0">DINO!$1:$8</definedName>
    <definedName name="_xlnm.Print_Titles" localSheetId="1">DINO_SM!$1:$8</definedName>
    <definedName name="_xlnm.Print_Titles" localSheetId="2">PAULO!$1:$6</definedName>
    <definedName name="_xlnm.Print_Titles" localSheetId="3">PAULO_SM!$1:$6</definedName>
  </definedNames>
  <calcPr calcId="124519"/>
</workbook>
</file>

<file path=xl/calcChain.xml><?xml version="1.0" encoding="utf-8"?>
<calcChain xmlns="http://schemas.openxmlformats.org/spreadsheetml/2006/main">
  <c r="I86" i="19"/>
  <c r="H86"/>
  <c r="E86"/>
  <c r="D86"/>
  <c r="C86"/>
  <c r="B86"/>
  <c r="M61"/>
  <c r="L61"/>
  <c r="J61"/>
  <c r="N61" s="1"/>
  <c r="G61"/>
  <c r="K61"/>
  <c r="M60"/>
  <c r="L60"/>
  <c r="J60"/>
  <c r="N60" s="1"/>
  <c r="G60"/>
  <c r="K60" s="1"/>
  <c r="M59"/>
  <c r="L59"/>
  <c r="J59"/>
  <c r="N59" s="1"/>
  <c r="G59"/>
  <c r="K59" s="1"/>
  <c r="M58"/>
  <c r="L58"/>
  <c r="J58"/>
  <c r="N58" s="1"/>
  <c r="G58"/>
  <c r="K58" s="1"/>
  <c r="M57"/>
  <c r="L57"/>
  <c r="J57"/>
  <c r="N57" s="1"/>
  <c r="G57"/>
  <c r="K57" s="1"/>
  <c r="M56"/>
  <c r="L56"/>
  <c r="J56"/>
  <c r="N56" s="1"/>
  <c r="G56"/>
  <c r="K56" s="1"/>
  <c r="M55"/>
  <c r="L55"/>
  <c r="J55"/>
  <c r="N55" s="1"/>
  <c r="G55"/>
  <c r="K55" s="1"/>
  <c r="M54"/>
  <c r="L54"/>
  <c r="J54"/>
  <c r="N54" s="1"/>
  <c r="G54"/>
  <c r="K54" s="1"/>
  <c r="M53"/>
  <c r="L53"/>
  <c r="J53"/>
  <c r="N53" s="1"/>
  <c r="G53"/>
  <c r="K53" s="1"/>
  <c r="M52"/>
  <c r="L52"/>
  <c r="J52"/>
  <c r="N52" s="1"/>
  <c r="G52"/>
  <c r="K52" s="1"/>
  <c r="M51"/>
  <c r="L51"/>
  <c r="J51"/>
  <c r="N51" s="1"/>
  <c r="G51"/>
  <c r="K51" s="1"/>
  <c r="M50"/>
  <c r="L50"/>
  <c r="J50"/>
  <c r="N50" s="1"/>
  <c r="G50"/>
  <c r="K50" s="1"/>
  <c r="M49"/>
  <c r="L49"/>
  <c r="J49"/>
  <c r="N49" s="1"/>
  <c r="G49"/>
  <c r="K49" s="1"/>
  <c r="M48"/>
  <c r="L48"/>
  <c r="J48"/>
  <c r="N48" s="1"/>
  <c r="G48"/>
  <c r="K48" s="1"/>
  <c r="M47"/>
  <c r="L47"/>
  <c r="J47"/>
  <c r="N47" s="1"/>
  <c r="G47"/>
  <c r="K47" s="1"/>
  <c r="M46"/>
  <c r="L46"/>
  <c r="J46"/>
  <c r="N46" s="1"/>
  <c r="G46"/>
  <c r="K46" s="1"/>
  <c r="M45"/>
  <c r="L45"/>
  <c r="J45"/>
  <c r="N45" s="1"/>
  <c r="G45"/>
  <c r="K45" s="1"/>
  <c r="M44"/>
  <c r="L44"/>
  <c r="J44"/>
  <c r="N44" s="1"/>
  <c r="G44"/>
  <c r="K44" s="1"/>
  <c r="M43"/>
  <c r="L43"/>
  <c r="J43"/>
  <c r="N43" s="1"/>
  <c r="G43"/>
  <c r="K43" s="1"/>
  <c r="M42"/>
  <c r="L42"/>
  <c r="J42"/>
  <c r="N42" s="1"/>
  <c r="G42"/>
  <c r="K42" s="1"/>
  <c r="M41"/>
  <c r="L41"/>
  <c r="J41"/>
  <c r="N41" s="1"/>
  <c r="G41"/>
  <c r="K41" s="1"/>
  <c r="M40"/>
  <c r="L40"/>
  <c r="J40"/>
  <c r="N40" s="1"/>
  <c r="G40"/>
  <c r="K40" s="1"/>
  <c r="M39"/>
  <c r="L39"/>
  <c r="J39"/>
  <c r="N39" s="1"/>
  <c r="G39"/>
  <c r="K39" s="1"/>
  <c r="M38"/>
  <c r="L38"/>
  <c r="J38"/>
  <c r="N38" s="1"/>
  <c r="G38"/>
  <c r="K38" s="1"/>
  <c r="M37"/>
  <c r="L37"/>
  <c r="J37"/>
  <c r="N37" s="1"/>
  <c r="G37"/>
  <c r="K37" s="1"/>
  <c r="M36"/>
  <c r="L36"/>
  <c r="J36"/>
  <c r="N36" s="1"/>
  <c r="G36"/>
  <c r="K36" s="1"/>
  <c r="M35"/>
  <c r="L35"/>
  <c r="J35"/>
  <c r="N35" s="1"/>
  <c r="G35"/>
  <c r="K35" s="1"/>
  <c r="M34"/>
  <c r="L34"/>
  <c r="J34"/>
  <c r="N34" s="1"/>
  <c r="G34"/>
  <c r="K34" s="1"/>
  <c r="M33"/>
  <c r="L33"/>
  <c r="J33"/>
  <c r="N33" s="1"/>
  <c r="G33"/>
  <c r="K33" s="1"/>
  <c r="M32"/>
  <c r="L32"/>
  <c r="J32"/>
  <c r="N32" s="1"/>
  <c r="G32"/>
  <c r="K32" s="1"/>
  <c r="M31"/>
  <c r="L31"/>
  <c r="J31"/>
  <c r="N31" s="1"/>
  <c r="G31"/>
  <c r="K31" s="1"/>
  <c r="M30"/>
  <c r="L30"/>
  <c r="J30"/>
  <c r="N30" s="1"/>
  <c r="G30"/>
  <c r="K30" s="1"/>
  <c r="M29"/>
  <c r="L29"/>
  <c r="J29"/>
  <c r="N29" s="1"/>
  <c r="G29"/>
  <c r="K29" s="1"/>
  <c r="M28"/>
  <c r="L28"/>
  <c r="J28"/>
  <c r="N28" s="1"/>
  <c r="G28"/>
  <c r="K28" s="1"/>
  <c r="M27"/>
  <c r="L27"/>
  <c r="J27"/>
  <c r="N27" s="1"/>
  <c r="G27"/>
  <c r="K27" s="1"/>
  <c r="M26"/>
  <c r="L26"/>
  <c r="J26"/>
  <c r="N26" s="1"/>
  <c r="G26"/>
  <c r="K26" s="1"/>
  <c r="M25"/>
  <c r="L25"/>
  <c r="J25"/>
  <c r="N25" s="1"/>
  <c r="G25"/>
  <c r="K25" s="1"/>
  <c r="M24"/>
  <c r="L24"/>
  <c r="J24"/>
  <c r="N24" s="1"/>
  <c r="G24"/>
  <c r="K24" s="1"/>
  <c r="M23"/>
  <c r="L23"/>
  <c r="J23"/>
  <c r="N23" s="1"/>
  <c r="G23"/>
  <c r="K23" s="1"/>
  <c r="M22"/>
  <c r="L22"/>
  <c r="J22"/>
  <c r="N22" s="1"/>
  <c r="G22"/>
  <c r="K22" s="1"/>
  <c r="M21"/>
  <c r="L21"/>
  <c r="J21"/>
  <c r="N21" s="1"/>
  <c r="G21"/>
  <c r="K21" s="1"/>
  <c r="M20"/>
  <c r="L20"/>
  <c r="J20"/>
  <c r="N20" s="1"/>
  <c r="G20"/>
  <c r="K20" s="1"/>
  <c r="M19"/>
  <c r="L19"/>
  <c r="J19"/>
  <c r="N19" s="1"/>
  <c r="G19"/>
  <c r="K19" s="1"/>
  <c r="M18"/>
  <c r="L18"/>
  <c r="J18"/>
  <c r="N18" s="1"/>
  <c r="G18"/>
  <c r="K18" s="1"/>
  <c r="M17"/>
  <c r="L17"/>
  <c r="J17"/>
  <c r="N17" s="1"/>
  <c r="G17"/>
  <c r="K17" s="1"/>
  <c r="M16"/>
  <c r="L16"/>
  <c r="J16"/>
  <c r="N16" s="1"/>
  <c r="G16"/>
  <c r="K16" s="1"/>
  <c r="M15"/>
  <c r="L15"/>
  <c r="J15"/>
  <c r="N15" s="1"/>
  <c r="G15"/>
  <c r="K15" s="1"/>
  <c r="M14"/>
  <c r="L14"/>
  <c r="J14"/>
  <c r="N14" s="1"/>
  <c r="G14"/>
  <c r="K14" s="1"/>
  <c r="M13"/>
  <c r="L13"/>
  <c r="J13"/>
  <c r="N13" s="1"/>
  <c r="G13"/>
  <c r="K13" s="1"/>
  <c r="M12"/>
  <c r="L12"/>
  <c r="J12"/>
  <c r="N12" s="1"/>
  <c r="G12"/>
  <c r="K12" s="1"/>
  <c r="M11"/>
  <c r="L11"/>
  <c r="J11"/>
  <c r="N11" s="1"/>
  <c r="G11"/>
  <c r="K11" s="1"/>
  <c r="M10"/>
  <c r="M86" s="1"/>
  <c r="L10"/>
  <c r="L86" s="1"/>
  <c r="J10"/>
  <c r="J86" s="1"/>
  <c r="G10"/>
  <c r="G86" s="1"/>
  <c r="P9"/>
  <c r="O9"/>
  <c r="I47" i="18"/>
  <c r="H47"/>
  <c r="E47"/>
  <c r="D47"/>
  <c r="C47"/>
  <c r="B47"/>
  <c r="M27"/>
  <c r="L27"/>
  <c r="J27"/>
  <c r="N27" s="1"/>
  <c r="G27"/>
  <c r="K27" s="1"/>
  <c r="M26"/>
  <c r="L26"/>
  <c r="J26"/>
  <c r="N26" s="1"/>
  <c r="G26"/>
  <c r="K26" s="1"/>
  <c r="M25"/>
  <c r="L25"/>
  <c r="J25"/>
  <c r="N25" s="1"/>
  <c r="G25"/>
  <c r="K25" s="1"/>
  <c r="M24"/>
  <c r="L24"/>
  <c r="J24"/>
  <c r="N24" s="1"/>
  <c r="G24"/>
  <c r="K24" s="1"/>
  <c r="M23"/>
  <c r="L23"/>
  <c r="J23"/>
  <c r="N23" s="1"/>
  <c r="G23"/>
  <c r="K23" s="1"/>
  <c r="M22"/>
  <c r="L22"/>
  <c r="J22"/>
  <c r="N22" s="1"/>
  <c r="G22"/>
  <c r="K22" s="1"/>
  <c r="M21"/>
  <c r="L21"/>
  <c r="J21"/>
  <c r="N21" s="1"/>
  <c r="G21"/>
  <c r="K21" s="1"/>
  <c r="M20"/>
  <c r="L20"/>
  <c r="J20"/>
  <c r="N20" s="1"/>
  <c r="G20"/>
  <c r="K20" s="1"/>
  <c r="M19"/>
  <c r="L19"/>
  <c r="J19"/>
  <c r="N19" s="1"/>
  <c r="G19"/>
  <c r="K19" s="1"/>
  <c r="M18"/>
  <c r="L18"/>
  <c r="J18"/>
  <c r="N18" s="1"/>
  <c r="G18"/>
  <c r="K18" s="1"/>
  <c r="M17"/>
  <c r="L17"/>
  <c r="J17"/>
  <c r="N17" s="1"/>
  <c r="G17"/>
  <c r="K17" s="1"/>
  <c r="M16"/>
  <c r="L16"/>
  <c r="J16"/>
  <c r="N16" s="1"/>
  <c r="G16"/>
  <c r="K16" s="1"/>
  <c r="M15"/>
  <c r="L15"/>
  <c r="J15"/>
  <c r="N15" s="1"/>
  <c r="G15"/>
  <c r="K15" s="1"/>
  <c r="M14"/>
  <c r="L14"/>
  <c r="J14"/>
  <c r="N14" s="1"/>
  <c r="G14"/>
  <c r="K14" s="1"/>
  <c r="M13"/>
  <c r="L13"/>
  <c r="J13"/>
  <c r="N13" s="1"/>
  <c r="G13"/>
  <c r="K13" s="1"/>
  <c r="M12"/>
  <c r="L12"/>
  <c r="J12"/>
  <c r="N12" s="1"/>
  <c r="G12"/>
  <c r="K12" s="1"/>
  <c r="M11"/>
  <c r="L11"/>
  <c r="J11"/>
  <c r="N11" s="1"/>
  <c r="G11"/>
  <c r="K11" s="1"/>
  <c r="M10"/>
  <c r="M47" s="1"/>
  <c r="L10"/>
  <c r="L47" s="1"/>
  <c r="J10"/>
  <c r="J47" s="1"/>
  <c r="G10"/>
  <c r="G47" s="1"/>
  <c r="P9"/>
  <c r="O9"/>
  <c r="G22" i="8"/>
  <c r="J22"/>
  <c r="K22"/>
  <c r="L22"/>
  <c r="M22"/>
  <c r="N22"/>
  <c r="G23"/>
  <c r="J23"/>
  <c r="K23"/>
  <c r="L23"/>
  <c r="M23"/>
  <c r="N23"/>
  <c r="G24"/>
  <c r="J24"/>
  <c r="K24"/>
  <c r="L24"/>
  <c r="M24"/>
  <c r="N24"/>
  <c r="G25"/>
  <c r="J25"/>
  <c r="K25"/>
  <c r="L25"/>
  <c r="M25"/>
  <c r="N25"/>
  <c r="G26"/>
  <c r="J26"/>
  <c r="K26"/>
  <c r="L26"/>
  <c r="M26"/>
  <c r="N26"/>
  <c r="G27"/>
  <c r="J27"/>
  <c r="K27"/>
  <c r="L27"/>
  <c r="M27"/>
  <c r="N27"/>
  <c r="G21"/>
  <c r="J21"/>
  <c r="K21"/>
  <c r="L21"/>
  <c r="M21"/>
  <c r="N21"/>
  <c r="G56" i="15"/>
  <c r="J56"/>
  <c r="K56"/>
  <c r="L56"/>
  <c r="M56"/>
  <c r="N56"/>
  <c r="G57"/>
  <c r="J57"/>
  <c r="K57"/>
  <c r="L57"/>
  <c r="M57"/>
  <c r="N57"/>
  <c r="G58"/>
  <c r="J58"/>
  <c r="K58"/>
  <c r="L58"/>
  <c r="M58"/>
  <c r="N58"/>
  <c r="G59"/>
  <c r="J59"/>
  <c r="K59"/>
  <c r="L59"/>
  <c r="M59"/>
  <c r="N59"/>
  <c r="G60"/>
  <c r="J60"/>
  <c r="K60"/>
  <c r="L60"/>
  <c r="M60"/>
  <c r="N60"/>
  <c r="G61"/>
  <c r="J61"/>
  <c r="K61"/>
  <c r="L61"/>
  <c r="M61"/>
  <c r="N61"/>
  <c r="I86"/>
  <c r="H86"/>
  <c r="E86"/>
  <c r="D86"/>
  <c r="C86"/>
  <c r="B86"/>
  <c r="M55"/>
  <c r="L55"/>
  <c r="J55"/>
  <c r="N55" s="1"/>
  <c r="G55"/>
  <c r="K55" s="1"/>
  <c r="M54"/>
  <c r="L54"/>
  <c r="J54"/>
  <c r="N54" s="1"/>
  <c r="G54"/>
  <c r="K54" s="1"/>
  <c r="M53"/>
  <c r="L53"/>
  <c r="J53"/>
  <c r="N53" s="1"/>
  <c r="G53"/>
  <c r="K53" s="1"/>
  <c r="M52"/>
  <c r="L52"/>
  <c r="J52"/>
  <c r="N52" s="1"/>
  <c r="G52"/>
  <c r="K52" s="1"/>
  <c r="M51"/>
  <c r="L51"/>
  <c r="J51"/>
  <c r="N51" s="1"/>
  <c r="G51"/>
  <c r="K51" s="1"/>
  <c r="M50"/>
  <c r="L50"/>
  <c r="J50"/>
  <c r="N50" s="1"/>
  <c r="G50"/>
  <c r="K50" s="1"/>
  <c r="M49"/>
  <c r="L49"/>
  <c r="J49"/>
  <c r="N49" s="1"/>
  <c r="G49"/>
  <c r="K49" s="1"/>
  <c r="M48"/>
  <c r="L48"/>
  <c r="J48"/>
  <c r="N48" s="1"/>
  <c r="G48"/>
  <c r="K48" s="1"/>
  <c r="M47"/>
  <c r="L47"/>
  <c r="J47"/>
  <c r="N47" s="1"/>
  <c r="G47"/>
  <c r="K47" s="1"/>
  <c r="M46"/>
  <c r="L46"/>
  <c r="J46"/>
  <c r="N46" s="1"/>
  <c r="G46"/>
  <c r="K46" s="1"/>
  <c r="M45"/>
  <c r="L45"/>
  <c r="J45"/>
  <c r="N45" s="1"/>
  <c r="G45"/>
  <c r="K45" s="1"/>
  <c r="M44"/>
  <c r="L44"/>
  <c r="J44"/>
  <c r="N44" s="1"/>
  <c r="G44"/>
  <c r="K44" s="1"/>
  <c r="M43"/>
  <c r="L43"/>
  <c r="J43"/>
  <c r="N43" s="1"/>
  <c r="G43"/>
  <c r="K43" s="1"/>
  <c r="M42"/>
  <c r="L42"/>
  <c r="J42"/>
  <c r="N42" s="1"/>
  <c r="G42"/>
  <c r="K42" s="1"/>
  <c r="M41"/>
  <c r="L41"/>
  <c r="J41"/>
  <c r="N41" s="1"/>
  <c r="G41"/>
  <c r="K41" s="1"/>
  <c r="M40"/>
  <c r="L40"/>
  <c r="J40"/>
  <c r="N40" s="1"/>
  <c r="G40"/>
  <c r="K40" s="1"/>
  <c r="M39"/>
  <c r="L39"/>
  <c r="J39"/>
  <c r="N39" s="1"/>
  <c r="G39"/>
  <c r="K39" s="1"/>
  <c r="M38"/>
  <c r="L38"/>
  <c r="J38"/>
  <c r="N38" s="1"/>
  <c r="G38"/>
  <c r="K38" s="1"/>
  <c r="M37"/>
  <c r="L37"/>
  <c r="J37"/>
  <c r="N37" s="1"/>
  <c r="G37"/>
  <c r="K37" s="1"/>
  <c r="M36"/>
  <c r="L36"/>
  <c r="J36"/>
  <c r="N36" s="1"/>
  <c r="G36"/>
  <c r="K36" s="1"/>
  <c r="M35"/>
  <c r="L35"/>
  <c r="J35"/>
  <c r="N35" s="1"/>
  <c r="G35"/>
  <c r="K35" s="1"/>
  <c r="M34"/>
  <c r="L34"/>
  <c r="J34"/>
  <c r="N34" s="1"/>
  <c r="G34"/>
  <c r="K34" s="1"/>
  <c r="M33"/>
  <c r="L33"/>
  <c r="J33"/>
  <c r="N33" s="1"/>
  <c r="G33"/>
  <c r="K33" s="1"/>
  <c r="M32"/>
  <c r="L32"/>
  <c r="J32"/>
  <c r="N32" s="1"/>
  <c r="G32"/>
  <c r="K32" s="1"/>
  <c r="M31"/>
  <c r="L31"/>
  <c r="J31"/>
  <c r="N31" s="1"/>
  <c r="G31"/>
  <c r="K31" s="1"/>
  <c r="M30"/>
  <c r="L30"/>
  <c r="J30"/>
  <c r="N30" s="1"/>
  <c r="G30"/>
  <c r="K30" s="1"/>
  <c r="M29"/>
  <c r="L29"/>
  <c r="J29"/>
  <c r="N29" s="1"/>
  <c r="G29"/>
  <c r="K29" s="1"/>
  <c r="M28"/>
  <c r="L28"/>
  <c r="J28"/>
  <c r="N28" s="1"/>
  <c r="G28"/>
  <c r="K28" s="1"/>
  <c r="M27"/>
  <c r="L27"/>
  <c r="J27"/>
  <c r="N27" s="1"/>
  <c r="G27"/>
  <c r="K27" s="1"/>
  <c r="M26"/>
  <c r="L26"/>
  <c r="J26"/>
  <c r="N26" s="1"/>
  <c r="G26"/>
  <c r="K26" s="1"/>
  <c r="M25"/>
  <c r="L25"/>
  <c r="J25"/>
  <c r="N25" s="1"/>
  <c r="G25"/>
  <c r="K25" s="1"/>
  <c r="M24"/>
  <c r="L24"/>
  <c r="J24"/>
  <c r="N24" s="1"/>
  <c r="G24"/>
  <c r="K24" s="1"/>
  <c r="M23"/>
  <c r="L23"/>
  <c r="J23"/>
  <c r="N23" s="1"/>
  <c r="G23"/>
  <c r="K23" s="1"/>
  <c r="M22"/>
  <c r="L22"/>
  <c r="J22"/>
  <c r="N22" s="1"/>
  <c r="G22"/>
  <c r="K22" s="1"/>
  <c r="M21"/>
  <c r="L21"/>
  <c r="J21"/>
  <c r="N21" s="1"/>
  <c r="G21"/>
  <c r="K21" s="1"/>
  <c r="M20"/>
  <c r="L20"/>
  <c r="J20"/>
  <c r="N20" s="1"/>
  <c r="G20"/>
  <c r="K20" s="1"/>
  <c r="M19"/>
  <c r="L19"/>
  <c r="J19"/>
  <c r="N19" s="1"/>
  <c r="G19"/>
  <c r="K19" s="1"/>
  <c r="M18"/>
  <c r="L18"/>
  <c r="J18"/>
  <c r="N18" s="1"/>
  <c r="G18"/>
  <c r="K18" s="1"/>
  <c r="M17"/>
  <c r="L17"/>
  <c r="J17"/>
  <c r="N17" s="1"/>
  <c r="G17"/>
  <c r="K17" s="1"/>
  <c r="M16"/>
  <c r="L16"/>
  <c r="J16"/>
  <c r="N16" s="1"/>
  <c r="G16"/>
  <c r="K16" s="1"/>
  <c r="M15"/>
  <c r="L15"/>
  <c r="J15"/>
  <c r="N15" s="1"/>
  <c r="G15"/>
  <c r="K15" s="1"/>
  <c r="M14"/>
  <c r="L14"/>
  <c r="J14"/>
  <c r="N14" s="1"/>
  <c r="G14"/>
  <c r="K14" s="1"/>
  <c r="M13"/>
  <c r="L13"/>
  <c r="J13"/>
  <c r="N13" s="1"/>
  <c r="G13"/>
  <c r="K13" s="1"/>
  <c r="M12"/>
  <c r="L12"/>
  <c r="J12"/>
  <c r="N12" s="1"/>
  <c r="G12"/>
  <c r="K12" s="1"/>
  <c r="M11"/>
  <c r="L11"/>
  <c r="J11"/>
  <c r="N11" s="1"/>
  <c r="G11"/>
  <c r="K11" s="1"/>
  <c r="M10"/>
  <c r="M86" s="1"/>
  <c r="L10"/>
  <c r="L86" s="1"/>
  <c r="J10"/>
  <c r="G10"/>
  <c r="K10" s="1"/>
  <c r="P9"/>
  <c r="O9"/>
  <c r="B47" i="8"/>
  <c r="I47"/>
  <c r="H47"/>
  <c r="E47"/>
  <c r="D47"/>
  <c r="C47"/>
  <c r="M20"/>
  <c r="L20"/>
  <c r="J20"/>
  <c r="N20" s="1"/>
  <c r="G20"/>
  <c r="K20" s="1"/>
  <c r="M19"/>
  <c r="L19"/>
  <c r="J19"/>
  <c r="N19" s="1"/>
  <c r="G19"/>
  <c r="K19" s="1"/>
  <c r="M18"/>
  <c r="L18"/>
  <c r="J18"/>
  <c r="N18" s="1"/>
  <c r="G18"/>
  <c r="K18" s="1"/>
  <c r="M17"/>
  <c r="L17"/>
  <c r="J17"/>
  <c r="N17" s="1"/>
  <c r="G17"/>
  <c r="K17" s="1"/>
  <c r="M16"/>
  <c r="L16"/>
  <c r="J16"/>
  <c r="N16" s="1"/>
  <c r="G16"/>
  <c r="K16" s="1"/>
  <c r="M15"/>
  <c r="L15"/>
  <c r="J15"/>
  <c r="N15" s="1"/>
  <c r="G15"/>
  <c r="K15" s="1"/>
  <c r="M14"/>
  <c r="L14"/>
  <c r="J14"/>
  <c r="N14" s="1"/>
  <c r="G14"/>
  <c r="K14" s="1"/>
  <c r="M13"/>
  <c r="L13"/>
  <c r="J13"/>
  <c r="N13" s="1"/>
  <c r="G13"/>
  <c r="K13" s="1"/>
  <c r="M12"/>
  <c r="L12"/>
  <c r="J12"/>
  <c r="N12" s="1"/>
  <c r="G12"/>
  <c r="K12" s="1"/>
  <c r="M11"/>
  <c r="L11"/>
  <c r="J11"/>
  <c r="N11" s="1"/>
  <c r="G11"/>
  <c r="K11" s="1"/>
  <c r="M10"/>
  <c r="L10"/>
  <c r="L47" s="1"/>
  <c r="J10"/>
  <c r="J47" s="1"/>
  <c r="G10"/>
  <c r="K10" s="1"/>
  <c r="K47" s="1"/>
  <c r="P9"/>
  <c r="O9"/>
  <c r="N10" i="19"/>
  <c r="K10"/>
  <c r="N10" i="18"/>
  <c r="K10"/>
  <c r="G86" i="15"/>
  <c r="G47" i="8"/>
  <c r="M47"/>
  <c r="N10"/>
  <c r="P10" s="1"/>
  <c r="K86" i="19"/>
  <c r="O10"/>
  <c r="O1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86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86" s="1"/>
  <c r="N47" i="18"/>
  <c r="P10"/>
  <c r="P1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47" s="1"/>
  <c r="K47"/>
  <c r="O10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47" s="1"/>
  <c r="O10" i="15" l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86" s="1"/>
  <c r="N47" i="8"/>
  <c r="N86" i="19"/>
  <c r="P11" i="8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47" s="1"/>
  <c r="J86" i="15"/>
  <c r="N10"/>
  <c r="O10" i="8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47" s="1"/>
  <c r="K86" i="15"/>
  <c r="N86" l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86" s="1"/>
</calcChain>
</file>

<file path=xl/sharedStrings.xml><?xml version="1.0" encoding="utf-8"?>
<sst xmlns="http://schemas.openxmlformats.org/spreadsheetml/2006/main" count="398" uniqueCount="23">
  <si>
    <t>CÁLCULO DE VOLUMES</t>
  </si>
  <si>
    <t>volume já descontado a espessura do pavimento somado a area do escalonamento</t>
  </si>
  <si>
    <t>SEMI-DISTANCIA</t>
  </si>
  <si>
    <t>-</t>
  </si>
  <si>
    <t>Fe=1,3</t>
  </si>
  <si>
    <t>17+8,03</t>
  </si>
  <si>
    <t xml:space="preserve"> RUA PAULO DE TARSO MONTENEGRO</t>
  </si>
  <si>
    <t xml:space="preserve"> RUA DINO BERTOLDI</t>
  </si>
  <si>
    <t>51+14,99</t>
  </si>
  <si>
    <t>Escavação em Solos de Baixa Resistência</t>
  </si>
  <si>
    <t>RODOVIA: LINHA VERDE NORTE - BR-476 / PR</t>
  </si>
  <si>
    <t>ESTACA</t>
  </si>
  <si>
    <t>ÁREAS (m²)</t>
  </si>
  <si>
    <t>VOLUME (m³)</t>
  </si>
  <si>
    <t>VOLUME UTILIZÁVEL (m³)</t>
  </si>
  <si>
    <t>ORDENADAS ACUM.(m³)</t>
  </si>
  <si>
    <t>2ª CAT.</t>
  </si>
  <si>
    <t>3ª CAT.</t>
  </si>
  <si>
    <t xml:space="preserve"> 2ª CAT.</t>
  </si>
  <si>
    <t>SOLO MOLE</t>
  </si>
  <si>
    <t>ATERRO</t>
  </si>
  <si>
    <t>CORTE</t>
  </si>
  <si>
    <t>TRECHO: DINO BERTOLDI - EST. 00+00,00 A 51+14,99 - LOTE 5</t>
  </si>
</sst>
</file>

<file path=xl/styles.xml><?xml version="1.0" encoding="utf-8"?>
<styleSheet xmlns="http://schemas.openxmlformats.org/spreadsheetml/2006/main">
  <numFmts count="3">
    <numFmt numFmtId="164" formatCode="0\+000"/>
    <numFmt numFmtId="165" formatCode="0.0"/>
    <numFmt numFmtId="166" formatCode="0.000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7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23" applyNumberFormat="0" applyAlignment="0" applyProtection="0"/>
    <xf numFmtId="0" fontId="10" fillId="23" borderId="24" applyNumberFormat="0" applyAlignment="0" applyProtection="0"/>
    <xf numFmtId="0" fontId="11" fillId="0" borderId="25" applyNumberFormat="0" applyFill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2" fillId="30" borderId="23" applyNumberFormat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" fillId="0" borderId="0"/>
    <xf numFmtId="0" fontId="6" fillId="33" borderId="26" applyNumberFormat="0" applyFont="0" applyAlignment="0" applyProtection="0"/>
    <xf numFmtId="0" fontId="15" fillId="22" borderId="2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0" borderId="29" applyNumberFormat="0" applyFill="0" applyAlignment="0" applyProtection="0"/>
    <xf numFmtId="0" fontId="21" fillId="0" borderId="3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31" applyNumberFormat="0" applyFill="0" applyAlignment="0" applyProtection="0"/>
  </cellStyleXfs>
  <cellXfs count="83">
    <xf numFmtId="0" fontId="0" fillId="0" borderId="0" xfId="0"/>
    <xf numFmtId="0" fontId="2" fillId="0" borderId="0" xfId="32" applyFont="1"/>
    <xf numFmtId="1" fontId="2" fillId="2" borderId="8" xfId="32" applyNumberFormat="1" applyFont="1" applyFill="1" applyBorder="1" applyAlignment="1">
      <alignment horizontal="center"/>
    </xf>
    <xf numFmtId="4" fontId="2" fillId="0" borderId="9" xfId="32" applyNumberFormat="1" applyFont="1" applyBorder="1" applyAlignment="1">
      <alignment horizontal="center"/>
    </xf>
    <xf numFmtId="4" fontId="2" fillId="0" borderId="10" xfId="32" applyNumberFormat="1" applyFont="1" applyBorder="1" applyAlignment="1">
      <alignment horizontal="center"/>
    </xf>
    <xf numFmtId="4" fontId="2" fillId="34" borderId="9" xfId="32" applyNumberFormat="1" applyFont="1" applyFill="1" applyBorder="1" applyAlignment="1">
      <alignment horizontal="center"/>
    </xf>
    <xf numFmtId="4" fontId="2" fillId="2" borderId="8" xfId="32" applyNumberFormat="1" applyFont="1" applyFill="1" applyBorder="1" applyAlignment="1">
      <alignment horizontal="center"/>
    </xf>
    <xf numFmtId="4" fontId="2" fillId="0" borderId="11" xfId="32" applyNumberFormat="1" applyFont="1" applyBorder="1" applyAlignment="1">
      <alignment horizontal="center"/>
    </xf>
    <xf numFmtId="4" fontId="2" fillId="34" borderId="11" xfId="32" applyNumberFormat="1" applyFont="1" applyFill="1" applyBorder="1" applyAlignment="1">
      <alignment horizontal="center"/>
    </xf>
    <xf numFmtId="4" fontId="2" fillId="2" borderId="12" xfId="32" applyNumberFormat="1" applyFont="1" applyFill="1" applyBorder="1" applyAlignment="1">
      <alignment horizontal="center"/>
    </xf>
    <xf numFmtId="4" fontId="2" fillId="34" borderId="10" xfId="32" applyNumberFormat="1" applyFont="1" applyFill="1" applyBorder="1" applyAlignment="1">
      <alignment horizontal="center"/>
    </xf>
    <xf numFmtId="4" fontId="2" fillId="2" borderId="13" xfId="32" applyNumberFormat="1" applyFont="1" applyFill="1" applyBorder="1" applyAlignment="1">
      <alignment horizontal="center"/>
    </xf>
    <xf numFmtId="4" fontId="3" fillId="0" borderId="2" xfId="32" applyNumberFormat="1" applyFont="1" applyFill="1" applyBorder="1" applyAlignment="1">
      <alignment horizontal="center"/>
    </xf>
    <xf numFmtId="4" fontId="3" fillId="0" borderId="3" xfId="32" applyNumberFormat="1" applyFont="1" applyFill="1" applyBorder="1" applyAlignment="1">
      <alignment horizontal="center"/>
    </xf>
    <xf numFmtId="0" fontId="2" fillId="0" borderId="0" xfId="32" applyFont="1" applyFill="1" applyAlignment="1">
      <alignment horizontal="center"/>
    </xf>
    <xf numFmtId="2" fontId="2" fillId="0" borderId="0" xfId="32" applyNumberFormat="1" applyFont="1" applyFill="1" applyAlignment="1">
      <alignment horizontal="center"/>
    </xf>
    <xf numFmtId="165" fontId="2" fillId="0" borderId="0" xfId="32" applyNumberFormat="1" applyFont="1" applyFill="1" applyAlignment="1">
      <alignment horizontal="center"/>
    </xf>
    <xf numFmtId="165" fontId="4" fillId="2" borderId="0" xfId="32" applyNumberFormat="1" applyFont="1" applyFill="1" applyAlignment="1">
      <alignment horizontal="center"/>
    </xf>
    <xf numFmtId="165" fontId="2" fillId="2" borderId="0" xfId="32" applyNumberFormat="1" applyFont="1" applyFill="1" applyAlignment="1">
      <alignment horizontal="center"/>
    </xf>
    <xf numFmtId="1" fontId="2" fillId="2" borderId="0" xfId="32" applyNumberFormat="1" applyFont="1" applyFill="1" applyAlignment="1">
      <alignment horizontal="center"/>
    </xf>
    <xf numFmtId="0" fontId="24" fillId="0" borderId="0" xfId="32" applyFont="1"/>
    <xf numFmtId="0" fontId="1" fillId="0" borderId="19" xfId="32" applyFont="1" applyFill="1" applyBorder="1"/>
    <xf numFmtId="2" fontId="2" fillId="0" borderId="20" xfId="32" applyNumberFormat="1" applyFont="1" applyFill="1" applyBorder="1" applyAlignment="1">
      <alignment horizontal="center"/>
    </xf>
    <xf numFmtId="2" fontId="2" fillId="0" borderId="39" xfId="32" applyNumberFormat="1" applyFont="1" applyFill="1" applyBorder="1" applyAlignment="1">
      <alignment horizontal="center"/>
    </xf>
    <xf numFmtId="165" fontId="2" fillId="0" borderId="20" xfId="32" applyNumberFormat="1" applyFont="1" applyFill="1" applyBorder="1" applyAlignment="1">
      <alignment horizontal="center"/>
    </xf>
    <xf numFmtId="165" fontId="2" fillId="0" borderId="40" xfId="32" applyNumberFormat="1" applyFont="1" applyFill="1" applyBorder="1" applyAlignment="1">
      <alignment horizontal="center"/>
    </xf>
    <xf numFmtId="165" fontId="2" fillId="0" borderId="41" xfId="32" applyNumberFormat="1" applyFont="1" applyFill="1" applyBorder="1" applyAlignment="1">
      <alignment horizontal="center"/>
    </xf>
    <xf numFmtId="165" fontId="2" fillId="0" borderId="39" xfId="32" applyNumberFormat="1" applyFont="1" applyFill="1" applyBorder="1" applyAlignment="1">
      <alignment horizontal="center"/>
    </xf>
    <xf numFmtId="165" fontId="2" fillId="2" borderId="40" xfId="32" applyNumberFormat="1" applyFont="1" applyFill="1" applyBorder="1" applyAlignment="1">
      <alignment horizontal="center"/>
    </xf>
    <xf numFmtId="165" fontId="2" fillId="2" borderId="41" xfId="32" applyNumberFormat="1" applyFont="1" applyFill="1" applyBorder="1" applyAlignment="1">
      <alignment horizontal="center"/>
    </xf>
    <xf numFmtId="165" fontId="2" fillId="2" borderId="20" xfId="32" applyNumberFormat="1" applyFont="1" applyFill="1" applyBorder="1" applyAlignment="1">
      <alignment horizontal="center"/>
    </xf>
    <xf numFmtId="165" fontId="2" fillId="2" borderId="39" xfId="32" applyNumberFormat="1" applyFont="1" applyFill="1" applyBorder="1" applyAlignment="1">
      <alignment horizontal="center"/>
    </xf>
    <xf numFmtId="1" fontId="2" fillId="2" borderId="38" xfId="32" applyNumberFormat="1" applyFont="1" applyFill="1" applyBorder="1" applyAlignment="1">
      <alignment horizontal="center"/>
    </xf>
    <xf numFmtId="1" fontId="2" fillId="2" borderId="21" xfId="32" applyNumberFormat="1" applyFont="1" applyFill="1" applyBorder="1" applyAlignment="1">
      <alignment horizontal="center"/>
    </xf>
    <xf numFmtId="3" fontId="2" fillId="2" borderId="16" xfId="32" applyNumberFormat="1" applyFont="1" applyFill="1" applyBorder="1" applyAlignment="1">
      <alignment horizontal="center"/>
    </xf>
    <xf numFmtId="2" fontId="2" fillId="0" borderId="9" xfId="32" applyNumberFormat="1" applyFont="1" applyBorder="1" applyAlignment="1">
      <alignment horizontal="center"/>
    </xf>
    <xf numFmtId="165" fontId="2" fillId="0" borderId="9" xfId="32" applyNumberFormat="1" applyFont="1" applyBorder="1" applyAlignment="1">
      <alignment horizontal="center"/>
    </xf>
    <xf numFmtId="165" fontId="2" fillId="2" borderId="9" xfId="32" applyNumberFormat="1" applyFont="1" applyFill="1" applyBorder="1" applyAlignment="1">
      <alignment horizontal="center"/>
    </xf>
    <xf numFmtId="165" fontId="2" fillId="34" borderId="9" xfId="32" applyNumberFormat="1" applyFont="1" applyFill="1" applyBorder="1" applyAlignment="1">
      <alignment horizontal="center"/>
    </xf>
    <xf numFmtId="1" fontId="2" fillId="34" borderId="9" xfId="32" applyNumberFormat="1" applyFont="1" applyFill="1" applyBorder="1" applyAlignment="1">
      <alignment horizontal="center"/>
    </xf>
    <xf numFmtId="4" fontId="2" fillId="2" borderId="9" xfId="32" applyNumberFormat="1" applyFont="1" applyFill="1" applyBorder="1" applyAlignment="1">
      <alignment horizontal="center"/>
    </xf>
    <xf numFmtId="3" fontId="2" fillId="2" borderId="17" xfId="32" applyNumberFormat="1" applyFont="1" applyFill="1" applyBorder="1" applyAlignment="1">
      <alignment horizontal="center"/>
    </xf>
    <xf numFmtId="4" fontId="2" fillId="2" borderId="11" xfId="32" applyNumberFormat="1" applyFont="1" applyFill="1" applyBorder="1" applyAlignment="1">
      <alignment horizontal="center"/>
    </xf>
    <xf numFmtId="164" fontId="3" fillId="2" borderId="1" xfId="32" applyNumberFormat="1" applyFont="1" applyFill="1" applyBorder="1" applyAlignment="1">
      <alignment horizontal="center"/>
    </xf>
    <xf numFmtId="3" fontId="2" fillId="2" borderId="18" xfId="32" applyNumberFormat="1" applyFont="1" applyFill="1" applyBorder="1" applyAlignment="1">
      <alignment horizontal="center"/>
    </xf>
    <xf numFmtId="4" fontId="2" fillId="2" borderId="10" xfId="32" applyNumberFormat="1" applyFont="1" applyFill="1" applyBorder="1" applyAlignment="1">
      <alignment horizontal="center"/>
    </xf>
    <xf numFmtId="2" fontId="2" fillId="0" borderId="10" xfId="32" applyNumberFormat="1" applyFont="1" applyBorder="1" applyAlignment="1">
      <alignment horizontal="center"/>
    </xf>
    <xf numFmtId="2" fontId="2" fillId="0" borderId="11" xfId="32" applyNumberFormat="1" applyFont="1" applyBorder="1" applyAlignment="1">
      <alignment horizontal="center"/>
    </xf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25" fillId="0" borderId="0" xfId="32" applyFont="1" applyFill="1"/>
    <xf numFmtId="2" fontId="25" fillId="0" borderId="36" xfId="32" applyNumberFormat="1" applyFont="1" applyFill="1" applyBorder="1" applyAlignment="1">
      <alignment horizontal="center"/>
    </xf>
    <xf numFmtId="165" fontId="25" fillId="0" borderId="36" xfId="32" applyNumberFormat="1" applyFont="1" applyFill="1" applyBorder="1" applyAlignment="1">
      <alignment horizontal="center"/>
    </xf>
    <xf numFmtId="1" fontId="25" fillId="0" borderId="36" xfId="32" applyNumberFormat="1" applyFont="1" applyFill="1" applyBorder="1" applyAlignment="1">
      <alignment horizontal="center"/>
    </xf>
    <xf numFmtId="1" fontId="25" fillId="0" borderId="37" xfId="3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2" fontId="2" fillId="0" borderId="19" xfId="32" applyNumberFormat="1" applyFont="1" applyFill="1" applyBorder="1" applyAlignment="1">
      <alignment horizontal="center"/>
    </xf>
    <xf numFmtId="2" fontId="2" fillId="0" borderId="38" xfId="32" applyNumberFormat="1" applyFont="1" applyFill="1" applyBorder="1" applyAlignment="1">
      <alignment horizontal="center"/>
    </xf>
    <xf numFmtId="165" fontId="5" fillId="0" borderId="6" xfId="32" applyNumberFormat="1" applyFont="1" applyBorder="1" applyAlignment="1">
      <alignment horizontal="center" vertical="center"/>
    </xf>
    <xf numFmtId="165" fontId="5" fillId="0" borderId="7" xfId="32" applyNumberFormat="1" applyFont="1" applyBorder="1" applyAlignment="1">
      <alignment horizontal="center" vertical="center"/>
    </xf>
    <xf numFmtId="165" fontId="5" fillId="0" borderId="5" xfId="32" applyNumberFormat="1" applyFont="1" applyBorder="1" applyAlignment="1">
      <alignment horizontal="center" vertical="center"/>
    </xf>
    <xf numFmtId="166" fontId="23" fillId="0" borderId="19" xfId="32" applyNumberFormat="1" applyFont="1" applyFill="1" applyBorder="1" applyAlignment="1">
      <alignment horizontal="center"/>
    </xf>
    <xf numFmtId="166" fontId="23" fillId="0" borderId="20" xfId="32" applyNumberFormat="1" applyFont="1" applyFill="1" applyBorder="1" applyAlignment="1">
      <alignment horizontal="center"/>
    </xf>
    <xf numFmtId="166" fontId="23" fillId="0" borderId="21" xfId="32" applyNumberFormat="1" applyFont="1" applyFill="1" applyBorder="1" applyAlignment="1">
      <alignment horizontal="center"/>
    </xf>
    <xf numFmtId="0" fontId="3" fillId="0" borderId="14" xfId="32" applyFont="1" applyFill="1" applyBorder="1" applyAlignment="1">
      <alignment horizontal="left" vertical="center"/>
    </xf>
    <xf numFmtId="0" fontId="3" fillId="0" borderId="0" xfId="32" applyFont="1" applyFill="1" applyBorder="1" applyAlignment="1">
      <alignment horizontal="left" vertical="center"/>
    </xf>
    <xf numFmtId="0" fontId="3" fillId="0" borderId="15" xfId="32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25" fillId="0" borderId="32" xfId="32" applyFont="1" applyFill="1" applyBorder="1" applyAlignment="1">
      <alignment horizontal="center" vertical="center"/>
    </xf>
    <xf numFmtId="0" fontId="25" fillId="0" borderId="35" xfId="32" applyFont="1" applyFill="1" applyBorder="1"/>
    <xf numFmtId="2" fontId="25" fillId="0" borderId="33" xfId="32" applyNumberFormat="1" applyFont="1" applyFill="1" applyBorder="1" applyAlignment="1">
      <alignment horizontal="center"/>
    </xf>
    <xf numFmtId="2" fontId="25" fillId="0" borderId="33" xfId="32" applyNumberFormat="1" applyFont="1" applyFill="1" applyBorder="1"/>
    <xf numFmtId="165" fontId="25" fillId="0" borderId="33" xfId="32" applyNumberFormat="1" applyFont="1" applyFill="1" applyBorder="1" applyAlignment="1">
      <alignment horizontal="center" vertical="center" wrapText="1"/>
    </xf>
    <xf numFmtId="165" fontId="25" fillId="0" borderId="36" xfId="32" applyNumberFormat="1" applyFont="1" applyFill="1" applyBorder="1" applyAlignment="1">
      <alignment horizontal="center" vertical="center" wrapText="1"/>
    </xf>
    <xf numFmtId="165" fontId="25" fillId="0" borderId="33" xfId="32" applyNumberFormat="1" applyFont="1" applyFill="1" applyBorder="1" applyAlignment="1">
      <alignment horizontal="center"/>
    </xf>
    <xf numFmtId="165" fontId="25" fillId="0" borderId="33" xfId="32" applyNumberFormat="1" applyFont="1" applyFill="1" applyBorder="1"/>
    <xf numFmtId="1" fontId="25" fillId="0" borderId="33" xfId="32" applyNumberFormat="1" applyFont="1" applyFill="1" applyBorder="1" applyAlignment="1">
      <alignment horizontal="center"/>
    </xf>
    <xf numFmtId="1" fontId="25" fillId="0" borderId="34" xfId="32" applyNumberFormat="1" applyFont="1" applyFill="1" applyBorder="1"/>
    <xf numFmtId="0" fontId="3" fillId="0" borderId="2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3" xfId="32"/>
    <cellStyle name="Nota 2" xfId="33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6"/>
  <sheetViews>
    <sheetView showGridLines="0" tabSelected="1" zoomScaleSheetLayoutView="100" workbookViewId="0">
      <selection sqref="A1:P1"/>
    </sheetView>
  </sheetViews>
  <sheetFormatPr defaultRowHeight="11.25"/>
  <cols>
    <col min="1" max="1" width="13.5703125" style="14" customWidth="1"/>
    <col min="2" max="5" width="8.7109375" style="15" customWidth="1"/>
    <col min="6" max="6" width="9.7109375" style="16" customWidth="1"/>
    <col min="7" max="10" width="8.7109375" style="16" customWidth="1"/>
    <col min="11" max="11" width="8.7109375" style="17" customWidth="1"/>
    <col min="12" max="14" width="8.7109375" style="18" customWidth="1"/>
    <col min="15" max="16" width="8.7109375" style="19" customWidth="1"/>
    <col min="17" max="16384" width="9.140625" style="1"/>
  </cols>
  <sheetData>
    <row r="1" spans="1:16" s="20" customFormat="1" ht="17.25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16" ht="13.5" customHeight="1">
      <c r="A2" s="65" t="s">
        <v>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6" ht="13.5" customHeight="1">
      <c r="A3" s="68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</row>
    <row r="4" spans="1:16" ht="13.5" customHeight="1" thickBot="1">
      <c r="A4" s="48"/>
      <c r="B4" s="49"/>
      <c r="C4" s="49"/>
      <c r="D4" s="49"/>
      <c r="E4" s="49"/>
      <c r="F4" s="49"/>
      <c r="G4" s="49"/>
      <c r="H4" s="49"/>
      <c r="I4" s="49"/>
      <c r="J4" s="56" t="s">
        <v>4</v>
      </c>
      <c r="K4" s="49"/>
      <c r="L4" s="49"/>
      <c r="M4" s="49"/>
      <c r="N4" s="56" t="s">
        <v>4</v>
      </c>
      <c r="O4" s="49"/>
      <c r="P4" s="50"/>
    </row>
    <row r="5" spans="1:16" s="51" customFormat="1" ht="12" customHeight="1">
      <c r="A5" s="71" t="s">
        <v>11</v>
      </c>
      <c r="B5" s="73" t="s">
        <v>12</v>
      </c>
      <c r="C5" s="74"/>
      <c r="D5" s="74"/>
      <c r="E5" s="74"/>
      <c r="F5" s="75" t="s">
        <v>2</v>
      </c>
      <c r="G5" s="77" t="s">
        <v>13</v>
      </c>
      <c r="H5" s="78"/>
      <c r="I5" s="78"/>
      <c r="J5" s="78"/>
      <c r="K5" s="77" t="s">
        <v>14</v>
      </c>
      <c r="L5" s="78"/>
      <c r="M5" s="78"/>
      <c r="N5" s="78"/>
      <c r="O5" s="79" t="s">
        <v>15</v>
      </c>
      <c r="P5" s="80"/>
    </row>
    <row r="6" spans="1:16" s="51" customFormat="1" ht="12" customHeight="1" thickBot="1">
      <c r="A6" s="72"/>
      <c r="B6" s="52" t="s">
        <v>19</v>
      </c>
      <c r="C6" s="52" t="s">
        <v>16</v>
      </c>
      <c r="D6" s="52" t="s">
        <v>17</v>
      </c>
      <c r="E6" s="52" t="s">
        <v>20</v>
      </c>
      <c r="F6" s="76"/>
      <c r="G6" s="53" t="s">
        <v>19</v>
      </c>
      <c r="H6" s="53" t="s">
        <v>16</v>
      </c>
      <c r="I6" s="53" t="s">
        <v>17</v>
      </c>
      <c r="J6" s="53" t="s">
        <v>20</v>
      </c>
      <c r="K6" s="53" t="s">
        <v>19</v>
      </c>
      <c r="L6" s="53" t="s">
        <v>18</v>
      </c>
      <c r="M6" s="53" t="s">
        <v>17</v>
      </c>
      <c r="N6" s="53" t="s">
        <v>20</v>
      </c>
      <c r="O6" s="54" t="s">
        <v>21</v>
      </c>
      <c r="P6" s="55" t="s">
        <v>20</v>
      </c>
    </row>
    <row r="7" spans="1:16" ht="12" hidden="1" customHeight="1" thickBot="1">
      <c r="A7" s="21"/>
      <c r="B7" s="57" t="s">
        <v>1</v>
      </c>
      <c r="C7" s="58"/>
      <c r="D7" s="22"/>
      <c r="E7" s="23"/>
      <c r="F7" s="24"/>
      <c r="G7" s="25"/>
      <c r="H7" s="26"/>
      <c r="I7" s="24"/>
      <c r="J7" s="27"/>
      <c r="K7" s="28"/>
      <c r="L7" s="29"/>
      <c r="M7" s="30"/>
      <c r="N7" s="31"/>
      <c r="O7" s="32"/>
      <c r="P7" s="33"/>
    </row>
    <row r="8" spans="1:16" ht="18" customHeight="1">
      <c r="A8" s="59" t="s">
        <v>7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6" ht="12" customHeight="1">
      <c r="A9" s="34">
        <v>0</v>
      </c>
      <c r="B9" s="35">
        <v>0</v>
      </c>
      <c r="C9" s="3" t="s">
        <v>3</v>
      </c>
      <c r="D9" s="3" t="s">
        <v>3</v>
      </c>
      <c r="E9" s="35">
        <v>0</v>
      </c>
      <c r="F9" s="36"/>
      <c r="G9" s="36"/>
      <c r="H9" s="37"/>
      <c r="I9" s="37"/>
      <c r="J9" s="36"/>
      <c r="K9" s="38"/>
      <c r="L9" s="38"/>
      <c r="M9" s="38"/>
      <c r="N9" s="38"/>
      <c r="O9" s="39">
        <f>SUM(K9+L9+M9)</f>
        <v>0</v>
      </c>
      <c r="P9" s="2">
        <f>N9</f>
        <v>0</v>
      </c>
    </row>
    <row r="10" spans="1:16" ht="12" customHeight="1">
      <c r="A10" s="34">
        <v>1</v>
      </c>
      <c r="B10" s="35">
        <v>17.55</v>
      </c>
      <c r="C10" s="3" t="s">
        <v>3</v>
      </c>
      <c r="D10" s="3" t="s">
        <v>3</v>
      </c>
      <c r="E10" s="35">
        <v>0</v>
      </c>
      <c r="F10" s="3">
        <v>10</v>
      </c>
      <c r="G10" s="3">
        <f>SUM(B9+B10)*F10</f>
        <v>175.5</v>
      </c>
      <c r="H10" s="3">
        <v>0</v>
      </c>
      <c r="I10" s="3">
        <v>0</v>
      </c>
      <c r="J10" s="40">
        <f>SUM((E9+E10)*F10*1.3)</f>
        <v>0</v>
      </c>
      <c r="K10" s="5">
        <f t="shared" ref="K10:N25" si="0">G10</f>
        <v>175.5</v>
      </c>
      <c r="L10" s="5">
        <f t="shared" si="0"/>
        <v>0</v>
      </c>
      <c r="M10" s="5">
        <f t="shared" si="0"/>
        <v>0</v>
      </c>
      <c r="N10" s="5">
        <f t="shared" si="0"/>
        <v>0</v>
      </c>
      <c r="O10" s="5">
        <f>SUM(K10+L10+M10)+O9</f>
        <v>175.5</v>
      </c>
      <c r="P10" s="6">
        <f>N10+P9</f>
        <v>0</v>
      </c>
    </row>
    <row r="11" spans="1:16" ht="12" customHeight="1">
      <c r="A11" s="34">
        <v>2</v>
      </c>
      <c r="B11" s="35">
        <v>17.47</v>
      </c>
      <c r="C11" s="3" t="s">
        <v>3</v>
      </c>
      <c r="D11" s="3" t="s">
        <v>3</v>
      </c>
      <c r="E11" s="35">
        <v>0</v>
      </c>
      <c r="F11" s="3">
        <v>10</v>
      </c>
      <c r="G11" s="3">
        <f>SUM(B10+B11)*F11</f>
        <v>350.19999999999993</v>
      </c>
      <c r="H11" s="3">
        <v>0</v>
      </c>
      <c r="I11" s="3">
        <v>0</v>
      </c>
      <c r="J11" s="40">
        <f t="shared" ref="J11:J55" si="1">SUM((E10+E11)*F11*1.3)</f>
        <v>0</v>
      </c>
      <c r="K11" s="5">
        <f t="shared" si="0"/>
        <v>350.19999999999993</v>
      </c>
      <c r="L11" s="5">
        <f t="shared" si="0"/>
        <v>0</v>
      </c>
      <c r="M11" s="5">
        <f t="shared" si="0"/>
        <v>0</v>
      </c>
      <c r="N11" s="5">
        <f t="shared" si="0"/>
        <v>0</v>
      </c>
      <c r="O11" s="5">
        <f>SUM(K11+L11+M11)+O10</f>
        <v>525.69999999999993</v>
      </c>
      <c r="P11" s="6">
        <f>N11+P10</f>
        <v>0</v>
      </c>
    </row>
    <row r="12" spans="1:16" ht="12" customHeight="1">
      <c r="A12" s="34">
        <v>3</v>
      </c>
      <c r="B12" s="35">
        <v>27.39</v>
      </c>
      <c r="C12" s="3" t="s">
        <v>3</v>
      </c>
      <c r="D12" s="3" t="s">
        <v>3</v>
      </c>
      <c r="E12" s="35">
        <v>0</v>
      </c>
      <c r="F12" s="3">
        <v>10</v>
      </c>
      <c r="G12" s="3">
        <f t="shared" ref="G12:G55" si="2">SUM(B11+B12)*F12</f>
        <v>448.6</v>
      </c>
      <c r="H12" s="3">
        <v>0</v>
      </c>
      <c r="I12" s="3">
        <v>0</v>
      </c>
      <c r="J12" s="40">
        <f t="shared" si="1"/>
        <v>0</v>
      </c>
      <c r="K12" s="5">
        <f t="shared" si="0"/>
        <v>448.6</v>
      </c>
      <c r="L12" s="5">
        <f t="shared" si="0"/>
        <v>0</v>
      </c>
      <c r="M12" s="5">
        <f t="shared" si="0"/>
        <v>0</v>
      </c>
      <c r="N12" s="5">
        <f t="shared" si="0"/>
        <v>0</v>
      </c>
      <c r="O12" s="5">
        <f t="shared" ref="O12:O55" si="3">SUM(K12+L12+M12)+O11</f>
        <v>974.3</v>
      </c>
      <c r="P12" s="6">
        <f t="shared" ref="P12:P55" si="4">N12+P11</f>
        <v>0</v>
      </c>
    </row>
    <row r="13" spans="1:16" ht="12" customHeight="1">
      <c r="A13" s="34">
        <v>4</v>
      </c>
      <c r="B13" s="35">
        <v>27.67</v>
      </c>
      <c r="C13" s="3" t="s">
        <v>3</v>
      </c>
      <c r="D13" s="3" t="s">
        <v>3</v>
      </c>
      <c r="E13" s="35">
        <v>0</v>
      </c>
      <c r="F13" s="3">
        <v>10</v>
      </c>
      <c r="G13" s="3">
        <f t="shared" si="2"/>
        <v>550.6</v>
      </c>
      <c r="H13" s="3">
        <v>0</v>
      </c>
      <c r="I13" s="3">
        <v>0</v>
      </c>
      <c r="J13" s="40">
        <f t="shared" si="1"/>
        <v>0</v>
      </c>
      <c r="K13" s="5">
        <f t="shared" si="0"/>
        <v>550.6</v>
      </c>
      <c r="L13" s="5">
        <f t="shared" si="0"/>
        <v>0</v>
      </c>
      <c r="M13" s="5">
        <f t="shared" si="0"/>
        <v>0</v>
      </c>
      <c r="N13" s="5">
        <f t="shared" si="0"/>
        <v>0</v>
      </c>
      <c r="O13" s="5">
        <f t="shared" si="3"/>
        <v>1524.9</v>
      </c>
      <c r="P13" s="6">
        <f t="shared" si="4"/>
        <v>0</v>
      </c>
    </row>
    <row r="14" spans="1:16" ht="12" customHeight="1">
      <c r="A14" s="34">
        <v>5</v>
      </c>
      <c r="B14" s="35">
        <v>26.69</v>
      </c>
      <c r="C14" s="3" t="s">
        <v>3</v>
      </c>
      <c r="D14" s="3" t="s">
        <v>3</v>
      </c>
      <c r="E14" s="35">
        <v>0</v>
      </c>
      <c r="F14" s="3">
        <v>10</v>
      </c>
      <c r="G14" s="3">
        <f t="shared" si="2"/>
        <v>543.6</v>
      </c>
      <c r="H14" s="3">
        <v>0</v>
      </c>
      <c r="I14" s="3">
        <v>0</v>
      </c>
      <c r="J14" s="40">
        <f t="shared" si="1"/>
        <v>0</v>
      </c>
      <c r="K14" s="5">
        <f t="shared" si="0"/>
        <v>543.6</v>
      </c>
      <c r="L14" s="5">
        <f t="shared" si="0"/>
        <v>0</v>
      </c>
      <c r="M14" s="5">
        <f t="shared" si="0"/>
        <v>0</v>
      </c>
      <c r="N14" s="5">
        <f t="shared" si="0"/>
        <v>0</v>
      </c>
      <c r="O14" s="5">
        <f t="shared" si="3"/>
        <v>2068.5</v>
      </c>
      <c r="P14" s="6">
        <f t="shared" si="4"/>
        <v>0</v>
      </c>
    </row>
    <row r="15" spans="1:16" ht="12" customHeight="1">
      <c r="A15" s="34">
        <v>6</v>
      </c>
      <c r="B15" s="35">
        <v>26.04</v>
      </c>
      <c r="C15" s="3" t="s">
        <v>3</v>
      </c>
      <c r="D15" s="3" t="s">
        <v>3</v>
      </c>
      <c r="E15" s="35">
        <v>0</v>
      </c>
      <c r="F15" s="3">
        <v>10</v>
      </c>
      <c r="G15" s="3">
        <f t="shared" si="2"/>
        <v>527.30000000000007</v>
      </c>
      <c r="H15" s="3">
        <v>0</v>
      </c>
      <c r="I15" s="3">
        <v>0</v>
      </c>
      <c r="J15" s="40">
        <f t="shared" si="1"/>
        <v>0</v>
      </c>
      <c r="K15" s="5">
        <f t="shared" si="0"/>
        <v>527.30000000000007</v>
      </c>
      <c r="L15" s="5">
        <f t="shared" si="0"/>
        <v>0</v>
      </c>
      <c r="M15" s="5">
        <f t="shared" si="0"/>
        <v>0</v>
      </c>
      <c r="N15" s="5">
        <f t="shared" si="0"/>
        <v>0</v>
      </c>
      <c r="O15" s="5">
        <f t="shared" si="3"/>
        <v>2595.8000000000002</v>
      </c>
      <c r="P15" s="6">
        <f t="shared" si="4"/>
        <v>0</v>
      </c>
    </row>
    <row r="16" spans="1:16" ht="12" customHeight="1">
      <c r="A16" s="34">
        <v>7</v>
      </c>
      <c r="B16" s="35">
        <v>15.94</v>
      </c>
      <c r="C16" s="3" t="s">
        <v>3</v>
      </c>
      <c r="D16" s="3" t="s">
        <v>3</v>
      </c>
      <c r="E16" s="35">
        <v>0</v>
      </c>
      <c r="F16" s="3">
        <v>10</v>
      </c>
      <c r="G16" s="3">
        <f t="shared" si="2"/>
        <v>419.79999999999995</v>
      </c>
      <c r="H16" s="3">
        <v>0</v>
      </c>
      <c r="I16" s="3">
        <v>0</v>
      </c>
      <c r="J16" s="40">
        <f t="shared" si="1"/>
        <v>0</v>
      </c>
      <c r="K16" s="5">
        <f t="shared" si="0"/>
        <v>419.79999999999995</v>
      </c>
      <c r="L16" s="5">
        <f t="shared" si="0"/>
        <v>0</v>
      </c>
      <c r="M16" s="5">
        <f t="shared" si="0"/>
        <v>0</v>
      </c>
      <c r="N16" s="5">
        <f t="shared" si="0"/>
        <v>0</v>
      </c>
      <c r="O16" s="5">
        <f t="shared" si="3"/>
        <v>3015.6000000000004</v>
      </c>
      <c r="P16" s="6">
        <f t="shared" si="4"/>
        <v>0</v>
      </c>
    </row>
    <row r="17" spans="1:16" ht="12" customHeight="1">
      <c r="A17" s="34">
        <v>8</v>
      </c>
      <c r="B17" s="35">
        <v>15.81</v>
      </c>
      <c r="C17" s="3" t="s">
        <v>3</v>
      </c>
      <c r="D17" s="3" t="s">
        <v>3</v>
      </c>
      <c r="E17" s="35">
        <v>0</v>
      </c>
      <c r="F17" s="3">
        <v>10</v>
      </c>
      <c r="G17" s="3">
        <f t="shared" si="2"/>
        <v>317.5</v>
      </c>
      <c r="H17" s="3">
        <v>0</v>
      </c>
      <c r="I17" s="3">
        <v>0</v>
      </c>
      <c r="J17" s="40">
        <f t="shared" si="1"/>
        <v>0</v>
      </c>
      <c r="K17" s="5">
        <f t="shared" si="0"/>
        <v>317.5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3"/>
        <v>3333.1000000000004</v>
      </c>
      <c r="P17" s="6">
        <f t="shared" si="4"/>
        <v>0</v>
      </c>
    </row>
    <row r="18" spans="1:16" ht="12" customHeight="1">
      <c r="A18" s="34">
        <v>9</v>
      </c>
      <c r="B18" s="35">
        <v>16.510000000000002</v>
      </c>
      <c r="C18" s="3" t="s">
        <v>3</v>
      </c>
      <c r="D18" s="3" t="s">
        <v>3</v>
      </c>
      <c r="E18" s="35">
        <v>0</v>
      </c>
      <c r="F18" s="3">
        <v>10</v>
      </c>
      <c r="G18" s="3">
        <f t="shared" si="2"/>
        <v>323.2</v>
      </c>
      <c r="H18" s="3">
        <v>0</v>
      </c>
      <c r="I18" s="3">
        <v>0</v>
      </c>
      <c r="J18" s="40">
        <f t="shared" si="1"/>
        <v>0</v>
      </c>
      <c r="K18" s="5">
        <f t="shared" si="0"/>
        <v>323.2</v>
      </c>
      <c r="L18" s="5">
        <f t="shared" si="0"/>
        <v>0</v>
      </c>
      <c r="M18" s="5">
        <f t="shared" si="0"/>
        <v>0</v>
      </c>
      <c r="N18" s="5">
        <f t="shared" si="0"/>
        <v>0</v>
      </c>
      <c r="O18" s="5">
        <f t="shared" si="3"/>
        <v>3656.3</v>
      </c>
      <c r="P18" s="6">
        <f t="shared" si="4"/>
        <v>0</v>
      </c>
    </row>
    <row r="19" spans="1:16" ht="12" customHeight="1">
      <c r="A19" s="34">
        <v>10</v>
      </c>
      <c r="B19" s="35">
        <v>17.170000000000002</v>
      </c>
      <c r="C19" s="3" t="s">
        <v>3</v>
      </c>
      <c r="D19" s="3" t="s">
        <v>3</v>
      </c>
      <c r="E19" s="35">
        <v>0</v>
      </c>
      <c r="F19" s="3">
        <v>10</v>
      </c>
      <c r="G19" s="3">
        <f t="shared" si="2"/>
        <v>336.80000000000007</v>
      </c>
      <c r="H19" s="3">
        <v>0</v>
      </c>
      <c r="I19" s="3">
        <v>0</v>
      </c>
      <c r="J19" s="40">
        <f t="shared" si="1"/>
        <v>0</v>
      </c>
      <c r="K19" s="5">
        <f t="shared" si="0"/>
        <v>336.80000000000007</v>
      </c>
      <c r="L19" s="5">
        <f t="shared" si="0"/>
        <v>0</v>
      </c>
      <c r="M19" s="5">
        <f t="shared" si="0"/>
        <v>0</v>
      </c>
      <c r="N19" s="5">
        <f t="shared" si="0"/>
        <v>0</v>
      </c>
      <c r="O19" s="5">
        <f t="shared" si="3"/>
        <v>3993.1000000000004</v>
      </c>
      <c r="P19" s="6">
        <f t="shared" si="4"/>
        <v>0</v>
      </c>
    </row>
    <row r="20" spans="1:16" ht="12" customHeight="1">
      <c r="A20" s="34">
        <v>11</v>
      </c>
      <c r="B20" s="35">
        <v>25.83</v>
      </c>
      <c r="C20" s="3" t="s">
        <v>3</v>
      </c>
      <c r="D20" s="3" t="s">
        <v>3</v>
      </c>
      <c r="E20" s="35">
        <v>0</v>
      </c>
      <c r="F20" s="3">
        <v>10</v>
      </c>
      <c r="G20" s="3">
        <f t="shared" si="2"/>
        <v>430</v>
      </c>
      <c r="H20" s="3">
        <v>0</v>
      </c>
      <c r="I20" s="3">
        <v>0</v>
      </c>
      <c r="J20" s="40">
        <f t="shared" si="1"/>
        <v>0</v>
      </c>
      <c r="K20" s="5">
        <f t="shared" si="0"/>
        <v>430</v>
      </c>
      <c r="L20" s="5">
        <f t="shared" si="0"/>
        <v>0</v>
      </c>
      <c r="M20" s="5">
        <f t="shared" si="0"/>
        <v>0</v>
      </c>
      <c r="N20" s="5">
        <f t="shared" si="0"/>
        <v>0</v>
      </c>
      <c r="O20" s="5">
        <f t="shared" si="3"/>
        <v>4423.1000000000004</v>
      </c>
      <c r="P20" s="6">
        <f t="shared" si="4"/>
        <v>0</v>
      </c>
    </row>
    <row r="21" spans="1:16" ht="12" customHeight="1">
      <c r="A21" s="34">
        <v>12</v>
      </c>
      <c r="B21" s="35">
        <v>22.6</v>
      </c>
      <c r="C21" s="3" t="s">
        <v>3</v>
      </c>
      <c r="D21" s="3" t="s">
        <v>3</v>
      </c>
      <c r="E21" s="35">
        <v>0.92</v>
      </c>
      <c r="F21" s="3">
        <v>10</v>
      </c>
      <c r="G21" s="3">
        <f t="shared" si="2"/>
        <v>484.3</v>
      </c>
      <c r="H21" s="3">
        <v>0</v>
      </c>
      <c r="I21" s="3">
        <v>0</v>
      </c>
      <c r="J21" s="40">
        <f t="shared" si="1"/>
        <v>11.960000000000003</v>
      </c>
      <c r="K21" s="5">
        <f t="shared" si="0"/>
        <v>484.3</v>
      </c>
      <c r="L21" s="5">
        <f t="shared" si="0"/>
        <v>0</v>
      </c>
      <c r="M21" s="5">
        <f t="shared" si="0"/>
        <v>0</v>
      </c>
      <c r="N21" s="5">
        <f t="shared" si="0"/>
        <v>11.960000000000003</v>
      </c>
      <c r="O21" s="5">
        <f t="shared" si="3"/>
        <v>4907.4000000000005</v>
      </c>
      <c r="P21" s="6">
        <f t="shared" si="4"/>
        <v>11.960000000000003</v>
      </c>
    </row>
    <row r="22" spans="1:16" ht="12" customHeight="1">
      <c r="A22" s="34">
        <v>13</v>
      </c>
      <c r="B22" s="3">
        <v>22.99</v>
      </c>
      <c r="C22" s="3" t="s">
        <v>3</v>
      </c>
      <c r="D22" s="3" t="s">
        <v>3</v>
      </c>
      <c r="E22" s="3">
        <v>0.3</v>
      </c>
      <c r="F22" s="3">
        <v>10</v>
      </c>
      <c r="G22" s="3">
        <f t="shared" si="2"/>
        <v>455.90000000000003</v>
      </c>
      <c r="H22" s="3">
        <v>0</v>
      </c>
      <c r="I22" s="3">
        <v>0</v>
      </c>
      <c r="J22" s="40">
        <f t="shared" si="1"/>
        <v>15.86</v>
      </c>
      <c r="K22" s="5">
        <f t="shared" si="0"/>
        <v>455.90000000000003</v>
      </c>
      <c r="L22" s="5">
        <f t="shared" si="0"/>
        <v>0</v>
      </c>
      <c r="M22" s="5">
        <f t="shared" si="0"/>
        <v>0</v>
      </c>
      <c r="N22" s="5">
        <f t="shared" si="0"/>
        <v>15.86</v>
      </c>
      <c r="O22" s="5">
        <f t="shared" si="3"/>
        <v>5363.3</v>
      </c>
      <c r="P22" s="6">
        <f t="shared" si="4"/>
        <v>27.82</v>
      </c>
    </row>
    <row r="23" spans="1:16" ht="12" customHeight="1">
      <c r="A23" s="34">
        <v>14</v>
      </c>
      <c r="B23" s="3">
        <v>25.21</v>
      </c>
      <c r="C23" s="3" t="s">
        <v>3</v>
      </c>
      <c r="D23" s="3" t="s">
        <v>3</v>
      </c>
      <c r="E23" s="3">
        <v>0</v>
      </c>
      <c r="F23" s="3">
        <v>10</v>
      </c>
      <c r="G23" s="3">
        <f t="shared" si="2"/>
        <v>482</v>
      </c>
      <c r="H23" s="3">
        <v>0</v>
      </c>
      <c r="I23" s="3">
        <v>0</v>
      </c>
      <c r="J23" s="40">
        <f t="shared" si="1"/>
        <v>3.9000000000000004</v>
      </c>
      <c r="K23" s="5">
        <f t="shared" si="0"/>
        <v>482</v>
      </c>
      <c r="L23" s="5">
        <f t="shared" si="0"/>
        <v>0</v>
      </c>
      <c r="M23" s="5">
        <f t="shared" si="0"/>
        <v>0</v>
      </c>
      <c r="N23" s="5">
        <f t="shared" si="0"/>
        <v>3.9000000000000004</v>
      </c>
      <c r="O23" s="5">
        <f t="shared" si="3"/>
        <v>5845.3</v>
      </c>
      <c r="P23" s="6">
        <f t="shared" si="4"/>
        <v>31.72</v>
      </c>
    </row>
    <row r="24" spans="1:16" ht="12" customHeight="1">
      <c r="A24" s="34">
        <v>15</v>
      </c>
      <c r="B24" s="3">
        <v>24.79</v>
      </c>
      <c r="C24" s="3" t="s">
        <v>3</v>
      </c>
      <c r="D24" s="3" t="s">
        <v>3</v>
      </c>
      <c r="E24" s="3">
        <v>0</v>
      </c>
      <c r="F24" s="3">
        <v>10</v>
      </c>
      <c r="G24" s="3">
        <f t="shared" si="2"/>
        <v>500</v>
      </c>
      <c r="H24" s="3">
        <v>0</v>
      </c>
      <c r="I24" s="3">
        <v>0</v>
      </c>
      <c r="J24" s="40">
        <f t="shared" si="1"/>
        <v>0</v>
      </c>
      <c r="K24" s="5">
        <f t="shared" si="0"/>
        <v>500</v>
      </c>
      <c r="L24" s="5">
        <f t="shared" si="0"/>
        <v>0</v>
      </c>
      <c r="M24" s="5">
        <f t="shared" si="0"/>
        <v>0</v>
      </c>
      <c r="N24" s="5">
        <f t="shared" si="0"/>
        <v>0</v>
      </c>
      <c r="O24" s="5">
        <f t="shared" si="3"/>
        <v>6345.3</v>
      </c>
      <c r="P24" s="6">
        <f t="shared" si="4"/>
        <v>31.72</v>
      </c>
    </row>
    <row r="25" spans="1:16" ht="12" customHeight="1">
      <c r="A25" s="34">
        <v>16</v>
      </c>
      <c r="B25" s="3">
        <v>19.510000000000002</v>
      </c>
      <c r="C25" s="3" t="s">
        <v>3</v>
      </c>
      <c r="D25" s="3" t="s">
        <v>3</v>
      </c>
      <c r="E25" s="3">
        <v>0.94</v>
      </c>
      <c r="F25" s="3">
        <v>10</v>
      </c>
      <c r="G25" s="3">
        <f t="shared" si="2"/>
        <v>443</v>
      </c>
      <c r="H25" s="3">
        <v>0</v>
      </c>
      <c r="I25" s="3">
        <v>0</v>
      </c>
      <c r="J25" s="40">
        <f t="shared" si="1"/>
        <v>12.219999999999999</v>
      </c>
      <c r="K25" s="5">
        <f t="shared" si="0"/>
        <v>443</v>
      </c>
      <c r="L25" s="5">
        <f t="shared" si="0"/>
        <v>0</v>
      </c>
      <c r="M25" s="5">
        <f t="shared" si="0"/>
        <v>0</v>
      </c>
      <c r="N25" s="5">
        <f t="shared" si="0"/>
        <v>12.219999999999999</v>
      </c>
      <c r="O25" s="5">
        <f t="shared" si="3"/>
        <v>6788.3</v>
      </c>
      <c r="P25" s="6">
        <f t="shared" si="4"/>
        <v>43.94</v>
      </c>
    </row>
    <row r="26" spans="1:16" ht="12" customHeight="1">
      <c r="A26" s="34">
        <v>17</v>
      </c>
      <c r="B26" s="3">
        <v>18.22</v>
      </c>
      <c r="C26" s="3" t="s">
        <v>3</v>
      </c>
      <c r="D26" s="3" t="s">
        <v>3</v>
      </c>
      <c r="E26" s="3">
        <v>1.62</v>
      </c>
      <c r="F26" s="3">
        <v>10</v>
      </c>
      <c r="G26" s="3">
        <f t="shared" si="2"/>
        <v>377.30000000000007</v>
      </c>
      <c r="H26" s="3">
        <v>0</v>
      </c>
      <c r="I26" s="3">
        <v>0</v>
      </c>
      <c r="J26" s="40">
        <f t="shared" si="1"/>
        <v>33.28</v>
      </c>
      <c r="K26" s="5">
        <f t="shared" ref="K26:N41" si="5">G26</f>
        <v>377.30000000000007</v>
      </c>
      <c r="L26" s="5">
        <f t="shared" si="5"/>
        <v>0</v>
      </c>
      <c r="M26" s="5">
        <f t="shared" si="5"/>
        <v>0</v>
      </c>
      <c r="N26" s="5">
        <f t="shared" si="5"/>
        <v>33.28</v>
      </c>
      <c r="O26" s="5">
        <f t="shared" si="3"/>
        <v>7165.6</v>
      </c>
      <c r="P26" s="6">
        <f t="shared" si="4"/>
        <v>77.22</v>
      </c>
    </row>
    <row r="27" spans="1:16" ht="12" customHeight="1">
      <c r="A27" s="34">
        <v>18</v>
      </c>
      <c r="B27" s="3">
        <v>30.53</v>
      </c>
      <c r="C27" s="3" t="s">
        <v>3</v>
      </c>
      <c r="D27" s="3" t="s">
        <v>3</v>
      </c>
      <c r="E27" s="3">
        <v>0.31</v>
      </c>
      <c r="F27" s="3">
        <v>10</v>
      </c>
      <c r="G27" s="3">
        <f t="shared" si="2"/>
        <v>487.5</v>
      </c>
      <c r="H27" s="3">
        <v>0</v>
      </c>
      <c r="I27" s="3">
        <v>0</v>
      </c>
      <c r="J27" s="40">
        <f t="shared" si="1"/>
        <v>25.090000000000003</v>
      </c>
      <c r="K27" s="5">
        <f t="shared" si="5"/>
        <v>487.5</v>
      </c>
      <c r="L27" s="5">
        <f t="shared" si="5"/>
        <v>0</v>
      </c>
      <c r="M27" s="5">
        <f t="shared" si="5"/>
        <v>0</v>
      </c>
      <c r="N27" s="5">
        <f t="shared" si="5"/>
        <v>25.090000000000003</v>
      </c>
      <c r="O27" s="5">
        <f t="shared" si="3"/>
        <v>7653.1</v>
      </c>
      <c r="P27" s="6">
        <f t="shared" si="4"/>
        <v>102.31</v>
      </c>
    </row>
    <row r="28" spans="1:16" ht="12" customHeight="1">
      <c r="A28" s="34">
        <v>19</v>
      </c>
      <c r="B28" s="3">
        <v>24.71</v>
      </c>
      <c r="C28" s="3" t="s">
        <v>3</v>
      </c>
      <c r="D28" s="3" t="s">
        <v>3</v>
      </c>
      <c r="E28" s="3">
        <v>0</v>
      </c>
      <c r="F28" s="3">
        <v>10</v>
      </c>
      <c r="G28" s="3">
        <f t="shared" si="2"/>
        <v>552.4</v>
      </c>
      <c r="H28" s="3">
        <v>0</v>
      </c>
      <c r="I28" s="3">
        <v>0</v>
      </c>
      <c r="J28" s="40">
        <f t="shared" si="1"/>
        <v>4.03</v>
      </c>
      <c r="K28" s="5">
        <f t="shared" si="5"/>
        <v>552.4</v>
      </c>
      <c r="L28" s="5">
        <f t="shared" si="5"/>
        <v>0</v>
      </c>
      <c r="M28" s="5">
        <f t="shared" si="5"/>
        <v>0</v>
      </c>
      <c r="N28" s="5">
        <f t="shared" si="5"/>
        <v>4.03</v>
      </c>
      <c r="O28" s="5">
        <f t="shared" si="3"/>
        <v>8205.5</v>
      </c>
      <c r="P28" s="6">
        <f t="shared" si="4"/>
        <v>106.34</v>
      </c>
    </row>
    <row r="29" spans="1:16" ht="12" customHeight="1">
      <c r="A29" s="34">
        <v>20</v>
      </c>
      <c r="B29" s="3">
        <v>25.37</v>
      </c>
      <c r="C29" s="3" t="s">
        <v>3</v>
      </c>
      <c r="D29" s="3" t="s">
        <v>3</v>
      </c>
      <c r="E29" s="3">
        <v>0</v>
      </c>
      <c r="F29" s="3">
        <v>10</v>
      </c>
      <c r="G29" s="3">
        <f t="shared" si="2"/>
        <v>500.79999999999995</v>
      </c>
      <c r="H29" s="3">
        <v>0</v>
      </c>
      <c r="I29" s="3">
        <v>0</v>
      </c>
      <c r="J29" s="40">
        <f t="shared" si="1"/>
        <v>0</v>
      </c>
      <c r="K29" s="5">
        <f t="shared" si="5"/>
        <v>500.79999999999995</v>
      </c>
      <c r="L29" s="5">
        <f t="shared" si="5"/>
        <v>0</v>
      </c>
      <c r="M29" s="5">
        <f t="shared" si="5"/>
        <v>0</v>
      </c>
      <c r="N29" s="5">
        <f t="shared" si="5"/>
        <v>0</v>
      </c>
      <c r="O29" s="5">
        <f t="shared" si="3"/>
        <v>8706.2999999999993</v>
      </c>
      <c r="P29" s="6">
        <f t="shared" si="4"/>
        <v>106.34</v>
      </c>
    </row>
    <row r="30" spans="1:16" ht="12" customHeight="1">
      <c r="A30" s="34">
        <v>21</v>
      </c>
      <c r="B30" s="3">
        <v>27.32</v>
      </c>
      <c r="C30" s="3" t="s">
        <v>3</v>
      </c>
      <c r="D30" s="3" t="s">
        <v>3</v>
      </c>
      <c r="E30" s="3">
        <v>0</v>
      </c>
      <c r="F30" s="3">
        <v>10</v>
      </c>
      <c r="G30" s="3">
        <f t="shared" si="2"/>
        <v>526.9</v>
      </c>
      <c r="H30" s="3">
        <v>0</v>
      </c>
      <c r="I30" s="3">
        <v>0</v>
      </c>
      <c r="J30" s="40">
        <f t="shared" si="1"/>
        <v>0</v>
      </c>
      <c r="K30" s="5">
        <f t="shared" si="5"/>
        <v>526.9</v>
      </c>
      <c r="L30" s="5">
        <f t="shared" si="5"/>
        <v>0</v>
      </c>
      <c r="M30" s="5">
        <f t="shared" si="5"/>
        <v>0</v>
      </c>
      <c r="N30" s="5">
        <f t="shared" si="5"/>
        <v>0</v>
      </c>
      <c r="O30" s="5">
        <f t="shared" si="3"/>
        <v>9233.1999999999989</v>
      </c>
      <c r="P30" s="6">
        <f t="shared" si="4"/>
        <v>106.34</v>
      </c>
    </row>
    <row r="31" spans="1:16" ht="12" customHeight="1">
      <c r="A31" s="34">
        <v>22</v>
      </c>
      <c r="B31" s="3">
        <v>25.7</v>
      </c>
      <c r="C31" s="3" t="s">
        <v>3</v>
      </c>
      <c r="D31" s="3" t="s">
        <v>3</v>
      </c>
      <c r="E31" s="3">
        <v>0</v>
      </c>
      <c r="F31" s="3">
        <v>10</v>
      </c>
      <c r="G31" s="3">
        <f t="shared" si="2"/>
        <v>530.19999999999993</v>
      </c>
      <c r="H31" s="3">
        <v>0</v>
      </c>
      <c r="I31" s="3">
        <v>0</v>
      </c>
      <c r="J31" s="40">
        <f t="shared" si="1"/>
        <v>0</v>
      </c>
      <c r="K31" s="5">
        <f t="shared" si="5"/>
        <v>530.19999999999993</v>
      </c>
      <c r="L31" s="5">
        <f t="shared" si="5"/>
        <v>0</v>
      </c>
      <c r="M31" s="5">
        <f t="shared" si="5"/>
        <v>0</v>
      </c>
      <c r="N31" s="5">
        <f t="shared" si="5"/>
        <v>0</v>
      </c>
      <c r="O31" s="5">
        <f t="shared" si="3"/>
        <v>9763.4</v>
      </c>
      <c r="P31" s="6">
        <f t="shared" si="4"/>
        <v>106.34</v>
      </c>
    </row>
    <row r="32" spans="1:16" ht="12" customHeight="1">
      <c r="A32" s="34">
        <v>23</v>
      </c>
      <c r="B32" s="3">
        <v>28.29</v>
      </c>
      <c r="C32" s="3" t="s">
        <v>3</v>
      </c>
      <c r="D32" s="3" t="s">
        <v>3</v>
      </c>
      <c r="E32" s="3">
        <v>0</v>
      </c>
      <c r="F32" s="3">
        <v>10</v>
      </c>
      <c r="G32" s="3">
        <f t="shared" si="2"/>
        <v>539.9</v>
      </c>
      <c r="H32" s="3">
        <v>0</v>
      </c>
      <c r="I32" s="3">
        <v>0</v>
      </c>
      <c r="J32" s="40">
        <f t="shared" si="1"/>
        <v>0</v>
      </c>
      <c r="K32" s="5">
        <f t="shared" si="5"/>
        <v>539.9</v>
      </c>
      <c r="L32" s="5">
        <f t="shared" si="5"/>
        <v>0</v>
      </c>
      <c r="M32" s="5">
        <f t="shared" si="5"/>
        <v>0</v>
      </c>
      <c r="N32" s="5">
        <f t="shared" si="5"/>
        <v>0</v>
      </c>
      <c r="O32" s="5">
        <f t="shared" si="3"/>
        <v>10303.299999999999</v>
      </c>
      <c r="P32" s="6">
        <f t="shared" si="4"/>
        <v>106.34</v>
      </c>
    </row>
    <row r="33" spans="1:16" ht="12" customHeight="1">
      <c r="A33" s="34">
        <v>24</v>
      </c>
      <c r="B33" s="3">
        <v>29.11</v>
      </c>
      <c r="C33" s="3" t="s">
        <v>3</v>
      </c>
      <c r="D33" s="3" t="s">
        <v>3</v>
      </c>
      <c r="E33" s="3">
        <v>0</v>
      </c>
      <c r="F33" s="3">
        <v>10</v>
      </c>
      <c r="G33" s="3">
        <f t="shared" si="2"/>
        <v>574</v>
      </c>
      <c r="H33" s="3">
        <v>0</v>
      </c>
      <c r="I33" s="3">
        <v>0</v>
      </c>
      <c r="J33" s="40">
        <f t="shared" si="1"/>
        <v>0</v>
      </c>
      <c r="K33" s="5">
        <f t="shared" si="5"/>
        <v>574</v>
      </c>
      <c r="L33" s="5">
        <f t="shared" si="5"/>
        <v>0</v>
      </c>
      <c r="M33" s="5">
        <f t="shared" si="5"/>
        <v>0</v>
      </c>
      <c r="N33" s="5">
        <f t="shared" si="5"/>
        <v>0</v>
      </c>
      <c r="O33" s="5">
        <f t="shared" si="3"/>
        <v>10877.3</v>
      </c>
      <c r="P33" s="6">
        <f t="shared" si="4"/>
        <v>106.34</v>
      </c>
    </row>
    <row r="34" spans="1:16" ht="12" customHeight="1">
      <c r="A34" s="34">
        <v>25</v>
      </c>
      <c r="B34" s="3">
        <v>17.18</v>
      </c>
      <c r="C34" s="3" t="s">
        <v>3</v>
      </c>
      <c r="D34" s="3" t="s">
        <v>3</v>
      </c>
      <c r="E34" s="3">
        <v>0</v>
      </c>
      <c r="F34" s="3">
        <v>10</v>
      </c>
      <c r="G34" s="3">
        <f t="shared" si="2"/>
        <v>462.9</v>
      </c>
      <c r="H34" s="3">
        <v>0</v>
      </c>
      <c r="I34" s="3">
        <v>0</v>
      </c>
      <c r="J34" s="40">
        <f t="shared" si="1"/>
        <v>0</v>
      </c>
      <c r="K34" s="5">
        <f t="shared" si="5"/>
        <v>462.9</v>
      </c>
      <c r="L34" s="5">
        <f t="shared" si="5"/>
        <v>0</v>
      </c>
      <c r="M34" s="5">
        <f t="shared" si="5"/>
        <v>0</v>
      </c>
      <c r="N34" s="5">
        <f t="shared" si="5"/>
        <v>0</v>
      </c>
      <c r="O34" s="5">
        <f t="shared" si="3"/>
        <v>11340.199999999999</v>
      </c>
      <c r="P34" s="6">
        <f t="shared" si="4"/>
        <v>106.34</v>
      </c>
    </row>
    <row r="35" spans="1:16" ht="12" customHeight="1">
      <c r="A35" s="34">
        <v>26</v>
      </c>
      <c r="B35" s="3">
        <v>18.53</v>
      </c>
      <c r="C35" s="3" t="s">
        <v>3</v>
      </c>
      <c r="D35" s="3" t="s">
        <v>3</v>
      </c>
      <c r="E35" s="3">
        <v>0</v>
      </c>
      <c r="F35" s="3">
        <v>10</v>
      </c>
      <c r="G35" s="3">
        <f t="shared" si="2"/>
        <v>357.1</v>
      </c>
      <c r="H35" s="3">
        <v>0</v>
      </c>
      <c r="I35" s="3">
        <v>0</v>
      </c>
      <c r="J35" s="40">
        <f t="shared" si="1"/>
        <v>0</v>
      </c>
      <c r="K35" s="5">
        <f t="shared" si="5"/>
        <v>357.1</v>
      </c>
      <c r="L35" s="5">
        <f t="shared" si="5"/>
        <v>0</v>
      </c>
      <c r="M35" s="5">
        <f t="shared" si="5"/>
        <v>0</v>
      </c>
      <c r="N35" s="5">
        <f t="shared" si="5"/>
        <v>0</v>
      </c>
      <c r="O35" s="5">
        <f t="shared" si="3"/>
        <v>11697.3</v>
      </c>
      <c r="P35" s="6">
        <f t="shared" si="4"/>
        <v>106.34</v>
      </c>
    </row>
    <row r="36" spans="1:16" ht="12" customHeight="1">
      <c r="A36" s="34">
        <v>27</v>
      </c>
      <c r="B36" s="3">
        <v>24.44</v>
      </c>
      <c r="C36" s="3" t="s">
        <v>3</v>
      </c>
      <c r="D36" s="3" t="s">
        <v>3</v>
      </c>
      <c r="E36" s="3">
        <v>0</v>
      </c>
      <c r="F36" s="3">
        <v>10</v>
      </c>
      <c r="G36" s="3">
        <f t="shared" si="2"/>
        <v>429.7</v>
      </c>
      <c r="H36" s="3">
        <v>0</v>
      </c>
      <c r="I36" s="3">
        <v>0</v>
      </c>
      <c r="J36" s="40">
        <f t="shared" si="1"/>
        <v>0</v>
      </c>
      <c r="K36" s="5">
        <f t="shared" si="5"/>
        <v>429.7</v>
      </c>
      <c r="L36" s="5">
        <f t="shared" si="5"/>
        <v>0</v>
      </c>
      <c r="M36" s="5">
        <f t="shared" si="5"/>
        <v>0</v>
      </c>
      <c r="N36" s="5">
        <f t="shared" si="5"/>
        <v>0</v>
      </c>
      <c r="O36" s="5">
        <f t="shared" si="3"/>
        <v>12127</v>
      </c>
      <c r="P36" s="6">
        <f t="shared" si="4"/>
        <v>106.34</v>
      </c>
    </row>
    <row r="37" spans="1:16" ht="12" customHeight="1">
      <c r="A37" s="34">
        <v>28</v>
      </c>
      <c r="B37" s="3">
        <v>24.61</v>
      </c>
      <c r="C37" s="3" t="s">
        <v>3</v>
      </c>
      <c r="D37" s="3" t="s">
        <v>3</v>
      </c>
      <c r="E37" s="3">
        <v>0</v>
      </c>
      <c r="F37" s="3">
        <v>10</v>
      </c>
      <c r="G37" s="3">
        <f t="shared" si="2"/>
        <v>490.5</v>
      </c>
      <c r="H37" s="3">
        <v>0</v>
      </c>
      <c r="I37" s="3">
        <v>0</v>
      </c>
      <c r="J37" s="40">
        <f t="shared" si="1"/>
        <v>0</v>
      </c>
      <c r="K37" s="5">
        <f t="shared" si="5"/>
        <v>490.5</v>
      </c>
      <c r="L37" s="5">
        <f t="shared" si="5"/>
        <v>0</v>
      </c>
      <c r="M37" s="5">
        <f t="shared" si="5"/>
        <v>0</v>
      </c>
      <c r="N37" s="5">
        <f t="shared" si="5"/>
        <v>0</v>
      </c>
      <c r="O37" s="5">
        <f t="shared" si="3"/>
        <v>12617.5</v>
      </c>
      <c r="P37" s="6">
        <f t="shared" si="4"/>
        <v>106.34</v>
      </c>
    </row>
    <row r="38" spans="1:16" ht="12" customHeight="1">
      <c r="A38" s="34">
        <v>29</v>
      </c>
      <c r="B38" s="3">
        <v>25.66</v>
      </c>
      <c r="C38" s="3" t="s">
        <v>3</v>
      </c>
      <c r="D38" s="3" t="s">
        <v>3</v>
      </c>
      <c r="E38" s="3">
        <v>0</v>
      </c>
      <c r="F38" s="3">
        <v>10</v>
      </c>
      <c r="G38" s="3">
        <f t="shared" si="2"/>
        <v>502.69999999999993</v>
      </c>
      <c r="H38" s="3">
        <v>0</v>
      </c>
      <c r="I38" s="3">
        <v>0</v>
      </c>
      <c r="J38" s="40">
        <f t="shared" si="1"/>
        <v>0</v>
      </c>
      <c r="K38" s="5">
        <f t="shared" si="5"/>
        <v>502.69999999999993</v>
      </c>
      <c r="L38" s="5">
        <f t="shared" si="5"/>
        <v>0</v>
      </c>
      <c r="M38" s="5">
        <f t="shared" si="5"/>
        <v>0</v>
      </c>
      <c r="N38" s="5">
        <f t="shared" si="5"/>
        <v>0</v>
      </c>
      <c r="O38" s="5">
        <f t="shared" si="3"/>
        <v>13120.2</v>
      </c>
      <c r="P38" s="6">
        <f t="shared" si="4"/>
        <v>106.34</v>
      </c>
    </row>
    <row r="39" spans="1:16" ht="12" customHeight="1">
      <c r="A39" s="34">
        <v>30</v>
      </c>
      <c r="B39" s="3">
        <v>26.52</v>
      </c>
      <c r="C39" s="3" t="s">
        <v>3</v>
      </c>
      <c r="D39" s="3" t="s">
        <v>3</v>
      </c>
      <c r="E39" s="3">
        <v>0</v>
      </c>
      <c r="F39" s="3">
        <v>10</v>
      </c>
      <c r="G39" s="3">
        <f t="shared" si="2"/>
        <v>521.79999999999995</v>
      </c>
      <c r="H39" s="3">
        <v>0</v>
      </c>
      <c r="I39" s="3">
        <v>0</v>
      </c>
      <c r="J39" s="40">
        <f t="shared" si="1"/>
        <v>0</v>
      </c>
      <c r="K39" s="5">
        <f t="shared" si="5"/>
        <v>521.79999999999995</v>
      </c>
      <c r="L39" s="5">
        <f t="shared" si="5"/>
        <v>0</v>
      </c>
      <c r="M39" s="5">
        <f t="shared" si="5"/>
        <v>0</v>
      </c>
      <c r="N39" s="5">
        <f t="shared" si="5"/>
        <v>0</v>
      </c>
      <c r="O39" s="5">
        <f t="shared" si="3"/>
        <v>13642</v>
      </c>
      <c r="P39" s="6">
        <f t="shared" si="4"/>
        <v>106.34</v>
      </c>
    </row>
    <row r="40" spans="1:16" ht="12" customHeight="1">
      <c r="A40" s="34">
        <v>31</v>
      </c>
      <c r="B40" s="3">
        <v>28.95</v>
      </c>
      <c r="C40" s="3" t="s">
        <v>3</v>
      </c>
      <c r="D40" s="3" t="s">
        <v>3</v>
      </c>
      <c r="E40" s="3">
        <v>0</v>
      </c>
      <c r="F40" s="3">
        <v>10</v>
      </c>
      <c r="G40" s="3">
        <f t="shared" si="2"/>
        <v>554.70000000000005</v>
      </c>
      <c r="H40" s="3">
        <v>0</v>
      </c>
      <c r="I40" s="3">
        <v>0</v>
      </c>
      <c r="J40" s="40">
        <f t="shared" si="1"/>
        <v>0</v>
      </c>
      <c r="K40" s="5">
        <f t="shared" si="5"/>
        <v>554.70000000000005</v>
      </c>
      <c r="L40" s="5">
        <f t="shared" si="5"/>
        <v>0</v>
      </c>
      <c r="M40" s="5">
        <f t="shared" si="5"/>
        <v>0</v>
      </c>
      <c r="N40" s="5">
        <f t="shared" si="5"/>
        <v>0</v>
      </c>
      <c r="O40" s="5">
        <f t="shared" si="3"/>
        <v>14196.7</v>
      </c>
      <c r="P40" s="6">
        <f t="shared" si="4"/>
        <v>106.34</v>
      </c>
    </row>
    <row r="41" spans="1:16" ht="12" customHeight="1">
      <c r="A41" s="34">
        <v>32</v>
      </c>
      <c r="B41" s="3">
        <v>16.38</v>
      </c>
      <c r="C41" s="3" t="s">
        <v>3</v>
      </c>
      <c r="D41" s="3" t="s">
        <v>3</v>
      </c>
      <c r="E41" s="3">
        <v>0</v>
      </c>
      <c r="F41" s="3">
        <v>10</v>
      </c>
      <c r="G41" s="3">
        <f t="shared" si="2"/>
        <v>453.29999999999995</v>
      </c>
      <c r="H41" s="3">
        <v>0</v>
      </c>
      <c r="I41" s="3">
        <v>0</v>
      </c>
      <c r="J41" s="40">
        <f t="shared" si="1"/>
        <v>0</v>
      </c>
      <c r="K41" s="5">
        <f t="shared" si="5"/>
        <v>453.29999999999995</v>
      </c>
      <c r="L41" s="5">
        <f t="shared" si="5"/>
        <v>0</v>
      </c>
      <c r="M41" s="5">
        <f t="shared" si="5"/>
        <v>0</v>
      </c>
      <c r="N41" s="5">
        <f t="shared" si="5"/>
        <v>0</v>
      </c>
      <c r="O41" s="5">
        <f t="shared" si="3"/>
        <v>14650</v>
      </c>
      <c r="P41" s="6">
        <f t="shared" si="4"/>
        <v>106.34</v>
      </c>
    </row>
    <row r="42" spans="1:16" ht="12" customHeight="1">
      <c r="A42" s="34">
        <v>33</v>
      </c>
      <c r="B42" s="3">
        <v>15.84</v>
      </c>
      <c r="C42" s="3" t="s">
        <v>3</v>
      </c>
      <c r="D42" s="3" t="s">
        <v>3</v>
      </c>
      <c r="E42" s="3">
        <v>1</v>
      </c>
      <c r="F42" s="3">
        <v>10</v>
      </c>
      <c r="G42" s="3">
        <f t="shared" si="2"/>
        <v>322.2</v>
      </c>
      <c r="H42" s="3">
        <v>0</v>
      </c>
      <c r="I42" s="3">
        <v>0</v>
      </c>
      <c r="J42" s="40">
        <f t="shared" si="1"/>
        <v>13</v>
      </c>
      <c r="K42" s="5">
        <f t="shared" ref="K42:N55" si="6">G42</f>
        <v>322.2</v>
      </c>
      <c r="L42" s="5">
        <f t="shared" si="6"/>
        <v>0</v>
      </c>
      <c r="M42" s="5">
        <f t="shared" si="6"/>
        <v>0</v>
      </c>
      <c r="N42" s="5">
        <f t="shared" si="6"/>
        <v>13</v>
      </c>
      <c r="O42" s="5">
        <f t="shared" si="3"/>
        <v>14972.2</v>
      </c>
      <c r="P42" s="6">
        <f t="shared" si="4"/>
        <v>119.34</v>
      </c>
    </row>
    <row r="43" spans="1:16" ht="12" customHeight="1">
      <c r="A43" s="34">
        <v>34</v>
      </c>
      <c r="B43" s="3">
        <v>23.42</v>
      </c>
      <c r="C43" s="3" t="s">
        <v>3</v>
      </c>
      <c r="D43" s="3" t="s">
        <v>3</v>
      </c>
      <c r="E43" s="3">
        <v>0</v>
      </c>
      <c r="F43" s="3">
        <v>10</v>
      </c>
      <c r="G43" s="3">
        <f t="shared" si="2"/>
        <v>392.6</v>
      </c>
      <c r="H43" s="3">
        <v>0</v>
      </c>
      <c r="I43" s="3">
        <v>0</v>
      </c>
      <c r="J43" s="40">
        <f t="shared" si="1"/>
        <v>13</v>
      </c>
      <c r="K43" s="5">
        <f t="shared" si="6"/>
        <v>392.6</v>
      </c>
      <c r="L43" s="5">
        <f t="shared" si="6"/>
        <v>0</v>
      </c>
      <c r="M43" s="5">
        <f t="shared" si="6"/>
        <v>0</v>
      </c>
      <c r="N43" s="5">
        <f t="shared" si="6"/>
        <v>13</v>
      </c>
      <c r="O43" s="5">
        <f t="shared" si="3"/>
        <v>15364.800000000001</v>
      </c>
      <c r="P43" s="6">
        <f t="shared" si="4"/>
        <v>132.34</v>
      </c>
    </row>
    <row r="44" spans="1:16" ht="12" customHeight="1">
      <c r="A44" s="34">
        <v>35</v>
      </c>
      <c r="B44" s="3">
        <v>24.87</v>
      </c>
      <c r="C44" s="3" t="s">
        <v>3</v>
      </c>
      <c r="D44" s="3" t="s">
        <v>3</v>
      </c>
      <c r="E44" s="3">
        <v>0</v>
      </c>
      <c r="F44" s="3">
        <v>10</v>
      </c>
      <c r="G44" s="3">
        <f t="shared" si="2"/>
        <v>482.90000000000009</v>
      </c>
      <c r="H44" s="3">
        <v>0</v>
      </c>
      <c r="I44" s="3">
        <v>0</v>
      </c>
      <c r="J44" s="40">
        <f t="shared" si="1"/>
        <v>0</v>
      </c>
      <c r="K44" s="5">
        <f t="shared" si="6"/>
        <v>482.90000000000009</v>
      </c>
      <c r="L44" s="5">
        <f t="shared" si="6"/>
        <v>0</v>
      </c>
      <c r="M44" s="5">
        <f t="shared" si="6"/>
        <v>0</v>
      </c>
      <c r="N44" s="5">
        <f t="shared" si="6"/>
        <v>0</v>
      </c>
      <c r="O44" s="5">
        <f t="shared" si="3"/>
        <v>15847.7</v>
      </c>
      <c r="P44" s="6">
        <f t="shared" si="4"/>
        <v>132.34</v>
      </c>
    </row>
    <row r="45" spans="1:16" ht="12" customHeight="1">
      <c r="A45" s="34">
        <v>36</v>
      </c>
      <c r="B45" s="3">
        <v>33.909999999999997</v>
      </c>
      <c r="C45" s="3" t="s">
        <v>3</v>
      </c>
      <c r="D45" s="3" t="s">
        <v>3</v>
      </c>
      <c r="E45" s="3">
        <v>0</v>
      </c>
      <c r="F45" s="3">
        <v>10</v>
      </c>
      <c r="G45" s="3">
        <f t="shared" si="2"/>
        <v>587.79999999999995</v>
      </c>
      <c r="H45" s="3">
        <v>0</v>
      </c>
      <c r="I45" s="3">
        <v>0</v>
      </c>
      <c r="J45" s="5">
        <f t="shared" si="1"/>
        <v>0</v>
      </c>
      <c r="K45" s="5">
        <f t="shared" si="6"/>
        <v>587.79999999999995</v>
      </c>
      <c r="L45" s="5">
        <f t="shared" si="6"/>
        <v>0</v>
      </c>
      <c r="M45" s="5">
        <f t="shared" si="6"/>
        <v>0</v>
      </c>
      <c r="N45" s="5">
        <f t="shared" si="6"/>
        <v>0</v>
      </c>
      <c r="O45" s="5">
        <f t="shared" si="3"/>
        <v>16435.5</v>
      </c>
      <c r="P45" s="6">
        <f t="shared" si="4"/>
        <v>132.34</v>
      </c>
    </row>
    <row r="46" spans="1:16" ht="12" customHeight="1">
      <c r="A46" s="34">
        <v>37</v>
      </c>
      <c r="B46" s="3">
        <v>25.2</v>
      </c>
      <c r="C46" s="3" t="s">
        <v>3</v>
      </c>
      <c r="D46" s="3" t="s">
        <v>3</v>
      </c>
      <c r="E46" s="3">
        <v>0</v>
      </c>
      <c r="F46" s="3">
        <v>10</v>
      </c>
      <c r="G46" s="3">
        <f t="shared" si="2"/>
        <v>591.1</v>
      </c>
      <c r="H46" s="3">
        <v>0</v>
      </c>
      <c r="I46" s="3">
        <v>0</v>
      </c>
      <c r="J46" s="40">
        <f t="shared" si="1"/>
        <v>0</v>
      </c>
      <c r="K46" s="5">
        <f t="shared" si="6"/>
        <v>591.1</v>
      </c>
      <c r="L46" s="5">
        <f t="shared" si="6"/>
        <v>0</v>
      </c>
      <c r="M46" s="5">
        <f t="shared" si="6"/>
        <v>0</v>
      </c>
      <c r="N46" s="5">
        <f t="shared" si="6"/>
        <v>0</v>
      </c>
      <c r="O46" s="5">
        <f t="shared" si="3"/>
        <v>17026.599999999999</v>
      </c>
      <c r="P46" s="6">
        <f t="shared" si="4"/>
        <v>132.34</v>
      </c>
    </row>
    <row r="47" spans="1:16" ht="12" customHeight="1" thickBot="1">
      <c r="A47" s="41">
        <v>38</v>
      </c>
      <c r="B47" s="7">
        <v>16.73</v>
      </c>
      <c r="C47" s="7" t="s">
        <v>3</v>
      </c>
      <c r="D47" s="7" t="s">
        <v>3</v>
      </c>
      <c r="E47" s="7">
        <v>0.86</v>
      </c>
      <c r="F47" s="7">
        <v>10</v>
      </c>
      <c r="G47" s="7">
        <f t="shared" si="2"/>
        <v>419.3</v>
      </c>
      <c r="H47" s="7">
        <v>0</v>
      </c>
      <c r="I47" s="7">
        <v>0</v>
      </c>
      <c r="J47" s="42">
        <f t="shared" si="1"/>
        <v>11.18</v>
      </c>
      <c r="K47" s="8">
        <f t="shared" si="6"/>
        <v>419.3</v>
      </c>
      <c r="L47" s="8">
        <f t="shared" si="6"/>
        <v>0</v>
      </c>
      <c r="M47" s="8">
        <f t="shared" si="6"/>
        <v>0</v>
      </c>
      <c r="N47" s="8">
        <f t="shared" si="6"/>
        <v>11.18</v>
      </c>
      <c r="O47" s="8">
        <f t="shared" si="3"/>
        <v>17445.899999999998</v>
      </c>
      <c r="P47" s="9">
        <f t="shared" si="4"/>
        <v>143.52000000000001</v>
      </c>
    </row>
    <row r="48" spans="1:16" ht="12" customHeight="1">
      <c r="A48" s="44">
        <v>39</v>
      </c>
      <c r="B48" s="4">
        <v>0</v>
      </c>
      <c r="C48" s="4" t="s">
        <v>3</v>
      </c>
      <c r="D48" s="4" t="s">
        <v>3</v>
      </c>
      <c r="E48" s="4">
        <v>19.850000000000001</v>
      </c>
      <c r="F48" s="4">
        <v>10</v>
      </c>
      <c r="G48" s="4">
        <f t="shared" si="2"/>
        <v>167.3</v>
      </c>
      <c r="H48" s="4">
        <v>0</v>
      </c>
      <c r="I48" s="4">
        <v>0</v>
      </c>
      <c r="J48" s="45">
        <f t="shared" si="1"/>
        <v>269.23</v>
      </c>
      <c r="K48" s="10">
        <f t="shared" si="6"/>
        <v>167.3</v>
      </c>
      <c r="L48" s="10">
        <f t="shared" si="6"/>
        <v>0</v>
      </c>
      <c r="M48" s="10">
        <f t="shared" si="6"/>
        <v>0</v>
      </c>
      <c r="N48" s="10">
        <f t="shared" si="6"/>
        <v>269.23</v>
      </c>
      <c r="O48" s="10">
        <f t="shared" si="3"/>
        <v>17613.199999999997</v>
      </c>
      <c r="P48" s="11">
        <f t="shared" si="4"/>
        <v>412.75</v>
      </c>
    </row>
    <row r="49" spans="1:16" ht="12" customHeight="1">
      <c r="A49" s="34">
        <v>40</v>
      </c>
      <c r="B49" s="3">
        <v>0</v>
      </c>
      <c r="C49" s="3" t="s">
        <v>3</v>
      </c>
      <c r="D49" s="3" t="s">
        <v>3</v>
      </c>
      <c r="E49" s="3">
        <v>49.91</v>
      </c>
      <c r="F49" s="3">
        <v>10</v>
      </c>
      <c r="G49" s="3">
        <f t="shared" si="2"/>
        <v>0</v>
      </c>
      <c r="H49" s="3">
        <v>0</v>
      </c>
      <c r="I49" s="3">
        <v>0</v>
      </c>
      <c r="J49" s="40">
        <f t="shared" si="1"/>
        <v>906.87999999999988</v>
      </c>
      <c r="K49" s="5">
        <f t="shared" si="6"/>
        <v>0</v>
      </c>
      <c r="L49" s="5">
        <f t="shared" si="6"/>
        <v>0</v>
      </c>
      <c r="M49" s="5">
        <f t="shared" si="6"/>
        <v>0</v>
      </c>
      <c r="N49" s="5">
        <f t="shared" si="6"/>
        <v>906.87999999999988</v>
      </c>
      <c r="O49" s="5">
        <f t="shared" si="3"/>
        <v>17613.199999999997</v>
      </c>
      <c r="P49" s="6">
        <f t="shared" si="4"/>
        <v>1319.6299999999999</v>
      </c>
    </row>
    <row r="50" spans="1:16" ht="12" customHeight="1">
      <c r="A50" s="34">
        <v>41</v>
      </c>
      <c r="B50" s="3">
        <v>0</v>
      </c>
      <c r="C50" s="3" t="s">
        <v>3</v>
      </c>
      <c r="D50" s="3" t="s">
        <v>3</v>
      </c>
      <c r="E50" s="3">
        <v>72.2</v>
      </c>
      <c r="F50" s="3">
        <v>10</v>
      </c>
      <c r="G50" s="3">
        <f t="shared" si="2"/>
        <v>0</v>
      </c>
      <c r="H50" s="3">
        <v>0</v>
      </c>
      <c r="I50" s="3">
        <v>0</v>
      </c>
      <c r="J50" s="40">
        <f t="shared" si="1"/>
        <v>1587.4299999999998</v>
      </c>
      <c r="K50" s="5">
        <f t="shared" si="6"/>
        <v>0</v>
      </c>
      <c r="L50" s="5">
        <f t="shared" si="6"/>
        <v>0</v>
      </c>
      <c r="M50" s="5">
        <f t="shared" si="6"/>
        <v>0</v>
      </c>
      <c r="N50" s="5">
        <f t="shared" si="6"/>
        <v>1587.4299999999998</v>
      </c>
      <c r="O50" s="5">
        <f t="shared" si="3"/>
        <v>17613.199999999997</v>
      </c>
      <c r="P50" s="6">
        <f t="shared" si="4"/>
        <v>2907.0599999999995</v>
      </c>
    </row>
    <row r="51" spans="1:16" ht="12" customHeight="1">
      <c r="A51" s="34">
        <v>42</v>
      </c>
      <c r="B51" s="3">
        <v>0</v>
      </c>
      <c r="C51" s="3" t="s">
        <v>3</v>
      </c>
      <c r="D51" s="3" t="s">
        <v>3</v>
      </c>
      <c r="E51" s="3">
        <v>78.33</v>
      </c>
      <c r="F51" s="3">
        <v>10</v>
      </c>
      <c r="G51" s="3">
        <f t="shared" si="2"/>
        <v>0</v>
      </c>
      <c r="H51" s="3">
        <v>0</v>
      </c>
      <c r="I51" s="3">
        <v>0</v>
      </c>
      <c r="J51" s="40">
        <f t="shared" si="1"/>
        <v>1956.89</v>
      </c>
      <c r="K51" s="5">
        <f t="shared" si="6"/>
        <v>0</v>
      </c>
      <c r="L51" s="5">
        <f t="shared" si="6"/>
        <v>0</v>
      </c>
      <c r="M51" s="5">
        <f t="shared" si="6"/>
        <v>0</v>
      </c>
      <c r="N51" s="5">
        <f t="shared" si="6"/>
        <v>1956.89</v>
      </c>
      <c r="O51" s="5">
        <f t="shared" si="3"/>
        <v>17613.199999999997</v>
      </c>
      <c r="P51" s="6">
        <f t="shared" si="4"/>
        <v>4863.95</v>
      </c>
    </row>
    <row r="52" spans="1:16" ht="12" customHeight="1">
      <c r="A52" s="34">
        <v>43</v>
      </c>
      <c r="B52" s="3">
        <v>0</v>
      </c>
      <c r="C52" s="3" t="s">
        <v>3</v>
      </c>
      <c r="D52" s="3" t="s">
        <v>3</v>
      </c>
      <c r="E52" s="3">
        <v>77.45</v>
      </c>
      <c r="F52" s="3">
        <v>10</v>
      </c>
      <c r="G52" s="3">
        <f t="shared" si="2"/>
        <v>0</v>
      </c>
      <c r="H52" s="3">
        <v>0</v>
      </c>
      <c r="I52" s="3">
        <v>0</v>
      </c>
      <c r="J52" s="40">
        <f t="shared" si="1"/>
        <v>2025.14</v>
      </c>
      <c r="K52" s="5">
        <f t="shared" si="6"/>
        <v>0</v>
      </c>
      <c r="L52" s="5">
        <f t="shared" si="6"/>
        <v>0</v>
      </c>
      <c r="M52" s="5">
        <f t="shared" si="6"/>
        <v>0</v>
      </c>
      <c r="N52" s="5">
        <f t="shared" si="6"/>
        <v>2025.14</v>
      </c>
      <c r="O52" s="5">
        <f t="shared" si="3"/>
        <v>17613.199999999997</v>
      </c>
      <c r="P52" s="6">
        <f t="shared" si="4"/>
        <v>6889.09</v>
      </c>
    </row>
    <row r="53" spans="1:16" ht="12" customHeight="1">
      <c r="A53" s="34">
        <v>44</v>
      </c>
      <c r="B53" s="3">
        <v>0</v>
      </c>
      <c r="C53" s="3" t="s">
        <v>3</v>
      </c>
      <c r="D53" s="3" t="s">
        <v>3</v>
      </c>
      <c r="E53" s="3">
        <v>122.16</v>
      </c>
      <c r="F53" s="3">
        <v>10</v>
      </c>
      <c r="G53" s="3">
        <f t="shared" si="2"/>
        <v>0</v>
      </c>
      <c r="H53" s="3">
        <v>0</v>
      </c>
      <c r="I53" s="3">
        <v>0</v>
      </c>
      <c r="J53" s="40">
        <f t="shared" si="1"/>
        <v>2594.9300000000003</v>
      </c>
      <c r="K53" s="5">
        <f t="shared" si="6"/>
        <v>0</v>
      </c>
      <c r="L53" s="5">
        <f t="shared" si="6"/>
        <v>0</v>
      </c>
      <c r="M53" s="5">
        <f t="shared" si="6"/>
        <v>0</v>
      </c>
      <c r="N53" s="5">
        <f t="shared" si="6"/>
        <v>2594.9300000000003</v>
      </c>
      <c r="O53" s="5">
        <f t="shared" si="3"/>
        <v>17613.199999999997</v>
      </c>
      <c r="P53" s="6">
        <f t="shared" si="4"/>
        <v>9484.02</v>
      </c>
    </row>
    <row r="54" spans="1:16" ht="12" customHeight="1">
      <c r="A54" s="34">
        <v>45</v>
      </c>
      <c r="B54" s="3">
        <v>0</v>
      </c>
      <c r="C54" s="3" t="s">
        <v>3</v>
      </c>
      <c r="D54" s="3" t="s">
        <v>3</v>
      </c>
      <c r="E54" s="3">
        <v>82.9</v>
      </c>
      <c r="F54" s="3">
        <v>10</v>
      </c>
      <c r="G54" s="3">
        <f t="shared" si="2"/>
        <v>0</v>
      </c>
      <c r="H54" s="3">
        <v>0</v>
      </c>
      <c r="I54" s="3">
        <v>0</v>
      </c>
      <c r="J54" s="40">
        <f t="shared" si="1"/>
        <v>2665.78</v>
      </c>
      <c r="K54" s="5">
        <f t="shared" si="6"/>
        <v>0</v>
      </c>
      <c r="L54" s="5">
        <f t="shared" si="6"/>
        <v>0</v>
      </c>
      <c r="M54" s="5">
        <f t="shared" si="6"/>
        <v>0</v>
      </c>
      <c r="N54" s="5">
        <f t="shared" si="6"/>
        <v>2665.78</v>
      </c>
      <c r="O54" s="5">
        <f t="shared" si="3"/>
        <v>17613.199999999997</v>
      </c>
      <c r="P54" s="6">
        <f t="shared" si="4"/>
        <v>12149.800000000001</v>
      </c>
    </row>
    <row r="55" spans="1:16" ht="12" customHeight="1">
      <c r="A55" s="34">
        <v>46</v>
      </c>
      <c r="B55" s="3">
        <v>0</v>
      </c>
      <c r="C55" s="3" t="s">
        <v>3</v>
      </c>
      <c r="D55" s="3" t="s">
        <v>3</v>
      </c>
      <c r="E55" s="3">
        <v>99.51</v>
      </c>
      <c r="F55" s="3">
        <v>10</v>
      </c>
      <c r="G55" s="3">
        <f t="shared" si="2"/>
        <v>0</v>
      </c>
      <c r="H55" s="3">
        <v>0</v>
      </c>
      <c r="I55" s="3">
        <v>0</v>
      </c>
      <c r="J55" s="40">
        <f t="shared" si="1"/>
        <v>2371.3300000000004</v>
      </c>
      <c r="K55" s="5">
        <f t="shared" si="6"/>
        <v>0</v>
      </c>
      <c r="L55" s="5">
        <f t="shared" si="6"/>
        <v>0</v>
      </c>
      <c r="M55" s="5">
        <f t="shared" si="6"/>
        <v>0</v>
      </c>
      <c r="N55" s="5">
        <f t="shared" si="6"/>
        <v>2371.3300000000004</v>
      </c>
      <c r="O55" s="5">
        <f t="shared" si="3"/>
        <v>17613.199999999997</v>
      </c>
      <c r="P55" s="6">
        <f t="shared" si="4"/>
        <v>14521.130000000001</v>
      </c>
    </row>
    <row r="56" spans="1:16" ht="12" customHeight="1">
      <c r="A56" s="34">
        <v>47</v>
      </c>
      <c r="B56" s="3">
        <v>0</v>
      </c>
      <c r="C56" s="3" t="s">
        <v>3</v>
      </c>
      <c r="D56" s="3" t="s">
        <v>3</v>
      </c>
      <c r="E56" s="3">
        <v>208.68</v>
      </c>
      <c r="F56" s="3">
        <v>10</v>
      </c>
      <c r="G56" s="3">
        <f t="shared" ref="G56:G61" si="7">SUM(B55+B56)*F56</f>
        <v>0</v>
      </c>
      <c r="H56" s="3">
        <v>0</v>
      </c>
      <c r="I56" s="3">
        <v>0</v>
      </c>
      <c r="J56" s="40">
        <f t="shared" ref="J56:J61" si="8">SUM((E55+E56)*F56*1.3)</f>
        <v>4006.4700000000003</v>
      </c>
      <c r="K56" s="5">
        <f t="shared" ref="K56:K61" si="9">G56</f>
        <v>0</v>
      </c>
      <c r="L56" s="5">
        <f t="shared" ref="L56:L61" si="10">H56</f>
        <v>0</v>
      </c>
      <c r="M56" s="5">
        <f t="shared" ref="M56:M61" si="11">I56</f>
        <v>0</v>
      </c>
      <c r="N56" s="5">
        <f t="shared" ref="N56:N61" si="12">J56</f>
        <v>4006.4700000000003</v>
      </c>
      <c r="O56" s="5">
        <f t="shared" ref="O56:O61" si="13">SUM(K56+L56+M56)+O55</f>
        <v>17613.199999999997</v>
      </c>
      <c r="P56" s="6">
        <f t="shared" ref="P56:P61" si="14">N56+P55</f>
        <v>18527.600000000002</v>
      </c>
    </row>
    <row r="57" spans="1:16" ht="12" customHeight="1">
      <c r="A57" s="34">
        <v>48</v>
      </c>
      <c r="B57" s="3">
        <v>0</v>
      </c>
      <c r="C57" s="3" t="s">
        <v>3</v>
      </c>
      <c r="D57" s="3" t="s">
        <v>3</v>
      </c>
      <c r="E57" s="3">
        <v>132.27000000000001</v>
      </c>
      <c r="F57" s="3">
        <v>10</v>
      </c>
      <c r="G57" s="3">
        <f t="shared" si="7"/>
        <v>0</v>
      </c>
      <c r="H57" s="3">
        <v>0</v>
      </c>
      <c r="I57" s="3">
        <v>0</v>
      </c>
      <c r="J57" s="40">
        <f t="shared" si="8"/>
        <v>4432.3500000000004</v>
      </c>
      <c r="K57" s="5">
        <f t="shared" si="9"/>
        <v>0</v>
      </c>
      <c r="L57" s="5">
        <f t="shared" si="10"/>
        <v>0</v>
      </c>
      <c r="M57" s="5">
        <f t="shared" si="11"/>
        <v>0</v>
      </c>
      <c r="N57" s="5">
        <f t="shared" si="12"/>
        <v>4432.3500000000004</v>
      </c>
      <c r="O57" s="5">
        <f t="shared" si="13"/>
        <v>17613.199999999997</v>
      </c>
      <c r="P57" s="6">
        <f t="shared" si="14"/>
        <v>22959.950000000004</v>
      </c>
    </row>
    <row r="58" spans="1:16" ht="12" customHeight="1">
      <c r="A58" s="34">
        <v>49</v>
      </c>
      <c r="B58" s="3">
        <v>0</v>
      </c>
      <c r="C58" s="3" t="s">
        <v>3</v>
      </c>
      <c r="D58" s="3" t="s">
        <v>3</v>
      </c>
      <c r="E58" s="3">
        <v>93.63</v>
      </c>
      <c r="F58" s="3">
        <v>10</v>
      </c>
      <c r="G58" s="3">
        <f t="shared" si="7"/>
        <v>0</v>
      </c>
      <c r="H58" s="3">
        <v>0</v>
      </c>
      <c r="I58" s="3">
        <v>0</v>
      </c>
      <c r="J58" s="40">
        <f t="shared" si="8"/>
        <v>2936.7000000000003</v>
      </c>
      <c r="K58" s="5">
        <f t="shared" si="9"/>
        <v>0</v>
      </c>
      <c r="L58" s="5">
        <f t="shared" si="10"/>
        <v>0</v>
      </c>
      <c r="M58" s="5">
        <f t="shared" si="11"/>
        <v>0</v>
      </c>
      <c r="N58" s="5">
        <f t="shared" si="12"/>
        <v>2936.7000000000003</v>
      </c>
      <c r="O58" s="5">
        <f t="shared" si="13"/>
        <v>17613.199999999997</v>
      </c>
      <c r="P58" s="6">
        <f t="shared" si="14"/>
        <v>25896.650000000005</v>
      </c>
    </row>
    <row r="59" spans="1:16" ht="12" customHeight="1">
      <c r="A59" s="34">
        <v>50</v>
      </c>
      <c r="B59" s="3">
        <v>1.34</v>
      </c>
      <c r="C59" s="3" t="s">
        <v>3</v>
      </c>
      <c r="D59" s="3" t="s">
        <v>3</v>
      </c>
      <c r="E59" s="3">
        <v>32.08</v>
      </c>
      <c r="F59" s="3">
        <v>10</v>
      </c>
      <c r="G59" s="3">
        <f t="shared" si="7"/>
        <v>13.4</v>
      </c>
      <c r="H59" s="3">
        <v>0</v>
      </c>
      <c r="I59" s="3">
        <v>0</v>
      </c>
      <c r="J59" s="40">
        <f t="shared" si="8"/>
        <v>1634.23</v>
      </c>
      <c r="K59" s="5">
        <f t="shared" si="9"/>
        <v>13.4</v>
      </c>
      <c r="L59" s="5">
        <f t="shared" si="10"/>
        <v>0</v>
      </c>
      <c r="M59" s="5">
        <f t="shared" si="11"/>
        <v>0</v>
      </c>
      <c r="N59" s="5">
        <f t="shared" si="12"/>
        <v>1634.23</v>
      </c>
      <c r="O59" s="5">
        <f t="shared" si="13"/>
        <v>17626.599999999999</v>
      </c>
      <c r="P59" s="6">
        <f t="shared" si="14"/>
        <v>27530.880000000005</v>
      </c>
    </row>
    <row r="60" spans="1:16" ht="12" customHeight="1">
      <c r="A60" s="34">
        <v>51</v>
      </c>
      <c r="B60" s="3">
        <v>0</v>
      </c>
      <c r="C60" s="3" t="s">
        <v>3</v>
      </c>
      <c r="D60" s="3" t="s">
        <v>3</v>
      </c>
      <c r="E60" s="3">
        <v>50.02</v>
      </c>
      <c r="F60" s="3">
        <v>10</v>
      </c>
      <c r="G60" s="3">
        <f t="shared" si="7"/>
        <v>13.4</v>
      </c>
      <c r="H60" s="3">
        <v>0</v>
      </c>
      <c r="I60" s="3">
        <v>0</v>
      </c>
      <c r="J60" s="40">
        <f t="shared" si="8"/>
        <v>1067.3</v>
      </c>
      <c r="K60" s="5">
        <f t="shared" si="9"/>
        <v>13.4</v>
      </c>
      <c r="L60" s="5">
        <f t="shared" si="10"/>
        <v>0</v>
      </c>
      <c r="M60" s="5">
        <f t="shared" si="11"/>
        <v>0</v>
      </c>
      <c r="N60" s="5">
        <f t="shared" si="12"/>
        <v>1067.3</v>
      </c>
      <c r="O60" s="5">
        <f t="shared" si="13"/>
        <v>17640</v>
      </c>
      <c r="P60" s="6">
        <f t="shared" si="14"/>
        <v>28598.180000000004</v>
      </c>
    </row>
    <row r="61" spans="1:16" ht="12" customHeight="1">
      <c r="A61" s="34" t="s">
        <v>8</v>
      </c>
      <c r="B61" s="3">
        <v>0</v>
      </c>
      <c r="C61" s="3" t="s">
        <v>3</v>
      </c>
      <c r="D61" s="3" t="s">
        <v>3</v>
      </c>
      <c r="E61" s="3">
        <v>0</v>
      </c>
      <c r="F61" s="3">
        <v>10</v>
      </c>
      <c r="G61" s="3">
        <f t="shared" si="7"/>
        <v>0</v>
      </c>
      <c r="H61" s="3">
        <v>0</v>
      </c>
      <c r="I61" s="3">
        <v>0</v>
      </c>
      <c r="J61" s="40">
        <f t="shared" si="8"/>
        <v>650.2600000000001</v>
      </c>
      <c r="K61" s="5">
        <f t="shared" si="9"/>
        <v>0</v>
      </c>
      <c r="L61" s="5">
        <f t="shared" si="10"/>
        <v>0</v>
      </c>
      <c r="M61" s="5">
        <f t="shared" si="11"/>
        <v>0</v>
      </c>
      <c r="N61" s="5">
        <f t="shared" si="12"/>
        <v>650.2600000000001</v>
      </c>
      <c r="O61" s="5">
        <f t="shared" si="13"/>
        <v>17640</v>
      </c>
      <c r="P61" s="6">
        <f t="shared" si="14"/>
        <v>29248.440000000002</v>
      </c>
    </row>
    <row r="62" spans="1:16" ht="12" customHeight="1">
      <c r="A62" s="34"/>
      <c r="B62" s="3"/>
      <c r="C62" s="3"/>
      <c r="D62" s="3"/>
      <c r="E62" s="3"/>
      <c r="F62" s="3"/>
      <c r="G62" s="3"/>
      <c r="H62" s="3"/>
      <c r="I62" s="3"/>
      <c r="J62" s="40"/>
      <c r="K62" s="5"/>
      <c r="L62" s="5"/>
      <c r="M62" s="5"/>
      <c r="N62" s="5"/>
      <c r="O62" s="5"/>
      <c r="P62" s="6"/>
    </row>
    <row r="63" spans="1:16" ht="12" customHeight="1">
      <c r="A63" s="34"/>
      <c r="B63" s="3"/>
      <c r="C63" s="3"/>
      <c r="D63" s="3"/>
      <c r="E63" s="3"/>
      <c r="F63" s="3"/>
      <c r="G63" s="3"/>
      <c r="H63" s="3"/>
      <c r="I63" s="3"/>
      <c r="J63" s="40"/>
      <c r="K63" s="5"/>
      <c r="L63" s="5"/>
      <c r="M63" s="5"/>
      <c r="N63" s="5"/>
      <c r="O63" s="5"/>
      <c r="P63" s="6"/>
    </row>
    <row r="64" spans="1:16" ht="12" customHeight="1">
      <c r="A64" s="34"/>
      <c r="B64" s="3"/>
      <c r="C64" s="3"/>
      <c r="D64" s="3"/>
      <c r="E64" s="3"/>
      <c r="F64" s="3"/>
      <c r="G64" s="3"/>
      <c r="H64" s="3"/>
      <c r="I64" s="3"/>
      <c r="J64" s="40"/>
      <c r="K64" s="5"/>
      <c r="L64" s="5"/>
      <c r="M64" s="5"/>
      <c r="N64" s="5"/>
      <c r="O64" s="5"/>
      <c r="P64" s="6"/>
    </row>
    <row r="65" spans="1:16" ht="12" customHeight="1">
      <c r="A65" s="34"/>
      <c r="B65" s="3"/>
      <c r="C65" s="3"/>
      <c r="D65" s="3"/>
      <c r="E65" s="3"/>
      <c r="F65" s="3"/>
      <c r="G65" s="3"/>
      <c r="H65" s="3"/>
      <c r="I65" s="3"/>
      <c r="J65" s="40"/>
      <c r="K65" s="5"/>
      <c r="L65" s="5"/>
      <c r="M65" s="5"/>
      <c r="N65" s="5"/>
      <c r="O65" s="5"/>
      <c r="P65" s="6"/>
    </row>
    <row r="66" spans="1:16" ht="12" customHeight="1">
      <c r="A66" s="34"/>
      <c r="B66" s="3"/>
      <c r="C66" s="3"/>
      <c r="D66" s="3"/>
      <c r="E66" s="3"/>
      <c r="F66" s="3"/>
      <c r="G66" s="3"/>
      <c r="H66" s="3"/>
      <c r="I66" s="3"/>
      <c r="J66" s="40"/>
      <c r="K66" s="5"/>
      <c r="L66" s="5"/>
      <c r="M66" s="5"/>
      <c r="N66" s="5"/>
      <c r="O66" s="5"/>
      <c r="P66" s="6"/>
    </row>
    <row r="67" spans="1:16" ht="12" customHeight="1">
      <c r="A67" s="34"/>
      <c r="B67" s="3"/>
      <c r="C67" s="3"/>
      <c r="D67" s="3"/>
      <c r="E67" s="3"/>
      <c r="F67" s="3"/>
      <c r="G67" s="3"/>
      <c r="H67" s="3"/>
      <c r="I67" s="3"/>
      <c r="J67" s="40"/>
      <c r="K67" s="5"/>
      <c r="L67" s="5"/>
      <c r="M67" s="5"/>
      <c r="N67" s="5"/>
      <c r="O67" s="5"/>
      <c r="P67" s="6"/>
    </row>
    <row r="68" spans="1:16" ht="12" customHeight="1">
      <c r="A68" s="34"/>
      <c r="B68" s="3"/>
      <c r="C68" s="3"/>
      <c r="D68" s="3"/>
      <c r="E68" s="3"/>
      <c r="F68" s="3"/>
      <c r="G68" s="3"/>
      <c r="H68" s="3"/>
      <c r="I68" s="3"/>
      <c r="J68" s="40"/>
      <c r="K68" s="5"/>
      <c r="L68" s="5"/>
      <c r="M68" s="5"/>
      <c r="N68" s="5"/>
      <c r="O68" s="5"/>
      <c r="P68" s="6"/>
    </row>
    <row r="69" spans="1:16" ht="12" customHeight="1">
      <c r="A69" s="34"/>
      <c r="B69" s="3"/>
      <c r="C69" s="3"/>
      <c r="D69" s="3"/>
      <c r="E69" s="3"/>
      <c r="F69" s="3"/>
      <c r="G69" s="3"/>
      <c r="H69" s="3"/>
      <c r="I69" s="3"/>
      <c r="J69" s="40"/>
      <c r="K69" s="5"/>
      <c r="L69" s="5"/>
      <c r="M69" s="5"/>
      <c r="N69" s="5"/>
      <c r="O69" s="5"/>
      <c r="P69" s="6"/>
    </row>
    <row r="70" spans="1:16" ht="12" customHeight="1">
      <c r="A70" s="34"/>
      <c r="B70" s="3"/>
      <c r="C70" s="3"/>
      <c r="D70" s="3"/>
      <c r="E70" s="3"/>
      <c r="F70" s="3"/>
      <c r="G70" s="3"/>
      <c r="H70" s="3"/>
      <c r="I70" s="3"/>
      <c r="J70" s="40"/>
      <c r="K70" s="5"/>
      <c r="L70" s="5"/>
      <c r="M70" s="5"/>
      <c r="N70" s="5"/>
      <c r="O70" s="5"/>
      <c r="P70" s="6"/>
    </row>
    <row r="71" spans="1:16" ht="12" customHeight="1">
      <c r="A71" s="34"/>
      <c r="B71" s="3"/>
      <c r="C71" s="3"/>
      <c r="D71" s="3"/>
      <c r="E71" s="3"/>
      <c r="F71" s="3"/>
      <c r="G71" s="3"/>
      <c r="H71" s="3"/>
      <c r="I71" s="3"/>
      <c r="J71" s="40"/>
      <c r="K71" s="5"/>
      <c r="L71" s="5"/>
      <c r="M71" s="5"/>
      <c r="N71" s="5"/>
      <c r="O71" s="5"/>
      <c r="P71" s="6"/>
    </row>
    <row r="72" spans="1:16" ht="12" customHeight="1">
      <c r="A72" s="34"/>
      <c r="B72" s="3"/>
      <c r="C72" s="3"/>
      <c r="D72" s="3"/>
      <c r="E72" s="3"/>
      <c r="F72" s="3"/>
      <c r="G72" s="3"/>
      <c r="H72" s="3"/>
      <c r="I72" s="3"/>
      <c r="J72" s="40"/>
      <c r="K72" s="5"/>
      <c r="L72" s="5"/>
      <c r="M72" s="5"/>
      <c r="N72" s="5"/>
      <c r="O72" s="5"/>
      <c r="P72" s="6"/>
    </row>
    <row r="73" spans="1:16" ht="12" customHeight="1">
      <c r="A73" s="34"/>
      <c r="B73" s="3"/>
      <c r="C73" s="3"/>
      <c r="D73" s="3"/>
      <c r="E73" s="3"/>
      <c r="F73" s="3"/>
      <c r="G73" s="3"/>
      <c r="H73" s="3"/>
      <c r="I73" s="3"/>
      <c r="J73" s="40"/>
      <c r="K73" s="5"/>
      <c r="L73" s="5"/>
      <c r="M73" s="5"/>
      <c r="N73" s="5"/>
      <c r="O73" s="5"/>
      <c r="P73" s="6"/>
    </row>
    <row r="74" spans="1:16" ht="12" customHeight="1">
      <c r="A74" s="34"/>
      <c r="B74" s="3"/>
      <c r="C74" s="3"/>
      <c r="D74" s="3"/>
      <c r="E74" s="3"/>
      <c r="F74" s="3"/>
      <c r="G74" s="3"/>
      <c r="H74" s="3"/>
      <c r="I74" s="3"/>
      <c r="J74" s="40"/>
      <c r="K74" s="5"/>
      <c r="L74" s="5"/>
      <c r="M74" s="5"/>
      <c r="N74" s="5"/>
      <c r="O74" s="5"/>
      <c r="P74" s="6"/>
    </row>
    <row r="75" spans="1:16" ht="12" customHeight="1">
      <c r="A75" s="34"/>
      <c r="B75" s="3"/>
      <c r="C75" s="3"/>
      <c r="D75" s="3"/>
      <c r="E75" s="3"/>
      <c r="F75" s="3"/>
      <c r="G75" s="3"/>
      <c r="H75" s="3"/>
      <c r="I75" s="3"/>
      <c r="J75" s="40"/>
      <c r="K75" s="5"/>
      <c r="L75" s="5"/>
      <c r="M75" s="5"/>
      <c r="N75" s="5"/>
      <c r="O75" s="5"/>
      <c r="P75" s="6"/>
    </row>
    <row r="76" spans="1:16" ht="12" customHeight="1">
      <c r="A76" s="34"/>
      <c r="B76" s="3"/>
      <c r="C76" s="3"/>
      <c r="D76" s="3"/>
      <c r="E76" s="3"/>
      <c r="F76" s="3"/>
      <c r="G76" s="3"/>
      <c r="H76" s="3"/>
      <c r="I76" s="3"/>
      <c r="J76" s="40"/>
      <c r="K76" s="5"/>
      <c r="L76" s="5"/>
      <c r="M76" s="5"/>
      <c r="N76" s="5"/>
      <c r="O76" s="5"/>
      <c r="P76" s="6"/>
    </row>
    <row r="77" spans="1:16" ht="12" customHeight="1">
      <c r="A77" s="34"/>
      <c r="B77" s="3"/>
      <c r="C77" s="3"/>
      <c r="D77" s="3"/>
      <c r="E77" s="3"/>
      <c r="F77" s="3"/>
      <c r="G77" s="3"/>
      <c r="H77" s="3"/>
      <c r="I77" s="3"/>
      <c r="J77" s="40"/>
      <c r="K77" s="5"/>
      <c r="L77" s="5"/>
      <c r="M77" s="5"/>
      <c r="N77" s="5"/>
      <c r="O77" s="5"/>
      <c r="P77" s="6"/>
    </row>
    <row r="78" spans="1:16" ht="12" customHeight="1">
      <c r="A78" s="34"/>
      <c r="B78" s="3"/>
      <c r="C78" s="3"/>
      <c r="D78" s="3"/>
      <c r="E78" s="3"/>
      <c r="F78" s="3"/>
      <c r="G78" s="3"/>
      <c r="H78" s="3"/>
      <c r="I78" s="3"/>
      <c r="J78" s="40"/>
      <c r="K78" s="5"/>
      <c r="L78" s="5"/>
      <c r="M78" s="5"/>
      <c r="N78" s="5"/>
      <c r="O78" s="5"/>
      <c r="P78" s="6"/>
    </row>
    <row r="79" spans="1:16" ht="12" customHeight="1">
      <c r="A79" s="34"/>
      <c r="B79" s="3"/>
      <c r="C79" s="3"/>
      <c r="D79" s="3"/>
      <c r="E79" s="3"/>
      <c r="F79" s="3"/>
      <c r="G79" s="3"/>
      <c r="H79" s="3"/>
      <c r="I79" s="3"/>
      <c r="J79" s="40"/>
      <c r="K79" s="5"/>
      <c r="L79" s="5"/>
      <c r="M79" s="5"/>
      <c r="N79" s="5"/>
      <c r="O79" s="5"/>
      <c r="P79" s="6"/>
    </row>
    <row r="80" spans="1:16" ht="12" customHeight="1">
      <c r="A80" s="34"/>
      <c r="B80" s="3"/>
      <c r="C80" s="3"/>
      <c r="D80" s="3"/>
      <c r="E80" s="3"/>
      <c r="F80" s="3"/>
      <c r="G80" s="3"/>
      <c r="H80" s="3"/>
      <c r="I80" s="3"/>
      <c r="J80" s="40"/>
      <c r="K80" s="5"/>
      <c r="L80" s="5"/>
      <c r="M80" s="5"/>
      <c r="N80" s="5"/>
      <c r="O80" s="5"/>
      <c r="P80" s="6"/>
    </row>
    <row r="81" spans="1:16" ht="12" customHeight="1">
      <c r="A81" s="34"/>
      <c r="B81" s="3"/>
      <c r="C81" s="3"/>
      <c r="D81" s="3"/>
      <c r="E81" s="3"/>
      <c r="F81" s="3"/>
      <c r="G81" s="3"/>
      <c r="H81" s="3"/>
      <c r="I81" s="3"/>
      <c r="J81" s="40"/>
      <c r="K81" s="5"/>
      <c r="L81" s="5"/>
      <c r="M81" s="5"/>
      <c r="N81" s="5"/>
      <c r="O81" s="5"/>
      <c r="P81" s="6"/>
    </row>
    <row r="82" spans="1:16" ht="12" customHeight="1">
      <c r="A82" s="34"/>
      <c r="B82" s="3"/>
      <c r="C82" s="3"/>
      <c r="D82" s="3"/>
      <c r="E82" s="3"/>
      <c r="F82" s="3"/>
      <c r="G82" s="3"/>
      <c r="H82" s="3"/>
      <c r="I82" s="3"/>
      <c r="J82" s="40"/>
      <c r="K82" s="5"/>
      <c r="L82" s="5"/>
      <c r="M82" s="5"/>
      <c r="N82" s="5"/>
      <c r="O82" s="5"/>
      <c r="P82" s="6"/>
    </row>
    <row r="83" spans="1:16" ht="12" customHeight="1">
      <c r="A83" s="34"/>
      <c r="B83" s="3"/>
      <c r="C83" s="3"/>
      <c r="D83" s="3"/>
      <c r="E83" s="3"/>
      <c r="F83" s="3"/>
      <c r="G83" s="3"/>
      <c r="H83" s="3"/>
      <c r="I83" s="3"/>
      <c r="J83" s="40"/>
      <c r="K83" s="5"/>
      <c r="L83" s="5"/>
      <c r="M83" s="5"/>
      <c r="N83" s="5"/>
      <c r="O83" s="5"/>
      <c r="P83" s="6"/>
    </row>
    <row r="84" spans="1:16" ht="12" customHeight="1">
      <c r="A84" s="34"/>
      <c r="B84" s="3"/>
      <c r="C84" s="3"/>
      <c r="D84" s="3"/>
      <c r="E84" s="3"/>
      <c r="F84" s="3"/>
      <c r="G84" s="3"/>
      <c r="H84" s="3"/>
      <c r="I84" s="3"/>
      <c r="J84" s="40"/>
      <c r="K84" s="5"/>
      <c r="L84" s="5"/>
      <c r="M84" s="5"/>
      <c r="N84" s="5"/>
      <c r="O84" s="5"/>
      <c r="P84" s="6"/>
    </row>
    <row r="85" spans="1:16" ht="12" thickBot="1">
      <c r="A85" s="41"/>
      <c r="B85" s="7"/>
      <c r="C85" s="7"/>
      <c r="D85" s="7"/>
      <c r="E85" s="8"/>
      <c r="F85" s="7"/>
      <c r="G85" s="7"/>
      <c r="H85" s="7"/>
      <c r="I85" s="7"/>
      <c r="J85" s="42"/>
      <c r="K85" s="8"/>
      <c r="L85" s="8"/>
      <c r="M85" s="8"/>
      <c r="N85" s="8"/>
      <c r="O85" s="8"/>
      <c r="P85" s="9"/>
    </row>
    <row r="86" spans="1:16" ht="12" thickBot="1">
      <c r="A86" s="43"/>
      <c r="B86" s="12">
        <f>SUM(B9:B85)</f>
        <v>882</v>
      </c>
      <c r="C86" s="12">
        <f>SUM(C9:C85)</f>
        <v>0</v>
      </c>
      <c r="D86" s="12">
        <f>SUM(D9:D85)</f>
        <v>0</v>
      </c>
      <c r="E86" s="12">
        <f>SUM(E9:E85)</f>
        <v>1124.94</v>
      </c>
      <c r="F86" s="12"/>
      <c r="G86" s="12">
        <f t="shared" ref="G86:N86" si="15">SUM(G9:G85)</f>
        <v>17640</v>
      </c>
      <c r="H86" s="12">
        <f t="shared" si="15"/>
        <v>0</v>
      </c>
      <c r="I86" s="12">
        <f t="shared" si="15"/>
        <v>0</v>
      </c>
      <c r="J86" s="12">
        <f t="shared" si="15"/>
        <v>29248.440000000002</v>
      </c>
      <c r="K86" s="12">
        <f t="shared" si="15"/>
        <v>17640</v>
      </c>
      <c r="L86" s="12">
        <f t="shared" si="15"/>
        <v>0</v>
      </c>
      <c r="M86" s="12">
        <f t="shared" si="15"/>
        <v>0</v>
      </c>
      <c r="N86" s="12">
        <f t="shared" si="15"/>
        <v>29248.440000000002</v>
      </c>
      <c r="O86" s="12">
        <f>O61</f>
        <v>17640</v>
      </c>
      <c r="P86" s="13">
        <f>P61</f>
        <v>29248.440000000002</v>
      </c>
    </row>
  </sheetData>
  <mergeCells count="11">
    <mergeCell ref="B7:C7"/>
    <mergeCell ref="A8:P8"/>
    <mergeCell ref="A1:P1"/>
    <mergeCell ref="A2:P2"/>
    <mergeCell ref="A3:P3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86"/>
  <sheetViews>
    <sheetView showGridLines="0" tabSelected="1" zoomScaleSheetLayoutView="100" workbookViewId="0">
      <selection sqref="A1:P1"/>
    </sheetView>
  </sheetViews>
  <sheetFormatPr defaultRowHeight="11.25"/>
  <cols>
    <col min="1" max="1" width="13.5703125" style="14" customWidth="1"/>
    <col min="2" max="5" width="8.7109375" style="15" customWidth="1"/>
    <col min="6" max="6" width="9.7109375" style="16" customWidth="1"/>
    <col min="7" max="10" width="8.7109375" style="16" customWidth="1"/>
    <col min="11" max="11" width="8.7109375" style="17" customWidth="1"/>
    <col min="12" max="14" width="8.7109375" style="18" customWidth="1"/>
    <col min="15" max="16" width="8.7109375" style="19" customWidth="1"/>
    <col min="17" max="16384" width="9.140625" style="1"/>
  </cols>
  <sheetData>
    <row r="1" spans="1:16" s="20" customFormat="1" ht="17.25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16" ht="13.5" customHeight="1">
      <c r="A2" s="65" t="s">
        <v>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6" ht="13.5" customHeight="1">
      <c r="A3" s="68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</row>
    <row r="4" spans="1:16" ht="13.5" customHeight="1" thickBot="1">
      <c r="A4" s="48"/>
      <c r="B4" s="49"/>
      <c r="C4" s="49"/>
      <c r="D4" s="49"/>
      <c r="E4" s="49"/>
      <c r="F4" s="49"/>
      <c r="G4" s="49"/>
      <c r="H4" s="49"/>
      <c r="I4" s="49"/>
      <c r="J4" s="56"/>
      <c r="K4" s="49"/>
      <c r="L4" s="81" t="s">
        <v>9</v>
      </c>
      <c r="M4" s="81"/>
      <c r="N4" s="81"/>
      <c r="O4" s="81"/>
      <c r="P4" s="82"/>
    </row>
    <row r="5" spans="1:16" s="51" customFormat="1" ht="12" customHeight="1">
      <c r="A5" s="71" t="s">
        <v>11</v>
      </c>
      <c r="B5" s="73" t="s">
        <v>12</v>
      </c>
      <c r="C5" s="74"/>
      <c r="D5" s="74"/>
      <c r="E5" s="74"/>
      <c r="F5" s="75" t="s">
        <v>2</v>
      </c>
      <c r="G5" s="77" t="s">
        <v>13</v>
      </c>
      <c r="H5" s="78"/>
      <c r="I5" s="78"/>
      <c r="J5" s="78"/>
      <c r="K5" s="77" t="s">
        <v>14</v>
      </c>
      <c r="L5" s="78"/>
      <c r="M5" s="78"/>
      <c r="N5" s="78"/>
      <c r="O5" s="79" t="s">
        <v>15</v>
      </c>
      <c r="P5" s="80"/>
    </row>
    <row r="6" spans="1:16" s="51" customFormat="1" ht="12" customHeight="1" thickBot="1">
      <c r="A6" s="72"/>
      <c r="B6" s="52" t="s">
        <v>19</v>
      </c>
      <c r="C6" s="52" t="s">
        <v>16</v>
      </c>
      <c r="D6" s="52" t="s">
        <v>17</v>
      </c>
      <c r="E6" s="52" t="s">
        <v>20</v>
      </c>
      <c r="F6" s="76"/>
      <c r="G6" s="52" t="s">
        <v>19</v>
      </c>
      <c r="H6" s="53" t="s">
        <v>16</v>
      </c>
      <c r="I6" s="53" t="s">
        <v>17</v>
      </c>
      <c r="J6" s="53" t="s">
        <v>20</v>
      </c>
      <c r="K6" s="52" t="s">
        <v>19</v>
      </c>
      <c r="L6" s="53" t="s">
        <v>18</v>
      </c>
      <c r="M6" s="53" t="s">
        <v>17</v>
      </c>
      <c r="N6" s="53" t="s">
        <v>20</v>
      </c>
      <c r="O6" s="54" t="s">
        <v>21</v>
      </c>
      <c r="P6" s="55" t="s">
        <v>20</v>
      </c>
    </row>
    <row r="7" spans="1:16" ht="12" hidden="1" customHeight="1" thickBot="1">
      <c r="A7" s="21"/>
      <c r="B7" s="57" t="s">
        <v>1</v>
      </c>
      <c r="C7" s="58"/>
      <c r="D7" s="22"/>
      <c r="E7" s="23"/>
      <c r="F7" s="24"/>
      <c r="G7" s="25"/>
      <c r="H7" s="26"/>
      <c r="I7" s="24"/>
      <c r="J7" s="27"/>
      <c r="K7" s="28"/>
      <c r="L7" s="29"/>
      <c r="M7" s="30"/>
      <c r="N7" s="31"/>
      <c r="O7" s="32"/>
      <c r="P7" s="33"/>
    </row>
    <row r="8" spans="1:16" ht="18" customHeight="1">
      <c r="A8" s="59" t="s">
        <v>7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6" ht="12" customHeight="1">
      <c r="A9" s="34">
        <v>0</v>
      </c>
      <c r="B9" s="35">
        <v>0</v>
      </c>
      <c r="C9" s="3" t="s">
        <v>3</v>
      </c>
      <c r="D9" s="3" t="s">
        <v>3</v>
      </c>
      <c r="E9" s="35">
        <v>0</v>
      </c>
      <c r="F9" s="36"/>
      <c r="G9" s="36"/>
      <c r="H9" s="37"/>
      <c r="I9" s="37"/>
      <c r="J9" s="36"/>
      <c r="K9" s="38"/>
      <c r="L9" s="38"/>
      <c r="M9" s="38"/>
      <c r="N9" s="38"/>
      <c r="O9" s="39">
        <f>SUM(K9+L9+M9)</f>
        <v>0</v>
      </c>
      <c r="P9" s="2">
        <f>N9</f>
        <v>0</v>
      </c>
    </row>
    <row r="10" spans="1:16" ht="12" customHeight="1">
      <c r="A10" s="34">
        <v>1</v>
      </c>
      <c r="B10" s="35">
        <v>0</v>
      </c>
      <c r="C10" s="3" t="s">
        <v>3</v>
      </c>
      <c r="D10" s="3" t="s">
        <v>3</v>
      </c>
      <c r="E10" s="35">
        <v>0</v>
      </c>
      <c r="F10" s="3">
        <v>10</v>
      </c>
      <c r="G10" s="3">
        <f>SUM(B9+B10)*F10</f>
        <v>0</v>
      </c>
      <c r="H10" s="3">
        <v>0</v>
      </c>
      <c r="I10" s="3">
        <v>0</v>
      </c>
      <c r="J10" s="40">
        <f>SUM((E9+E10)*F10*1.3)</f>
        <v>0</v>
      </c>
      <c r="K10" s="5">
        <f t="shared" ref="K10:N25" si="0">G10</f>
        <v>0</v>
      </c>
      <c r="L10" s="5">
        <f t="shared" si="0"/>
        <v>0</v>
      </c>
      <c r="M10" s="5">
        <f t="shared" si="0"/>
        <v>0</v>
      </c>
      <c r="N10" s="5">
        <f t="shared" si="0"/>
        <v>0</v>
      </c>
      <c r="O10" s="5">
        <f>SUM(K10+L10+M10)+O9</f>
        <v>0</v>
      </c>
      <c r="P10" s="6">
        <f>N10+P9</f>
        <v>0</v>
      </c>
    </row>
    <row r="11" spans="1:16" ht="12" customHeight="1">
      <c r="A11" s="34">
        <v>2</v>
      </c>
      <c r="B11" s="35">
        <v>0</v>
      </c>
      <c r="C11" s="3" t="s">
        <v>3</v>
      </c>
      <c r="D11" s="3" t="s">
        <v>3</v>
      </c>
      <c r="E11" s="35">
        <v>0</v>
      </c>
      <c r="F11" s="3">
        <v>10</v>
      </c>
      <c r="G11" s="3">
        <f>SUM(B10+B11)*F11</f>
        <v>0</v>
      </c>
      <c r="H11" s="3">
        <v>0</v>
      </c>
      <c r="I11" s="3">
        <v>0</v>
      </c>
      <c r="J11" s="40">
        <f t="shared" ref="J11:J61" si="1">SUM((E10+E11)*F11*1.3)</f>
        <v>0</v>
      </c>
      <c r="K11" s="5">
        <f t="shared" si="0"/>
        <v>0</v>
      </c>
      <c r="L11" s="5">
        <f t="shared" si="0"/>
        <v>0</v>
      </c>
      <c r="M11" s="5">
        <f t="shared" si="0"/>
        <v>0</v>
      </c>
      <c r="N11" s="5">
        <f t="shared" si="0"/>
        <v>0</v>
      </c>
      <c r="O11" s="5">
        <f>SUM(K11+L11+M11)+O10</f>
        <v>0</v>
      </c>
      <c r="P11" s="6">
        <f>N11+P10</f>
        <v>0</v>
      </c>
    </row>
    <row r="12" spans="1:16" ht="12" customHeight="1">
      <c r="A12" s="34">
        <v>3</v>
      </c>
      <c r="B12" s="35">
        <v>0</v>
      </c>
      <c r="C12" s="3" t="s">
        <v>3</v>
      </c>
      <c r="D12" s="3" t="s">
        <v>3</v>
      </c>
      <c r="E12" s="35">
        <v>0</v>
      </c>
      <c r="F12" s="3">
        <v>10</v>
      </c>
      <c r="G12" s="3">
        <f t="shared" ref="G12:G61" si="2">SUM(B11+B12)*F12</f>
        <v>0</v>
      </c>
      <c r="H12" s="3">
        <v>0</v>
      </c>
      <c r="I12" s="3">
        <v>0</v>
      </c>
      <c r="J12" s="40">
        <f t="shared" si="1"/>
        <v>0</v>
      </c>
      <c r="K12" s="5">
        <f t="shared" si="0"/>
        <v>0</v>
      </c>
      <c r="L12" s="5">
        <f t="shared" si="0"/>
        <v>0</v>
      </c>
      <c r="M12" s="5">
        <f t="shared" si="0"/>
        <v>0</v>
      </c>
      <c r="N12" s="5">
        <f t="shared" si="0"/>
        <v>0</v>
      </c>
      <c r="O12" s="5">
        <f t="shared" ref="O12:O61" si="3">SUM(K12+L12+M12)+O11</f>
        <v>0</v>
      </c>
      <c r="P12" s="6">
        <f t="shared" ref="P12:P61" si="4">N12+P11</f>
        <v>0</v>
      </c>
    </row>
    <row r="13" spans="1:16" ht="12" customHeight="1">
      <c r="A13" s="34">
        <v>4</v>
      </c>
      <c r="B13" s="35">
        <v>0</v>
      </c>
      <c r="C13" s="3" t="s">
        <v>3</v>
      </c>
      <c r="D13" s="3" t="s">
        <v>3</v>
      </c>
      <c r="E13" s="35">
        <v>0</v>
      </c>
      <c r="F13" s="3">
        <v>10</v>
      </c>
      <c r="G13" s="3">
        <f t="shared" si="2"/>
        <v>0</v>
      </c>
      <c r="H13" s="3">
        <v>0</v>
      </c>
      <c r="I13" s="3">
        <v>0</v>
      </c>
      <c r="J13" s="40">
        <f t="shared" si="1"/>
        <v>0</v>
      </c>
      <c r="K13" s="5">
        <f t="shared" si="0"/>
        <v>0</v>
      </c>
      <c r="L13" s="5">
        <f t="shared" si="0"/>
        <v>0</v>
      </c>
      <c r="M13" s="5">
        <f t="shared" si="0"/>
        <v>0</v>
      </c>
      <c r="N13" s="5">
        <f t="shared" si="0"/>
        <v>0</v>
      </c>
      <c r="O13" s="5">
        <f t="shared" si="3"/>
        <v>0</v>
      </c>
      <c r="P13" s="6">
        <f t="shared" si="4"/>
        <v>0</v>
      </c>
    </row>
    <row r="14" spans="1:16" ht="12" customHeight="1">
      <c r="A14" s="34">
        <v>5</v>
      </c>
      <c r="B14" s="35">
        <v>0</v>
      </c>
      <c r="C14" s="3" t="s">
        <v>3</v>
      </c>
      <c r="D14" s="3" t="s">
        <v>3</v>
      </c>
      <c r="E14" s="35">
        <v>0</v>
      </c>
      <c r="F14" s="3">
        <v>10</v>
      </c>
      <c r="G14" s="3">
        <f t="shared" si="2"/>
        <v>0</v>
      </c>
      <c r="H14" s="3">
        <v>0</v>
      </c>
      <c r="I14" s="3">
        <v>0</v>
      </c>
      <c r="J14" s="40">
        <f t="shared" si="1"/>
        <v>0</v>
      </c>
      <c r="K14" s="5">
        <f t="shared" si="0"/>
        <v>0</v>
      </c>
      <c r="L14" s="5">
        <f t="shared" si="0"/>
        <v>0</v>
      </c>
      <c r="M14" s="5">
        <f t="shared" si="0"/>
        <v>0</v>
      </c>
      <c r="N14" s="5">
        <f t="shared" si="0"/>
        <v>0</v>
      </c>
      <c r="O14" s="5">
        <f t="shared" si="3"/>
        <v>0</v>
      </c>
      <c r="P14" s="6">
        <f t="shared" si="4"/>
        <v>0</v>
      </c>
    </row>
    <row r="15" spans="1:16" ht="12" customHeight="1">
      <c r="A15" s="34">
        <v>6</v>
      </c>
      <c r="B15" s="35">
        <v>0</v>
      </c>
      <c r="C15" s="3" t="s">
        <v>3</v>
      </c>
      <c r="D15" s="3" t="s">
        <v>3</v>
      </c>
      <c r="E15" s="35">
        <v>0</v>
      </c>
      <c r="F15" s="3">
        <v>10</v>
      </c>
      <c r="G15" s="3">
        <f t="shared" si="2"/>
        <v>0</v>
      </c>
      <c r="H15" s="3">
        <v>0</v>
      </c>
      <c r="I15" s="3">
        <v>0</v>
      </c>
      <c r="J15" s="40">
        <f t="shared" si="1"/>
        <v>0</v>
      </c>
      <c r="K15" s="5">
        <f t="shared" si="0"/>
        <v>0</v>
      </c>
      <c r="L15" s="5">
        <f t="shared" si="0"/>
        <v>0</v>
      </c>
      <c r="M15" s="5">
        <f t="shared" si="0"/>
        <v>0</v>
      </c>
      <c r="N15" s="5">
        <f t="shared" si="0"/>
        <v>0</v>
      </c>
      <c r="O15" s="5">
        <f t="shared" si="3"/>
        <v>0</v>
      </c>
      <c r="P15" s="6">
        <f t="shared" si="4"/>
        <v>0</v>
      </c>
    </row>
    <row r="16" spans="1:16" ht="12" customHeight="1">
      <c r="A16" s="34">
        <v>7</v>
      </c>
      <c r="B16" s="35">
        <v>0</v>
      </c>
      <c r="C16" s="3" t="s">
        <v>3</v>
      </c>
      <c r="D16" s="3" t="s">
        <v>3</v>
      </c>
      <c r="E16" s="35">
        <v>0</v>
      </c>
      <c r="F16" s="3">
        <v>10</v>
      </c>
      <c r="G16" s="3">
        <f t="shared" si="2"/>
        <v>0</v>
      </c>
      <c r="H16" s="3">
        <v>0</v>
      </c>
      <c r="I16" s="3">
        <v>0</v>
      </c>
      <c r="J16" s="40">
        <f t="shared" si="1"/>
        <v>0</v>
      </c>
      <c r="K16" s="5">
        <f t="shared" si="0"/>
        <v>0</v>
      </c>
      <c r="L16" s="5">
        <f t="shared" si="0"/>
        <v>0</v>
      </c>
      <c r="M16" s="5">
        <f t="shared" si="0"/>
        <v>0</v>
      </c>
      <c r="N16" s="5">
        <f t="shared" si="0"/>
        <v>0</v>
      </c>
      <c r="O16" s="5">
        <f t="shared" si="3"/>
        <v>0</v>
      </c>
      <c r="P16" s="6">
        <f t="shared" si="4"/>
        <v>0</v>
      </c>
    </row>
    <row r="17" spans="1:16" ht="12" customHeight="1">
      <c r="A17" s="34">
        <v>8</v>
      </c>
      <c r="B17" s="35">
        <v>0</v>
      </c>
      <c r="C17" s="3" t="s">
        <v>3</v>
      </c>
      <c r="D17" s="3" t="s">
        <v>3</v>
      </c>
      <c r="E17" s="35">
        <v>0</v>
      </c>
      <c r="F17" s="3">
        <v>10</v>
      </c>
      <c r="G17" s="3">
        <f t="shared" si="2"/>
        <v>0</v>
      </c>
      <c r="H17" s="3">
        <v>0</v>
      </c>
      <c r="I17" s="3">
        <v>0</v>
      </c>
      <c r="J17" s="40">
        <f t="shared" si="1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3"/>
        <v>0</v>
      </c>
      <c r="P17" s="6">
        <f t="shared" si="4"/>
        <v>0</v>
      </c>
    </row>
    <row r="18" spans="1:16" ht="12" customHeight="1">
      <c r="A18" s="34">
        <v>9</v>
      </c>
      <c r="B18" s="35">
        <v>0</v>
      </c>
      <c r="C18" s="3" t="s">
        <v>3</v>
      </c>
      <c r="D18" s="3" t="s">
        <v>3</v>
      </c>
      <c r="E18" s="35">
        <v>0</v>
      </c>
      <c r="F18" s="3">
        <v>10</v>
      </c>
      <c r="G18" s="3">
        <f t="shared" si="2"/>
        <v>0</v>
      </c>
      <c r="H18" s="3">
        <v>0</v>
      </c>
      <c r="I18" s="3">
        <v>0</v>
      </c>
      <c r="J18" s="40">
        <f t="shared" si="1"/>
        <v>0</v>
      </c>
      <c r="K18" s="5">
        <f t="shared" si="0"/>
        <v>0</v>
      </c>
      <c r="L18" s="5">
        <f t="shared" si="0"/>
        <v>0</v>
      </c>
      <c r="M18" s="5">
        <f t="shared" si="0"/>
        <v>0</v>
      </c>
      <c r="N18" s="5">
        <f t="shared" si="0"/>
        <v>0</v>
      </c>
      <c r="O18" s="5">
        <f t="shared" si="3"/>
        <v>0</v>
      </c>
      <c r="P18" s="6">
        <f t="shared" si="4"/>
        <v>0</v>
      </c>
    </row>
    <row r="19" spans="1:16" ht="12" customHeight="1">
      <c r="A19" s="34">
        <v>10</v>
      </c>
      <c r="B19" s="35">
        <v>0</v>
      </c>
      <c r="C19" s="3" t="s">
        <v>3</v>
      </c>
      <c r="D19" s="3" t="s">
        <v>3</v>
      </c>
      <c r="E19" s="35">
        <v>0</v>
      </c>
      <c r="F19" s="3">
        <v>10</v>
      </c>
      <c r="G19" s="3">
        <f t="shared" si="2"/>
        <v>0</v>
      </c>
      <c r="H19" s="3">
        <v>0</v>
      </c>
      <c r="I19" s="3">
        <v>0</v>
      </c>
      <c r="J19" s="40">
        <f t="shared" si="1"/>
        <v>0</v>
      </c>
      <c r="K19" s="5">
        <f t="shared" si="0"/>
        <v>0</v>
      </c>
      <c r="L19" s="5">
        <f t="shared" si="0"/>
        <v>0</v>
      </c>
      <c r="M19" s="5">
        <f t="shared" si="0"/>
        <v>0</v>
      </c>
      <c r="N19" s="5">
        <f t="shared" si="0"/>
        <v>0</v>
      </c>
      <c r="O19" s="5">
        <f t="shared" si="3"/>
        <v>0</v>
      </c>
      <c r="P19" s="6">
        <f t="shared" si="4"/>
        <v>0</v>
      </c>
    </row>
    <row r="20" spans="1:16" ht="12" customHeight="1">
      <c r="A20" s="34">
        <v>11</v>
      </c>
      <c r="B20" s="35">
        <v>0</v>
      </c>
      <c r="C20" s="3" t="s">
        <v>3</v>
      </c>
      <c r="D20" s="3" t="s">
        <v>3</v>
      </c>
      <c r="E20" s="35">
        <v>0</v>
      </c>
      <c r="F20" s="3">
        <v>10</v>
      </c>
      <c r="G20" s="3">
        <f t="shared" si="2"/>
        <v>0</v>
      </c>
      <c r="H20" s="3">
        <v>0</v>
      </c>
      <c r="I20" s="3">
        <v>0</v>
      </c>
      <c r="J20" s="40">
        <f t="shared" si="1"/>
        <v>0</v>
      </c>
      <c r="K20" s="5">
        <f t="shared" si="0"/>
        <v>0</v>
      </c>
      <c r="L20" s="5">
        <f t="shared" si="0"/>
        <v>0</v>
      </c>
      <c r="M20" s="5">
        <f t="shared" si="0"/>
        <v>0</v>
      </c>
      <c r="N20" s="5">
        <f t="shared" si="0"/>
        <v>0</v>
      </c>
      <c r="O20" s="5">
        <f t="shared" si="3"/>
        <v>0</v>
      </c>
      <c r="P20" s="6">
        <f t="shared" si="4"/>
        <v>0</v>
      </c>
    </row>
    <row r="21" spans="1:16" ht="12" customHeight="1">
      <c r="A21" s="34">
        <v>12</v>
      </c>
      <c r="B21" s="35">
        <v>0</v>
      </c>
      <c r="C21" s="3" t="s">
        <v>3</v>
      </c>
      <c r="D21" s="3" t="s">
        <v>3</v>
      </c>
      <c r="E21" s="35">
        <v>0</v>
      </c>
      <c r="F21" s="3">
        <v>10</v>
      </c>
      <c r="G21" s="3">
        <f t="shared" si="2"/>
        <v>0</v>
      </c>
      <c r="H21" s="3">
        <v>0</v>
      </c>
      <c r="I21" s="3">
        <v>0</v>
      </c>
      <c r="J21" s="40">
        <f t="shared" si="1"/>
        <v>0</v>
      </c>
      <c r="K21" s="5">
        <f t="shared" si="0"/>
        <v>0</v>
      </c>
      <c r="L21" s="5">
        <f t="shared" si="0"/>
        <v>0</v>
      </c>
      <c r="M21" s="5">
        <f t="shared" si="0"/>
        <v>0</v>
      </c>
      <c r="N21" s="5">
        <f t="shared" si="0"/>
        <v>0</v>
      </c>
      <c r="O21" s="5">
        <f t="shared" si="3"/>
        <v>0</v>
      </c>
      <c r="P21" s="6">
        <f t="shared" si="4"/>
        <v>0</v>
      </c>
    </row>
    <row r="22" spans="1:16" ht="12" customHeight="1">
      <c r="A22" s="34">
        <v>13</v>
      </c>
      <c r="B22" s="35">
        <v>0</v>
      </c>
      <c r="C22" s="3" t="s">
        <v>3</v>
      </c>
      <c r="D22" s="3" t="s">
        <v>3</v>
      </c>
      <c r="E22" s="35">
        <v>0</v>
      </c>
      <c r="F22" s="3">
        <v>10</v>
      </c>
      <c r="G22" s="3">
        <f t="shared" si="2"/>
        <v>0</v>
      </c>
      <c r="H22" s="3">
        <v>0</v>
      </c>
      <c r="I22" s="3">
        <v>0</v>
      </c>
      <c r="J22" s="40">
        <f t="shared" si="1"/>
        <v>0</v>
      </c>
      <c r="K22" s="5">
        <f t="shared" si="0"/>
        <v>0</v>
      </c>
      <c r="L22" s="5">
        <f t="shared" si="0"/>
        <v>0</v>
      </c>
      <c r="M22" s="5">
        <f t="shared" si="0"/>
        <v>0</v>
      </c>
      <c r="N22" s="5">
        <f t="shared" si="0"/>
        <v>0</v>
      </c>
      <c r="O22" s="5">
        <f t="shared" si="3"/>
        <v>0</v>
      </c>
      <c r="P22" s="6">
        <f t="shared" si="4"/>
        <v>0</v>
      </c>
    </row>
    <row r="23" spans="1:16" ht="12" customHeight="1">
      <c r="A23" s="34">
        <v>14</v>
      </c>
      <c r="B23" s="35">
        <v>0</v>
      </c>
      <c r="C23" s="3" t="s">
        <v>3</v>
      </c>
      <c r="D23" s="3" t="s">
        <v>3</v>
      </c>
      <c r="E23" s="35">
        <v>0</v>
      </c>
      <c r="F23" s="3">
        <v>10</v>
      </c>
      <c r="G23" s="3">
        <f t="shared" si="2"/>
        <v>0</v>
      </c>
      <c r="H23" s="3">
        <v>0</v>
      </c>
      <c r="I23" s="3">
        <v>0</v>
      </c>
      <c r="J23" s="40">
        <f t="shared" si="1"/>
        <v>0</v>
      </c>
      <c r="K23" s="5">
        <f t="shared" si="0"/>
        <v>0</v>
      </c>
      <c r="L23" s="5">
        <f t="shared" si="0"/>
        <v>0</v>
      </c>
      <c r="M23" s="5">
        <f t="shared" si="0"/>
        <v>0</v>
      </c>
      <c r="N23" s="5">
        <f t="shared" si="0"/>
        <v>0</v>
      </c>
      <c r="O23" s="5">
        <f t="shared" si="3"/>
        <v>0</v>
      </c>
      <c r="P23" s="6">
        <f t="shared" si="4"/>
        <v>0</v>
      </c>
    </row>
    <row r="24" spans="1:16" ht="12" customHeight="1">
      <c r="A24" s="34">
        <v>15</v>
      </c>
      <c r="B24" s="35">
        <v>0</v>
      </c>
      <c r="C24" s="3" t="s">
        <v>3</v>
      </c>
      <c r="D24" s="3" t="s">
        <v>3</v>
      </c>
      <c r="E24" s="35">
        <v>0</v>
      </c>
      <c r="F24" s="3">
        <v>10</v>
      </c>
      <c r="G24" s="3">
        <f t="shared" si="2"/>
        <v>0</v>
      </c>
      <c r="H24" s="3">
        <v>0</v>
      </c>
      <c r="I24" s="3">
        <v>0</v>
      </c>
      <c r="J24" s="40">
        <f t="shared" si="1"/>
        <v>0</v>
      </c>
      <c r="K24" s="5">
        <f t="shared" si="0"/>
        <v>0</v>
      </c>
      <c r="L24" s="5">
        <f t="shared" si="0"/>
        <v>0</v>
      </c>
      <c r="M24" s="5">
        <f t="shared" si="0"/>
        <v>0</v>
      </c>
      <c r="N24" s="5">
        <f t="shared" si="0"/>
        <v>0</v>
      </c>
      <c r="O24" s="5">
        <f t="shared" si="3"/>
        <v>0</v>
      </c>
      <c r="P24" s="6">
        <f t="shared" si="4"/>
        <v>0</v>
      </c>
    </row>
    <row r="25" spans="1:16" ht="12" customHeight="1">
      <c r="A25" s="34">
        <v>16</v>
      </c>
      <c r="B25" s="35">
        <v>0</v>
      </c>
      <c r="C25" s="3" t="s">
        <v>3</v>
      </c>
      <c r="D25" s="3" t="s">
        <v>3</v>
      </c>
      <c r="E25" s="35">
        <v>0</v>
      </c>
      <c r="F25" s="3">
        <v>10</v>
      </c>
      <c r="G25" s="3">
        <f t="shared" si="2"/>
        <v>0</v>
      </c>
      <c r="H25" s="3">
        <v>0</v>
      </c>
      <c r="I25" s="3">
        <v>0</v>
      </c>
      <c r="J25" s="40">
        <f t="shared" si="1"/>
        <v>0</v>
      </c>
      <c r="K25" s="5">
        <f t="shared" si="0"/>
        <v>0</v>
      </c>
      <c r="L25" s="5">
        <f t="shared" si="0"/>
        <v>0</v>
      </c>
      <c r="M25" s="5">
        <f t="shared" si="0"/>
        <v>0</v>
      </c>
      <c r="N25" s="5">
        <f t="shared" si="0"/>
        <v>0</v>
      </c>
      <c r="O25" s="5">
        <f t="shared" si="3"/>
        <v>0</v>
      </c>
      <c r="P25" s="6">
        <f t="shared" si="4"/>
        <v>0</v>
      </c>
    </row>
    <row r="26" spans="1:16" ht="12" customHeight="1">
      <c r="A26" s="34">
        <v>17</v>
      </c>
      <c r="B26" s="35">
        <v>0</v>
      </c>
      <c r="C26" s="3" t="s">
        <v>3</v>
      </c>
      <c r="D26" s="3" t="s">
        <v>3</v>
      </c>
      <c r="E26" s="35">
        <v>0</v>
      </c>
      <c r="F26" s="3">
        <v>10</v>
      </c>
      <c r="G26" s="3">
        <f t="shared" si="2"/>
        <v>0</v>
      </c>
      <c r="H26" s="3">
        <v>0</v>
      </c>
      <c r="I26" s="3">
        <v>0</v>
      </c>
      <c r="J26" s="40">
        <f t="shared" si="1"/>
        <v>0</v>
      </c>
      <c r="K26" s="5">
        <f t="shared" ref="K26:N41" si="5">G26</f>
        <v>0</v>
      </c>
      <c r="L26" s="5">
        <f t="shared" si="5"/>
        <v>0</v>
      </c>
      <c r="M26" s="5">
        <f t="shared" si="5"/>
        <v>0</v>
      </c>
      <c r="N26" s="5">
        <f t="shared" si="5"/>
        <v>0</v>
      </c>
      <c r="O26" s="5">
        <f t="shared" si="3"/>
        <v>0</v>
      </c>
      <c r="P26" s="6">
        <f t="shared" si="4"/>
        <v>0</v>
      </c>
    </row>
    <row r="27" spans="1:16" ht="12" customHeight="1">
      <c r="A27" s="34">
        <v>18</v>
      </c>
      <c r="B27" s="35">
        <v>0</v>
      </c>
      <c r="C27" s="3" t="s">
        <v>3</v>
      </c>
      <c r="D27" s="3" t="s">
        <v>3</v>
      </c>
      <c r="E27" s="35">
        <v>0</v>
      </c>
      <c r="F27" s="3">
        <v>10</v>
      </c>
      <c r="G27" s="3">
        <f t="shared" si="2"/>
        <v>0</v>
      </c>
      <c r="H27" s="3">
        <v>0</v>
      </c>
      <c r="I27" s="3">
        <v>0</v>
      </c>
      <c r="J27" s="40">
        <f t="shared" si="1"/>
        <v>0</v>
      </c>
      <c r="K27" s="5">
        <f t="shared" si="5"/>
        <v>0</v>
      </c>
      <c r="L27" s="5">
        <f t="shared" si="5"/>
        <v>0</v>
      </c>
      <c r="M27" s="5">
        <f t="shared" si="5"/>
        <v>0</v>
      </c>
      <c r="N27" s="5">
        <f t="shared" si="5"/>
        <v>0</v>
      </c>
      <c r="O27" s="5">
        <f t="shared" si="3"/>
        <v>0</v>
      </c>
      <c r="P27" s="6">
        <f t="shared" si="4"/>
        <v>0</v>
      </c>
    </row>
    <row r="28" spans="1:16" ht="12" customHeight="1">
      <c r="A28" s="34">
        <v>19</v>
      </c>
      <c r="B28" s="35">
        <v>0</v>
      </c>
      <c r="C28" s="3" t="s">
        <v>3</v>
      </c>
      <c r="D28" s="3" t="s">
        <v>3</v>
      </c>
      <c r="E28" s="35">
        <v>0</v>
      </c>
      <c r="F28" s="3">
        <v>10</v>
      </c>
      <c r="G28" s="3">
        <f t="shared" si="2"/>
        <v>0</v>
      </c>
      <c r="H28" s="3">
        <v>0</v>
      </c>
      <c r="I28" s="3">
        <v>0</v>
      </c>
      <c r="J28" s="40">
        <f t="shared" si="1"/>
        <v>0</v>
      </c>
      <c r="K28" s="5">
        <f t="shared" si="5"/>
        <v>0</v>
      </c>
      <c r="L28" s="5">
        <f t="shared" si="5"/>
        <v>0</v>
      </c>
      <c r="M28" s="5">
        <f t="shared" si="5"/>
        <v>0</v>
      </c>
      <c r="N28" s="5">
        <f t="shared" si="5"/>
        <v>0</v>
      </c>
      <c r="O28" s="5">
        <f t="shared" si="3"/>
        <v>0</v>
      </c>
      <c r="P28" s="6">
        <f t="shared" si="4"/>
        <v>0</v>
      </c>
    </row>
    <row r="29" spans="1:16" ht="12" customHeight="1">
      <c r="A29" s="34">
        <v>20</v>
      </c>
      <c r="B29" s="35">
        <v>0</v>
      </c>
      <c r="C29" s="3" t="s">
        <v>3</v>
      </c>
      <c r="D29" s="3" t="s">
        <v>3</v>
      </c>
      <c r="E29" s="35">
        <v>0</v>
      </c>
      <c r="F29" s="3">
        <v>10</v>
      </c>
      <c r="G29" s="3">
        <f t="shared" si="2"/>
        <v>0</v>
      </c>
      <c r="H29" s="3">
        <v>0</v>
      </c>
      <c r="I29" s="3">
        <v>0</v>
      </c>
      <c r="J29" s="40">
        <f t="shared" si="1"/>
        <v>0</v>
      </c>
      <c r="K29" s="5">
        <f t="shared" si="5"/>
        <v>0</v>
      </c>
      <c r="L29" s="5">
        <f t="shared" si="5"/>
        <v>0</v>
      </c>
      <c r="M29" s="5">
        <f t="shared" si="5"/>
        <v>0</v>
      </c>
      <c r="N29" s="5">
        <f t="shared" si="5"/>
        <v>0</v>
      </c>
      <c r="O29" s="5">
        <f t="shared" si="3"/>
        <v>0</v>
      </c>
      <c r="P29" s="6">
        <f t="shared" si="4"/>
        <v>0</v>
      </c>
    </row>
    <row r="30" spans="1:16" ht="12" customHeight="1">
      <c r="A30" s="34">
        <v>21</v>
      </c>
      <c r="B30" s="35">
        <v>0</v>
      </c>
      <c r="C30" s="3" t="s">
        <v>3</v>
      </c>
      <c r="D30" s="3" t="s">
        <v>3</v>
      </c>
      <c r="E30" s="35">
        <v>0</v>
      </c>
      <c r="F30" s="3">
        <v>10</v>
      </c>
      <c r="G30" s="3">
        <f t="shared" si="2"/>
        <v>0</v>
      </c>
      <c r="H30" s="3">
        <v>0</v>
      </c>
      <c r="I30" s="3">
        <v>0</v>
      </c>
      <c r="J30" s="40">
        <f t="shared" si="1"/>
        <v>0</v>
      </c>
      <c r="K30" s="5">
        <f t="shared" si="5"/>
        <v>0</v>
      </c>
      <c r="L30" s="5">
        <f t="shared" si="5"/>
        <v>0</v>
      </c>
      <c r="M30" s="5">
        <f t="shared" si="5"/>
        <v>0</v>
      </c>
      <c r="N30" s="5">
        <f t="shared" si="5"/>
        <v>0</v>
      </c>
      <c r="O30" s="5">
        <f t="shared" si="3"/>
        <v>0</v>
      </c>
      <c r="P30" s="6">
        <f t="shared" si="4"/>
        <v>0</v>
      </c>
    </row>
    <row r="31" spans="1:16" ht="12" customHeight="1">
      <c r="A31" s="34">
        <v>22</v>
      </c>
      <c r="B31" s="35">
        <v>0</v>
      </c>
      <c r="C31" s="3" t="s">
        <v>3</v>
      </c>
      <c r="D31" s="3" t="s">
        <v>3</v>
      </c>
      <c r="E31" s="35">
        <v>0</v>
      </c>
      <c r="F31" s="3">
        <v>10</v>
      </c>
      <c r="G31" s="3">
        <f t="shared" si="2"/>
        <v>0</v>
      </c>
      <c r="H31" s="3">
        <v>0</v>
      </c>
      <c r="I31" s="3">
        <v>0</v>
      </c>
      <c r="J31" s="40">
        <f t="shared" si="1"/>
        <v>0</v>
      </c>
      <c r="K31" s="5">
        <f t="shared" si="5"/>
        <v>0</v>
      </c>
      <c r="L31" s="5">
        <f t="shared" si="5"/>
        <v>0</v>
      </c>
      <c r="M31" s="5">
        <f t="shared" si="5"/>
        <v>0</v>
      </c>
      <c r="N31" s="5">
        <f t="shared" si="5"/>
        <v>0</v>
      </c>
      <c r="O31" s="5">
        <f t="shared" si="3"/>
        <v>0</v>
      </c>
      <c r="P31" s="6">
        <f t="shared" si="4"/>
        <v>0</v>
      </c>
    </row>
    <row r="32" spans="1:16" ht="12" customHeight="1">
      <c r="A32" s="34">
        <v>23</v>
      </c>
      <c r="B32" s="35">
        <v>0</v>
      </c>
      <c r="C32" s="3" t="s">
        <v>3</v>
      </c>
      <c r="D32" s="3" t="s">
        <v>3</v>
      </c>
      <c r="E32" s="35">
        <v>0</v>
      </c>
      <c r="F32" s="3">
        <v>10</v>
      </c>
      <c r="G32" s="3">
        <f t="shared" si="2"/>
        <v>0</v>
      </c>
      <c r="H32" s="3">
        <v>0</v>
      </c>
      <c r="I32" s="3">
        <v>0</v>
      </c>
      <c r="J32" s="40">
        <f t="shared" si="1"/>
        <v>0</v>
      </c>
      <c r="K32" s="5">
        <f t="shared" si="5"/>
        <v>0</v>
      </c>
      <c r="L32" s="5">
        <f t="shared" si="5"/>
        <v>0</v>
      </c>
      <c r="M32" s="5">
        <f t="shared" si="5"/>
        <v>0</v>
      </c>
      <c r="N32" s="5">
        <f t="shared" si="5"/>
        <v>0</v>
      </c>
      <c r="O32" s="5">
        <f t="shared" si="3"/>
        <v>0</v>
      </c>
      <c r="P32" s="6">
        <f t="shared" si="4"/>
        <v>0</v>
      </c>
    </row>
    <row r="33" spans="1:16" ht="12" customHeight="1">
      <c r="A33" s="34">
        <v>24</v>
      </c>
      <c r="B33" s="35">
        <v>0</v>
      </c>
      <c r="C33" s="3" t="s">
        <v>3</v>
      </c>
      <c r="D33" s="3" t="s">
        <v>3</v>
      </c>
      <c r="E33" s="35">
        <v>0</v>
      </c>
      <c r="F33" s="3">
        <v>10</v>
      </c>
      <c r="G33" s="3">
        <f t="shared" si="2"/>
        <v>0</v>
      </c>
      <c r="H33" s="3">
        <v>0</v>
      </c>
      <c r="I33" s="3">
        <v>0</v>
      </c>
      <c r="J33" s="40">
        <f t="shared" si="1"/>
        <v>0</v>
      </c>
      <c r="K33" s="5">
        <f t="shared" si="5"/>
        <v>0</v>
      </c>
      <c r="L33" s="5">
        <f t="shared" si="5"/>
        <v>0</v>
      </c>
      <c r="M33" s="5">
        <f t="shared" si="5"/>
        <v>0</v>
      </c>
      <c r="N33" s="5">
        <f t="shared" si="5"/>
        <v>0</v>
      </c>
      <c r="O33" s="5">
        <f t="shared" si="3"/>
        <v>0</v>
      </c>
      <c r="P33" s="6">
        <f t="shared" si="4"/>
        <v>0</v>
      </c>
    </row>
    <row r="34" spans="1:16" ht="12" customHeight="1">
      <c r="A34" s="34">
        <v>25</v>
      </c>
      <c r="B34" s="35">
        <v>0</v>
      </c>
      <c r="C34" s="3" t="s">
        <v>3</v>
      </c>
      <c r="D34" s="3" t="s">
        <v>3</v>
      </c>
      <c r="E34" s="35">
        <v>0</v>
      </c>
      <c r="F34" s="3">
        <v>10</v>
      </c>
      <c r="G34" s="3">
        <f t="shared" si="2"/>
        <v>0</v>
      </c>
      <c r="H34" s="3">
        <v>0</v>
      </c>
      <c r="I34" s="3">
        <v>0</v>
      </c>
      <c r="J34" s="40">
        <f t="shared" si="1"/>
        <v>0</v>
      </c>
      <c r="K34" s="5">
        <f t="shared" si="5"/>
        <v>0</v>
      </c>
      <c r="L34" s="5">
        <f t="shared" si="5"/>
        <v>0</v>
      </c>
      <c r="M34" s="5">
        <f t="shared" si="5"/>
        <v>0</v>
      </c>
      <c r="N34" s="5">
        <f t="shared" si="5"/>
        <v>0</v>
      </c>
      <c r="O34" s="5">
        <f t="shared" si="3"/>
        <v>0</v>
      </c>
      <c r="P34" s="6">
        <f t="shared" si="4"/>
        <v>0</v>
      </c>
    </row>
    <row r="35" spans="1:16" ht="12" customHeight="1">
      <c r="A35" s="34">
        <v>26</v>
      </c>
      <c r="B35" s="35">
        <v>0</v>
      </c>
      <c r="C35" s="3" t="s">
        <v>3</v>
      </c>
      <c r="D35" s="3" t="s">
        <v>3</v>
      </c>
      <c r="E35" s="35">
        <v>0</v>
      </c>
      <c r="F35" s="3">
        <v>10</v>
      </c>
      <c r="G35" s="3">
        <f t="shared" si="2"/>
        <v>0</v>
      </c>
      <c r="H35" s="3">
        <v>0</v>
      </c>
      <c r="I35" s="3">
        <v>0</v>
      </c>
      <c r="J35" s="40">
        <f t="shared" si="1"/>
        <v>0</v>
      </c>
      <c r="K35" s="5">
        <f t="shared" si="5"/>
        <v>0</v>
      </c>
      <c r="L35" s="5">
        <f t="shared" si="5"/>
        <v>0</v>
      </c>
      <c r="M35" s="5">
        <f t="shared" si="5"/>
        <v>0</v>
      </c>
      <c r="N35" s="5">
        <f t="shared" si="5"/>
        <v>0</v>
      </c>
      <c r="O35" s="5">
        <f t="shared" si="3"/>
        <v>0</v>
      </c>
      <c r="P35" s="6">
        <f t="shared" si="4"/>
        <v>0</v>
      </c>
    </row>
    <row r="36" spans="1:16" ht="12" customHeight="1">
      <c r="A36" s="34">
        <v>27</v>
      </c>
      <c r="B36" s="35">
        <v>0</v>
      </c>
      <c r="C36" s="3" t="s">
        <v>3</v>
      </c>
      <c r="D36" s="3" t="s">
        <v>3</v>
      </c>
      <c r="E36" s="35">
        <v>0</v>
      </c>
      <c r="F36" s="3">
        <v>10</v>
      </c>
      <c r="G36" s="3">
        <f t="shared" si="2"/>
        <v>0</v>
      </c>
      <c r="H36" s="3">
        <v>0</v>
      </c>
      <c r="I36" s="3">
        <v>0</v>
      </c>
      <c r="J36" s="40">
        <f t="shared" si="1"/>
        <v>0</v>
      </c>
      <c r="K36" s="5">
        <f t="shared" si="5"/>
        <v>0</v>
      </c>
      <c r="L36" s="5">
        <f t="shared" si="5"/>
        <v>0</v>
      </c>
      <c r="M36" s="5">
        <f t="shared" si="5"/>
        <v>0</v>
      </c>
      <c r="N36" s="5">
        <f t="shared" si="5"/>
        <v>0</v>
      </c>
      <c r="O36" s="5">
        <f t="shared" si="3"/>
        <v>0</v>
      </c>
      <c r="P36" s="6">
        <f t="shared" si="4"/>
        <v>0</v>
      </c>
    </row>
    <row r="37" spans="1:16" ht="12" customHeight="1">
      <c r="A37" s="34">
        <v>28</v>
      </c>
      <c r="B37" s="35">
        <v>0</v>
      </c>
      <c r="C37" s="3" t="s">
        <v>3</v>
      </c>
      <c r="D37" s="3" t="s">
        <v>3</v>
      </c>
      <c r="E37" s="35">
        <v>0</v>
      </c>
      <c r="F37" s="3">
        <v>10</v>
      </c>
      <c r="G37" s="3">
        <f t="shared" si="2"/>
        <v>0</v>
      </c>
      <c r="H37" s="3">
        <v>0</v>
      </c>
      <c r="I37" s="3">
        <v>0</v>
      </c>
      <c r="J37" s="40">
        <f t="shared" si="1"/>
        <v>0</v>
      </c>
      <c r="K37" s="5">
        <f t="shared" si="5"/>
        <v>0</v>
      </c>
      <c r="L37" s="5">
        <f t="shared" si="5"/>
        <v>0</v>
      </c>
      <c r="M37" s="5">
        <f t="shared" si="5"/>
        <v>0</v>
      </c>
      <c r="N37" s="5">
        <f t="shared" si="5"/>
        <v>0</v>
      </c>
      <c r="O37" s="5">
        <f t="shared" si="3"/>
        <v>0</v>
      </c>
      <c r="P37" s="6">
        <f t="shared" si="4"/>
        <v>0</v>
      </c>
    </row>
    <row r="38" spans="1:16" ht="12" customHeight="1">
      <c r="A38" s="34">
        <v>29</v>
      </c>
      <c r="B38" s="35">
        <v>0</v>
      </c>
      <c r="C38" s="3" t="s">
        <v>3</v>
      </c>
      <c r="D38" s="3" t="s">
        <v>3</v>
      </c>
      <c r="E38" s="35">
        <v>0</v>
      </c>
      <c r="F38" s="3">
        <v>10</v>
      </c>
      <c r="G38" s="3">
        <f t="shared" si="2"/>
        <v>0</v>
      </c>
      <c r="H38" s="3">
        <v>0</v>
      </c>
      <c r="I38" s="3">
        <v>0</v>
      </c>
      <c r="J38" s="40">
        <f t="shared" si="1"/>
        <v>0</v>
      </c>
      <c r="K38" s="5">
        <f t="shared" si="5"/>
        <v>0</v>
      </c>
      <c r="L38" s="5">
        <f t="shared" si="5"/>
        <v>0</v>
      </c>
      <c r="M38" s="5">
        <f t="shared" si="5"/>
        <v>0</v>
      </c>
      <c r="N38" s="5">
        <f t="shared" si="5"/>
        <v>0</v>
      </c>
      <c r="O38" s="5">
        <f t="shared" si="3"/>
        <v>0</v>
      </c>
      <c r="P38" s="6">
        <f t="shared" si="4"/>
        <v>0</v>
      </c>
    </row>
    <row r="39" spans="1:16" ht="12" customHeight="1">
      <c r="A39" s="34">
        <v>30</v>
      </c>
      <c r="B39" s="35">
        <v>0</v>
      </c>
      <c r="C39" s="3" t="s">
        <v>3</v>
      </c>
      <c r="D39" s="3" t="s">
        <v>3</v>
      </c>
      <c r="E39" s="35">
        <v>0</v>
      </c>
      <c r="F39" s="3">
        <v>10</v>
      </c>
      <c r="G39" s="3">
        <f t="shared" si="2"/>
        <v>0</v>
      </c>
      <c r="H39" s="3">
        <v>0</v>
      </c>
      <c r="I39" s="3">
        <v>0</v>
      </c>
      <c r="J39" s="40">
        <f t="shared" si="1"/>
        <v>0</v>
      </c>
      <c r="K39" s="5">
        <f t="shared" si="5"/>
        <v>0</v>
      </c>
      <c r="L39" s="5">
        <f t="shared" si="5"/>
        <v>0</v>
      </c>
      <c r="M39" s="5">
        <f t="shared" si="5"/>
        <v>0</v>
      </c>
      <c r="N39" s="5">
        <f t="shared" si="5"/>
        <v>0</v>
      </c>
      <c r="O39" s="5">
        <f t="shared" si="3"/>
        <v>0</v>
      </c>
      <c r="P39" s="6">
        <f t="shared" si="4"/>
        <v>0</v>
      </c>
    </row>
    <row r="40" spans="1:16" ht="12" customHeight="1">
      <c r="A40" s="34">
        <v>31</v>
      </c>
      <c r="B40" s="35">
        <v>0</v>
      </c>
      <c r="C40" s="3" t="s">
        <v>3</v>
      </c>
      <c r="D40" s="3" t="s">
        <v>3</v>
      </c>
      <c r="E40" s="35">
        <v>0</v>
      </c>
      <c r="F40" s="3">
        <v>10</v>
      </c>
      <c r="G40" s="3">
        <f t="shared" si="2"/>
        <v>0</v>
      </c>
      <c r="H40" s="3">
        <v>0</v>
      </c>
      <c r="I40" s="3">
        <v>0</v>
      </c>
      <c r="J40" s="40">
        <f t="shared" si="1"/>
        <v>0</v>
      </c>
      <c r="K40" s="5">
        <f t="shared" si="5"/>
        <v>0</v>
      </c>
      <c r="L40" s="5">
        <f t="shared" si="5"/>
        <v>0</v>
      </c>
      <c r="M40" s="5">
        <f t="shared" si="5"/>
        <v>0</v>
      </c>
      <c r="N40" s="5">
        <f t="shared" si="5"/>
        <v>0</v>
      </c>
      <c r="O40" s="5">
        <f t="shared" si="3"/>
        <v>0</v>
      </c>
      <c r="P40" s="6">
        <f t="shared" si="4"/>
        <v>0</v>
      </c>
    </row>
    <row r="41" spans="1:16" ht="12" customHeight="1">
      <c r="A41" s="34">
        <v>32</v>
      </c>
      <c r="B41" s="35">
        <v>0</v>
      </c>
      <c r="C41" s="3" t="s">
        <v>3</v>
      </c>
      <c r="D41" s="3" t="s">
        <v>3</v>
      </c>
      <c r="E41" s="35">
        <v>0</v>
      </c>
      <c r="F41" s="3">
        <v>10</v>
      </c>
      <c r="G41" s="3">
        <f t="shared" si="2"/>
        <v>0</v>
      </c>
      <c r="H41" s="3">
        <v>0</v>
      </c>
      <c r="I41" s="3">
        <v>0</v>
      </c>
      <c r="J41" s="40">
        <f t="shared" si="1"/>
        <v>0</v>
      </c>
      <c r="K41" s="5">
        <f t="shared" si="5"/>
        <v>0</v>
      </c>
      <c r="L41" s="5">
        <f t="shared" si="5"/>
        <v>0</v>
      </c>
      <c r="M41" s="5">
        <f t="shared" si="5"/>
        <v>0</v>
      </c>
      <c r="N41" s="5">
        <f t="shared" si="5"/>
        <v>0</v>
      </c>
      <c r="O41" s="5">
        <f t="shared" si="3"/>
        <v>0</v>
      </c>
      <c r="P41" s="6">
        <f t="shared" si="4"/>
        <v>0</v>
      </c>
    </row>
    <row r="42" spans="1:16" ht="12" customHeight="1">
      <c r="A42" s="34">
        <v>33</v>
      </c>
      <c r="B42" s="35">
        <v>0</v>
      </c>
      <c r="C42" s="3" t="s">
        <v>3</v>
      </c>
      <c r="D42" s="3" t="s">
        <v>3</v>
      </c>
      <c r="E42" s="35">
        <v>0</v>
      </c>
      <c r="F42" s="3">
        <v>10</v>
      </c>
      <c r="G42" s="3">
        <f t="shared" si="2"/>
        <v>0</v>
      </c>
      <c r="H42" s="3">
        <v>0</v>
      </c>
      <c r="I42" s="3">
        <v>0</v>
      </c>
      <c r="J42" s="40">
        <f t="shared" si="1"/>
        <v>0</v>
      </c>
      <c r="K42" s="5">
        <f t="shared" ref="K42:N57" si="6">G42</f>
        <v>0</v>
      </c>
      <c r="L42" s="5">
        <f t="shared" si="6"/>
        <v>0</v>
      </c>
      <c r="M42" s="5">
        <f t="shared" si="6"/>
        <v>0</v>
      </c>
      <c r="N42" s="5">
        <f t="shared" si="6"/>
        <v>0</v>
      </c>
      <c r="O42" s="5">
        <f t="shared" si="3"/>
        <v>0</v>
      </c>
      <c r="P42" s="6">
        <f t="shared" si="4"/>
        <v>0</v>
      </c>
    </row>
    <row r="43" spans="1:16" ht="12" customHeight="1">
      <c r="A43" s="34">
        <v>34</v>
      </c>
      <c r="B43" s="3">
        <v>0</v>
      </c>
      <c r="C43" s="3" t="s">
        <v>3</v>
      </c>
      <c r="D43" s="3" t="s">
        <v>3</v>
      </c>
      <c r="E43" s="35">
        <v>0</v>
      </c>
      <c r="F43" s="3">
        <v>10</v>
      </c>
      <c r="G43" s="3">
        <f t="shared" si="2"/>
        <v>0</v>
      </c>
      <c r="H43" s="3">
        <v>0</v>
      </c>
      <c r="I43" s="3">
        <v>0</v>
      </c>
      <c r="J43" s="40">
        <f t="shared" si="1"/>
        <v>0</v>
      </c>
      <c r="K43" s="5">
        <f t="shared" si="6"/>
        <v>0</v>
      </c>
      <c r="L43" s="5">
        <f t="shared" si="6"/>
        <v>0</v>
      </c>
      <c r="M43" s="5">
        <f t="shared" si="6"/>
        <v>0</v>
      </c>
      <c r="N43" s="5">
        <f t="shared" si="6"/>
        <v>0</v>
      </c>
      <c r="O43" s="5">
        <f t="shared" si="3"/>
        <v>0</v>
      </c>
      <c r="P43" s="6">
        <f t="shared" si="4"/>
        <v>0</v>
      </c>
    </row>
    <row r="44" spans="1:16" ht="12" customHeight="1">
      <c r="A44" s="34">
        <v>35</v>
      </c>
      <c r="B44" s="3">
        <v>0</v>
      </c>
      <c r="C44" s="3" t="s">
        <v>3</v>
      </c>
      <c r="D44" s="3" t="s">
        <v>3</v>
      </c>
      <c r="E44" s="35">
        <v>0</v>
      </c>
      <c r="F44" s="3">
        <v>10</v>
      </c>
      <c r="G44" s="3">
        <f t="shared" si="2"/>
        <v>0</v>
      </c>
      <c r="H44" s="3">
        <v>0</v>
      </c>
      <c r="I44" s="3">
        <v>0</v>
      </c>
      <c r="J44" s="40">
        <f t="shared" si="1"/>
        <v>0</v>
      </c>
      <c r="K44" s="5">
        <f t="shared" si="6"/>
        <v>0</v>
      </c>
      <c r="L44" s="5">
        <f t="shared" si="6"/>
        <v>0</v>
      </c>
      <c r="M44" s="5">
        <f t="shared" si="6"/>
        <v>0</v>
      </c>
      <c r="N44" s="5">
        <f t="shared" si="6"/>
        <v>0</v>
      </c>
      <c r="O44" s="5">
        <f t="shared" si="3"/>
        <v>0</v>
      </c>
      <c r="P44" s="6">
        <f t="shared" si="4"/>
        <v>0</v>
      </c>
    </row>
    <row r="45" spans="1:16" ht="12" customHeight="1">
      <c r="A45" s="34">
        <v>36</v>
      </c>
      <c r="B45" s="3">
        <v>0</v>
      </c>
      <c r="C45" s="3" t="s">
        <v>3</v>
      </c>
      <c r="D45" s="3" t="s">
        <v>3</v>
      </c>
      <c r="E45" s="35">
        <v>0</v>
      </c>
      <c r="F45" s="3">
        <v>10</v>
      </c>
      <c r="G45" s="3">
        <f t="shared" si="2"/>
        <v>0</v>
      </c>
      <c r="H45" s="3">
        <v>0</v>
      </c>
      <c r="I45" s="3">
        <v>0</v>
      </c>
      <c r="J45" s="5">
        <f t="shared" si="1"/>
        <v>0</v>
      </c>
      <c r="K45" s="5">
        <f t="shared" si="6"/>
        <v>0</v>
      </c>
      <c r="L45" s="5">
        <f t="shared" si="6"/>
        <v>0</v>
      </c>
      <c r="M45" s="5">
        <f t="shared" si="6"/>
        <v>0</v>
      </c>
      <c r="N45" s="5">
        <f t="shared" si="6"/>
        <v>0</v>
      </c>
      <c r="O45" s="5">
        <f t="shared" si="3"/>
        <v>0</v>
      </c>
      <c r="P45" s="6">
        <f t="shared" si="4"/>
        <v>0</v>
      </c>
    </row>
    <row r="46" spans="1:16" ht="12" customHeight="1">
      <c r="A46" s="34">
        <v>37</v>
      </c>
      <c r="B46" s="3">
        <v>0</v>
      </c>
      <c r="C46" s="3" t="s">
        <v>3</v>
      </c>
      <c r="D46" s="3" t="s">
        <v>3</v>
      </c>
      <c r="E46" s="35">
        <v>0</v>
      </c>
      <c r="F46" s="3">
        <v>10</v>
      </c>
      <c r="G46" s="3">
        <f t="shared" si="2"/>
        <v>0</v>
      </c>
      <c r="H46" s="3">
        <v>0</v>
      </c>
      <c r="I46" s="3">
        <v>0</v>
      </c>
      <c r="J46" s="40">
        <f t="shared" si="1"/>
        <v>0</v>
      </c>
      <c r="K46" s="5">
        <f t="shared" si="6"/>
        <v>0</v>
      </c>
      <c r="L46" s="5">
        <f t="shared" si="6"/>
        <v>0</v>
      </c>
      <c r="M46" s="5">
        <f t="shared" si="6"/>
        <v>0</v>
      </c>
      <c r="N46" s="5">
        <f t="shared" si="6"/>
        <v>0</v>
      </c>
      <c r="O46" s="5">
        <f t="shared" si="3"/>
        <v>0</v>
      </c>
      <c r="P46" s="6">
        <f t="shared" si="4"/>
        <v>0</v>
      </c>
    </row>
    <row r="47" spans="1:16" ht="12" customHeight="1" thickBot="1">
      <c r="A47" s="41">
        <v>38</v>
      </c>
      <c r="B47" s="7">
        <v>0</v>
      </c>
      <c r="C47" s="7" t="s">
        <v>3</v>
      </c>
      <c r="D47" s="7" t="s">
        <v>3</v>
      </c>
      <c r="E47" s="47">
        <v>0</v>
      </c>
      <c r="F47" s="7">
        <v>10</v>
      </c>
      <c r="G47" s="7">
        <f t="shared" si="2"/>
        <v>0</v>
      </c>
      <c r="H47" s="7">
        <v>0</v>
      </c>
      <c r="I47" s="7">
        <v>0</v>
      </c>
      <c r="J47" s="42">
        <f t="shared" si="1"/>
        <v>0</v>
      </c>
      <c r="K47" s="8">
        <f t="shared" si="6"/>
        <v>0</v>
      </c>
      <c r="L47" s="8">
        <f t="shared" si="6"/>
        <v>0</v>
      </c>
      <c r="M47" s="8">
        <f t="shared" si="6"/>
        <v>0</v>
      </c>
      <c r="N47" s="8">
        <f t="shared" si="6"/>
        <v>0</v>
      </c>
      <c r="O47" s="8">
        <f t="shared" si="3"/>
        <v>0</v>
      </c>
      <c r="P47" s="9">
        <f t="shared" si="4"/>
        <v>0</v>
      </c>
    </row>
    <row r="48" spans="1:16" ht="12" customHeight="1">
      <c r="A48" s="44">
        <v>39</v>
      </c>
      <c r="B48" s="4">
        <v>25.21</v>
      </c>
      <c r="C48" s="4" t="s">
        <v>3</v>
      </c>
      <c r="D48" s="4" t="s">
        <v>3</v>
      </c>
      <c r="E48" s="46">
        <v>0</v>
      </c>
      <c r="F48" s="4">
        <v>10</v>
      </c>
      <c r="G48" s="4">
        <f t="shared" si="2"/>
        <v>252.10000000000002</v>
      </c>
      <c r="H48" s="4">
        <v>0</v>
      </c>
      <c r="I48" s="4">
        <v>0</v>
      </c>
      <c r="J48" s="45">
        <f t="shared" si="1"/>
        <v>0</v>
      </c>
      <c r="K48" s="10">
        <f t="shared" si="6"/>
        <v>252.10000000000002</v>
      </c>
      <c r="L48" s="10">
        <f t="shared" si="6"/>
        <v>0</v>
      </c>
      <c r="M48" s="10">
        <f t="shared" si="6"/>
        <v>0</v>
      </c>
      <c r="N48" s="10">
        <f t="shared" si="6"/>
        <v>0</v>
      </c>
      <c r="O48" s="10">
        <f t="shared" si="3"/>
        <v>252.10000000000002</v>
      </c>
      <c r="P48" s="11">
        <f t="shared" si="4"/>
        <v>0</v>
      </c>
    </row>
    <row r="49" spans="1:16" ht="12" customHeight="1">
      <c r="A49" s="34">
        <v>40</v>
      </c>
      <c r="B49" s="3">
        <v>56.44</v>
      </c>
      <c r="C49" s="3" t="s">
        <v>3</v>
      </c>
      <c r="D49" s="3" t="s">
        <v>3</v>
      </c>
      <c r="E49" s="35">
        <v>0</v>
      </c>
      <c r="F49" s="3">
        <v>10</v>
      </c>
      <c r="G49" s="3">
        <f t="shared" si="2"/>
        <v>816.5</v>
      </c>
      <c r="H49" s="3">
        <v>0</v>
      </c>
      <c r="I49" s="3">
        <v>0</v>
      </c>
      <c r="J49" s="40">
        <f t="shared" si="1"/>
        <v>0</v>
      </c>
      <c r="K49" s="5">
        <f t="shared" si="6"/>
        <v>816.5</v>
      </c>
      <c r="L49" s="5">
        <f t="shared" si="6"/>
        <v>0</v>
      </c>
      <c r="M49" s="5">
        <f t="shared" si="6"/>
        <v>0</v>
      </c>
      <c r="N49" s="5">
        <f t="shared" si="6"/>
        <v>0</v>
      </c>
      <c r="O49" s="5">
        <f t="shared" si="3"/>
        <v>1068.5999999999999</v>
      </c>
      <c r="P49" s="6">
        <f t="shared" si="4"/>
        <v>0</v>
      </c>
    </row>
    <row r="50" spans="1:16" ht="12" customHeight="1">
      <c r="A50" s="34">
        <v>41</v>
      </c>
      <c r="B50" s="3">
        <v>79.25</v>
      </c>
      <c r="C50" s="3" t="s">
        <v>3</v>
      </c>
      <c r="D50" s="3" t="s">
        <v>3</v>
      </c>
      <c r="E50" s="35">
        <v>0</v>
      </c>
      <c r="F50" s="3">
        <v>10</v>
      </c>
      <c r="G50" s="3">
        <f t="shared" si="2"/>
        <v>1356.9</v>
      </c>
      <c r="H50" s="3">
        <v>0</v>
      </c>
      <c r="I50" s="3">
        <v>0</v>
      </c>
      <c r="J50" s="40">
        <f t="shared" si="1"/>
        <v>0</v>
      </c>
      <c r="K50" s="5">
        <f t="shared" si="6"/>
        <v>1356.9</v>
      </c>
      <c r="L50" s="5">
        <f t="shared" si="6"/>
        <v>0</v>
      </c>
      <c r="M50" s="5">
        <f t="shared" si="6"/>
        <v>0</v>
      </c>
      <c r="N50" s="5">
        <f t="shared" si="6"/>
        <v>0</v>
      </c>
      <c r="O50" s="5">
        <f t="shared" si="3"/>
        <v>2425.5</v>
      </c>
      <c r="P50" s="6">
        <f t="shared" si="4"/>
        <v>0</v>
      </c>
    </row>
    <row r="51" spans="1:16" ht="12" customHeight="1">
      <c r="A51" s="34">
        <v>42</v>
      </c>
      <c r="B51" s="3">
        <v>82.43</v>
      </c>
      <c r="C51" s="3" t="s">
        <v>3</v>
      </c>
      <c r="D51" s="3" t="s">
        <v>3</v>
      </c>
      <c r="E51" s="35">
        <v>0</v>
      </c>
      <c r="F51" s="3">
        <v>10</v>
      </c>
      <c r="G51" s="3">
        <f t="shared" si="2"/>
        <v>1616.8000000000002</v>
      </c>
      <c r="H51" s="3">
        <v>0</v>
      </c>
      <c r="I51" s="3">
        <v>0</v>
      </c>
      <c r="J51" s="40">
        <f t="shared" si="1"/>
        <v>0</v>
      </c>
      <c r="K51" s="5">
        <f t="shared" si="6"/>
        <v>1616.8000000000002</v>
      </c>
      <c r="L51" s="5">
        <f t="shared" si="6"/>
        <v>0</v>
      </c>
      <c r="M51" s="5">
        <f t="shared" si="6"/>
        <v>0</v>
      </c>
      <c r="N51" s="5">
        <f t="shared" si="6"/>
        <v>0</v>
      </c>
      <c r="O51" s="5">
        <f t="shared" si="3"/>
        <v>4042.3</v>
      </c>
      <c r="P51" s="6">
        <f t="shared" si="4"/>
        <v>0</v>
      </c>
    </row>
    <row r="52" spans="1:16" ht="12" customHeight="1">
      <c r="A52" s="34">
        <v>43</v>
      </c>
      <c r="B52" s="3">
        <v>79.97</v>
      </c>
      <c r="C52" s="3" t="s">
        <v>3</v>
      </c>
      <c r="D52" s="3" t="s">
        <v>3</v>
      </c>
      <c r="E52" s="35">
        <v>0</v>
      </c>
      <c r="F52" s="3">
        <v>10</v>
      </c>
      <c r="G52" s="3">
        <f t="shared" si="2"/>
        <v>1624</v>
      </c>
      <c r="H52" s="3">
        <v>0</v>
      </c>
      <c r="I52" s="3">
        <v>0</v>
      </c>
      <c r="J52" s="40">
        <f t="shared" si="1"/>
        <v>0</v>
      </c>
      <c r="K52" s="5">
        <f t="shared" si="6"/>
        <v>1624</v>
      </c>
      <c r="L52" s="5">
        <f t="shared" si="6"/>
        <v>0</v>
      </c>
      <c r="M52" s="5">
        <f t="shared" si="6"/>
        <v>0</v>
      </c>
      <c r="N52" s="5">
        <f t="shared" si="6"/>
        <v>0</v>
      </c>
      <c r="O52" s="5">
        <f t="shared" si="3"/>
        <v>5666.3</v>
      </c>
      <c r="P52" s="6">
        <f t="shared" si="4"/>
        <v>0</v>
      </c>
    </row>
    <row r="53" spans="1:16" ht="12" customHeight="1">
      <c r="A53" s="34">
        <v>44</v>
      </c>
      <c r="B53" s="3">
        <v>109.97</v>
      </c>
      <c r="C53" s="3" t="s">
        <v>3</v>
      </c>
      <c r="D53" s="3" t="s">
        <v>3</v>
      </c>
      <c r="E53" s="35">
        <v>0</v>
      </c>
      <c r="F53" s="3">
        <v>10</v>
      </c>
      <c r="G53" s="3">
        <f t="shared" si="2"/>
        <v>1899.4</v>
      </c>
      <c r="H53" s="3">
        <v>0</v>
      </c>
      <c r="I53" s="3">
        <v>0</v>
      </c>
      <c r="J53" s="40">
        <f t="shared" si="1"/>
        <v>0</v>
      </c>
      <c r="K53" s="5">
        <f t="shared" si="6"/>
        <v>1899.4</v>
      </c>
      <c r="L53" s="5">
        <f t="shared" si="6"/>
        <v>0</v>
      </c>
      <c r="M53" s="5">
        <f t="shared" si="6"/>
        <v>0</v>
      </c>
      <c r="N53" s="5">
        <f t="shared" si="6"/>
        <v>0</v>
      </c>
      <c r="O53" s="5">
        <f t="shared" si="3"/>
        <v>7565.7000000000007</v>
      </c>
      <c r="P53" s="6">
        <f t="shared" si="4"/>
        <v>0</v>
      </c>
    </row>
    <row r="54" spans="1:16" ht="12" customHeight="1">
      <c r="A54" s="34">
        <v>45</v>
      </c>
      <c r="B54" s="3">
        <v>74.34</v>
      </c>
      <c r="C54" s="3" t="s">
        <v>3</v>
      </c>
      <c r="D54" s="3" t="s">
        <v>3</v>
      </c>
      <c r="E54" s="35">
        <v>0</v>
      </c>
      <c r="F54" s="3">
        <v>10</v>
      </c>
      <c r="G54" s="3">
        <f t="shared" si="2"/>
        <v>1843.1</v>
      </c>
      <c r="H54" s="3">
        <v>0</v>
      </c>
      <c r="I54" s="3">
        <v>0</v>
      </c>
      <c r="J54" s="40">
        <f t="shared" si="1"/>
        <v>0</v>
      </c>
      <c r="K54" s="5">
        <f t="shared" si="6"/>
        <v>1843.1</v>
      </c>
      <c r="L54" s="5">
        <f t="shared" si="6"/>
        <v>0</v>
      </c>
      <c r="M54" s="5">
        <f t="shared" si="6"/>
        <v>0</v>
      </c>
      <c r="N54" s="5">
        <f t="shared" si="6"/>
        <v>0</v>
      </c>
      <c r="O54" s="5">
        <f t="shared" si="3"/>
        <v>9408.8000000000011</v>
      </c>
      <c r="P54" s="6">
        <f t="shared" si="4"/>
        <v>0</v>
      </c>
    </row>
    <row r="55" spans="1:16" ht="12" customHeight="1">
      <c r="A55" s="34">
        <v>46</v>
      </c>
      <c r="B55" s="3">
        <v>79.31</v>
      </c>
      <c r="C55" s="3" t="s">
        <v>3</v>
      </c>
      <c r="D55" s="3" t="s">
        <v>3</v>
      </c>
      <c r="E55" s="35">
        <v>0</v>
      </c>
      <c r="F55" s="3">
        <v>10</v>
      </c>
      <c r="G55" s="3">
        <f t="shared" si="2"/>
        <v>1536.5</v>
      </c>
      <c r="H55" s="3">
        <v>0</v>
      </c>
      <c r="I55" s="3">
        <v>0</v>
      </c>
      <c r="J55" s="40">
        <f t="shared" si="1"/>
        <v>0</v>
      </c>
      <c r="K55" s="5">
        <f t="shared" si="6"/>
        <v>1536.5</v>
      </c>
      <c r="L55" s="5">
        <f t="shared" si="6"/>
        <v>0</v>
      </c>
      <c r="M55" s="5">
        <f t="shared" si="6"/>
        <v>0</v>
      </c>
      <c r="N55" s="5">
        <f t="shared" si="6"/>
        <v>0</v>
      </c>
      <c r="O55" s="5">
        <f t="shared" si="3"/>
        <v>10945.300000000001</v>
      </c>
      <c r="P55" s="6">
        <f t="shared" si="4"/>
        <v>0</v>
      </c>
    </row>
    <row r="56" spans="1:16" ht="12" customHeight="1">
      <c r="A56" s="34">
        <v>47</v>
      </c>
      <c r="B56" s="3">
        <v>167.06</v>
      </c>
      <c r="C56" s="3" t="s">
        <v>3</v>
      </c>
      <c r="D56" s="3" t="s">
        <v>3</v>
      </c>
      <c r="E56" s="35">
        <v>0</v>
      </c>
      <c r="F56" s="3">
        <v>10</v>
      </c>
      <c r="G56" s="3">
        <f t="shared" si="2"/>
        <v>2463.6999999999998</v>
      </c>
      <c r="H56" s="3">
        <v>0</v>
      </c>
      <c r="I56" s="3">
        <v>0</v>
      </c>
      <c r="J56" s="40">
        <f t="shared" si="1"/>
        <v>0</v>
      </c>
      <c r="K56" s="5">
        <f t="shared" si="6"/>
        <v>2463.6999999999998</v>
      </c>
      <c r="L56" s="5">
        <f t="shared" si="6"/>
        <v>0</v>
      </c>
      <c r="M56" s="5">
        <f t="shared" si="6"/>
        <v>0</v>
      </c>
      <c r="N56" s="5">
        <f t="shared" si="6"/>
        <v>0</v>
      </c>
      <c r="O56" s="5">
        <f t="shared" si="3"/>
        <v>13409</v>
      </c>
      <c r="P56" s="6">
        <f t="shared" si="4"/>
        <v>0</v>
      </c>
    </row>
    <row r="57" spans="1:16" ht="12" customHeight="1">
      <c r="A57" s="34">
        <v>48</v>
      </c>
      <c r="B57" s="3">
        <v>82.46</v>
      </c>
      <c r="C57" s="3" t="s">
        <v>3</v>
      </c>
      <c r="D57" s="3" t="s">
        <v>3</v>
      </c>
      <c r="E57" s="35">
        <v>0</v>
      </c>
      <c r="F57" s="3">
        <v>10</v>
      </c>
      <c r="G57" s="3">
        <f t="shared" si="2"/>
        <v>2495.1999999999998</v>
      </c>
      <c r="H57" s="3">
        <v>0</v>
      </c>
      <c r="I57" s="3">
        <v>0</v>
      </c>
      <c r="J57" s="40">
        <f t="shared" si="1"/>
        <v>0</v>
      </c>
      <c r="K57" s="5">
        <f t="shared" si="6"/>
        <v>2495.1999999999998</v>
      </c>
      <c r="L57" s="5">
        <f t="shared" si="6"/>
        <v>0</v>
      </c>
      <c r="M57" s="5">
        <f t="shared" si="6"/>
        <v>0</v>
      </c>
      <c r="N57" s="5">
        <f t="shared" si="6"/>
        <v>0</v>
      </c>
      <c r="O57" s="5">
        <f t="shared" si="3"/>
        <v>15904.2</v>
      </c>
      <c r="P57" s="6">
        <f t="shared" si="4"/>
        <v>0</v>
      </c>
    </row>
    <row r="58" spans="1:16" ht="12" customHeight="1">
      <c r="A58" s="34">
        <v>49</v>
      </c>
      <c r="B58" s="3">
        <v>57.1</v>
      </c>
      <c r="C58" s="3" t="s">
        <v>3</v>
      </c>
      <c r="D58" s="3" t="s">
        <v>3</v>
      </c>
      <c r="E58" s="35">
        <v>0</v>
      </c>
      <c r="F58" s="3">
        <v>10</v>
      </c>
      <c r="G58" s="3">
        <f t="shared" si="2"/>
        <v>1395.6</v>
      </c>
      <c r="H58" s="3">
        <v>0</v>
      </c>
      <c r="I58" s="3">
        <v>0</v>
      </c>
      <c r="J58" s="40">
        <f t="shared" si="1"/>
        <v>0</v>
      </c>
      <c r="K58" s="5">
        <f t="shared" ref="K58:N61" si="7">G58</f>
        <v>1395.6</v>
      </c>
      <c r="L58" s="5">
        <f t="shared" si="7"/>
        <v>0</v>
      </c>
      <c r="M58" s="5">
        <f t="shared" si="7"/>
        <v>0</v>
      </c>
      <c r="N58" s="5">
        <f t="shared" si="7"/>
        <v>0</v>
      </c>
      <c r="O58" s="5">
        <f t="shared" si="3"/>
        <v>17299.8</v>
      </c>
      <c r="P58" s="6">
        <f t="shared" si="4"/>
        <v>0</v>
      </c>
    </row>
    <row r="59" spans="1:16" ht="12" customHeight="1">
      <c r="A59" s="34">
        <v>50</v>
      </c>
      <c r="B59" s="3">
        <v>0</v>
      </c>
      <c r="C59" s="3" t="s">
        <v>3</v>
      </c>
      <c r="D59" s="3" t="s">
        <v>3</v>
      </c>
      <c r="E59" s="35">
        <v>0</v>
      </c>
      <c r="F59" s="3">
        <v>10</v>
      </c>
      <c r="G59" s="3">
        <f t="shared" si="2"/>
        <v>571</v>
      </c>
      <c r="H59" s="3">
        <v>0</v>
      </c>
      <c r="I59" s="3">
        <v>0</v>
      </c>
      <c r="J59" s="40">
        <f t="shared" si="1"/>
        <v>0</v>
      </c>
      <c r="K59" s="5">
        <f t="shared" si="7"/>
        <v>571</v>
      </c>
      <c r="L59" s="5">
        <f t="shared" si="7"/>
        <v>0</v>
      </c>
      <c r="M59" s="5">
        <f t="shared" si="7"/>
        <v>0</v>
      </c>
      <c r="N59" s="5">
        <f t="shared" si="7"/>
        <v>0</v>
      </c>
      <c r="O59" s="5">
        <f t="shared" si="3"/>
        <v>17870.8</v>
      </c>
      <c r="P59" s="6">
        <f t="shared" si="4"/>
        <v>0</v>
      </c>
    </row>
    <row r="60" spans="1:16" ht="12" customHeight="1">
      <c r="A60" s="34">
        <v>51</v>
      </c>
      <c r="B60" s="3">
        <v>0</v>
      </c>
      <c r="C60" s="3" t="s">
        <v>3</v>
      </c>
      <c r="D60" s="3" t="s">
        <v>3</v>
      </c>
      <c r="E60" s="35">
        <v>0</v>
      </c>
      <c r="F60" s="3">
        <v>10</v>
      </c>
      <c r="G60" s="3">
        <f t="shared" si="2"/>
        <v>0</v>
      </c>
      <c r="H60" s="3">
        <v>0</v>
      </c>
      <c r="I60" s="3">
        <v>0</v>
      </c>
      <c r="J60" s="40">
        <f t="shared" si="1"/>
        <v>0</v>
      </c>
      <c r="K60" s="5">
        <f t="shared" si="7"/>
        <v>0</v>
      </c>
      <c r="L60" s="5">
        <f t="shared" si="7"/>
        <v>0</v>
      </c>
      <c r="M60" s="5">
        <f t="shared" si="7"/>
        <v>0</v>
      </c>
      <c r="N60" s="5">
        <f t="shared" si="7"/>
        <v>0</v>
      </c>
      <c r="O60" s="5">
        <f t="shared" si="3"/>
        <v>17870.8</v>
      </c>
      <c r="P60" s="6">
        <f t="shared" si="4"/>
        <v>0</v>
      </c>
    </row>
    <row r="61" spans="1:16" ht="12" customHeight="1">
      <c r="A61" s="34" t="s">
        <v>8</v>
      </c>
      <c r="B61" s="3">
        <v>0</v>
      </c>
      <c r="C61" s="3" t="s">
        <v>3</v>
      </c>
      <c r="D61" s="3" t="s">
        <v>3</v>
      </c>
      <c r="E61" s="35">
        <v>0</v>
      </c>
      <c r="F61" s="3">
        <v>10</v>
      </c>
      <c r="G61" s="3">
        <f t="shared" si="2"/>
        <v>0</v>
      </c>
      <c r="H61" s="3">
        <v>0</v>
      </c>
      <c r="I61" s="3">
        <v>0</v>
      </c>
      <c r="J61" s="40">
        <f t="shared" si="1"/>
        <v>0</v>
      </c>
      <c r="K61" s="5">
        <f t="shared" si="7"/>
        <v>0</v>
      </c>
      <c r="L61" s="5">
        <f t="shared" si="7"/>
        <v>0</v>
      </c>
      <c r="M61" s="5">
        <f t="shared" si="7"/>
        <v>0</v>
      </c>
      <c r="N61" s="5">
        <f t="shared" si="7"/>
        <v>0</v>
      </c>
      <c r="O61" s="5">
        <f t="shared" si="3"/>
        <v>17870.8</v>
      </c>
      <c r="P61" s="6">
        <f t="shared" si="4"/>
        <v>0</v>
      </c>
    </row>
    <row r="62" spans="1:16" ht="12" customHeight="1">
      <c r="A62" s="34"/>
      <c r="B62" s="3"/>
      <c r="C62" s="3"/>
      <c r="D62" s="3"/>
      <c r="E62" s="3"/>
      <c r="F62" s="3"/>
      <c r="G62" s="3"/>
      <c r="H62" s="3"/>
      <c r="I62" s="3"/>
      <c r="J62" s="40"/>
      <c r="K62" s="5"/>
      <c r="L62" s="5"/>
      <c r="M62" s="5"/>
      <c r="N62" s="5"/>
      <c r="O62" s="5"/>
      <c r="P62" s="6"/>
    </row>
    <row r="63" spans="1:16" ht="12" customHeight="1">
      <c r="A63" s="34"/>
      <c r="B63" s="3"/>
      <c r="C63" s="3"/>
      <c r="D63" s="3"/>
      <c r="E63" s="3"/>
      <c r="F63" s="3"/>
      <c r="G63" s="3"/>
      <c r="H63" s="3"/>
      <c r="I63" s="3"/>
      <c r="J63" s="40"/>
      <c r="K63" s="5"/>
      <c r="L63" s="5"/>
      <c r="M63" s="5"/>
      <c r="N63" s="5"/>
      <c r="O63" s="5"/>
      <c r="P63" s="6"/>
    </row>
    <row r="64" spans="1:16" ht="12" customHeight="1">
      <c r="A64" s="34"/>
      <c r="B64" s="3"/>
      <c r="C64" s="3"/>
      <c r="D64" s="3"/>
      <c r="E64" s="3"/>
      <c r="F64" s="3"/>
      <c r="G64" s="3"/>
      <c r="H64" s="3"/>
      <c r="I64" s="3"/>
      <c r="J64" s="40"/>
      <c r="K64" s="5"/>
      <c r="L64" s="5"/>
      <c r="M64" s="5"/>
      <c r="N64" s="5"/>
      <c r="O64" s="5"/>
      <c r="P64" s="6"/>
    </row>
    <row r="65" spans="1:16" ht="12" customHeight="1">
      <c r="A65" s="34"/>
      <c r="B65" s="3"/>
      <c r="C65" s="3"/>
      <c r="D65" s="3"/>
      <c r="E65" s="3"/>
      <c r="F65" s="3"/>
      <c r="G65" s="3"/>
      <c r="H65" s="3"/>
      <c r="I65" s="3"/>
      <c r="J65" s="40"/>
      <c r="K65" s="5"/>
      <c r="L65" s="5"/>
      <c r="M65" s="5"/>
      <c r="N65" s="5"/>
      <c r="O65" s="5"/>
      <c r="P65" s="6"/>
    </row>
    <row r="66" spans="1:16" ht="12" customHeight="1">
      <c r="A66" s="34"/>
      <c r="B66" s="3"/>
      <c r="C66" s="3"/>
      <c r="D66" s="3"/>
      <c r="E66" s="3"/>
      <c r="F66" s="3"/>
      <c r="G66" s="3"/>
      <c r="H66" s="3"/>
      <c r="I66" s="3"/>
      <c r="J66" s="40"/>
      <c r="K66" s="5"/>
      <c r="L66" s="5"/>
      <c r="M66" s="5"/>
      <c r="N66" s="5"/>
      <c r="O66" s="5"/>
      <c r="P66" s="6"/>
    </row>
    <row r="67" spans="1:16" ht="12" customHeight="1">
      <c r="A67" s="34"/>
      <c r="B67" s="3"/>
      <c r="C67" s="3"/>
      <c r="D67" s="3"/>
      <c r="E67" s="3"/>
      <c r="F67" s="3"/>
      <c r="G67" s="3"/>
      <c r="H67" s="3"/>
      <c r="I67" s="3"/>
      <c r="J67" s="40"/>
      <c r="K67" s="5"/>
      <c r="L67" s="5"/>
      <c r="M67" s="5"/>
      <c r="N67" s="5"/>
      <c r="O67" s="5"/>
      <c r="P67" s="6"/>
    </row>
    <row r="68" spans="1:16" ht="12" customHeight="1">
      <c r="A68" s="34"/>
      <c r="B68" s="3"/>
      <c r="C68" s="3"/>
      <c r="D68" s="3"/>
      <c r="E68" s="3"/>
      <c r="F68" s="3"/>
      <c r="G68" s="3"/>
      <c r="H68" s="3"/>
      <c r="I68" s="3"/>
      <c r="J68" s="40"/>
      <c r="K68" s="5"/>
      <c r="L68" s="5"/>
      <c r="M68" s="5"/>
      <c r="N68" s="5"/>
      <c r="O68" s="5"/>
      <c r="P68" s="6"/>
    </row>
    <row r="69" spans="1:16" ht="12" customHeight="1">
      <c r="A69" s="34"/>
      <c r="B69" s="3"/>
      <c r="C69" s="3"/>
      <c r="D69" s="3"/>
      <c r="E69" s="3"/>
      <c r="F69" s="3"/>
      <c r="G69" s="3"/>
      <c r="H69" s="3"/>
      <c r="I69" s="3"/>
      <c r="J69" s="40"/>
      <c r="K69" s="5"/>
      <c r="L69" s="5"/>
      <c r="M69" s="5"/>
      <c r="N69" s="5"/>
      <c r="O69" s="5"/>
      <c r="P69" s="6"/>
    </row>
    <row r="70" spans="1:16" ht="12" customHeight="1">
      <c r="A70" s="34"/>
      <c r="B70" s="3"/>
      <c r="C70" s="3"/>
      <c r="D70" s="3"/>
      <c r="E70" s="3"/>
      <c r="F70" s="3"/>
      <c r="G70" s="3"/>
      <c r="H70" s="3"/>
      <c r="I70" s="3"/>
      <c r="J70" s="40"/>
      <c r="K70" s="5"/>
      <c r="L70" s="5"/>
      <c r="M70" s="5"/>
      <c r="N70" s="5"/>
      <c r="O70" s="5"/>
      <c r="P70" s="6"/>
    </row>
    <row r="71" spans="1:16" ht="12" customHeight="1">
      <c r="A71" s="34"/>
      <c r="B71" s="3"/>
      <c r="C71" s="3"/>
      <c r="D71" s="3"/>
      <c r="E71" s="3"/>
      <c r="F71" s="3"/>
      <c r="G71" s="3"/>
      <c r="H71" s="3"/>
      <c r="I71" s="3"/>
      <c r="J71" s="40"/>
      <c r="K71" s="5"/>
      <c r="L71" s="5"/>
      <c r="M71" s="5"/>
      <c r="N71" s="5"/>
      <c r="O71" s="5"/>
      <c r="P71" s="6"/>
    </row>
    <row r="72" spans="1:16" ht="12" customHeight="1">
      <c r="A72" s="34"/>
      <c r="B72" s="3"/>
      <c r="C72" s="3"/>
      <c r="D72" s="3"/>
      <c r="E72" s="3"/>
      <c r="F72" s="3"/>
      <c r="G72" s="3"/>
      <c r="H72" s="3"/>
      <c r="I72" s="3"/>
      <c r="J72" s="40"/>
      <c r="K72" s="5"/>
      <c r="L72" s="5"/>
      <c r="M72" s="5"/>
      <c r="N72" s="5"/>
      <c r="O72" s="5"/>
      <c r="P72" s="6"/>
    </row>
    <row r="73" spans="1:16" ht="12" customHeight="1">
      <c r="A73" s="34"/>
      <c r="B73" s="3"/>
      <c r="C73" s="3"/>
      <c r="D73" s="3"/>
      <c r="E73" s="3"/>
      <c r="F73" s="3"/>
      <c r="G73" s="3"/>
      <c r="H73" s="3"/>
      <c r="I73" s="3"/>
      <c r="J73" s="40"/>
      <c r="K73" s="5"/>
      <c r="L73" s="5"/>
      <c r="M73" s="5"/>
      <c r="N73" s="5"/>
      <c r="O73" s="5"/>
      <c r="P73" s="6"/>
    </row>
    <row r="74" spans="1:16" ht="12" customHeight="1">
      <c r="A74" s="34"/>
      <c r="B74" s="3"/>
      <c r="C74" s="3"/>
      <c r="D74" s="3"/>
      <c r="E74" s="3"/>
      <c r="F74" s="3"/>
      <c r="G74" s="3"/>
      <c r="H74" s="3"/>
      <c r="I74" s="3"/>
      <c r="J74" s="40"/>
      <c r="K74" s="5"/>
      <c r="L74" s="5"/>
      <c r="M74" s="5"/>
      <c r="N74" s="5"/>
      <c r="O74" s="5"/>
      <c r="P74" s="6"/>
    </row>
    <row r="75" spans="1:16" ht="12" customHeight="1">
      <c r="A75" s="34"/>
      <c r="B75" s="3"/>
      <c r="C75" s="3"/>
      <c r="D75" s="3"/>
      <c r="E75" s="3"/>
      <c r="F75" s="3"/>
      <c r="G75" s="3"/>
      <c r="H75" s="3"/>
      <c r="I75" s="3"/>
      <c r="J75" s="40"/>
      <c r="K75" s="5"/>
      <c r="L75" s="5"/>
      <c r="M75" s="5"/>
      <c r="N75" s="5"/>
      <c r="O75" s="5"/>
      <c r="P75" s="6"/>
    </row>
    <row r="76" spans="1:16" ht="12" customHeight="1">
      <c r="A76" s="34"/>
      <c r="B76" s="3"/>
      <c r="C76" s="3"/>
      <c r="D76" s="3"/>
      <c r="E76" s="3"/>
      <c r="F76" s="3"/>
      <c r="G76" s="3"/>
      <c r="H76" s="3"/>
      <c r="I76" s="3"/>
      <c r="J76" s="40"/>
      <c r="K76" s="5"/>
      <c r="L76" s="5"/>
      <c r="M76" s="5"/>
      <c r="N76" s="5"/>
      <c r="O76" s="5"/>
      <c r="P76" s="6"/>
    </row>
    <row r="77" spans="1:16" ht="12" customHeight="1">
      <c r="A77" s="34"/>
      <c r="B77" s="3"/>
      <c r="C77" s="3"/>
      <c r="D77" s="3"/>
      <c r="E77" s="3"/>
      <c r="F77" s="3"/>
      <c r="G77" s="3"/>
      <c r="H77" s="3"/>
      <c r="I77" s="3"/>
      <c r="J77" s="40"/>
      <c r="K77" s="5"/>
      <c r="L77" s="5"/>
      <c r="M77" s="5"/>
      <c r="N77" s="5"/>
      <c r="O77" s="5"/>
      <c r="P77" s="6"/>
    </row>
    <row r="78" spans="1:16" ht="12" customHeight="1">
      <c r="A78" s="34"/>
      <c r="B78" s="3"/>
      <c r="C78" s="3"/>
      <c r="D78" s="3"/>
      <c r="E78" s="3"/>
      <c r="F78" s="3"/>
      <c r="G78" s="3"/>
      <c r="H78" s="3"/>
      <c r="I78" s="3"/>
      <c r="J78" s="40"/>
      <c r="K78" s="5"/>
      <c r="L78" s="5"/>
      <c r="M78" s="5"/>
      <c r="N78" s="5"/>
      <c r="O78" s="5"/>
      <c r="P78" s="6"/>
    </row>
    <row r="79" spans="1:16" ht="12" customHeight="1">
      <c r="A79" s="34"/>
      <c r="B79" s="3"/>
      <c r="C79" s="3"/>
      <c r="D79" s="3"/>
      <c r="E79" s="3"/>
      <c r="F79" s="3"/>
      <c r="G79" s="3"/>
      <c r="H79" s="3"/>
      <c r="I79" s="3"/>
      <c r="J79" s="40"/>
      <c r="K79" s="5"/>
      <c r="L79" s="5"/>
      <c r="M79" s="5"/>
      <c r="N79" s="5"/>
      <c r="O79" s="5"/>
      <c r="P79" s="6"/>
    </row>
    <row r="80" spans="1:16" ht="12" customHeight="1">
      <c r="A80" s="34"/>
      <c r="B80" s="3"/>
      <c r="C80" s="3"/>
      <c r="D80" s="3"/>
      <c r="E80" s="3"/>
      <c r="F80" s="3"/>
      <c r="G80" s="3"/>
      <c r="H80" s="3"/>
      <c r="I80" s="3"/>
      <c r="J80" s="40"/>
      <c r="K80" s="5"/>
      <c r="L80" s="5"/>
      <c r="M80" s="5"/>
      <c r="N80" s="5"/>
      <c r="O80" s="5"/>
      <c r="P80" s="6"/>
    </row>
    <row r="81" spans="1:16" ht="12" customHeight="1">
      <c r="A81" s="34"/>
      <c r="B81" s="3"/>
      <c r="C81" s="3"/>
      <c r="D81" s="3"/>
      <c r="E81" s="3"/>
      <c r="F81" s="3"/>
      <c r="G81" s="3"/>
      <c r="H81" s="3"/>
      <c r="I81" s="3"/>
      <c r="J81" s="40"/>
      <c r="K81" s="5"/>
      <c r="L81" s="5"/>
      <c r="M81" s="5"/>
      <c r="N81" s="5"/>
      <c r="O81" s="5"/>
      <c r="P81" s="6"/>
    </row>
    <row r="82" spans="1:16" ht="12" customHeight="1">
      <c r="A82" s="34"/>
      <c r="B82" s="3"/>
      <c r="C82" s="3"/>
      <c r="D82" s="3"/>
      <c r="E82" s="3"/>
      <c r="F82" s="3"/>
      <c r="G82" s="3"/>
      <c r="H82" s="3"/>
      <c r="I82" s="3"/>
      <c r="J82" s="40"/>
      <c r="K82" s="5"/>
      <c r="L82" s="5"/>
      <c r="M82" s="5"/>
      <c r="N82" s="5"/>
      <c r="O82" s="5"/>
      <c r="P82" s="6"/>
    </row>
    <row r="83" spans="1:16" ht="12" customHeight="1">
      <c r="A83" s="34"/>
      <c r="B83" s="3"/>
      <c r="C83" s="3"/>
      <c r="D83" s="3"/>
      <c r="E83" s="3"/>
      <c r="F83" s="3"/>
      <c r="G83" s="3"/>
      <c r="H83" s="3"/>
      <c r="I83" s="3"/>
      <c r="J83" s="40"/>
      <c r="K83" s="5"/>
      <c r="L83" s="5"/>
      <c r="M83" s="5"/>
      <c r="N83" s="5"/>
      <c r="O83" s="5"/>
      <c r="P83" s="6"/>
    </row>
    <row r="84" spans="1:16" ht="12" customHeight="1">
      <c r="A84" s="34"/>
      <c r="B84" s="3"/>
      <c r="C84" s="3"/>
      <c r="D84" s="3"/>
      <c r="E84" s="3"/>
      <c r="F84" s="3"/>
      <c r="G84" s="3"/>
      <c r="H84" s="3"/>
      <c r="I84" s="3"/>
      <c r="J84" s="40"/>
      <c r="K84" s="5"/>
      <c r="L84" s="5"/>
      <c r="M84" s="5"/>
      <c r="N84" s="5"/>
      <c r="O84" s="5"/>
      <c r="P84" s="6"/>
    </row>
    <row r="85" spans="1:16" ht="12" thickBot="1">
      <c r="A85" s="41"/>
      <c r="B85" s="7"/>
      <c r="C85" s="7"/>
      <c r="D85" s="7"/>
      <c r="E85" s="8"/>
      <c r="F85" s="7"/>
      <c r="G85" s="7"/>
      <c r="H85" s="7"/>
      <c r="I85" s="7"/>
      <c r="J85" s="42"/>
      <c r="K85" s="8"/>
      <c r="L85" s="8"/>
      <c r="M85" s="8"/>
      <c r="N85" s="8"/>
      <c r="O85" s="8"/>
      <c r="P85" s="9"/>
    </row>
    <row r="86" spans="1:16" ht="12" thickBot="1">
      <c r="A86" s="43"/>
      <c r="B86" s="12">
        <f>SUM(B9:B85)</f>
        <v>893.54000000000008</v>
      </c>
      <c r="C86" s="12">
        <f>SUM(C9:C85)</f>
        <v>0</v>
      </c>
      <c r="D86" s="12">
        <f>SUM(D9:D85)</f>
        <v>0</v>
      </c>
      <c r="E86" s="12">
        <f>SUM(E9:E85)</f>
        <v>0</v>
      </c>
      <c r="F86" s="12"/>
      <c r="G86" s="12">
        <f t="shared" ref="G86:N86" si="8">SUM(G9:G85)</f>
        <v>17870.8</v>
      </c>
      <c r="H86" s="12">
        <f t="shared" si="8"/>
        <v>0</v>
      </c>
      <c r="I86" s="12">
        <f t="shared" si="8"/>
        <v>0</v>
      </c>
      <c r="J86" s="12">
        <f t="shared" si="8"/>
        <v>0</v>
      </c>
      <c r="K86" s="12">
        <f t="shared" si="8"/>
        <v>17870.8</v>
      </c>
      <c r="L86" s="12">
        <f t="shared" si="8"/>
        <v>0</v>
      </c>
      <c r="M86" s="12">
        <f t="shared" si="8"/>
        <v>0</v>
      </c>
      <c r="N86" s="12">
        <f t="shared" si="8"/>
        <v>0</v>
      </c>
      <c r="O86" s="12">
        <f>O61</f>
        <v>17870.8</v>
      </c>
      <c r="P86" s="13">
        <f>P61</f>
        <v>0</v>
      </c>
    </row>
  </sheetData>
  <mergeCells count="12">
    <mergeCell ref="A8:P8"/>
    <mergeCell ref="A1:P1"/>
    <mergeCell ref="A2:P2"/>
    <mergeCell ref="A3:P3"/>
    <mergeCell ref="A5:A6"/>
    <mergeCell ref="B5:E5"/>
    <mergeCell ref="F5:F6"/>
    <mergeCell ref="G5:J5"/>
    <mergeCell ref="K5:N5"/>
    <mergeCell ref="O5:P5"/>
    <mergeCell ref="B7:C7"/>
    <mergeCell ref="L4:P4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47"/>
  <sheetViews>
    <sheetView showGridLines="0" tabSelected="1" zoomScaleSheetLayoutView="100" workbookViewId="0">
      <selection sqref="A1:P1"/>
    </sheetView>
  </sheetViews>
  <sheetFormatPr defaultRowHeight="11.25"/>
  <cols>
    <col min="1" max="1" width="13.5703125" style="14" customWidth="1"/>
    <col min="2" max="5" width="8.7109375" style="15" customWidth="1"/>
    <col min="6" max="6" width="9.7109375" style="16" customWidth="1"/>
    <col min="7" max="10" width="8.7109375" style="16" customWidth="1"/>
    <col min="11" max="11" width="8.7109375" style="17" customWidth="1"/>
    <col min="12" max="14" width="8.7109375" style="18" customWidth="1"/>
    <col min="15" max="16" width="8.7109375" style="19" customWidth="1"/>
    <col min="17" max="16384" width="9.140625" style="1"/>
  </cols>
  <sheetData>
    <row r="1" spans="1:16" s="20" customFormat="1" ht="17.25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16" ht="13.5" customHeight="1">
      <c r="A2" s="65" t="s">
        <v>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6" ht="13.5" customHeight="1">
      <c r="A3" s="68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</row>
    <row r="4" spans="1:16" ht="13.5" customHeight="1" thickBot="1">
      <c r="A4" s="48"/>
      <c r="B4" s="49"/>
      <c r="C4" s="49"/>
      <c r="D4" s="49"/>
      <c r="E4" s="49"/>
      <c r="F4" s="49"/>
      <c r="G4" s="49"/>
      <c r="H4" s="49"/>
      <c r="I4" s="49"/>
      <c r="J4" s="56" t="s">
        <v>4</v>
      </c>
      <c r="K4" s="49"/>
      <c r="L4" s="49"/>
      <c r="M4" s="49"/>
      <c r="N4" s="56" t="s">
        <v>4</v>
      </c>
      <c r="O4" s="49"/>
      <c r="P4" s="50"/>
    </row>
    <row r="5" spans="1:16" s="51" customFormat="1" ht="12" customHeight="1">
      <c r="A5" s="71" t="s">
        <v>11</v>
      </c>
      <c r="B5" s="73" t="s">
        <v>12</v>
      </c>
      <c r="C5" s="74"/>
      <c r="D5" s="74"/>
      <c r="E5" s="74"/>
      <c r="F5" s="75" t="s">
        <v>2</v>
      </c>
      <c r="G5" s="77" t="s">
        <v>13</v>
      </c>
      <c r="H5" s="78"/>
      <c r="I5" s="78"/>
      <c r="J5" s="78"/>
      <c r="K5" s="77" t="s">
        <v>14</v>
      </c>
      <c r="L5" s="78"/>
      <c r="M5" s="78"/>
      <c r="N5" s="78"/>
      <c r="O5" s="79" t="s">
        <v>15</v>
      </c>
      <c r="P5" s="80"/>
    </row>
    <row r="6" spans="1:16" s="51" customFormat="1" ht="12" customHeight="1" thickBot="1">
      <c r="A6" s="72"/>
      <c r="B6" s="52" t="s">
        <v>19</v>
      </c>
      <c r="C6" s="52" t="s">
        <v>16</v>
      </c>
      <c r="D6" s="52" t="s">
        <v>17</v>
      </c>
      <c r="E6" s="52" t="s">
        <v>20</v>
      </c>
      <c r="F6" s="76"/>
      <c r="G6" s="53" t="s">
        <v>19</v>
      </c>
      <c r="H6" s="53" t="s">
        <v>16</v>
      </c>
      <c r="I6" s="53" t="s">
        <v>17</v>
      </c>
      <c r="J6" s="53" t="s">
        <v>20</v>
      </c>
      <c r="K6" s="53" t="s">
        <v>19</v>
      </c>
      <c r="L6" s="53" t="s">
        <v>18</v>
      </c>
      <c r="M6" s="53" t="s">
        <v>17</v>
      </c>
      <c r="N6" s="53" t="s">
        <v>20</v>
      </c>
      <c r="O6" s="54" t="s">
        <v>21</v>
      </c>
      <c r="P6" s="55" t="s">
        <v>20</v>
      </c>
    </row>
    <row r="7" spans="1:16" ht="12" hidden="1" customHeight="1" thickBot="1">
      <c r="A7" s="21"/>
      <c r="B7" s="57" t="s">
        <v>1</v>
      </c>
      <c r="C7" s="58"/>
      <c r="D7" s="22"/>
      <c r="E7" s="23"/>
      <c r="F7" s="24"/>
      <c r="G7" s="25"/>
      <c r="H7" s="26"/>
      <c r="I7" s="24"/>
      <c r="J7" s="27"/>
      <c r="K7" s="28"/>
      <c r="L7" s="29"/>
      <c r="M7" s="30"/>
      <c r="N7" s="31"/>
      <c r="O7" s="32"/>
      <c r="P7" s="33"/>
    </row>
    <row r="8" spans="1:16" ht="18" customHeight="1">
      <c r="A8" s="59" t="s">
        <v>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6" ht="12" customHeight="1">
      <c r="A9" s="34">
        <v>0</v>
      </c>
      <c r="B9" s="35">
        <v>0</v>
      </c>
      <c r="C9" s="3" t="s">
        <v>3</v>
      </c>
      <c r="D9" s="3" t="s">
        <v>3</v>
      </c>
      <c r="E9" s="35">
        <v>35.130000000000003</v>
      </c>
      <c r="F9" s="36"/>
      <c r="G9" s="36"/>
      <c r="H9" s="37"/>
      <c r="I9" s="37"/>
      <c r="J9" s="36"/>
      <c r="K9" s="38"/>
      <c r="L9" s="38"/>
      <c r="M9" s="38"/>
      <c r="N9" s="38"/>
      <c r="O9" s="39">
        <f>SUM(K9+L9+M9)</f>
        <v>0</v>
      </c>
      <c r="P9" s="2">
        <f>N9</f>
        <v>0</v>
      </c>
    </row>
    <row r="10" spans="1:16" ht="12" customHeight="1">
      <c r="A10" s="34">
        <v>1</v>
      </c>
      <c r="B10" s="35">
        <v>0</v>
      </c>
      <c r="C10" s="3" t="s">
        <v>3</v>
      </c>
      <c r="D10" s="3" t="s">
        <v>3</v>
      </c>
      <c r="E10" s="35">
        <v>59.6</v>
      </c>
      <c r="F10" s="3">
        <v>10</v>
      </c>
      <c r="G10" s="3">
        <f>SUM(B9+B10)*F10</f>
        <v>0</v>
      </c>
      <c r="H10" s="3">
        <v>0</v>
      </c>
      <c r="I10" s="3">
        <v>0</v>
      </c>
      <c r="J10" s="40">
        <f>SUM((E9+E10)*F10*1.3)</f>
        <v>1231.4900000000002</v>
      </c>
      <c r="K10" s="5">
        <f t="shared" ref="K10:N25" si="0">G10</f>
        <v>0</v>
      </c>
      <c r="L10" s="5">
        <f t="shared" si="0"/>
        <v>0</v>
      </c>
      <c r="M10" s="5">
        <f t="shared" si="0"/>
        <v>0</v>
      </c>
      <c r="N10" s="5">
        <f t="shared" si="0"/>
        <v>1231.4900000000002</v>
      </c>
      <c r="O10" s="5">
        <f>SUM(K10+L10+M10)+O9</f>
        <v>0</v>
      </c>
      <c r="P10" s="6">
        <f>N10+P9</f>
        <v>1231.4900000000002</v>
      </c>
    </row>
    <row r="11" spans="1:16" ht="12" customHeight="1">
      <c r="A11" s="34">
        <v>2</v>
      </c>
      <c r="B11" s="35">
        <v>0</v>
      </c>
      <c r="C11" s="3" t="s">
        <v>3</v>
      </c>
      <c r="D11" s="3" t="s">
        <v>3</v>
      </c>
      <c r="E11" s="35">
        <v>60.6</v>
      </c>
      <c r="F11" s="3">
        <v>10</v>
      </c>
      <c r="G11" s="3">
        <f>SUM(B10+B11)*F11</f>
        <v>0</v>
      </c>
      <c r="H11" s="3">
        <v>0</v>
      </c>
      <c r="I11" s="3">
        <v>0</v>
      </c>
      <c r="J11" s="40">
        <f t="shared" ref="J11:J27" si="1">SUM((E10+E11)*F11*1.3)</f>
        <v>1562.6000000000001</v>
      </c>
      <c r="K11" s="5">
        <f t="shared" si="0"/>
        <v>0</v>
      </c>
      <c r="L11" s="5">
        <f t="shared" si="0"/>
        <v>0</v>
      </c>
      <c r="M11" s="5">
        <f t="shared" si="0"/>
        <v>0</v>
      </c>
      <c r="N11" s="5">
        <f t="shared" si="0"/>
        <v>1562.6000000000001</v>
      </c>
      <c r="O11" s="5">
        <f>SUM(K11+L11+M11)+O10</f>
        <v>0</v>
      </c>
      <c r="P11" s="6">
        <f>N11+P10</f>
        <v>2794.09</v>
      </c>
    </row>
    <row r="12" spans="1:16" ht="12" customHeight="1">
      <c r="A12" s="34">
        <v>3</v>
      </c>
      <c r="B12" s="35">
        <v>0</v>
      </c>
      <c r="C12" s="3" t="s">
        <v>3</v>
      </c>
      <c r="D12" s="3" t="s">
        <v>3</v>
      </c>
      <c r="E12" s="35">
        <v>63.06</v>
      </c>
      <c r="F12" s="3">
        <v>10</v>
      </c>
      <c r="G12" s="3">
        <f t="shared" ref="G12:G27" si="2">SUM(B11+B12)*F12</f>
        <v>0</v>
      </c>
      <c r="H12" s="3">
        <v>0</v>
      </c>
      <c r="I12" s="3">
        <v>0</v>
      </c>
      <c r="J12" s="40">
        <f t="shared" si="1"/>
        <v>1607.58</v>
      </c>
      <c r="K12" s="5">
        <f t="shared" si="0"/>
        <v>0</v>
      </c>
      <c r="L12" s="5">
        <f t="shared" si="0"/>
        <v>0</v>
      </c>
      <c r="M12" s="5">
        <f t="shared" si="0"/>
        <v>0</v>
      </c>
      <c r="N12" s="5">
        <f t="shared" si="0"/>
        <v>1607.58</v>
      </c>
      <c r="O12" s="5">
        <f t="shared" ref="O12:O27" si="3">SUM(K12+L12+M12)+O11</f>
        <v>0</v>
      </c>
      <c r="P12" s="6">
        <f t="shared" ref="P12:P27" si="4">N12+P11</f>
        <v>4401.67</v>
      </c>
    </row>
    <row r="13" spans="1:16" ht="12" customHeight="1">
      <c r="A13" s="34">
        <v>4</v>
      </c>
      <c r="B13" s="35">
        <v>0</v>
      </c>
      <c r="C13" s="3" t="s">
        <v>3</v>
      </c>
      <c r="D13" s="3" t="s">
        <v>3</v>
      </c>
      <c r="E13" s="35">
        <v>66.349999999999994</v>
      </c>
      <c r="F13" s="3">
        <v>10</v>
      </c>
      <c r="G13" s="3">
        <f t="shared" si="2"/>
        <v>0</v>
      </c>
      <c r="H13" s="3">
        <v>0</v>
      </c>
      <c r="I13" s="3">
        <v>0</v>
      </c>
      <c r="J13" s="40">
        <f t="shared" si="1"/>
        <v>1682.33</v>
      </c>
      <c r="K13" s="5">
        <f t="shared" si="0"/>
        <v>0</v>
      </c>
      <c r="L13" s="5">
        <f t="shared" si="0"/>
        <v>0</v>
      </c>
      <c r="M13" s="5">
        <f t="shared" si="0"/>
        <v>0</v>
      </c>
      <c r="N13" s="5">
        <f t="shared" si="0"/>
        <v>1682.33</v>
      </c>
      <c r="O13" s="5">
        <f t="shared" si="3"/>
        <v>0</v>
      </c>
      <c r="P13" s="6">
        <f t="shared" si="4"/>
        <v>6084</v>
      </c>
    </row>
    <row r="14" spans="1:16" ht="12" customHeight="1">
      <c r="A14" s="34">
        <v>5</v>
      </c>
      <c r="B14" s="35">
        <v>0</v>
      </c>
      <c r="C14" s="3" t="s">
        <v>3</v>
      </c>
      <c r="D14" s="3" t="s">
        <v>3</v>
      </c>
      <c r="E14" s="35">
        <v>71.72</v>
      </c>
      <c r="F14" s="3">
        <v>10</v>
      </c>
      <c r="G14" s="3">
        <f t="shared" si="2"/>
        <v>0</v>
      </c>
      <c r="H14" s="3">
        <v>0</v>
      </c>
      <c r="I14" s="3">
        <v>0</v>
      </c>
      <c r="J14" s="40">
        <f t="shared" si="1"/>
        <v>1794.9099999999999</v>
      </c>
      <c r="K14" s="5">
        <f t="shared" si="0"/>
        <v>0</v>
      </c>
      <c r="L14" s="5">
        <f t="shared" si="0"/>
        <v>0</v>
      </c>
      <c r="M14" s="5">
        <f t="shared" si="0"/>
        <v>0</v>
      </c>
      <c r="N14" s="5">
        <f t="shared" si="0"/>
        <v>1794.9099999999999</v>
      </c>
      <c r="O14" s="5">
        <f t="shared" si="3"/>
        <v>0</v>
      </c>
      <c r="P14" s="6">
        <f t="shared" si="4"/>
        <v>7878.91</v>
      </c>
    </row>
    <row r="15" spans="1:16" ht="12" customHeight="1">
      <c r="A15" s="34">
        <v>6</v>
      </c>
      <c r="B15" s="35">
        <v>0</v>
      </c>
      <c r="C15" s="3" t="s">
        <v>3</v>
      </c>
      <c r="D15" s="3" t="s">
        <v>3</v>
      </c>
      <c r="E15" s="35">
        <v>77.78</v>
      </c>
      <c r="F15" s="3">
        <v>10</v>
      </c>
      <c r="G15" s="3">
        <f t="shared" si="2"/>
        <v>0</v>
      </c>
      <c r="H15" s="3">
        <v>0</v>
      </c>
      <c r="I15" s="3">
        <v>0</v>
      </c>
      <c r="J15" s="40">
        <f t="shared" si="1"/>
        <v>1943.5</v>
      </c>
      <c r="K15" s="5">
        <f t="shared" si="0"/>
        <v>0</v>
      </c>
      <c r="L15" s="5">
        <f t="shared" si="0"/>
        <v>0</v>
      </c>
      <c r="M15" s="5">
        <f t="shared" si="0"/>
        <v>0</v>
      </c>
      <c r="N15" s="5">
        <f t="shared" si="0"/>
        <v>1943.5</v>
      </c>
      <c r="O15" s="5">
        <f t="shared" si="3"/>
        <v>0</v>
      </c>
      <c r="P15" s="6">
        <f t="shared" si="4"/>
        <v>9822.41</v>
      </c>
    </row>
    <row r="16" spans="1:16" ht="12" customHeight="1">
      <c r="A16" s="34">
        <v>7</v>
      </c>
      <c r="B16" s="35">
        <v>0</v>
      </c>
      <c r="C16" s="3" t="s">
        <v>3</v>
      </c>
      <c r="D16" s="3" t="s">
        <v>3</v>
      </c>
      <c r="E16" s="35">
        <v>79.650000000000006</v>
      </c>
      <c r="F16" s="3">
        <v>10</v>
      </c>
      <c r="G16" s="3">
        <f t="shared" si="2"/>
        <v>0</v>
      </c>
      <c r="H16" s="3">
        <v>0</v>
      </c>
      <c r="I16" s="3">
        <v>0</v>
      </c>
      <c r="J16" s="40">
        <f t="shared" si="1"/>
        <v>2046.5900000000004</v>
      </c>
      <c r="K16" s="5">
        <f t="shared" si="0"/>
        <v>0</v>
      </c>
      <c r="L16" s="5">
        <f t="shared" si="0"/>
        <v>0</v>
      </c>
      <c r="M16" s="5">
        <f t="shared" si="0"/>
        <v>0</v>
      </c>
      <c r="N16" s="5">
        <f t="shared" si="0"/>
        <v>2046.5900000000004</v>
      </c>
      <c r="O16" s="5">
        <f t="shared" si="3"/>
        <v>0</v>
      </c>
      <c r="P16" s="6">
        <f t="shared" si="4"/>
        <v>11869</v>
      </c>
    </row>
    <row r="17" spans="1:16" ht="12" customHeight="1">
      <c r="A17" s="34">
        <v>8</v>
      </c>
      <c r="B17" s="35">
        <v>0</v>
      </c>
      <c r="C17" s="3" t="s">
        <v>3</v>
      </c>
      <c r="D17" s="3" t="s">
        <v>3</v>
      </c>
      <c r="E17" s="35">
        <v>75.180000000000007</v>
      </c>
      <c r="F17" s="3">
        <v>10</v>
      </c>
      <c r="G17" s="3">
        <f t="shared" si="2"/>
        <v>0</v>
      </c>
      <c r="H17" s="3">
        <v>0</v>
      </c>
      <c r="I17" s="3">
        <v>0</v>
      </c>
      <c r="J17" s="40">
        <f t="shared" si="1"/>
        <v>2012.7900000000004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2012.7900000000004</v>
      </c>
      <c r="O17" s="5">
        <f t="shared" si="3"/>
        <v>0</v>
      </c>
      <c r="P17" s="6">
        <f t="shared" si="4"/>
        <v>13881.79</v>
      </c>
    </row>
    <row r="18" spans="1:16" ht="12" customHeight="1">
      <c r="A18" s="34">
        <v>9</v>
      </c>
      <c r="B18" s="35">
        <v>0</v>
      </c>
      <c r="C18" s="3" t="s">
        <v>3</v>
      </c>
      <c r="D18" s="3" t="s">
        <v>3</v>
      </c>
      <c r="E18" s="35">
        <v>60.89</v>
      </c>
      <c r="F18" s="3">
        <v>10</v>
      </c>
      <c r="G18" s="3">
        <f t="shared" si="2"/>
        <v>0</v>
      </c>
      <c r="H18" s="3">
        <v>0</v>
      </c>
      <c r="I18" s="3">
        <v>0</v>
      </c>
      <c r="J18" s="40">
        <f t="shared" si="1"/>
        <v>1768.9099999999999</v>
      </c>
      <c r="K18" s="5">
        <f t="shared" si="0"/>
        <v>0</v>
      </c>
      <c r="L18" s="5">
        <f t="shared" si="0"/>
        <v>0</v>
      </c>
      <c r="M18" s="5">
        <f t="shared" si="0"/>
        <v>0</v>
      </c>
      <c r="N18" s="5">
        <f t="shared" si="0"/>
        <v>1768.9099999999999</v>
      </c>
      <c r="O18" s="5">
        <f t="shared" si="3"/>
        <v>0</v>
      </c>
      <c r="P18" s="6">
        <f t="shared" si="4"/>
        <v>15650.7</v>
      </c>
    </row>
    <row r="19" spans="1:16" ht="12" customHeight="1">
      <c r="A19" s="34">
        <v>10</v>
      </c>
      <c r="B19" s="35">
        <v>0</v>
      </c>
      <c r="C19" s="3" t="s">
        <v>3</v>
      </c>
      <c r="D19" s="3" t="s">
        <v>3</v>
      </c>
      <c r="E19" s="35">
        <v>45.86</v>
      </c>
      <c r="F19" s="3">
        <v>10</v>
      </c>
      <c r="G19" s="3">
        <f t="shared" si="2"/>
        <v>0</v>
      </c>
      <c r="H19" s="3">
        <v>0</v>
      </c>
      <c r="I19" s="3">
        <v>0</v>
      </c>
      <c r="J19" s="40">
        <f t="shared" si="1"/>
        <v>1387.75</v>
      </c>
      <c r="K19" s="5">
        <f t="shared" si="0"/>
        <v>0</v>
      </c>
      <c r="L19" s="5">
        <f t="shared" si="0"/>
        <v>0</v>
      </c>
      <c r="M19" s="5">
        <f t="shared" si="0"/>
        <v>0</v>
      </c>
      <c r="N19" s="5">
        <f t="shared" si="0"/>
        <v>1387.75</v>
      </c>
      <c r="O19" s="5">
        <f t="shared" si="3"/>
        <v>0</v>
      </c>
      <c r="P19" s="6">
        <f t="shared" si="4"/>
        <v>17038.45</v>
      </c>
    </row>
    <row r="20" spans="1:16" ht="12" customHeight="1">
      <c r="A20" s="34">
        <v>11</v>
      </c>
      <c r="B20" s="35">
        <v>0</v>
      </c>
      <c r="C20" s="3" t="s">
        <v>3</v>
      </c>
      <c r="D20" s="3" t="s">
        <v>3</v>
      </c>
      <c r="E20" s="35">
        <v>37.799999999999997</v>
      </c>
      <c r="F20" s="3">
        <v>10</v>
      </c>
      <c r="G20" s="3">
        <f t="shared" si="2"/>
        <v>0</v>
      </c>
      <c r="H20" s="3">
        <v>0</v>
      </c>
      <c r="I20" s="3">
        <v>0</v>
      </c>
      <c r="J20" s="40">
        <f t="shared" si="1"/>
        <v>1087.58</v>
      </c>
      <c r="K20" s="5">
        <f t="shared" si="0"/>
        <v>0</v>
      </c>
      <c r="L20" s="5">
        <f t="shared" si="0"/>
        <v>0</v>
      </c>
      <c r="M20" s="5">
        <f t="shared" si="0"/>
        <v>0</v>
      </c>
      <c r="N20" s="5">
        <f t="shared" si="0"/>
        <v>1087.58</v>
      </c>
      <c r="O20" s="5">
        <f t="shared" si="3"/>
        <v>0</v>
      </c>
      <c r="P20" s="6">
        <f t="shared" si="4"/>
        <v>18126.03</v>
      </c>
    </row>
    <row r="21" spans="1:16" ht="12" customHeight="1">
      <c r="A21" s="34">
        <v>12</v>
      </c>
      <c r="B21" s="35">
        <v>0</v>
      </c>
      <c r="C21" s="3" t="s">
        <v>3</v>
      </c>
      <c r="D21" s="3" t="s">
        <v>3</v>
      </c>
      <c r="E21" s="35">
        <v>0</v>
      </c>
      <c r="F21" s="3">
        <v>10</v>
      </c>
      <c r="G21" s="3">
        <f t="shared" si="2"/>
        <v>0</v>
      </c>
      <c r="H21" s="3">
        <v>0</v>
      </c>
      <c r="I21" s="3">
        <v>0</v>
      </c>
      <c r="J21" s="40">
        <f t="shared" si="1"/>
        <v>491.40000000000003</v>
      </c>
      <c r="K21" s="5">
        <f t="shared" si="0"/>
        <v>0</v>
      </c>
      <c r="L21" s="5">
        <f t="shared" si="0"/>
        <v>0</v>
      </c>
      <c r="M21" s="5">
        <f t="shared" si="0"/>
        <v>0</v>
      </c>
      <c r="N21" s="5">
        <f t="shared" si="0"/>
        <v>491.40000000000003</v>
      </c>
      <c r="O21" s="5">
        <f t="shared" si="3"/>
        <v>0</v>
      </c>
      <c r="P21" s="6">
        <f t="shared" si="4"/>
        <v>18617.43</v>
      </c>
    </row>
    <row r="22" spans="1:16" ht="12" customHeight="1">
      <c r="A22" s="34">
        <v>13</v>
      </c>
      <c r="B22" s="3">
        <v>13.32</v>
      </c>
      <c r="C22" s="3" t="s">
        <v>3</v>
      </c>
      <c r="D22" s="3" t="s">
        <v>3</v>
      </c>
      <c r="E22" s="3">
        <v>0.72</v>
      </c>
      <c r="F22" s="3">
        <v>10</v>
      </c>
      <c r="G22" s="3">
        <f t="shared" si="2"/>
        <v>133.19999999999999</v>
      </c>
      <c r="H22" s="3">
        <v>0</v>
      </c>
      <c r="I22" s="3">
        <v>0</v>
      </c>
      <c r="J22" s="40">
        <f t="shared" si="1"/>
        <v>9.36</v>
      </c>
      <c r="K22" s="5">
        <f t="shared" si="0"/>
        <v>133.19999999999999</v>
      </c>
      <c r="L22" s="5">
        <f t="shared" si="0"/>
        <v>0</v>
      </c>
      <c r="M22" s="5">
        <f t="shared" si="0"/>
        <v>0</v>
      </c>
      <c r="N22" s="5">
        <f t="shared" si="0"/>
        <v>9.36</v>
      </c>
      <c r="O22" s="5">
        <f t="shared" si="3"/>
        <v>133.19999999999999</v>
      </c>
      <c r="P22" s="6">
        <f t="shared" si="4"/>
        <v>18626.79</v>
      </c>
    </row>
    <row r="23" spans="1:16" ht="12" customHeight="1">
      <c r="A23" s="34">
        <v>14</v>
      </c>
      <c r="B23" s="3">
        <v>10.210000000000001</v>
      </c>
      <c r="C23" s="3" t="s">
        <v>3</v>
      </c>
      <c r="D23" s="3" t="s">
        <v>3</v>
      </c>
      <c r="E23" s="3">
        <v>1.02</v>
      </c>
      <c r="F23" s="3">
        <v>10</v>
      </c>
      <c r="G23" s="3">
        <f t="shared" si="2"/>
        <v>235.3</v>
      </c>
      <c r="H23" s="3">
        <v>0</v>
      </c>
      <c r="I23" s="3">
        <v>0</v>
      </c>
      <c r="J23" s="40">
        <f t="shared" si="1"/>
        <v>22.619999999999997</v>
      </c>
      <c r="K23" s="5">
        <f t="shared" si="0"/>
        <v>235.3</v>
      </c>
      <c r="L23" s="5">
        <f t="shared" si="0"/>
        <v>0</v>
      </c>
      <c r="M23" s="5">
        <f t="shared" si="0"/>
        <v>0</v>
      </c>
      <c r="N23" s="5">
        <f t="shared" si="0"/>
        <v>22.619999999999997</v>
      </c>
      <c r="O23" s="5">
        <f t="shared" si="3"/>
        <v>368.5</v>
      </c>
      <c r="P23" s="6">
        <f t="shared" si="4"/>
        <v>18649.41</v>
      </c>
    </row>
    <row r="24" spans="1:16" ht="12" customHeight="1">
      <c r="A24" s="34">
        <v>15</v>
      </c>
      <c r="B24" s="3">
        <v>14.49</v>
      </c>
      <c r="C24" s="3" t="s">
        <v>3</v>
      </c>
      <c r="D24" s="3" t="s">
        <v>3</v>
      </c>
      <c r="E24" s="3">
        <v>0</v>
      </c>
      <c r="F24" s="3">
        <v>10</v>
      </c>
      <c r="G24" s="3">
        <f t="shared" si="2"/>
        <v>247.00000000000003</v>
      </c>
      <c r="H24" s="3">
        <v>0</v>
      </c>
      <c r="I24" s="3">
        <v>0</v>
      </c>
      <c r="J24" s="40">
        <f t="shared" si="1"/>
        <v>13.26</v>
      </c>
      <c r="K24" s="5">
        <f t="shared" si="0"/>
        <v>247.00000000000003</v>
      </c>
      <c r="L24" s="5">
        <f t="shared" si="0"/>
        <v>0</v>
      </c>
      <c r="M24" s="5">
        <f t="shared" si="0"/>
        <v>0</v>
      </c>
      <c r="N24" s="5">
        <f t="shared" si="0"/>
        <v>13.26</v>
      </c>
      <c r="O24" s="5">
        <f t="shared" si="3"/>
        <v>615.5</v>
      </c>
      <c r="P24" s="6">
        <f t="shared" si="4"/>
        <v>18662.669999999998</v>
      </c>
    </row>
    <row r="25" spans="1:16" ht="12" customHeight="1">
      <c r="A25" s="34">
        <v>16</v>
      </c>
      <c r="B25" s="3">
        <v>12.84</v>
      </c>
      <c r="C25" s="3" t="s">
        <v>3</v>
      </c>
      <c r="D25" s="3" t="s">
        <v>3</v>
      </c>
      <c r="E25" s="3">
        <v>0.78</v>
      </c>
      <c r="F25" s="3">
        <v>10</v>
      </c>
      <c r="G25" s="3">
        <f t="shared" si="2"/>
        <v>273.29999999999995</v>
      </c>
      <c r="H25" s="3">
        <v>0</v>
      </c>
      <c r="I25" s="3">
        <v>0</v>
      </c>
      <c r="J25" s="40">
        <f t="shared" si="1"/>
        <v>10.14</v>
      </c>
      <c r="K25" s="5">
        <f t="shared" si="0"/>
        <v>273.29999999999995</v>
      </c>
      <c r="L25" s="5">
        <f t="shared" si="0"/>
        <v>0</v>
      </c>
      <c r="M25" s="5">
        <f t="shared" si="0"/>
        <v>0</v>
      </c>
      <c r="N25" s="5">
        <f t="shared" si="0"/>
        <v>10.14</v>
      </c>
      <c r="O25" s="5">
        <f t="shared" si="3"/>
        <v>888.8</v>
      </c>
      <c r="P25" s="6">
        <f t="shared" si="4"/>
        <v>18672.809999999998</v>
      </c>
    </row>
    <row r="26" spans="1:16" ht="12" customHeight="1">
      <c r="A26" s="34">
        <v>17</v>
      </c>
      <c r="B26" s="3">
        <v>11.57</v>
      </c>
      <c r="C26" s="3" t="s">
        <v>3</v>
      </c>
      <c r="D26" s="3" t="s">
        <v>3</v>
      </c>
      <c r="E26" s="3">
        <v>1.52</v>
      </c>
      <c r="F26" s="3">
        <v>10</v>
      </c>
      <c r="G26" s="3">
        <f t="shared" si="2"/>
        <v>244.1</v>
      </c>
      <c r="H26" s="3">
        <v>0</v>
      </c>
      <c r="I26" s="3">
        <v>0</v>
      </c>
      <c r="J26" s="40">
        <f t="shared" si="1"/>
        <v>29.900000000000002</v>
      </c>
      <c r="K26" s="5">
        <f t="shared" ref="K26:N27" si="5">G26</f>
        <v>244.1</v>
      </c>
      <c r="L26" s="5">
        <f t="shared" si="5"/>
        <v>0</v>
      </c>
      <c r="M26" s="5">
        <f t="shared" si="5"/>
        <v>0</v>
      </c>
      <c r="N26" s="5">
        <f t="shared" si="5"/>
        <v>29.900000000000002</v>
      </c>
      <c r="O26" s="5">
        <f t="shared" si="3"/>
        <v>1132.8999999999999</v>
      </c>
      <c r="P26" s="6">
        <f t="shared" si="4"/>
        <v>18702.71</v>
      </c>
    </row>
    <row r="27" spans="1:16" ht="12" customHeight="1">
      <c r="A27" s="34" t="s">
        <v>5</v>
      </c>
      <c r="B27" s="3">
        <v>0</v>
      </c>
      <c r="C27" s="3" t="s">
        <v>3</v>
      </c>
      <c r="D27" s="3" t="s">
        <v>3</v>
      </c>
      <c r="E27" s="3">
        <v>0</v>
      </c>
      <c r="F27" s="3">
        <v>10</v>
      </c>
      <c r="G27" s="3">
        <f t="shared" si="2"/>
        <v>115.7</v>
      </c>
      <c r="H27" s="3">
        <v>0</v>
      </c>
      <c r="I27" s="3">
        <v>0</v>
      </c>
      <c r="J27" s="40">
        <f t="shared" si="1"/>
        <v>19.759999999999998</v>
      </c>
      <c r="K27" s="5">
        <f t="shared" si="5"/>
        <v>115.7</v>
      </c>
      <c r="L27" s="5">
        <f t="shared" si="5"/>
        <v>0</v>
      </c>
      <c r="M27" s="5">
        <f t="shared" si="5"/>
        <v>0</v>
      </c>
      <c r="N27" s="5">
        <f t="shared" si="5"/>
        <v>19.759999999999998</v>
      </c>
      <c r="O27" s="5">
        <f t="shared" si="3"/>
        <v>1248.5999999999999</v>
      </c>
      <c r="P27" s="6">
        <f t="shared" si="4"/>
        <v>18722.469999999998</v>
      </c>
    </row>
    <row r="28" spans="1:16" ht="12" customHeight="1">
      <c r="A28" s="34"/>
      <c r="B28" s="3"/>
      <c r="C28" s="3"/>
      <c r="D28" s="3"/>
      <c r="E28" s="3"/>
      <c r="F28" s="3"/>
      <c r="G28" s="3"/>
      <c r="H28" s="3"/>
      <c r="I28" s="3"/>
      <c r="J28" s="5"/>
      <c r="K28" s="5"/>
      <c r="L28" s="5"/>
      <c r="M28" s="5"/>
      <c r="N28" s="5"/>
      <c r="O28" s="5"/>
      <c r="P28" s="6"/>
    </row>
    <row r="29" spans="1:16" ht="12" customHeight="1">
      <c r="A29" s="34"/>
      <c r="B29" s="3"/>
      <c r="C29" s="3"/>
      <c r="D29" s="3"/>
      <c r="E29" s="3"/>
      <c r="F29" s="3"/>
      <c r="G29" s="3"/>
      <c r="H29" s="3"/>
      <c r="I29" s="3"/>
      <c r="J29" s="40"/>
      <c r="K29" s="5"/>
      <c r="L29" s="5"/>
      <c r="M29" s="5"/>
      <c r="N29" s="5"/>
      <c r="O29" s="5"/>
      <c r="P29" s="6"/>
    </row>
    <row r="30" spans="1:16" ht="12" customHeight="1">
      <c r="A30" s="34"/>
      <c r="B30" s="3"/>
      <c r="C30" s="3"/>
      <c r="D30" s="3"/>
      <c r="E30" s="3"/>
      <c r="F30" s="3"/>
      <c r="G30" s="3"/>
      <c r="H30" s="3"/>
      <c r="I30" s="3"/>
      <c r="J30" s="40"/>
      <c r="K30" s="5"/>
      <c r="L30" s="5"/>
      <c r="M30" s="5"/>
      <c r="N30" s="5"/>
      <c r="O30" s="5"/>
      <c r="P30" s="6"/>
    </row>
    <row r="31" spans="1:16" ht="12" customHeight="1">
      <c r="A31" s="34"/>
      <c r="B31" s="3"/>
      <c r="C31" s="3"/>
      <c r="D31" s="3"/>
      <c r="E31" s="3"/>
      <c r="F31" s="3"/>
      <c r="G31" s="3"/>
      <c r="H31" s="3"/>
      <c r="I31" s="3"/>
      <c r="J31" s="40"/>
      <c r="K31" s="5"/>
      <c r="L31" s="5"/>
      <c r="M31" s="5"/>
      <c r="N31" s="5"/>
      <c r="O31" s="5"/>
      <c r="P31" s="6"/>
    </row>
    <row r="32" spans="1:16" ht="12" customHeight="1">
      <c r="A32" s="34"/>
      <c r="B32" s="3"/>
      <c r="C32" s="3"/>
      <c r="D32" s="3"/>
      <c r="E32" s="3"/>
      <c r="F32" s="3"/>
      <c r="G32" s="3"/>
      <c r="H32" s="3"/>
      <c r="I32" s="3"/>
      <c r="J32" s="40"/>
      <c r="K32" s="5"/>
      <c r="L32" s="5"/>
      <c r="M32" s="5"/>
      <c r="N32" s="5"/>
      <c r="O32" s="5"/>
      <c r="P32" s="6"/>
    </row>
    <row r="33" spans="1:16" ht="12" customHeight="1">
      <c r="A33" s="34"/>
      <c r="B33" s="3"/>
      <c r="C33" s="3"/>
      <c r="D33" s="3"/>
      <c r="E33" s="3"/>
      <c r="F33" s="3"/>
      <c r="G33" s="3"/>
      <c r="H33" s="3"/>
      <c r="I33" s="3"/>
      <c r="J33" s="40"/>
      <c r="K33" s="5"/>
      <c r="L33" s="5"/>
      <c r="M33" s="5"/>
      <c r="N33" s="5"/>
      <c r="O33" s="5"/>
      <c r="P33" s="6"/>
    </row>
    <row r="34" spans="1:16" ht="12" customHeight="1">
      <c r="A34" s="34"/>
      <c r="B34" s="3"/>
      <c r="C34" s="3"/>
      <c r="D34" s="3"/>
      <c r="E34" s="3"/>
      <c r="F34" s="3"/>
      <c r="G34" s="3"/>
      <c r="H34" s="3"/>
      <c r="I34" s="3"/>
      <c r="J34" s="40"/>
      <c r="K34" s="5"/>
      <c r="L34" s="5"/>
      <c r="M34" s="5"/>
      <c r="N34" s="5"/>
      <c r="O34" s="5"/>
      <c r="P34" s="6"/>
    </row>
    <row r="35" spans="1:16" ht="12" customHeight="1">
      <c r="A35" s="34"/>
      <c r="B35" s="3"/>
      <c r="C35" s="3"/>
      <c r="D35" s="3"/>
      <c r="E35" s="3"/>
      <c r="F35" s="3"/>
      <c r="G35" s="3"/>
      <c r="H35" s="3"/>
      <c r="I35" s="3"/>
      <c r="J35" s="40"/>
      <c r="K35" s="5"/>
      <c r="L35" s="5"/>
      <c r="M35" s="5"/>
      <c r="N35" s="5"/>
      <c r="O35" s="5"/>
      <c r="P35" s="6"/>
    </row>
    <row r="36" spans="1:16" ht="12" customHeight="1">
      <c r="A36" s="34"/>
      <c r="B36" s="3"/>
      <c r="C36" s="3"/>
      <c r="D36" s="3"/>
      <c r="E36" s="3"/>
      <c r="F36" s="3"/>
      <c r="G36" s="3"/>
      <c r="H36" s="3"/>
      <c r="I36" s="3"/>
      <c r="J36" s="40"/>
      <c r="K36" s="5"/>
      <c r="L36" s="5"/>
      <c r="M36" s="5"/>
      <c r="N36" s="5"/>
      <c r="O36" s="5"/>
      <c r="P36" s="6"/>
    </row>
    <row r="37" spans="1:16" ht="12" customHeight="1">
      <c r="A37" s="34"/>
      <c r="B37" s="3"/>
      <c r="C37" s="3"/>
      <c r="D37" s="3"/>
      <c r="E37" s="3"/>
      <c r="F37" s="3"/>
      <c r="G37" s="3"/>
      <c r="H37" s="3"/>
      <c r="I37" s="3"/>
      <c r="J37" s="40"/>
      <c r="K37" s="5"/>
      <c r="L37" s="5"/>
      <c r="M37" s="5"/>
      <c r="N37" s="5"/>
      <c r="O37" s="5"/>
      <c r="P37" s="6"/>
    </row>
    <row r="38" spans="1:16" ht="12" customHeight="1">
      <c r="A38" s="34"/>
      <c r="B38" s="3"/>
      <c r="C38" s="3"/>
      <c r="D38" s="3"/>
      <c r="E38" s="3"/>
      <c r="F38" s="3"/>
      <c r="G38" s="3"/>
      <c r="H38" s="3"/>
      <c r="I38" s="3"/>
      <c r="J38" s="40"/>
      <c r="K38" s="5"/>
      <c r="L38" s="5"/>
      <c r="M38" s="5"/>
      <c r="N38" s="5"/>
      <c r="O38" s="5"/>
      <c r="P38" s="6"/>
    </row>
    <row r="39" spans="1:16" ht="12" customHeight="1">
      <c r="A39" s="34"/>
      <c r="B39" s="3"/>
      <c r="C39" s="3"/>
      <c r="D39" s="3"/>
      <c r="E39" s="3"/>
      <c r="F39" s="3"/>
      <c r="G39" s="3"/>
      <c r="H39" s="3"/>
      <c r="I39" s="3"/>
      <c r="J39" s="40"/>
      <c r="K39" s="5"/>
      <c r="L39" s="5"/>
      <c r="M39" s="5"/>
      <c r="N39" s="5"/>
      <c r="O39" s="5"/>
      <c r="P39" s="6"/>
    </row>
    <row r="40" spans="1:16" ht="12" customHeight="1">
      <c r="A40" s="34"/>
      <c r="B40" s="3"/>
      <c r="C40" s="3"/>
      <c r="D40" s="3"/>
      <c r="E40" s="3"/>
      <c r="F40" s="3"/>
      <c r="G40" s="3"/>
      <c r="H40" s="3"/>
      <c r="I40" s="3"/>
      <c r="J40" s="40"/>
      <c r="K40" s="5"/>
      <c r="L40" s="5"/>
      <c r="M40" s="5"/>
      <c r="N40" s="5"/>
      <c r="O40" s="5"/>
      <c r="P40" s="6"/>
    </row>
    <row r="41" spans="1:16" ht="12" customHeight="1">
      <c r="A41" s="34"/>
      <c r="B41" s="3"/>
      <c r="C41" s="3"/>
      <c r="D41" s="3"/>
      <c r="E41" s="3"/>
      <c r="F41" s="3"/>
      <c r="G41" s="3"/>
      <c r="H41" s="3"/>
      <c r="I41" s="3"/>
      <c r="J41" s="40"/>
      <c r="K41" s="5"/>
      <c r="L41" s="5"/>
      <c r="M41" s="5"/>
      <c r="N41" s="5"/>
      <c r="O41" s="5"/>
      <c r="P41" s="6"/>
    </row>
    <row r="42" spans="1:16" ht="12" customHeight="1">
      <c r="A42" s="34"/>
      <c r="B42" s="3"/>
      <c r="C42" s="3"/>
      <c r="D42" s="3"/>
      <c r="E42" s="3"/>
      <c r="F42" s="3"/>
      <c r="G42" s="3"/>
      <c r="H42" s="3"/>
      <c r="I42" s="3"/>
      <c r="J42" s="40"/>
      <c r="K42" s="5"/>
      <c r="L42" s="5"/>
      <c r="M42" s="5"/>
      <c r="N42" s="5"/>
      <c r="O42" s="5"/>
      <c r="P42" s="6"/>
    </row>
    <row r="43" spans="1:16" ht="12" customHeight="1">
      <c r="A43" s="34"/>
      <c r="B43" s="3"/>
      <c r="C43" s="3"/>
      <c r="D43" s="3"/>
      <c r="E43" s="3"/>
      <c r="F43" s="3"/>
      <c r="G43" s="3"/>
      <c r="H43" s="3"/>
      <c r="I43" s="3"/>
      <c r="J43" s="40"/>
      <c r="K43" s="5"/>
      <c r="L43" s="5"/>
      <c r="M43" s="5"/>
      <c r="N43" s="5"/>
      <c r="O43" s="5"/>
      <c r="P43" s="6"/>
    </row>
    <row r="44" spans="1:16" ht="12" customHeight="1">
      <c r="A44" s="34"/>
      <c r="B44" s="3"/>
      <c r="C44" s="3"/>
      <c r="D44" s="3"/>
      <c r="E44" s="3"/>
      <c r="F44" s="3"/>
      <c r="G44" s="3"/>
      <c r="H44" s="3"/>
      <c r="I44" s="3"/>
      <c r="J44" s="40"/>
      <c r="K44" s="5"/>
      <c r="L44" s="5"/>
      <c r="M44" s="5"/>
      <c r="N44" s="5"/>
      <c r="O44" s="5"/>
      <c r="P44" s="6"/>
    </row>
    <row r="45" spans="1:16" ht="12" customHeight="1">
      <c r="A45" s="34"/>
      <c r="B45" s="3"/>
      <c r="C45" s="3"/>
      <c r="D45" s="3"/>
      <c r="E45" s="3"/>
      <c r="F45" s="3"/>
      <c r="G45" s="3"/>
      <c r="H45" s="3"/>
      <c r="I45" s="3"/>
      <c r="J45" s="40"/>
      <c r="K45" s="5"/>
      <c r="L45" s="5"/>
      <c r="M45" s="5"/>
      <c r="N45" s="5"/>
      <c r="O45" s="5"/>
      <c r="P45" s="6"/>
    </row>
    <row r="46" spans="1:16" ht="12" thickBot="1">
      <c r="A46" s="41"/>
      <c r="B46" s="7"/>
      <c r="C46" s="7"/>
      <c r="D46" s="7"/>
      <c r="E46" s="8"/>
      <c r="F46" s="7"/>
      <c r="G46" s="7"/>
      <c r="H46" s="7"/>
      <c r="I46" s="7"/>
      <c r="J46" s="42"/>
      <c r="K46" s="8"/>
      <c r="L46" s="8"/>
      <c r="M46" s="8"/>
      <c r="N46" s="8"/>
      <c r="O46" s="8"/>
      <c r="P46" s="9"/>
    </row>
    <row r="47" spans="1:16" ht="12" thickBot="1">
      <c r="A47" s="43"/>
      <c r="B47" s="12">
        <f>SUM(B9:B46)</f>
        <v>62.43</v>
      </c>
      <c r="C47" s="12">
        <f>SUM(C9:C46)</f>
        <v>0</v>
      </c>
      <c r="D47" s="12">
        <f>SUM(D9:D46)</f>
        <v>0</v>
      </c>
      <c r="E47" s="12">
        <f>SUM(E9:E46)</f>
        <v>737.65999999999985</v>
      </c>
      <c r="F47" s="12"/>
      <c r="G47" s="12">
        <f t="shared" ref="G47:N47" si="6">SUM(G9:G46)</f>
        <v>1248.5999999999999</v>
      </c>
      <c r="H47" s="12">
        <f t="shared" si="6"/>
        <v>0</v>
      </c>
      <c r="I47" s="12">
        <f t="shared" si="6"/>
        <v>0</v>
      </c>
      <c r="J47" s="12">
        <f t="shared" si="6"/>
        <v>18722.469999999998</v>
      </c>
      <c r="K47" s="12">
        <f t="shared" si="6"/>
        <v>1248.5999999999999</v>
      </c>
      <c r="L47" s="12">
        <f t="shared" si="6"/>
        <v>0</v>
      </c>
      <c r="M47" s="12">
        <f t="shared" si="6"/>
        <v>0</v>
      </c>
      <c r="N47" s="12">
        <f t="shared" si="6"/>
        <v>18722.469999999998</v>
      </c>
      <c r="O47" s="12">
        <f>O27</f>
        <v>1248.5999999999999</v>
      </c>
      <c r="P47" s="13">
        <f>P27</f>
        <v>18722.469999999998</v>
      </c>
    </row>
  </sheetData>
  <mergeCells count="11">
    <mergeCell ref="B7:C7"/>
    <mergeCell ref="A8:P8"/>
    <mergeCell ref="A1:P1"/>
    <mergeCell ref="A2:P2"/>
    <mergeCell ref="A3:P3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47"/>
  <sheetViews>
    <sheetView showGridLines="0" tabSelected="1" zoomScaleSheetLayoutView="100" workbookViewId="0">
      <selection sqref="A1:P1"/>
    </sheetView>
  </sheetViews>
  <sheetFormatPr defaultRowHeight="11.25"/>
  <cols>
    <col min="1" max="1" width="13.5703125" style="14" customWidth="1"/>
    <col min="2" max="5" width="8.7109375" style="15" customWidth="1"/>
    <col min="6" max="6" width="9.7109375" style="16" customWidth="1"/>
    <col min="7" max="10" width="8.7109375" style="16" customWidth="1"/>
    <col min="11" max="11" width="8.7109375" style="17" customWidth="1"/>
    <col min="12" max="14" width="8.7109375" style="18" customWidth="1"/>
    <col min="15" max="16" width="8.7109375" style="19" customWidth="1"/>
    <col min="17" max="16384" width="9.140625" style="1"/>
  </cols>
  <sheetData>
    <row r="1" spans="1:16" s="20" customFormat="1" ht="17.25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16" ht="13.5" customHeight="1">
      <c r="A2" s="65" t="s">
        <v>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6" ht="13.5" customHeight="1">
      <c r="A3" s="68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</row>
    <row r="4" spans="1:16" ht="13.5" customHeight="1" thickBot="1">
      <c r="A4" s="48"/>
      <c r="B4" s="49"/>
      <c r="C4" s="49"/>
      <c r="D4" s="49"/>
      <c r="E4" s="49"/>
      <c r="F4" s="49"/>
      <c r="G4" s="49"/>
      <c r="H4" s="49"/>
      <c r="I4" s="49"/>
      <c r="J4" s="56"/>
      <c r="K4" s="49"/>
      <c r="L4" s="81" t="s">
        <v>9</v>
      </c>
      <c r="M4" s="81"/>
      <c r="N4" s="81"/>
      <c r="O4" s="81"/>
      <c r="P4" s="82"/>
    </row>
    <row r="5" spans="1:16" s="51" customFormat="1" ht="12" customHeight="1">
      <c r="A5" s="71" t="s">
        <v>11</v>
      </c>
      <c r="B5" s="73" t="s">
        <v>12</v>
      </c>
      <c r="C5" s="74"/>
      <c r="D5" s="74"/>
      <c r="E5" s="74"/>
      <c r="F5" s="75" t="s">
        <v>2</v>
      </c>
      <c r="G5" s="77" t="s">
        <v>13</v>
      </c>
      <c r="H5" s="78"/>
      <c r="I5" s="78"/>
      <c r="J5" s="78"/>
      <c r="K5" s="77" t="s">
        <v>14</v>
      </c>
      <c r="L5" s="78"/>
      <c r="M5" s="78"/>
      <c r="N5" s="78"/>
      <c r="O5" s="79" t="s">
        <v>15</v>
      </c>
      <c r="P5" s="80"/>
    </row>
    <row r="6" spans="1:16" s="51" customFormat="1" ht="12" customHeight="1" thickBot="1">
      <c r="A6" s="72"/>
      <c r="B6" s="52" t="s">
        <v>19</v>
      </c>
      <c r="C6" s="52" t="s">
        <v>16</v>
      </c>
      <c r="D6" s="52" t="s">
        <v>17</v>
      </c>
      <c r="E6" s="52" t="s">
        <v>20</v>
      </c>
      <c r="F6" s="76"/>
      <c r="G6" s="52" t="s">
        <v>19</v>
      </c>
      <c r="H6" s="53" t="s">
        <v>16</v>
      </c>
      <c r="I6" s="53" t="s">
        <v>17</v>
      </c>
      <c r="J6" s="53" t="s">
        <v>20</v>
      </c>
      <c r="K6" s="52" t="s">
        <v>19</v>
      </c>
      <c r="L6" s="53" t="s">
        <v>18</v>
      </c>
      <c r="M6" s="53" t="s">
        <v>17</v>
      </c>
      <c r="N6" s="53" t="s">
        <v>20</v>
      </c>
      <c r="O6" s="54" t="s">
        <v>21</v>
      </c>
      <c r="P6" s="55" t="s">
        <v>20</v>
      </c>
    </row>
    <row r="7" spans="1:16" ht="12" hidden="1" customHeight="1" thickBot="1">
      <c r="A7" s="21"/>
      <c r="B7" s="57" t="s">
        <v>1</v>
      </c>
      <c r="C7" s="58"/>
      <c r="D7" s="22"/>
      <c r="E7" s="23"/>
      <c r="F7" s="24"/>
      <c r="G7" s="25"/>
      <c r="H7" s="26"/>
      <c r="I7" s="24"/>
      <c r="J7" s="27"/>
      <c r="K7" s="28"/>
      <c r="L7" s="29"/>
      <c r="M7" s="30"/>
      <c r="N7" s="31"/>
      <c r="O7" s="32"/>
      <c r="P7" s="33"/>
    </row>
    <row r="8" spans="1:16" ht="18" customHeight="1">
      <c r="A8" s="59" t="s">
        <v>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6" ht="12" customHeight="1">
      <c r="A9" s="34">
        <v>0</v>
      </c>
      <c r="B9" s="35">
        <v>25.53</v>
      </c>
      <c r="C9" s="3" t="s">
        <v>3</v>
      </c>
      <c r="D9" s="3" t="s">
        <v>3</v>
      </c>
      <c r="E9" s="35">
        <v>0</v>
      </c>
      <c r="F9" s="36"/>
      <c r="G9" s="36"/>
      <c r="H9" s="37"/>
      <c r="I9" s="37"/>
      <c r="J9" s="36"/>
      <c r="K9" s="38"/>
      <c r="L9" s="38"/>
      <c r="M9" s="38"/>
      <c r="N9" s="38"/>
      <c r="O9" s="39">
        <f>SUM(K9+L9+M9)</f>
        <v>0</v>
      </c>
      <c r="P9" s="2">
        <f>N9</f>
        <v>0</v>
      </c>
    </row>
    <row r="10" spans="1:16" ht="12" customHeight="1">
      <c r="A10" s="34">
        <v>1</v>
      </c>
      <c r="B10" s="35">
        <v>27.33</v>
      </c>
      <c r="C10" s="3" t="s">
        <v>3</v>
      </c>
      <c r="D10" s="3" t="s">
        <v>3</v>
      </c>
      <c r="E10" s="35">
        <v>0</v>
      </c>
      <c r="F10" s="3">
        <v>10</v>
      </c>
      <c r="G10" s="3">
        <f>SUM(B9+B10)*F10</f>
        <v>528.6</v>
      </c>
      <c r="H10" s="3">
        <v>0</v>
      </c>
      <c r="I10" s="3">
        <v>0</v>
      </c>
      <c r="J10" s="40">
        <f>SUM((E9+E10)*F10*1.3)</f>
        <v>0</v>
      </c>
      <c r="K10" s="5">
        <f t="shared" ref="K10:N25" si="0">G10</f>
        <v>528.6</v>
      </c>
      <c r="L10" s="5">
        <f t="shared" si="0"/>
        <v>0</v>
      </c>
      <c r="M10" s="5">
        <f t="shared" si="0"/>
        <v>0</v>
      </c>
      <c r="N10" s="5">
        <f t="shared" si="0"/>
        <v>0</v>
      </c>
      <c r="O10" s="5">
        <f>SUM(K10+L10+M10)+O9</f>
        <v>528.6</v>
      </c>
      <c r="P10" s="6">
        <f>N10+P9</f>
        <v>0</v>
      </c>
    </row>
    <row r="11" spans="1:16" ht="12" customHeight="1">
      <c r="A11" s="34">
        <v>2</v>
      </c>
      <c r="B11" s="35">
        <v>34.18</v>
      </c>
      <c r="C11" s="3" t="s">
        <v>3</v>
      </c>
      <c r="D11" s="3" t="s">
        <v>3</v>
      </c>
      <c r="E11" s="35">
        <v>0</v>
      </c>
      <c r="F11" s="3">
        <v>10</v>
      </c>
      <c r="G11" s="3">
        <f>SUM(B10+B11)*F11</f>
        <v>615.1</v>
      </c>
      <c r="H11" s="3">
        <v>0</v>
      </c>
      <c r="I11" s="3">
        <v>0</v>
      </c>
      <c r="J11" s="40">
        <f t="shared" ref="J11:J27" si="1">SUM((E10+E11)*F11*1.3)</f>
        <v>0</v>
      </c>
      <c r="K11" s="5">
        <f t="shared" si="0"/>
        <v>615.1</v>
      </c>
      <c r="L11" s="5">
        <f t="shared" si="0"/>
        <v>0</v>
      </c>
      <c r="M11" s="5">
        <f t="shared" si="0"/>
        <v>0</v>
      </c>
      <c r="N11" s="5">
        <f t="shared" si="0"/>
        <v>0</v>
      </c>
      <c r="O11" s="5">
        <f>SUM(K11+L11+M11)+O10</f>
        <v>1143.7</v>
      </c>
      <c r="P11" s="6">
        <f>N11+P10</f>
        <v>0</v>
      </c>
    </row>
    <row r="12" spans="1:16" ht="12" customHeight="1">
      <c r="A12" s="34">
        <v>3</v>
      </c>
      <c r="B12" s="35">
        <v>41.64</v>
      </c>
      <c r="C12" s="3" t="s">
        <v>3</v>
      </c>
      <c r="D12" s="3" t="s">
        <v>3</v>
      </c>
      <c r="E12" s="35">
        <v>0</v>
      </c>
      <c r="F12" s="3">
        <v>10</v>
      </c>
      <c r="G12" s="3">
        <f t="shared" ref="G12:G27" si="2">SUM(B11+B12)*F12</f>
        <v>758.19999999999993</v>
      </c>
      <c r="H12" s="3">
        <v>0</v>
      </c>
      <c r="I12" s="3">
        <v>0</v>
      </c>
      <c r="J12" s="40">
        <f t="shared" si="1"/>
        <v>0</v>
      </c>
      <c r="K12" s="5">
        <f t="shared" si="0"/>
        <v>758.19999999999993</v>
      </c>
      <c r="L12" s="5">
        <f t="shared" si="0"/>
        <v>0</v>
      </c>
      <c r="M12" s="5">
        <f t="shared" si="0"/>
        <v>0</v>
      </c>
      <c r="N12" s="5">
        <f t="shared" si="0"/>
        <v>0</v>
      </c>
      <c r="O12" s="5">
        <f t="shared" ref="O12:O27" si="3">SUM(K12+L12+M12)+O11</f>
        <v>1901.9</v>
      </c>
      <c r="P12" s="6">
        <f t="shared" ref="P12:P27" si="4">N12+P11</f>
        <v>0</v>
      </c>
    </row>
    <row r="13" spans="1:16" ht="12" customHeight="1">
      <c r="A13" s="34">
        <v>4</v>
      </c>
      <c r="B13" s="35">
        <v>49.79</v>
      </c>
      <c r="C13" s="3" t="s">
        <v>3</v>
      </c>
      <c r="D13" s="3" t="s">
        <v>3</v>
      </c>
      <c r="E13" s="35">
        <v>0</v>
      </c>
      <c r="F13" s="3">
        <v>10</v>
      </c>
      <c r="G13" s="3">
        <f t="shared" si="2"/>
        <v>914.30000000000007</v>
      </c>
      <c r="H13" s="3">
        <v>0</v>
      </c>
      <c r="I13" s="3">
        <v>0</v>
      </c>
      <c r="J13" s="40">
        <f t="shared" si="1"/>
        <v>0</v>
      </c>
      <c r="K13" s="5">
        <f t="shared" si="0"/>
        <v>914.30000000000007</v>
      </c>
      <c r="L13" s="5">
        <f t="shared" si="0"/>
        <v>0</v>
      </c>
      <c r="M13" s="5">
        <f t="shared" si="0"/>
        <v>0</v>
      </c>
      <c r="N13" s="5">
        <f t="shared" si="0"/>
        <v>0</v>
      </c>
      <c r="O13" s="5">
        <f t="shared" si="3"/>
        <v>2816.2000000000003</v>
      </c>
      <c r="P13" s="6">
        <f t="shared" si="4"/>
        <v>0</v>
      </c>
    </row>
    <row r="14" spans="1:16" ht="12" customHeight="1">
      <c r="A14" s="34">
        <v>5</v>
      </c>
      <c r="B14" s="35">
        <v>53.17</v>
      </c>
      <c r="C14" s="3" t="s">
        <v>3</v>
      </c>
      <c r="D14" s="3" t="s">
        <v>3</v>
      </c>
      <c r="E14" s="35">
        <v>0</v>
      </c>
      <c r="F14" s="3">
        <v>10</v>
      </c>
      <c r="G14" s="3">
        <f t="shared" si="2"/>
        <v>1029.6000000000001</v>
      </c>
      <c r="H14" s="3">
        <v>0</v>
      </c>
      <c r="I14" s="3">
        <v>0</v>
      </c>
      <c r="J14" s="40">
        <f t="shared" si="1"/>
        <v>0</v>
      </c>
      <c r="K14" s="5">
        <f t="shared" si="0"/>
        <v>1029.6000000000001</v>
      </c>
      <c r="L14" s="5">
        <f t="shared" si="0"/>
        <v>0</v>
      </c>
      <c r="M14" s="5">
        <f t="shared" si="0"/>
        <v>0</v>
      </c>
      <c r="N14" s="5">
        <f t="shared" si="0"/>
        <v>0</v>
      </c>
      <c r="O14" s="5">
        <f t="shared" si="3"/>
        <v>3845.8</v>
      </c>
      <c r="P14" s="6">
        <f t="shared" si="4"/>
        <v>0</v>
      </c>
    </row>
    <row r="15" spans="1:16" ht="12" customHeight="1">
      <c r="A15" s="34">
        <v>6</v>
      </c>
      <c r="B15" s="35">
        <v>57.46</v>
      </c>
      <c r="C15" s="3" t="s">
        <v>3</v>
      </c>
      <c r="D15" s="3" t="s">
        <v>3</v>
      </c>
      <c r="E15" s="35">
        <v>0</v>
      </c>
      <c r="F15" s="3">
        <v>10</v>
      </c>
      <c r="G15" s="3">
        <f t="shared" si="2"/>
        <v>1106.3</v>
      </c>
      <c r="H15" s="3">
        <v>0</v>
      </c>
      <c r="I15" s="3">
        <v>0</v>
      </c>
      <c r="J15" s="40">
        <f t="shared" si="1"/>
        <v>0</v>
      </c>
      <c r="K15" s="5">
        <f t="shared" si="0"/>
        <v>1106.3</v>
      </c>
      <c r="L15" s="5">
        <f t="shared" si="0"/>
        <v>0</v>
      </c>
      <c r="M15" s="5">
        <f t="shared" si="0"/>
        <v>0</v>
      </c>
      <c r="N15" s="5">
        <f t="shared" si="0"/>
        <v>0</v>
      </c>
      <c r="O15" s="5">
        <f t="shared" si="3"/>
        <v>4952.1000000000004</v>
      </c>
      <c r="P15" s="6">
        <f t="shared" si="4"/>
        <v>0</v>
      </c>
    </row>
    <row r="16" spans="1:16" ht="12" customHeight="1">
      <c r="A16" s="34">
        <v>7</v>
      </c>
      <c r="B16" s="35">
        <v>52.9</v>
      </c>
      <c r="C16" s="3" t="s">
        <v>3</v>
      </c>
      <c r="D16" s="3" t="s">
        <v>3</v>
      </c>
      <c r="E16" s="35">
        <v>0</v>
      </c>
      <c r="F16" s="3">
        <v>10</v>
      </c>
      <c r="G16" s="3">
        <f t="shared" si="2"/>
        <v>1103.5999999999999</v>
      </c>
      <c r="H16" s="3">
        <v>0</v>
      </c>
      <c r="I16" s="3">
        <v>0</v>
      </c>
      <c r="J16" s="40">
        <f t="shared" si="1"/>
        <v>0</v>
      </c>
      <c r="K16" s="5">
        <f t="shared" si="0"/>
        <v>1103.5999999999999</v>
      </c>
      <c r="L16" s="5">
        <f t="shared" si="0"/>
        <v>0</v>
      </c>
      <c r="M16" s="5">
        <f t="shared" si="0"/>
        <v>0</v>
      </c>
      <c r="N16" s="5">
        <f t="shared" si="0"/>
        <v>0</v>
      </c>
      <c r="O16" s="5">
        <f t="shared" si="3"/>
        <v>6055.7000000000007</v>
      </c>
      <c r="P16" s="6">
        <f t="shared" si="4"/>
        <v>0</v>
      </c>
    </row>
    <row r="17" spans="1:16" ht="12" customHeight="1">
      <c r="A17" s="34">
        <v>8</v>
      </c>
      <c r="B17" s="35">
        <v>50.04</v>
      </c>
      <c r="C17" s="3" t="s">
        <v>3</v>
      </c>
      <c r="D17" s="3" t="s">
        <v>3</v>
      </c>
      <c r="E17" s="35">
        <v>0</v>
      </c>
      <c r="F17" s="3">
        <v>10</v>
      </c>
      <c r="G17" s="3">
        <f t="shared" si="2"/>
        <v>1029.4000000000001</v>
      </c>
      <c r="H17" s="3">
        <v>0</v>
      </c>
      <c r="I17" s="3">
        <v>0</v>
      </c>
      <c r="J17" s="40">
        <f t="shared" si="1"/>
        <v>0</v>
      </c>
      <c r="K17" s="5">
        <f t="shared" si="0"/>
        <v>1029.4000000000001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3"/>
        <v>7085.1</v>
      </c>
      <c r="P17" s="6">
        <f t="shared" si="4"/>
        <v>0</v>
      </c>
    </row>
    <row r="18" spans="1:16" ht="12" customHeight="1">
      <c r="A18" s="34">
        <v>9</v>
      </c>
      <c r="B18" s="35">
        <v>51.84</v>
      </c>
      <c r="C18" s="3" t="s">
        <v>3</v>
      </c>
      <c r="D18" s="3" t="s">
        <v>3</v>
      </c>
      <c r="E18" s="35">
        <v>0</v>
      </c>
      <c r="F18" s="3">
        <v>10</v>
      </c>
      <c r="G18" s="3">
        <f t="shared" si="2"/>
        <v>1018.8</v>
      </c>
      <c r="H18" s="3">
        <v>0</v>
      </c>
      <c r="I18" s="3">
        <v>0</v>
      </c>
      <c r="J18" s="40">
        <f t="shared" si="1"/>
        <v>0</v>
      </c>
      <c r="K18" s="5">
        <f t="shared" si="0"/>
        <v>1018.8</v>
      </c>
      <c r="L18" s="5">
        <f t="shared" si="0"/>
        <v>0</v>
      </c>
      <c r="M18" s="5">
        <f t="shared" si="0"/>
        <v>0</v>
      </c>
      <c r="N18" s="5">
        <f t="shared" si="0"/>
        <v>0</v>
      </c>
      <c r="O18" s="5">
        <f t="shared" si="3"/>
        <v>8103.9000000000005</v>
      </c>
      <c r="P18" s="6">
        <f t="shared" si="4"/>
        <v>0</v>
      </c>
    </row>
    <row r="19" spans="1:16" ht="12" customHeight="1">
      <c r="A19" s="34">
        <v>10</v>
      </c>
      <c r="B19" s="35">
        <v>43.86</v>
      </c>
      <c r="C19" s="3" t="s">
        <v>3</v>
      </c>
      <c r="D19" s="3" t="s">
        <v>3</v>
      </c>
      <c r="E19" s="35">
        <v>0</v>
      </c>
      <c r="F19" s="3">
        <v>10</v>
      </c>
      <c r="G19" s="3">
        <f t="shared" si="2"/>
        <v>957</v>
      </c>
      <c r="H19" s="3">
        <v>0</v>
      </c>
      <c r="I19" s="3">
        <v>0</v>
      </c>
      <c r="J19" s="40">
        <f t="shared" si="1"/>
        <v>0</v>
      </c>
      <c r="K19" s="5">
        <f t="shared" si="0"/>
        <v>957</v>
      </c>
      <c r="L19" s="5">
        <f t="shared" si="0"/>
        <v>0</v>
      </c>
      <c r="M19" s="5">
        <f t="shared" si="0"/>
        <v>0</v>
      </c>
      <c r="N19" s="5">
        <f t="shared" si="0"/>
        <v>0</v>
      </c>
      <c r="O19" s="5">
        <f t="shared" si="3"/>
        <v>9060.9000000000015</v>
      </c>
      <c r="P19" s="6">
        <f t="shared" si="4"/>
        <v>0</v>
      </c>
    </row>
    <row r="20" spans="1:16" ht="12" customHeight="1">
      <c r="A20" s="34">
        <v>11</v>
      </c>
      <c r="B20" s="35">
        <v>23.39</v>
      </c>
      <c r="C20" s="3" t="s">
        <v>3</v>
      </c>
      <c r="D20" s="3" t="s">
        <v>3</v>
      </c>
      <c r="E20" s="35">
        <v>0</v>
      </c>
      <c r="F20" s="3">
        <v>10</v>
      </c>
      <c r="G20" s="3">
        <f t="shared" si="2"/>
        <v>672.5</v>
      </c>
      <c r="H20" s="3">
        <v>0</v>
      </c>
      <c r="I20" s="3">
        <v>0</v>
      </c>
      <c r="J20" s="40">
        <f t="shared" si="1"/>
        <v>0</v>
      </c>
      <c r="K20" s="5">
        <f t="shared" si="0"/>
        <v>672.5</v>
      </c>
      <c r="L20" s="5">
        <f t="shared" si="0"/>
        <v>0</v>
      </c>
      <c r="M20" s="5">
        <f t="shared" si="0"/>
        <v>0</v>
      </c>
      <c r="N20" s="5">
        <f t="shared" si="0"/>
        <v>0</v>
      </c>
      <c r="O20" s="5">
        <f t="shared" si="3"/>
        <v>9733.4000000000015</v>
      </c>
      <c r="P20" s="6">
        <f t="shared" si="4"/>
        <v>0</v>
      </c>
    </row>
    <row r="21" spans="1:16" ht="12" customHeight="1">
      <c r="A21" s="34">
        <v>12</v>
      </c>
      <c r="B21" s="35">
        <v>0</v>
      </c>
      <c r="C21" s="3" t="s">
        <v>3</v>
      </c>
      <c r="D21" s="3" t="s">
        <v>3</v>
      </c>
      <c r="E21" s="35">
        <v>0</v>
      </c>
      <c r="F21" s="3">
        <v>10</v>
      </c>
      <c r="G21" s="3">
        <f t="shared" si="2"/>
        <v>233.9</v>
      </c>
      <c r="H21" s="3">
        <v>0</v>
      </c>
      <c r="I21" s="3">
        <v>0</v>
      </c>
      <c r="J21" s="40">
        <f t="shared" si="1"/>
        <v>0</v>
      </c>
      <c r="K21" s="5">
        <f t="shared" si="0"/>
        <v>233.9</v>
      </c>
      <c r="L21" s="5">
        <f t="shared" si="0"/>
        <v>0</v>
      </c>
      <c r="M21" s="5">
        <f t="shared" si="0"/>
        <v>0</v>
      </c>
      <c r="N21" s="5">
        <f t="shared" si="0"/>
        <v>0</v>
      </c>
      <c r="O21" s="5">
        <f t="shared" si="3"/>
        <v>9967.3000000000011</v>
      </c>
      <c r="P21" s="6">
        <f t="shared" si="4"/>
        <v>0</v>
      </c>
    </row>
    <row r="22" spans="1:16" ht="12" customHeight="1">
      <c r="A22" s="34">
        <v>13</v>
      </c>
      <c r="B22" s="3">
        <v>0</v>
      </c>
      <c r="C22" s="3" t="s">
        <v>3</v>
      </c>
      <c r="D22" s="3" t="s">
        <v>3</v>
      </c>
      <c r="E22" s="35">
        <v>0</v>
      </c>
      <c r="F22" s="3">
        <v>10</v>
      </c>
      <c r="G22" s="3">
        <f t="shared" si="2"/>
        <v>0</v>
      </c>
      <c r="H22" s="3">
        <v>0</v>
      </c>
      <c r="I22" s="3">
        <v>0</v>
      </c>
      <c r="J22" s="40">
        <f t="shared" si="1"/>
        <v>0</v>
      </c>
      <c r="K22" s="5">
        <f t="shared" si="0"/>
        <v>0</v>
      </c>
      <c r="L22" s="5">
        <f t="shared" si="0"/>
        <v>0</v>
      </c>
      <c r="M22" s="5">
        <f t="shared" si="0"/>
        <v>0</v>
      </c>
      <c r="N22" s="5">
        <f t="shared" si="0"/>
        <v>0</v>
      </c>
      <c r="O22" s="5">
        <f t="shared" si="3"/>
        <v>9967.3000000000011</v>
      </c>
      <c r="P22" s="6">
        <f t="shared" si="4"/>
        <v>0</v>
      </c>
    </row>
    <row r="23" spans="1:16" ht="12" customHeight="1">
      <c r="A23" s="34">
        <v>14</v>
      </c>
      <c r="B23" s="3">
        <v>0</v>
      </c>
      <c r="C23" s="3" t="s">
        <v>3</v>
      </c>
      <c r="D23" s="3" t="s">
        <v>3</v>
      </c>
      <c r="E23" s="35">
        <v>0</v>
      </c>
      <c r="F23" s="3">
        <v>10</v>
      </c>
      <c r="G23" s="3">
        <f t="shared" si="2"/>
        <v>0</v>
      </c>
      <c r="H23" s="3">
        <v>0</v>
      </c>
      <c r="I23" s="3">
        <v>0</v>
      </c>
      <c r="J23" s="40">
        <f t="shared" si="1"/>
        <v>0</v>
      </c>
      <c r="K23" s="5">
        <f t="shared" si="0"/>
        <v>0</v>
      </c>
      <c r="L23" s="5">
        <f t="shared" si="0"/>
        <v>0</v>
      </c>
      <c r="M23" s="5">
        <f t="shared" si="0"/>
        <v>0</v>
      </c>
      <c r="N23" s="5">
        <f t="shared" si="0"/>
        <v>0</v>
      </c>
      <c r="O23" s="5">
        <f t="shared" si="3"/>
        <v>9967.3000000000011</v>
      </c>
      <c r="P23" s="6">
        <f t="shared" si="4"/>
        <v>0</v>
      </c>
    </row>
    <row r="24" spans="1:16" ht="12" customHeight="1">
      <c r="A24" s="34">
        <v>15</v>
      </c>
      <c r="B24" s="3">
        <v>0</v>
      </c>
      <c r="C24" s="3" t="s">
        <v>3</v>
      </c>
      <c r="D24" s="3" t="s">
        <v>3</v>
      </c>
      <c r="E24" s="35">
        <v>0</v>
      </c>
      <c r="F24" s="3">
        <v>10</v>
      </c>
      <c r="G24" s="3">
        <f t="shared" si="2"/>
        <v>0</v>
      </c>
      <c r="H24" s="3">
        <v>0</v>
      </c>
      <c r="I24" s="3">
        <v>0</v>
      </c>
      <c r="J24" s="40">
        <f t="shared" si="1"/>
        <v>0</v>
      </c>
      <c r="K24" s="5">
        <f t="shared" si="0"/>
        <v>0</v>
      </c>
      <c r="L24" s="5">
        <f t="shared" si="0"/>
        <v>0</v>
      </c>
      <c r="M24" s="5">
        <f t="shared" si="0"/>
        <v>0</v>
      </c>
      <c r="N24" s="5">
        <f t="shared" si="0"/>
        <v>0</v>
      </c>
      <c r="O24" s="5">
        <f t="shared" si="3"/>
        <v>9967.3000000000011</v>
      </c>
      <c r="P24" s="6">
        <f t="shared" si="4"/>
        <v>0</v>
      </c>
    </row>
    <row r="25" spans="1:16" ht="12" customHeight="1">
      <c r="A25" s="34">
        <v>16</v>
      </c>
      <c r="B25" s="3">
        <v>0</v>
      </c>
      <c r="C25" s="3" t="s">
        <v>3</v>
      </c>
      <c r="D25" s="3" t="s">
        <v>3</v>
      </c>
      <c r="E25" s="35">
        <v>0</v>
      </c>
      <c r="F25" s="3">
        <v>10</v>
      </c>
      <c r="G25" s="3">
        <f t="shared" si="2"/>
        <v>0</v>
      </c>
      <c r="H25" s="3">
        <v>0</v>
      </c>
      <c r="I25" s="3">
        <v>0</v>
      </c>
      <c r="J25" s="40">
        <f t="shared" si="1"/>
        <v>0</v>
      </c>
      <c r="K25" s="5">
        <f t="shared" si="0"/>
        <v>0</v>
      </c>
      <c r="L25" s="5">
        <f t="shared" si="0"/>
        <v>0</v>
      </c>
      <c r="M25" s="5">
        <f t="shared" si="0"/>
        <v>0</v>
      </c>
      <c r="N25" s="5">
        <f t="shared" si="0"/>
        <v>0</v>
      </c>
      <c r="O25" s="5">
        <f t="shared" si="3"/>
        <v>9967.3000000000011</v>
      </c>
      <c r="P25" s="6">
        <f t="shared" si="4"/>
        <v>0</v>
      </c>
    </row>
    <row r="26" spans="1:16" ht="12" customHeight="1">
      <c r="A26" s="34">
        <v>17</v>
      </c>
      <c r="B26" s="3">
        <v>0</v>
      </c>
      <c r="C26" s="3" t="s">
        <v>3</v>
      </c>
      <c r="D26" s="3" t="s">
        <v>3</v>
      </c>
      <c r="E26" s="35">
        <v>0</v>
      </c>
      <c r="F26" s="3">
        <v>10</v>
      </c>
      <c r="G26" s="3">
        <f t="shared" si="2"/>
        <v>0</v>
      </c>
      <c r="H26" s="3">
        <v>0</v>
      </c>
      <c r="I26" s="3">
        <v>0</v>
      </c>
      <c r="J26" s="40">
        <f t="shared" si="1"/>
        <v>0</v>
      </c>
      <c r="K26" s="5">
        <f t="shared" ref="K26:N27" si="5">G26</f>
        <v>0</v>
      </c>
      <c r="L26" s="5">
        <f t="shared" si="5"/>
        <v>0</v>
      </c>
      <c r="M26" s="5">
        <f t="shared" si="5"/>
        <v>0</v>
      </c>
      <c r="N26" s="5">
        <f t="shared" si="5"/>
        <v>0</v>
      </c>
      <c r="O26" s="5">
        <f t="shared" si="3"/>
        <v>9967.3000000000011</v>
      </c>
      <c r="P26" s="6">
        <f t="shared" si="4"/>
        <v>0</v>
      </c>
    </row>
    <row r="27" spans="1:16" ht="12" customHeight="1">
      <c r="A27" s="34" t="s">
        <v>5</v>
      </c>
      <c r="B27" s="3">
        <v>0</v>
      </c>
      <c r="C27" s="3" t="s">
        <v>3</v>
      </c>
      <c r="D27" s="3" t="s">
        <v>3</v>
      </c>
      <c r="E27" s="35">
        <v>0</v>
      </c>
      <c r="F27" s="3">
        <v>10</v>
      </c>
      <c r="G27" s="3">
        <f t="shared" si="2"/>
        <v>0</v>
      </c>
      <c r="H27" s="3">
        <v>0</v>
      </c>
      <c r="I27" s="3">
        <v>0</v>
      </c>
      <c r="J27" s="40">
        <f t="shared" si="1"/>
        <v>0</v>
      </c>
      <c r="K27" s="5">
        <f t="shared" si="5"/>
        <v>0</v>
      </c>
      <c r="L27" s="5">
        <f t="shared" si="5"/>
        <v>0</v>
      </c>
      <c r="M27" s="5">
        <f t="shared" si="5"/>
        <v>0</v>
      </c>
      <c r="N27" s="5">
        <f t="shared" si="5"/>
        <v>0</v>
      </c>
      <c r="O27" s="5">
        <f t="shared" si="3"/>
        <v>9967.3000000000011</v>
      </c>
      <c r="P27" s="6">
        <f t="shared" si="4"/>
        <v>0</v>
      </c>
    </row>
    <row r="28" spans="1:16" ht="12" customHeight="1">
      <c r="A28" s="34"/>
      <c r="B28" s="3"/>
      <c r="C28" s="3"/>
      <c r="D28" s="3"/>
      <c r="E28" s="3"/>
      <c r="F28" s="3"/>
      <c r="G28" s="3"/>
      <c r="H28" s="3"/>
      <c r="I28" s="3"/>
      <c r="J28" s="5"/>
      <c r="K28" s="5"/>
      <c r="L28" s="5"/>
      <c r="M28" s="5"/>
      <c r="N28" s="5"/>
      <c r="O28" s="5"/>
      <c r="P28" s="6"/>
    </row>
    <row r="29" spans="1:16" ht="12" customHeight="1">
      <c r="A29" s="34"/>
      <c r="B29" s="3"/>
      <c r="C29" s="3"/>
      <c r="D29" s="3"/>
      <c r="E29" s="3"/>
      <c r="F29" s="3"/>
      <c r="G29" s="3"/>
      <c r="H29" s="3"/>
      <c r="I29" s="3"/>
      <c r="J29" s="40"/>
      <c r="K29" s="5"/>
      <c r="L29" s="5"/>
      <c r="M29" s="5"/>
      <c r="N29" s="5"/>
      <c r="O29" s="5"/>
      <c r="P29" s="6"/>
    </row>
    <row r="30" spans="1:16" ht="12" customHeight="1">
      <c r="A30" s="34"/>
      <c r="B30" s="3"/>
      <c r="C30" s="3"/>
      <c r="D30" s="3"/>
      <c r="E30" s="3"/>
      <c r="F30" s="3"/>
      <c r="G30" s="3"/>
      <c r="H30" s="3"/>
      <c r="I30" s="3"/>
      <c r="J30" s="40"/>
      <c r="K30" s="5"/>
      <c r="L30" s="5"/>
      <c r="M30" s="5"/>
      <c r="N30" s="5"/>
      <c r="O30" s="5"/>
      <c r="P30" s="6"/>
    </row>
    <row r="31" spans="1:16" ht="12" customHeight="1">
      <c r="A31" s="34"/>
      <c r="B31" s="3"/>
      <c r="C31" s="3"/>
      <c r="D31" s="3"/>
      <c r="E31" s="3"/>
      <c r="F31" s="3"/>
      <c r="G31" s="3"/>
      <c r="H31" s="3"/>
      <c r="I31" s="3"/>
      <c r="J31" s="40"/>
      <c r="K31" s="5"/>
      <c r="L31" s="5"/>
      <c r="M31" s="5"/>
      <c r="N31" s="5"/>
      <c r="O31" s="5"/>
      <c r="P31" s="6"/>
    </row>
    <row r="32" spans="1:16" ht="12" customHeight="1">
      <c r="A32" s="34"/>
      <c r="B32" s="3"/>
      <c r="C32" s="3"/>
      <c r="D32" s="3"/>
      <c r="E32" s="3"/>
      <c r="F32" s="3"/>
      <c r="G32" s="3"/>
      <c r="H32" s="3"/>
      <c r="I32" s="3"/>
      <c r="J32" s="40"/>
      <c r="K32" s="5"/>
      <c r="L32" s="5"/>
      <c r="M32" s="5"/>
      <c r="N32" s="5"/>
      <c r="O32" s="5"/>
      <c r="P32" s="6"/>
    </row>
    <row r="33" spans="1:16" ht="12" customHeight="1">
      <c r="A33" s="34"/>
      <c r="B33" s="3"/>
      <c r="C33" s="3"/>
      <c r="D33" s="3"/>
      <c r="E33" s="3"/>
      <c r="F33" s="3"/>
      <c r="G33" s="3"/>
      <c r="H33" s="3"/>
      <c r="I33" s="3"/>
      <c r="J33" s="40"/>
      <c r="K33" s="5"/>
      <c r="L33" s="5"/>
      <c r="M33" s="5"/>
      <c r="N33" s="5"/>
      <c r="O33" s="5"/>
      <c r="P33" s="6"/>
    </row>
    <row r="34" spans="1:16" ht="12" customHeight="1">
      <c r="A34" s="34"/>
      <c r="B34" s="3"/>
      <c r="C34" s="3"/>
      <c r="D34" s="3"/>
      <c r="E34" s="3"/>
      <c r="F34" s="3"/>
      <c r="G34" s="3"/>
      <c r="H34" s="3"/>
      <c r="I34" s="3"/>
      <c r="J34" s="40"/>
      <c r="K34" s="5"/>
      <c r="L34" s="5"/>
      <c r="M34" s="5"/>
      <c r="N34" s="5"/>
      <c r="O34" s="5"/>
      <c r="P34" s="6"/>
    </row>
    <row r="35" spans="1:16" ht="12" customHeight="1">
      <c r="A35" s="34"/>
      <c r="B35" s="3"/>
      <c r="C35" s="3"/>
      <c r="D35" s="3"/>
      <c r="E35" s="3"/>
      <c r="F35" s="3"/>
      <c r="G35" s="3"/>
      <c r="H35" s="3"/>
      <c r="I35" s="3"/>
      <c r="J35" s="40"/>
      <c r="K35" s="5"/>
      <c r="L35" s="5"/>
      <c r="M35" s="5"/>
      <c r="N35" s="5"/>
      <c r="O35" s="5"/>
      <c r="P35" s="6"/>
    </row>
    <row r="36" spans="1:16" ht="12" customHeight="1">
      <c r="A36" s="34"/>
      <c r="B36" s="3"/>
      <c r="C36" s="3"/>
      <c r="D36" s="3"/>
      <c r="E36" s="3"/>
      <c r="F36" s="3"/>
      <c r="G36" s="3"/>
      <c r="H36" s="3"/>
      <c r="I36" s="3"/>
      <c r="J36" s="40"/>
      <c r="K36" s="5"/>
      <c r="L36" s="5"/>
      <c r="M36" s="5"/>
      <c r="N36" s="5"/>
      <c r="O36" s="5"/>
      <c r="P36" s="6"/>
    </row>
    <row r="37" spans="1:16" ht="12" customHeight="1">
      <c r="A37" s="34"/>
      <c r="B37" s="3"/>
      <c r="C37" s="3"/>
      <c r="D37" s="3"/>
      <c r="E37" s="3"/>
      <c r="F37" s="3"/>
      <c r="G37" s="3"/>
      <c r="H37" s="3"/>
      <c r="I37" s="3"/>
      <c r="J37" s="40"/>
      <c r="K37" s="5"/>
      <c r="L37" s="5"/>
      <c r="M37" s="5"/>
      <c r="N37" s="5"/>
      <c r="O37" s="5"/>
      <c r="P37" s="6"/>
    </row>
    <row r="38" spans="1:16" ht="12" customHeight="1">
      <c r="A38" s="34"/>
      <c r="B38" s="3"/>
      <c r="C38" s="3"/>
      <c r="D38" s="3"/>
      <c r="E38" s="3"/>
      <c r="F38" s="3"/>
      <c r="G38" s="3"/>
      <c r="H38" s="3"/>
      <c r="I38" s="3"/>
      <c r="J38" s="40"/>
      <c r="K38" s="5"/>
      <c r="L38" s="5"/>
      <c r="M38" s="5"/>
      <c r="N38" s="5"/>
      <c r="O38" s="5"/>
      <c r="P38" s="6"/>
    </row>
    <row r="39" spans="1:16" ht="12" customHeight="1">
      <c r="A39" s="34"/>
      <c r="B39" s="3"/>
      <c r="C39" s="3"/>
      <c r="D39" s="3"/>
      <c r="E39" s="3"/>
      <c r="F39" s="3"/>
      <c r="G39" s="3"/>
      <c r="H39" s="3"/>
      <c r="I39" s="3"/>
      <c r="J39" s="40"/>
      <c r="K39" s="5"/>
      <c r="L39" s="5"/>
      <c r="M39" s="5"/>
      <c r="N39" s="5"/>
      <c r="O39" s="5"/>
      <c r="P39" s="6"/>
    </row>
    <row r="40" spans="1:16" ht="12" customHeight="1">
      <c r="A40" s="34"/>
      <c r="B40" s="3"/>
      <c r="C40" s="3"/>
      <c r="D40" s="3"/>
      <c r="E40" s="3"/>
      <c r="F40" s="3"/>
      <c r="G40" s="3"/>
      <c r="H40" s="3"/>
      <c r="I40" s="3"/>
      <c r="J40" s="40"/>
      <c r="K40" s="5"/>
      <c r="L40" s="5"/>
      <c r="M40" s="5"/>
      <c r="N40" s="5"/>
      <c r="O40" s="5"/>
      <c r="P40" s="6"/>
    </row>
    <row r="41" spans="1:16" ht="12" customHeight="1">
      <c r="A41" s="34"/>
      <c r="B41" s="3"/>
      <c r="C41" s="3"/>
      <c r="D41" s="3"/>
      <c r="E41" s="3"/>
      <c r="F41" s="3"/>
      <c r="G41" s="3"/>
      <c r="H41" s="3"/>
      <c r="I41" s="3"/>
      <c r="J41" s="40"/>
      <c r="K41" s="5"/>
      <c r="L41" s="5"/>
      <c r="M41" s="5"/>
      <c r="N41" s="5"/>
      <c r="O41" s="5"/>
      <c r="P41" s="6"/>
    </row>
    <row r="42" spans="1:16" ht="12" customHeight="1">
      <c r="A42" s="34"/>
      <c r="B42" s="3"/>
      <c r="C42" s="3"/>
      <c r="D42" s="3"/>
      <c r="E42" s="3"/>
      <c r="F42" s="3"/>
      <c r="G42" s="3"/>
      <c r="H42" s="3"/>
      <c r="I42" s="3"/>
      <c r="J42" s="40"/>
      <c r="K42" s="5"/>
      <c r="L42" s="5"/>
      <c r="M42" s="5"/>
      <c r="N42" s="5"/>
      <c r="O42" s="5"/>
      <c r="P42" s="6"/>
    </row>
    <row r="43" spans="1:16" ht="12" customHeight="1">
      <c r="A43" s="34"/>
      <c r="B43" s="3"/>
      <c r="C43" s="3"/>
      <c r="D43" s="3"/>
      <c r="E43" s="3"/>
      <c r="F43" s="3"/>
      <c r="G43" s="3"/>
      <c r="H43" s="3"/>
      <c r="I43" s="3"/>
      <c r="J43" s="40"/>
      <c r="K43" s="5"/>
      <c r="L43" s="5"/>
      <c r="M43" s="5"/>
      <c r="N43" s="5"/>
      <c r="O43" s="5"/>
      <c r="P43" s="6"/>
    </row>
    <row r="44" spans="1:16" ht="12" customHeight="1">
      <c r="A44" s="34"/>
      <c r="B44" s="3"/>
      <c r="C44" s="3"/>
      <c r="D44" s="3"/>
      <c r="E44" s="3"/>
      <c r="F44" s="3"/>
      <c r="G44" s="3"/>
      <c r="H44" s="3"/>
      <c r="I44" s="3"/>
      <c r="J44" s="40"/>
      <c r="K44" s="5"/>
      <c r="L44" s="5"/>
      <c r="M44" s="5"/>
      <c r="N44" s="5"/>
      <c r="O44" s="5"/>
      <c r="P44" s="6"/>
    </row>
    <row r="45" spans="1:16" ht="12" customHeight="1">
      <c r="A45" s="34"/>
      <c r="B45" s="3"/>
      <c r="C45" s="3"/>
      <c r="D45" s="3"/>
      <c r="E45" s="3"/>
      <c r="F45" s="3"/>
      <c r="G45" s="3"/>
      <c r="H45" s="3"/>
      <c r="I45" s="3"/>
      <c r="J45" s="40"/>
      <c r="K45" s="5"/>
      <c r="L45" s="5"/>
      <c r="M45" s="5"/>
      <c r="N45" s="5"/>
      <c r="O45" s="5"/>
      <c r="P45" s="6"/>
    </row>
    <row r="46" spans="1:16" ht="12" thickBot="1">
      <c r="A46" s="41"/>
      <c r="B46" s="7"/>
      <c r="C46" s="7"/>
      <c r="D46" s="7"/>
      <c r="E46" s="8"/>
      <c r="F46" s="7"/>
      <c r="G46" s="7"/>
      <c r="H46" s="7"/>
      <c r="I46" s="7"/>
      <c r="J46" s="42"/>
      <c r="K46" s="8"/>
      <c r="L46" s="8"/>
      <c r="M46" s="8"/>
      <c r="N46" s="8"/>
      <c r="O46" s="8"/>
      <c r="P46" s="9"/>
    </row>
    <row r="47" spans="1:16" ht="12" thickBot="1">
      <c r="A47" s="43"/>
      <c r="B47" s="12">
        <f>SUM(B9:B46)</f>
        <v>511.13</v>
      </c>
      <c r="C47" s="12">
        <f>SUM(C9:C46)</f>
        <v>0</v>
      </c>
      <c r="D47" s="12">
        <f>SUM(D9:D46)</f>
        <v>0</v>
      </c>
      <c r="E47" s="12">
        <f>SUM(E9:E46)</f>
        <v>0</v>
      </c>
      <c r="F47" s="12"/>
      <c r="G47" s="12">
        <f t="shared" ref="G47:N47" si="6">SUM(G9:G46)</f>
        <v>9967.3000000000011</v>
      </c>
      <c r="H47" s="12">
        <f t="shared" si="6"/>
        <v>0</v>
      </c>
      <c r="I47" s="12">
        <f t="shared" si="6"/>
        <v>0</v>
      </c>
      <c r="J47" s="12">
        <f t="shared" si="6"/>
        <v>0</v>
      </c>
      <c r="K47" s="12">
        <f t="shared" si="6"/>
        <v>9967.3000000000011</v>
      </c>
      <c r="L47" s="12">
        <f t="shared" si="6"/>
        <v>0</v>
      </c>
      <c r="M47" s="12">
        <f t="shared" si="6"/>
        <v>0</v>
      </c>
      <c r="N47" s="12">
        <f t="shared" si="6"/>
        <v>0</v>
      </c>
      <c r="O47" s="12">
        <f>O27</f>
        <v>9967.3000000000011</v>
      </c>
      <c r="P47" s="13">
        <f>P27</f>
        <v>0</v>
      </c>
    </row>
  </sheetData>
  <mergeCells count="12">
    <mergeCell ref="A8:P8"/>
    <mergeCell ref="A1:P1"/>
    <mergeCell ref="A2:P2"/>
    <mergeCell ref="A3:P3"/>
    <mergeCell ref="A5:A6"/>
    <mergeCell ref="B5:E5"/>
    <mergeCell ref="F5:F6"/>
    <mergeCell ref="G5:J5"/>
    <mergeCell ref="K5:N5"/>
    <mergeCell ref="O5:P5"/>
    <mergeCell ref="B7:C7"/>
    <mergeCell ref="L4:P4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DINO</vt:lpstr>
      <vt:lpstr>DINO_SM</vt:lpstr>
      <vt:lpstr>PAULO</vt:lpstr>
      <vt:lpstr>PAULO_SM</vt:lpstr>
      <vt:lpstr>DINO!Area_de_impressao</vt:lpstr>
      <vt:lpstr>DINO_SM!Area_de_impressao</vt:lpstr>
      <vt:lpstr>PAULO!Area_de_impressao</vt:lpstr>
      <vt:lpstr>PAULO_SM!Area_de_impressao</vt:lpstr>
      <vt:lpstr>DINO!Titulos_de_impressao</vt:lpstr>
      <vt:lpstr>DINO_SM!Titulos_de_impressao</vt:lpstr>
      <vt:lpstr>PAULO!Titulos_de_impressao</vt:lpstr>
      <vt:lpstr>PAULO_SM!Titulos_de_impressao</vt:lpstr>
    </vt:vector>
  </TitlesOfParts>
  <Company>Engemin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Maurício</dc:creator>
  <cp:lastModifiedBy>Fabiano</cp:lastModifiedBy>
  <cp:lastPrinted>2011-08-26T19:45:25Z</cp:lastPrinted>
  <dcterms:created xsi:type="dcterms:W3CDTF">2002-03-15T16:28:23Z</dcterms:created>
  <dcterms:modified xsi:type="dcterms:W3CDTF">2011-08-26T19:45:28Z</dcterms:modified>
</cp:coreProperties>
</file>