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60" yWindow="1620" windowWidth="15300" windowHeight="5790" tabRatio="785"/>
  </bookViews>
  <sheets>
    <sheet name="Canaleta Exclusiva" sheetId="13" r:id="rId1"/>
    <sheet name="Marginal Esquerda" sheetId="25" r:id="rId2"/>
    <sheet name="Marginal Esquerda - Calçada" sheetId="30" r:id="rId3"/>
    <sheet name="Via Local Esquerda" sheetId="27" r:id="rId4"/>
    <sheet name="Moreno_Rio Mucurí" sheetId="33" r:id="rId5"/>
    <sheet name="Manoel Lacerda" sheetId="34" r:id="rId6"/>
    <sheet name="ALbizú_Rio Tietê" sheetId="35" r:id="rId7"/>
    <sheet name="Ramo 300" sheetId="36" r:id="rId8"/>
    <sheet name="Ramo 400" sheetId="43" r:id="rId9"/>
    <sheet name="Ramo 600" sheetId="41" r:id="rId10"/>
    <sheet name="Rotatória_Graciosa" sheetId="44" r:id="rId11"/>
    <sheet name="Antonio Cristo_Krieger" sheetId="45" r:id="rId12"/>
    <sheet name="Ramo 1_A Cristo" sheetId="46" r:id="rId13"/>
    <sheet name="Ramo 2_A Cristo " sheetId="48" r:id="rId14"/>
    <sheet name="Ronaldo Brum" sheetId="17" r:id="rId15"/>
    <sheet name="Bernardo Bubniak" sheetId="32" r:id="rId16"/>
  </sheets>
  <definedNames>
    <definedName name="_xlnm.Print_Area" localSheetId="6">'ALbizú_Rio Tietê'!$A$1:$AF$117</definedName>
    <definedName name="_xlnm.Print_Area" localSheetId="11">'Antonio Cristo_Krieger'!$A$1:$AC$81</definedName>
    <definedName name="_xlnm.Print_Area" localSheetId="0">'Canaleta Exclusiva'!$A$1:$AC$153</definedName>
    <definedName name="_xlnm.Print_Area" localSheetId="5">'Manoel Lacerda'!$A$1:$Y$45</definedName>
    <definedName name="_xlnm.Print_Area" localSheetId="1">'Marginal Esquerda'!$A$1:$AE$153</definedName>
    <definedName name="_xlnm.Print_Area" localSheetId="2">'Marginal Esquerda - Calçada'!$A$1:$J$72</definedName>
    <definedName name="_xlnm.Print_Area" localSheetId="4">'Moreno_Rio Mucurí'!$A$1:$AC$81</definedName>
    <definedName name="_xlnm.Print_Area" localSheetId="12">'Ramo 1_A Cristo'!$A$1:$AA$45</definedName>
    <definedName name="_xlnm.Print_Area" localSheetId="13">'Ramo 2_A Cristo '!$A$1:$AA$45</definedName>
    <definedName name="_xlnm.Print_Area" localSheetId="7">'Ramo 300'!$A$1:$U$45</definedName>
    <definedName name="_xlnm.Print_Area" localSheetId="8">'Ramo 400'!$A$1:$W$45</definedName>
    <definedName name="_xlnm.Print_Area" localSheetId="9">'Ramo 600'!$A$1:$Y$45</definedName>
    <definedName name="_xlnm.Print_Area" localSheetId="14">'Ronaldo Brum'!$A$1:$AC$45</definedName>
    <definedName name="_xlnm.Print_Area" localSheetId="10">Rotatória_Graciosa!$A$1:$U$45</definedName>
    <definedName name="_xlnm.Print_Area" localSheetId="3">'Via Local Esquerda'!$A$1:$AA$117</definedName>
    <definedName name="_xlnm.Print_Titles" localSheetId="6">'ALbizú_Rio Tietê'!$1:$9</definedName>
    <definedName name="_xlnm.Print_Titles" localSheetId="11">'Antonio Cristo_Krieger'!$1:$9</definedName>
    <definedName name="_xlnm.Print_Titles" localSheetId="15">'Bernardo Bubniak'!$1:$9</definedName>
    <definedName name="_xlnm.Print_Titles" localSheetId="0">'Canaleta Exclusiva'!$1:$9</definedName>
    <definedName name="_xlnm.Print_Titles" localSheetId="5">'Manoel Lacerda'!$1:$9</definedName>
    <definedName name="_xlnm.Print_Titles" localSheetId="1">'Marginal Esquerda'!$1:$9</definedName>
    <definedName name="_xlnm.Print_Titles" localSheetId="2">'Marginal Esquerda - Calçada'!$1:$9</definedName>
    <definedName name="_xlnm.Print_Titles" localSheetId="4">'Moreno_Rio Mucurí'!$1:$9</definedName>
    <definedName name="_xlnm.Print_Titles" localSheetId="12">'Ramo 1_A Cristo'!$1:$9</definedName>
    <definedName name="_xlnm.Print_Titles" localSheetId="13">'Ramo 2_A Cristo '!$1:$9</definedName>
    <definedName name="_xlnm.Print_Titles" localSheetId="7">'Ramo 300'!$1:$9</definedName>
    <definedName name="_xlnm.Print_Titles" localSheetId="8">'Ramo 400'!$1:$9</definedName>
    <definedName name="_xlnm.Print_Titles" localSheetId="9">'Ramo 600'!$1:$9</definedName>
    <definedName name="_xlnm.Print_Titles" localSheetId="14">'Ronaldo Brum'!$1:$9</definedName>
    <definedName name="_xlnm.Print_Titles" localSheetId="10">Rotatória_Graciosa!$1:$9</definedName>
    <definedName name="_xlnm.Print_Titles" localSheetId="3">'Via Local Esquerda'!$1:$9</definedName>
  </definedNames>
  <calcPr calcId="124519"/>
</workbook>
</file>

<file path=xl/calcChain.xml><?xml version="1.0" encoding="utf-8"?>
<calcChain xmlns="http://schemas.openxmlformats.org/spreadsheetml/2006/main">
  <c r="M12" i="48"/>
  <c r="M13"/>
  <c r="H13" s="1"/>
  <c r="M14"/>
  <c r="S14"/>
  <c r="M15"/>
  <c r="H15"/>
  <c r="M11"/>
  <c r="N11"/>
  <c r="O12" i="46"/>
  <c r="J12"/>
  <c r="O13"/>
  <c r="P13"/>
  <c r="O14"/>
  <c r="J14"/>
  <c r="O15"/>
  <c r="P15"/>
  <c r="O11"/>
  <c r="J11" s="1"/>
  <c r="S15" i="48"/>
  <c r="N15"/>
  <c r="N13"/>
  <c r="S12"/>
  <c r="N12"/>
  <c r="H12"/>
  <c r="H11"/>
  <c r="J15" i="46"/>
  <c r="U12"/>
  <c r="P12"/>
  <c r="U11"/>
  <c r="J12" i="41"/>
  <c r="J13"/>
  <c r="J14"/>
  <c r="J15"/>
  <c r="J16"/>
  <c r="J17"/>
  <c r="J18"/>
  <c r="J19"/>
  <c r="J20"/>
  <c r="J21"/>
  <c r="J22"/>
  <c r="J11"/>
  <c r="L21" i="43"/>
  <c r="L22"/>
  <c r="L23"/>
  <c r="L24"/>
  <c r="L20"/>
  <c r="L12"/>
  <c r="L13"/>
  <c r="L14"/>
  <c r="L15"/>
  <c r="L16"/>
  <c r="L17"/>
  <c r="L18"/>
  <c r="L11"/>
  <c r="J25" i="36"/>
  <c r="J26"/>
  <c r="J27"/>
  <c r="J28"/>
  <c r="J29"/>
  <c r="J30"/>
  <c r="J24"/>
  <c r="J12"/>
  <c r="J13"/>
  <c r="J14"/>
  <c r="J15"/>
  <c r="J16"/>
  <c r="J17"/>
  <c r="J18"/>
  <c r="J19"/>
  <c r="J20"/>
  <c r="J21"/>
  <c r="J22"/>
  <c r="J11"/>
  <c r="N12" i="17"/>
  <c r="N13"/>
  <c r="N14"/>
  <c r="N15"/>
  <c r="N16"/>
  <c r="N17"/>
  <c r="N11"/>
  <c r="N12" i="34"/>
  <c r="N13"/>
  <c r="N14"/>
  <c r="N15"/>
  <c r="N11"/>
  <c r="N35" i="33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34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11"/>
  <c r="AM45" i="3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44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12"/>
  <c r="N13"/>
  <c r="N14"/>
  <c r="N15"/>
  <c r="N16"/>
  <c r="N17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11"/>
  <c r="J12" i="44"/>
  <c r="J13"/>
  <c r="J14"/>
  <c r="J15"/>
  <c r="J16"/>
  <c r="J17"/>
  <c r="J18"/>
  <c r="J19"/>
  <c r="J20"/>
  <c r="J21"/>
  <c r="J22"/>
  <c r="J11"/>
  <c r="N12" i="32"/>
  <c r="N13"/>
  <c r="N14"/>
  <c r="N15"/>
  <c r="N16"/>
  <c r="N17"/>
  <c r="N18"/>
  <c r="N11"/>
  <c r="N49" i="45"/>
  <c r="N50"/>
  <c r="N51"/>
  <c r="N52"/>
  <c r="N53"/>
  <c r="N54"/>
  <c r="N55"/>
  <c r="N56"/>
  <c r="N57"/>
  <c r="N58"/>
  <c r="N48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11"/>
  <c r="AH10" i="27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36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10"/>
  <c r="J30" i="45"/>
  <c r="P30"/>
  <c r="U30"/>
  <c r="J31"/>
  <c r="P31"/>
  <c r="U31"/>
  <c r="J29"/>
  <c r="P29"/>
  <c r="U29"/>
  <c r="J28"/>
  <c r="P28"/>
  <c r="U28"/>
  <c r="U58"/>
  <c r="P58"/>
  <c r="J58"/>
  <c r="U57"/>
  <c r="P57"/>
  <c r="J57"/>
  <c r="U56"/>
  <c r="P56"/>
  <c r="J56"/>
  <c r="U55"/>
  <c r="P55"/>
  <c r="J55"/>
  <c r="U54"/>
  <c r="P54"/>
  <c r="J54"/>
  <c r="U53"/>
  <c r="P53"/>
  <c r="J53"/>
  <c r="U52"/>
  <c r="P52"/>
  <c r="J52"/>
  <c r="U51"/>
  <c r="P51"/>
  <c r="J51"/>
  <c r="U50"/>
  <c r="P50"/>
  <c r="J50"/>
  <c r="U49"/>
  <c r="P49"/>
  <c r="J49"/>
  <c r="U48"/>
  <c r="P48"/>
  <c r="J48"/>
  <c r="U44"/>
  <c r="P44"/>
  <c r="J44"/>
  <c r="U43"/>
  <c r="P43"/>
  <c r="J43"/>
  <c r="U42"/>
  <c r="P42"/>
  <c r="J42"/>
  <c r="U41"/>
  <c r="P41"/>
  <c r="J41"/>
  <c r="U40"/>
  <c r="P40"/>
  <c r="J40"/>
  <c r="U39"/>
  <c r="P39"/>
  <c r="J39"/>
  <c r="U38"/>
  <c r="P38"/>
  <c r="J38"/>
  <c r="U37"/>
  <c r="P37"/>
  <c r="J37"/>
  <c r="U36"/>
  <c r="P36"/>
  <c r="J36"/>
  <c r="U35"/>
  <c r="P35"/>
  <c r="J35"/>
  <c r="U34"/>
  <c r="P34"/>
  <c r="J34"/>
  <c r="U33"/>
  <c r="P33"/>
  <c r="J33"/>
  <c r="U32"/>
  <c r="P32"/>
  <c r="J32"/>
  <c r="U27"/>
  <c r="P27"/>
  <c r="J27"/>
  <c r="U26"/>
  <c r="P26"/>
  <c r="J26"/>
  <c r="U25"/>
  <c r="P25"/>
  <c r="J25"/>
  <c r="U24"/>
  <c r="P24"/>
  <c r="J24"/>
  <c r="U23"/>
  <c r="P23"/>
  <c r="J23"/>
  <c r="U22"/>
  <c r="P22"/>
  <c r="J22"/>
  <c r="U21"/>
  <c r="P21"/>
  <c r="J21"/>
  <c r="U20"/>
  <c r="P20"/>
  <c r="J20"/>
  <c r="U19"/>
  <c r="P19"/>
  <c r="J19"/>
  <c r="U18"/>
  <c r="P18"/>
  <c r="J18"/>
  <c r="U17"/>
  <c r="P17"/>
  <c r="J17"/>
  <c r="U16"/>
  <c r="P16"/>
  <c r="J16"/>
  <c r="U15"/>
  <c r="P15"/>
  <c r="J15"/>
  <c r="U14"/>
  <c r="P14"/>
  <c r="J14"/>
  <c r="U13"/>
  <c r="P13"/>
  <c r="J13"/>
  <c r="U12"/>
  <c r="P12"/>
  <c r="J12"/>
  <c r="U11"/>
  <c r="P11"/>
  <c r="J11"/>
  <c r="Q12" i="44"/>
  <c r="Q13"/>
  <c r="Q14"/>
  <c r="Q15"/>
  <c r="Q16"/>
  <c r="Q17"/>
  <c r="Q18"/>
  <c r="Q19"/>
  <c r="Q20"/>
  <c r="Q21"/>
  <c r="Q22"/>
  <c r="Q11"/>
  <c r="F18"/>
  <c r="L18"/>
  <c r="F19"/>
  <c r="L19"/>
  <c r="F20"/>
  <c r="L20"/>
  <c r="F21"/>
  <c r="L21"/>
  <c r="F22"/>
  <c r="L22"/>
  <c r="L17"/>
  <c r="F17"/>
  <c r="L16"/>
  <c r="F16"/>
  <c r="L15"/>
  <c r="F15"/>
  <c r="L14"/>
  <c r="F14"/>
  <c r="L13"/>
  <c r="F13"/>
  <c r="L12"/>
  <c r="F12"/>
  <c r="L11"/>
  <c r="F11"/>
  <c r="F18" i="41"/>
  <c r="L18"/>
  <c r="Q18"/>
  <c r="F19"/>
  <c r="L19"/>
  <c r="Q19"/>
  <c r="F20"/>
  <c r="L20"/>
  <c r="Q20"/>
  <c r="F21"/>
  <c r="L21"/>
  <c r="Q21"/>
  <c r="F22"/>
  <c r="L22"/>
  <c r="Q22"/>
  <c r="Q12"/>
  <c r="Q13"/>
  <c r="Q14"/>
  <c r="Q15"/>
  <c r="Q16"/>
  <c r="Q17"/>
  <c r="N23" i="43"/>
  <c r="S12"/>
  <c r="S13"/>
  <c r="S14"/>
  <c r="S15"/>
  <c r="S16"/>
  <c r="S17"/>
  <c r="S18"/>
  <c r="S20"/>
  <c r="S21"/>
  <c r="S22"/>
  <c r="S23"/>
  <c r="S24"/>
  <c r="H11"/>
  <c r="H12"/>
  <c r="H13"/>
  <c r="H14"/>
  <c r="H15"/>
  <c r="H16"/>
  <c r="H17"/>
  <c r="H18"/>
  <c r="H20"/>
  <c r="H21"/>
  <c r="H22"/>
  <c r="H23"/>
  <c r="H24"/>
  <c r="N24"/>
  <c r="N22"/>
  <c r="N21"/>
  <c r="N20"/>
  <c r="N18"/>
  <c r="N17"/>
  <c r="N16"/>
  <c r="N15"/>
  <c r="N14"/>
  <c r="N13"/>
  <c r="N12"/>
  <c r="S11"/>
  <c r="N11"/>
  <c r="F18" i="36"/>
  <c r="L18"/>
  <c r="Q18"/>
  <c r="Q11"/>
  <c r="L17" i="41"/>
  <c r="F17"/>
  <c r="L16"/>
  <c r="F16"/>
  <c r="L15"/>
  <c r="F15"/>
  <c r="L14"/>
  <c r="F14"/>
  <c r="L13"/>
  <c r="F13"/>
  <c r="L12"/>
  <c r="F12"/>
  <c r="Q11"/>
  <c r="L11"/>
  <c r="F11"/>
  <c r="Q30" i="36"/>
  <c r="L30"/>
  <c r="F30"/>
  <c r="Q29"/>
  <c r="L29"/>
  <c r="F29"/>
  <c r="Q28"/>
  <c r="L28"/>
  <c r="F28"/>
  <c r="Q27"/>
  <c r="L27"/>
  <c r="F27"/>
  <c r="Q26"/>
  <c r="L26"/>
  <c r="F26"/>
  <c r="Q25"/>
  <c r="L25"/>
  <c r="F25"/>
  <c r="Q24"/>
  <c r="L24"/>
  <c r="Q22"/>
  <c r="L22"/>
  <c r="F22"/>
  <c r="Q21"/>
  <c r="L21"/>
  <c r="F21"/>
  <c r="Q20"/>
  <c r="L20"/>
  <c r="F20"/>
  <c r="Q19"/>
  <c r="L19"/>
  <c r="F19"/>
  <c r="Q17"/>
  <c r="L17"/>
  <c r="F17"/>
  <c r="Q16"/>
  <c r="L16"/>
  <c r="F16"/>
  <c r="Q15"/>
  <c r="L15"/>
  <c r="F15"/>
  <c r="Q14"/>
  <c r="L14"/>
  <c r="F14"/>
  <c r="Q13"/>
  <c r="L13"/>
  <c r="F13"/>
  <c r="Q12"/>
  <c r="L12"/>
  <c r="F12"/>
  <c r="L11"/>
  <c r="F11"/>
  <c r="X11" i="35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X12"/>
  <c r="X13"/>
  <c r="X14"/>
  <c r="X15"/>
  <c r="X16"/>
  <c r="X17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U12"/>
  <c r="U13"/>
  <c r="U14"/>
  <c r="U15"/>
  <c r="U16"/>
  <c r="U17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J79"/>
  <c r="X79"/>
  <c r="J80"/>
  <c r="X80"/>
  <c r="J81"/>
  <c r="X81"/>
  <c r="J82"/>
  <c r="X82"/>
  <c r="J83"/>
  <c r="X83"/>
  <c r="J84"/>
  <c r="X84"/>
  <c r="J33"/>
  <c r="P33"/>
  <c r="J30"/>
  <c r="P30"/>
  <c r="J31"/>
  <c r="P31"/>
  <c r="J32"/>
  <c r="P32"/>
  <c r="X78"/>
  <c r="J78"/>
  <c r="X77"/>
  <c r="J77"/>
  <c r="X76"/>
  <c r="J76"/>
  <c r="X75"/>
  <c r="J75"/>
  <c r="X74"/>
  <c r="J74"/>
  <c r="X73"/>
  <c r="J73"/>
  <c r="X72"/>
  <c r="J72"/>
  <c r="X71"/>
  <c r="J71"/>
  <c r="X70"/>
  <c r="J70"/>
  <c r="X69"/>
  <c r="J69"/>
  <c r="X68"/>
  <c r="J68"/>
  <c r="X67"/>
  <c r="J67"/>
  <c r="X66"/>
  <c r="J66"/>
  <c r="X65"/>
  <c r="J65"/>
  <c r="X64"/>
  <c r="J64"/>
  <c r="X63"/>
  <c r="J63"/>
  <c r="X62"/>
  <c r="J62"/>
  <c r="X61"/>
  <c r="J61"/>
  <c r="X60"/>
  <c r="J60"/>
  <c r="X59"/>
  <c r="J59"/>
  <c r="X58"/>
  <c r="J58"/>
  <c r="X57"/>
  <c r="J57"/>
  <c r="X56"/>
  <c r="J56"/>
  <c r="X55"/>
  <c r="J55"/>
  <c r="X54"/>
  <c r="J54"/>
  <c r="X53"/>
  <c r="J53"/>
  <c r="X52"/>
  <c r="J52"/>
  <c r="X51"/>
  <c r="J51"/>
  <c r="X50"/>
  <c r="J50"/>
  <c r="X49"/>
  <c r="J49"/>
  <c r="X48"/>
  <c r="J48"/>
  <c r="X47"/>
  <c r="J47"/>
  <c r="X46"/>
  <c r="J46"/>
  <c r="X45"/>
  <c r="J45"/>
  <c r="X44"/>
  <c r="J44"/>
  <c r="P38"/>
  <c r="J38"/>
  <c r="P37"/>
  <c r="J37"/>
  <c r="P36"/>
  <c r="J36"/>
  <c r="P35"/>
  <c r="J35"/>
  <c r="P34"/>
  <c r="J34"/>
  <c r="P29"/>
  <c r="J29"/>
  <c r="P28"/>
  <c r="J28"/>
  <c r="P27"/>
  <c r="J27"/>
  <c r="P26"/>
  <c r="J26"/>
  <c r="P25"/>
  <c r="J25"/>
  <c r="P24"/>
  <c r="J24"/>
  <c r="P23"/>
  <c r="J23"/>
  <c r="P22"/>
  <c r="J22"/>
  <c r="P21"/>
  <c r="J21"/>
  <c r="P20"/>
  <c r="J20"/>
  <c r="P19"/>
  <c r="J19"/>
  <c r="P17"/>
  <c r="J17"/>
  <c r="P16"/>
  <c r="J16"/>
  <c r="P15"/>
  <c r="J15"/>
  <c r="P14"/>
  <c r="J14"/>
  <c r="P13"/>
  <c r="J13"/>
  <c r="P12"/>
  <c r="J12"/>
  <c r="P11"/>
  <c r="J11"/>
  <c r="U15" i="34"/>
  <c r="P15"/>
  <c r="J15"/>
  <c r="U14"/>
  <c r="P14"/>
  <c r="J14"/>
  <c r="U13"/>
  <c r="P13"/>
  <c r="J13"/>
  <c r="U12"/>
  <c r="P12"/>
  <c r="J12"/>
  <c r="U11"/>
  <c r="P11"/>
  <c r="J11"/>
  <c r="J19" i="33"/>
  <c r="P19"/>
  <c r="U19"/>
  <c r="J20"/>
  <c r="P20"/>
  <c r="U20"/>
  <c r="J21"/>
  <c r="P21"/>
  <c r="U21"/>
  <c r="J22"/>
  <c r="P22"/>
  <c r="U22"/>
  <c r="J23"/>
  <c r="P23"/>
  <c r="U23"/>
  <c r="J24"/>
  <c r="P24"/>
  <c r="U24"/>
  <c r="J25"/>
  <c r="P25"/>
  <c r="U25"/>
  <c r="J26"/>
  <c r="P26"/>
  <c r="U26"/>
  <c r="J27"/>
  <c r="P27"/>
  <c r="U27"/>
  <c r="J28"/>
  <c r="P28"/>
  <c r="U28"/>
  <c r="J29"/>
  <c r="P29"/>
  <c r="U29"/>
  <c r="J34"/>
  <c r="P34"/>
  <c r="U34"/>
  <c r="J35"/>
  <c r="P35"/>
  <c r="U35"/>
  <c r="J36"/>
  <c r="P36"/>
  <c r="U36"/>
  <c r="J37"/>
  <c r="P37"/>
  <c r="U37"/>
  <c r="J38"/>
  <c r="P38"/>
  <c r="U38"/>
  <c r="J39"/>
  <c r="P39"/>
  <c r="U39"/>
  <c r="J40"/>
  <c r="P40"/>
  <c r="U40"/>
  <c r="J41"/>
  <c r="P41"/>
  <c r="U41"/>
  <c r="J42"/>
  <c r="P42"/>
  <c r="U42"/>
  <c r="J43"/>
  <c r="P43"/>
  <c r="U43"/>
  <c r="J44"/>
  <c r="P44"/>
  <c r="U44"/>
  <c r="J45"/>
  <c r="P45"/>
  <c r="U45"/>
  <c r="J46"/>
  <c r="P46"/>
  <c r="U46"/>
  <c r="J47"/>
  <c r="P47"/>
  <c r="U47"/>
  <c r="J48"/>
  <c r="P48"/>
  <c r="U48"/>
  <c r="J49"/>
  <c r="P49"/>
  <c r="U49"/>
  <c r="J50"/>
  <c r="P50"/>
  <c r="U50"/>
  <c r="J51"/>
  <c r="P51"/>
  <c r="U51"/>
  <c r="J52"/>
  <c r="P52"/>
  <c r="U52"/>
  <c r="J53"/>
  <c r="P53"/>
  <c r="U53"/>
  <c r="J54"/>
  <c r="P54"/>
  <c r="U54"/>
  <c r="J55"/>
  <c r="P55"/>
  <c r="U55"/>
  <c r="J56"/>
  <c r="P56"/>
  <c r="U56"/>
  <c r="J57"/>
  <c r="P57"/>
  <c r="U57"/>
  <c r="J58"/>
  <c r="P58"/>
  <c r="U58"/>
  <c r="J59"/>
  <c r="P59"/>
  <c r="U59"/>
  <c r="J60"/>
  <c r="P60"/>
  <c r="U60"/>
  <c r="J61"/>
  <c r="P61"/>
  <c r="U61"/>
  <c r="J62"/>
  <c r="P62"/>
  <c r="U62"/>
  <c r="J63"/>
  <c r="P63"/>
  <c r="U63"/>
  <c r="J64"/>
  <c r="P64"/>
  <c r="U64"/>
  <c r="J65"/>
  <c r="P65"/>
  <c r="U65"/>
  <c r="J66"/>
  <c r="P66"/>
  <c r="U66"/>
  <c r="J67"/>
  <c r="P67"/>
  <c r="U67"/>
  <c r="J68"/>
  <c r="P68"/>
  <c r="U68"/>
  <c r="J69"/>
  <c r="P69"/>
  <c r="U69"/>
  <c r="J70"/>
  <c r="P70"/>
  <c r="U70"/>
  <c r="J71"/>
  <c r="P71"/>
  <c r="U71"/>
  <c r="J72"/>
  <c r="P72"/>
  <c r="U72"/>
  <c r="J73"/>
  <c r="P73"/>
  <c r="U73"/>
  <c r="J74"/>
  <c r="P74"/>
  <c r="U74"/>
  <c r="J75"/>
  <c r="P75"/>
  <c r="U75"/>
  <c r="J76"/>
  <c r="P76"/>
  <c r="U76"/>
  <c r="J77"/>
  <c r="P77"/>
  <c r="U77"/>
  <c r="J78"/>
  <c r="P78"/>
  <c r="U78"/>
  <c r="U18"/>
  <c r="P18"/>
  <c r="J18"/>
  <c r="U17"/>
  <c r="P17"/>
  <c r="J17"/>
  <c r="U16"/>
  <c r="P16"/>
  <c r="J16"/>
  <c r="U15"/>
  <c r="P15"/>
  <c r="J15"/>
  <c r="U14"/>
  <c r="P14"/>
  <c r="J14"/>
  <c r="U13"/>
  <c r="P13"/>
  <c r="J13"/>
  <c r="U12"/>
  <c r="P12"/>
  <c r="J12"/>
  <c r="U11"/>
  <c r="P11"/>
  <c r="J11"/>
  <c r="J43" i="27"/>
  <c r="P43"/>
  <c r="U43"/>
  <c r="J44"/>
  <c r="P44"/>
  <c r="U44"/>
  <c r="J45"/>
  <c r="P45"/>
  <c r="U45"/>
  <c r="J46"/>
  <c r="P46"/>
  <c r="U46"/>
  <c r="J47"/>
  <c r="P47"/>
  <c r="U47"/>
  <c r="J48"/>
  <c r="P48"/>
  <c r="U48"/>
  <c r="J49"/>
  <c r="P49"/>
  <c r="U49"/>
  <c r="J50"/>
  <c r="P50"/>
  <c r="U50"/>
  <c r="J51"/>
  <c r="P51"/>
  <c r="U51"/>
  <c r="J52"/>
  <c r="P52"/>
  <c r="U52"/>
  <c r="J53"/>
  <c r="P53"/>
  <c r="U53"/>
  <c r="J54"/>
  <c r="P54"/>
  <c r="U54"/>
  <c r="J55"/>
  <c r="P55"/>
  <c r="U55"/>
  <c r="J56"/>
  <c r="P56"/>
  <c r="U56"/>
  <c r="J57"/>
  <c r="P57"/>
  <c r="U57"/>
  <c r="J58"/>
  <c r="P58"/>
  <c r="U58"/>
  <c r="J59"/>
  <c r="P59"/>
  <c r="U59"/>
  <c r="J60"/>
  <c r="P60"/>
  <c r="U60"/>
  <c r="J61"/>
  <c r="P61"/>
  <c r="U61"/>
  <c r="J62"/>
  <c r="P62"/>
  <c r="U62"/>
  <c r="J63"/>
  <c r="P63"/>
  <c r="U63"/>
  <c r="J64"/>
  <c r="P64"/>
  <c r="U64"/>
  <c r="J65"/>
  <c r="P65"/>
  <c r="U65"/>
  <c r="J66"/>
  <c r="P66"/>
  <c r="U66"/>
  <c r="J67"/>
  <c r="P67"/>
  <c r="U67"/>
  <c r="J68"/>
  <c r="P68"/>
  <c r="U68"/>
  <c r="J69"/>
  <c r="P69"/>
  <c r="U69"/>
  <c r="J70"/>
  <c r="P70"/>
  <c r="U70"/>
  <c r="J71"/>
  <c r="P71"/>
  <c r="U71"/>
  <c r="J72"/>
  <c r="P72"/>
  <c r="U72"/>
  <c r="J73"/>
  <c r="P73"/>
  <c r="U73"/>
  <c r="J74"/>
  <c r="P74"/>
  <c r="U74"/>
  <c r="J75"/>
  <c r="P75"/>
  <c r="U75"/>
  <c r="J76"/>
  <c r="P76"/>
  <c r="U76"/>
  <c r="J77"/>
  <c r="P77"/>
  <c r="U77"/>
  <c r="J78"/>
  <c r="P78"/>
  <c r="U78"/>
  <c r="J79"/>
  <c r="P79"/>
  <c r="U79"/>
  <c r="J80"/>
  <c r="P80"/>
  <c r="U80"/>
  <c r="J81"/>
  <c r="P81"/>
  <c r="U81"/>
  <c r="J82"/>
  <c r="P82"/>
  <c r="U82"/>
  <c r="J83"/>
  <c r="P83"/>
  <c r="U83"/>
  <c r="J84"/>
  <c r="P84"/>
  <c r="U84"/>
  <c r="J85"/>
  <c r="P85"/>
  <c r="U85"/>
  <c r="J86"/>
  <c r="P86"/>
  <c r="U86"/>
  <c r="J87"/>
  <c r="P87"/>
  <c r="U87"/>
  <c r="J88"/>
  <c r="P88"/>
  <c r="U88"/>
  <c r="J89"/>
  <c r="P89"/>
  <c r="U89"/>
  <c r="J90"/>
  <c r="P90"/>
  <c r="U90"/>
  <c r="J91"/>
  <c r="P91"/>
  <c r="U91"/>
  <c r="J92"/>
  <c r="P92"/>
  <c r="U92"/>
  <c r="J93"/>
  <c r="P93"/>
  <c r="U93"/>
  <c r="J94"/>
  <c r="P94"/>
  <c r="U94"/>
  <c r="J95"/>
  <c r="P95"/>
  <c r="U95"/>
  <c r="J96"/>
  <c r="P96"/>
  <c r="U96"/>
  <c r="J97"/>
  <c r="P97"/>
  <c r="U97"/>
  <c r="J98"/>
  <c r="P98"/>
  <c r="U98"/>
  <c r="J99"/>
  <c r="P99"/>
  <c r="U99"/>
  <c r="J100"/>
  <c r="P100"/>
  <c r="U100"/>
  <c r="J101"/>
  <c r="P101"/>
  <c r="U101"/>
  <c r="J102"/>
  <c r="P102"/>
  <c r="U102"/>
  <c r="J103"/>
  <c r="P103"/>
  <c r="U103"/>
  <c r="J104"/>
  <c r="P104"/>
  <c r="U104"/>
  <c r="J105"/>
  <c r="P105"/>
  <c r="U105"/>
  <c r="J106"/>
  <c r="P106"/>
  <c r="U106"/>
  <c r="J107"/>
  <c r="P107"/>
  <c r="U107"/>
  <c r="J108"/>
  <c r="P108"/>
  <c r="U108"/>
  <c r="J109"/>
  <c r="P109"/>
  <c r="U109"/>
  <c r="J110"/>
  <c r="P110"/>
  <c r="U110"/>
  <c r="J111"/>
  <c r="P111"/>
  <c r="U111"/>
  <c r="J112"/>
  <c r="P112"/>
  <c r="U112"/>
  <c r="J113"/>
  <c r="P113"/>
  <c r="U113"/>
  <c r="J114"/>
  <c r="P114"/>
  <c r="U114"/>
  <c r="J115"/>
  <c r="P115"/>
  <c r="U115"/>
  <c r="J18" i="32"/>
  <c r="P18"/>
  <c r="U18"/>
  <c r="U17"/>
  <c r="P17"/>
  <c r="J17"/>
  <c r="U16"/>
  <c r="P16"/>
  <c r="J16"/>
  <c r="U15"/>
  <c r="P15"/>
  <c r="J15"/>
  <c r="U14"/>
  <c r="P14"/>
  <c r="J14"/>
  <c r="U13"/>
  <c r="P13"/>
  <c r="J13"/>
  <c r="U12"/>
  <c r="P12"/>
  <c r="J12"/>
  <c r="U11"/>
  <c r="P11"/>
  <c r="J11"/>
  <c r="U13" i="17"/>
  <c r="U14"/>
  <c r="U15"/>
  <c r="U16"/>
  <c r="U17"/>
  <c r="P15"/>
  <c r="P16"/>
  <c r="P17"/>
  <c r="J12"/>
  <c r="J13"/>
  <c r="J14"/>
  <c r="J15"/>
  <c r="J16"/>
  <c r="J17"/>
  <c r="J16" i="30"/>
  <c r="J17"/>
  <c r="J18"/>
  <c r="J19"/>
  <c r="J20"/>
  <c r="J21"/>
  <c r="J22"/>
  <c r="J23"/>
  <c r="J24"/>
  <c r="J26"/>
  <c r="J27"/>
  <c r="J28"/>
  <c r="J29"/>
  <c r="J31"/>
  <c r="J32"/>
  <c r="J35"/>
  <c r="J36"/>
  <c r="J37"/>
  <c r="J38"/>
  <c r="J15"/>
  <c r="J127" i="25"/>
  <c r="P127"/>
  <c r="U127"/>
  <c r="J128"/>
  <c r="P128"/>
  <c r="U128"/>
  <c r="J129"/>
  <c r="P129"/>
  <c r="U129"/>
  <c r="J130"/>
  <c r="P130"/>
  <c r="U130"/>
  <c r="J131"/>
  <c r="P131"/>
  <c r="U131"/>
  <c r="J132"/>
  <c r="P132"/>
  <c r="U132"/>
  <c r="J133"/>
  <c r="P133"/>
  <c r="U133"/>
  <c r="J134"/>
  <c r="P134"/>
  <c r="U134"/>
  <c r="J135"/>
  <c r="P135"/>
  <c r="U135"/>
  <c r="J136"/>
  <c r="P136"/>
  <c r="U136"/>
  <c r="J137"/>
  <c r="P137"/>
  <c r="U137"/>
  <c r="J138"/>
  <c r="P138"/>
  <c r="U138"/>
  <c r="J139"/>
  <c r="P139"/>
  <c r="U139"/>
  <c r="J140"/>
  <c r="P140"/>
  <c r="U140"/>
  <c r="J141"/>
  <c r="P141"/>
  <c r="U141"/>
  <c r="J142"/>
  <c r="P142"/>
  <c r="U142"/>
  <c r="J143"/>
  <c r="P143"/>
  <c r="U143"/>
  <c r="J144"/>
  <c r="P144"/>
  <c r="U144"/>
  <c r="J145"/>
  <c r="P145"/>
  <c r="U145"/>
  <c r="J146"/>
  <c r="P146"/>
  <c r="U146"/>
  <c r="J147"/>
  <c r="P147"/>
  <c r="U147"/>
  <c r="J148"/>
  <c r="P148"/>
  <c r="U148"/>
  <c r="J149"/>
  <c r="P149"/>
  <c r="U149"/>
  <c r="J150"/>
  <c r="P150"/>
  <c r="U150"/>
  <c r="J151"/>
  <c r="P151"/>
  <c r="U151"/>
  <c r="J152"/>
  <c r="P152"/>
  <c r="U152"/>
  <c r="J153"/>
  <c r="P153"/>
  <c r="U153"/>
  <c r="J112"/>
  <c r="P112"/>
  <c r="U112"/>
  <c r="J113"/>
  <c r="P113"/>
  <c r="U113"/>
  <c r="J114"/>
  <c r="P114"/>
  <c r="U114"/>
  <c r="J115"/>
  <c r="P115"/>
  <c r="U115"/>
  <c r="J116"/>
  <c r="P116"/>
  <c r="U116"/>
  <c r="J117"/>
  <c r="P117"/>
  <c r="U117"/>
  <c r="J118"/>
  <c r="P118"/>
  <c r="U118"/>
  <c r="J119"/>
  <c r="P119"/>
  <c r="U119"/>
  <c r="J120"/>
  <c r="P120"/>
  <c r="U120"/>
  <c r="J121"/>
  <c r="P121"/>
  <c r="U121"/>
  <c r="J122"/>
  <c r="P122"/>
  <c r="U122"/>
  <c r="J123"/>
  <c r="P123"/>
  <c r="U123"/>
  <c r="J124"/>
  <c r="P124"/>
  <c r="U124"/>
  <c r="J125"/>
  <c r="P125"/>
  <c r="U125"/>
  <c r="J126"/>
  <c r="P126"/>
  <c r="U126"/>
  <c r="J109"/>
  <c r="P109"/>
  <c r="U109"/>
  <c r="J110"/>
  <c r="P110"/>
  <c r="U110"/>
  <c r="J111"/>
  <c r="P111"/>
  <c r="U111"/>
  <c r="P30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31"/>
  <c r="U77"/>
  <c r="U78"/>
  <c r="U76"/>
  <c r="U99"/>
  <c r="U100"/>
  <c r="U101"/>
  <c r="U102"/>
  <c r="U103"/>
  <c r="U104"/>
  <c r="U105"/>
  <c r="U106"/>
  <c r="U107"/>
  <c r="U108"/>
  <c r="U98"/>
  <c r="J99"/>
  <c r="J100"/>
  <c r="J101"/>
  <c r="J102"/>
  <c r="J103"/>
  <c r="J104"/>
  <c r="J105"/>
  <c r="J106"/>
  <c r="J107"/>
  <c r="J108"/>
  <c r="J98"/>
  <c r="P99"/>
  <c r="P100"/>
  <c r="P101"/>
  <c r="P102"/>
  <c r="P103"/>
  <c r="P104"/>
  <c r="P105"/>
  <c r="P106"/>
  <c r="P107"/>
  <c r="P108"/>
  <c r="P98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30"/>
  <c r="J83"/>
  <c r="J84"/>
  <c r="J85"/>
  <c r="J86"/>
  <c r="J87"/>
  <c r="J88"/>
  <c r="J89"/>
  <c r="J90"/>
  <c r="J91"/>
  <c r="J92"/>
  <c r="J93"/>
  <c r="J94"/>
  <c r="J75"/>
  <c r="J76"/>
  <c r="J77"/>
  <c r="J78"/>
  <c r="J79"/>
  <c r="J80"/>
  <c r="J74"/>
  <c r="J71"/>
  <c r="J72"/>
  <c r="J70"/>
  <c r="J61"/>
  <c r="J62"/>
  <c r="J63"/>
  <c r="J60"/>
  <c r="J28"/>
  <c r="J29"/>
  <c r="J27"/>
  <c r="J15"/>
  <c r="J16"/>
  <c r="J17"/>
  <c r="J18"/>
  <c r="J19"/>
  <c r="J20"/>
  <c r="J21"/>
  <c r="J22"/>
  <c r="J23"/>
  <c r="J24"/>
  <c r="J25"/>
  <c r="J14"/>
  <c r="P55"/>
  <c r="P56"/>
  <c r="P57"/>
  <c r="P58"/>
  <c r="P59"/>
  <c r="P64"/>
  <c r="P65"/>
  <c r="P66"/>
  <c r="P67"/>
  <c r="P68"/>
  <c r="P69"/>
  <c r="U87" i="13"/>
  <c r="U71"/>
  <c r="U72"/>
  <c r="U73"/>
  <c r="U74"/>
  <c r="U75"/>
  <c r="U76"/>
  <c r="U77"/>
  <c r="U78"/>
  <c r="U79"/>
  <c r="U80"/>
  <c r="U82"/>
  <c r="U83"/>
  <c r="U84"/>
  <c r="U85"/>
  <c r="U86"/>
  <c r="U81"/>
  <c r="J82"/>
  <c r="J83"/>
  <c r="J84"/>
  <c r="J85"/>
  <c r="J86"/>
  <c r="J87"/>
  <c r="J81"/>
  <c r="J80"/>
  <c r="J71"/>
  <c r="J72"/>
  <c r="J73"/>
  <c r="J74"/>
  <c r="J75"/>
  <c r="J76"/>
  <c r="J77"/>
  <c r="J78"/>
  <c r="J79"/>
  <c r="N71"/>
  <c r="N72"/>
  <c r="N73"/>
  <c r="N74"/>
  <c r="N75"/>
  <c r="N76"/>
  <c r="N77"/>
  <c r="N78"/>
  <c r="N79"/>
  <c r="N80"/>
  <c r="J99"/>
  <c r="N99"/>
  <c r="P99"/>
  <c r="U99"/>
  <c r="J100"/>
  <c r="N100"/>
  <c r="P100"/>
  <c r="U100"/>
  <c r="J101"/>
  <c r="N101"/>
  <c r="P101"/>
  <c r="U101"/>
  <c r="J102"/>
  <c r="N102"/>
  <c r="P102"/>
  <c r="U102"/>
  <c r="J103"/>
  <c r="N103"/>
  <c r="P103"/>
  <c r="U103"/>
  <c r="J104"/>
  <c r="N104"/>
  <c r="P104"/>
  <c r="U104"/>
  <c r="J105"/>
  <c r="N105"/>
  <c r="P105"/>
  <c r="U105"/>
  <c r="J106"/>
  <c r="N106"/>
  <c r="P106"/>
  <c r="U106"/>
  <c r="J107"/>
  <c r="N107"/>
  <c r="P107"/>
  <c r="U107"/>
  <c r="J108"/>
  <c r="N108"/>
  <c r="P108"/>
  <c r="U108"/>
  <c r="J109"/>
  <c r="N109"/>
  <c r="P109"/>
  <c r="U109"/>
  <c r="J110"/>
  <c r="N110"/>
  <c r="P110"/>
  <c r="U110"/>
  <c r="J111"/>
  <c r="N111"/>
  <c r="P111"/>
  <c r="U111"/>
  <c r="J112"/>
  <c r="N112"/>
  <c r="P112"/>
  <c r="U112"/>
  <c r="J113"/>
  <c r="N113"/>
  <c r="P113"/>
  <c r="U113"/>
  <c r="J114"/>
  <c r="N114"/>
  <c r="P114"/>
  <c r="U114"/>
  <c r="J115"/>
  <c r="N115"/>
  <c r="P115"/>
  <c r="U115"/>
  <c r="J116"/>
  <c r="N116"/>
  <c r="P116"/>
  <c r="U116"/>
  <c r="J117"/>
  <c r="N117"/>
  <c r="P117"/>
  <c r="U117"/>
  <c r="J118"/>
  <c r="N118"/>
  <c r="P118"/>
  <c r="U118"/>
  <c r="J119"/>
  <c r="N119"/>
  <c r="P119"/>
  <c r="U119"/>
  <c r="J120"/>
  <c r="N120"/>
  <c r="P120"/>
  <c r="U120"/>
  <c r="J121"/>
  <c r="N121"/>
  <c r="P121"/>
  <c r="U121"/>
  <c r="J122"/>
  <c r="N122"/>
  <c r="P122"/>
  <c r="U122"/>
  <c r="J123"/>
  <c r="N123"/>
  <c r="P123"/>
  <c r="U123"/>
  <c r="J124"/>
  <c r="N124"/>
  <c r="P124"/>
  <c r="U124"/>
  <c r="J125"/>
  <c r="N125"/>
  <c r="P125"/>
  <c r="U125"/>
  <c r="J126"/>
  <c r="N126"/>
  <c r="P126"/>
  <c r="U126"/>
  <c r="J127"/>
  <c r="N127"/>
  <c r="P127"/>
  <c r="U127"/>
  <c r="J128"/>
  <c r="N128"/>
  <c r="P128"/>
  <c r="U128"/>
  <c r="J129"/>
  <c r="N129"/>
  <c r="P129"/>
  <c r="U129"/>
  <c r="J130"/>
  <c r="N130"/>
  <c r="P130"/>
  <c r="U130"/>
  <c r="J131"/>
  <c r="N131"/>
  <c r="P131"/>
  <c r="U131"/>
  <c r="J132"/>
  <c r="N132"/>
  <c r="P132"/>
  <c r="U132"/>
  <c r="J133"/>
  <c r="N133"/>
  <c r="P133"/>
  <c r="U133"/>
  <c r="J134"/>
  <c r="N134"/>
  <c r="P134"/>
  <c r="U134"/>
  <c r="J135"/>
  <c r="N135"/>
  <c r="P135"/>
  <c r="U135"/>
  <c r="J136"/>
  <c r="N136"/>
  <c r="P136"/>
  <c r="U136"/>
  <c r="J137"/>
  <c r="N137"/>
  <c r="P137"/>
  <c r="U137"/>
  <c r="J138"/>
  <c r="N138"/>
  <c r="P138"/>
  <c r="U138"/>
  <c r="J139"/>
  <c r="N139"/>
  <c r="P139"/>
  <c r="U139"/>
  <c r="J140"/>
  <c r="N140"/>
  <c r="P140"/>
  <c r="U140"/>
  <c r="J141"/>
  <c r="N141"/>
  <c r="P141"/>
  <c r="U141"/>
  <c r="J142"/>
  <c r="N142"/>
  <c r="P142"/>
  <c r="U142"/>
  <c r="J143"/>
  <c r="N143"/>
  <c r="P143"/>
  <c r="U143"/>
  <c r="J144"/>
  <c r="N144"/>
  <c r="P144"/>
  <c r="U144"/>
  <c r="J145"/>
  <c r="N145"/>
  <c r="P145"/>
  <c r="U145"/>
  <c r="J146"/>
  <c r="N146"/>
  <c r="P146"/>
  <c r="U146"/>
  <c r="J147"/>
  <c r="N147"/>
  <c r="P147"/>
  <c r="U147"/>
  <c r="J148"/>
  <c r="N148"/>
  <c r="P148"/>
  <c r="U148"/>
  <c r="J149"/>
  <c r="N149"/>
  <c r="P149"/>
  <c r="U149"/>
  <c r="J150"/>
  <c r="N150"/>
  <c r="P150"/>
  <c r="U150"/>
  <c r="J151"/>
  <c r="N151"/>
  <c r="P151"/>
  <c r="U151"/>
  <c r="J152"/>
  <c r="N152"/>
  <c r="P152"/>
  <c r="U152"/>
  <c r="J153"/>
  <c r="N153"/>
  <c r="P153"/>
  <c r="U153"/>
  <c r="U55" i="25"/>
  <c r="U56"/>
  <c r="U57"/>
  <c r="U58"/>
  <c r="U65"/>
  <c r="U66"/>
  <c r="U67"/>
  <c r="P54"/>
  <c r="J82"/>
  <c r="J64"/>
  <c r="J65"/>
  <c r="J66"/>
  <c r="J67"/>
  <c r="J68"/>
  <c r="J69"/>
  <c r="J36" i="27"/>
  <c r="P36"/>
  <c r="U26"/>
  <c r="U27"/>
  <c r="U49" i="13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88"/>
  <c r="N89"/>
  <c r="N90"/>
  <c r="N91"/>
  <c r="N92"/>
  <c r="N93"/>
  <c r="N94"/>
  <c r="N95"/>
  <c r="N96"/>
  <c r="N97"/>
  <c r="N98"/>
  <c r="N11"/>
  <c r="J25"/>
  <c r="J26"/>
  <c r="J27"/>
  <c r="J28"/>
  <c r="J29"/>
  <c r="J30"/>
  <c r="J31"/>
  <c r="J32"/>
  <c r="J33"/>
  <c r="J34"/>
  <c r="J35"/>
  <c r="J36"/>
  <c r="J37"/>
  <c r="J38"/>
  <c r="J39"/>
  <c r="P25"/>
  <c r="U25"/>
  <c r="P26"/>
  <c r="U26"/>
  <c r="P27"/>
  <c r="U27"/>
  <c r="P28"/>
  <c r="U28"/>
  <c r="P29"/>
  <c r="U29"/>
  <c r="P30"/>
  <c r="U30"/>
  <c r="P31"/>
  <c r="U31"/>
  <c r="P32"/>
  <c r="U32"/>
  <c r="P33"/>
  <c r="U33"/>
  <c r="P34"/>
  <c r="U34"/>
  <c r="P35"/>
  <c r="U35"/>
  <c r="P36"/>
  <c r="U36"/>
  <c r="P37"/>
  <c r="U37"/>
  <c r="P38"/>
  <c r="U38"/>
  <c r="J12" i="30"/>
  <c r="J11"/>
  <c r="U11" i="27"/>
  <c r="P11"/>
  <c r="U10"/>
  <c r="P10"/>
  <c r="J12"/>
  <c r="J11"/>
  <c r="J10"/>
  <c r="U42"/>
  <c r="P42"/>
  <c r="J42"/>
  <c r="U41"/>
  <c r="P41"/>
  <c r="J41"/>
  <c r="U40"/>
  <c r="P40"/>
  <c r="J40"/>
  <c r="U39"/>
  <c r="P39"/>
  <c r="J39"/>
  <c r="U38"/>
  <c r="P38"/>
  <c r="J38"/>
  <c r="U37"/>
  <c r="P37"/>
  <c r="J37"/>
  <c r="P31"/>
  <c r="J31"/>
  <c r="U30"/>
  <c r="P30"/>
  <c r="J30"/>
  <c r="U29"/>
  <c r="P29"/>
  <c r="J29"/>
  <c r="U28"/>
  <c r="P28"/>
  <c r="J28"/>
  <c r="P27"/>
  <c r="J27"/>
  <c r="P26"/>
  <c r="J26"/>
  <c r="U25"/>
  <c r="P25"/>
  <c r="J25"/>
  <c r="U24"/>
  <c r="P24"/>
  <c r="J24"/>
  <c r="U23"/>
  <c r="P23"/>
  <c r="J23"/>
  <c r="U22"/>
  <c r="P22"/>
  <c r="J22"/>
  <c r="U21"/>
  <c r="P21"/>
  <c r="J21"/>
  <c r="U20"/>
  <c r="P20"/>
  <c r="J20"/>
  <c r="U19"/>
  <c r="P19"/>
  <c r="J19"/>
  <c r="U18"/>
  <c r="P18"/>
  <c r="J18"/>
  <c r="U17"/>
  <c r="P17"/>
  <c r="J17"/>
  <c r="U16"/>
  <c r="P16"/>
  <c r="J16"/>
  <c r="U15"/>
  <c r="P15"/>
  <c r="J15"/>
  <c r="U14"/>
  <c r="P14"/>
  <c r="J14"/>
  <c r="U13"/>
  <c r="P13"/>
  <c r="J13"/>
  <c r="U12"/>
  <c r="P12"/>
  <c r="U11" i="17"/>
  <c r="P11"/>
  <c r="J11"/>
  <c r="P14"/>
  <c r="P13"/>
  <c r="U12"/>
  <c r="P12"/>
  <c r="J40" i="13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88"/>
  <c r="J89"/>
  <c r="J90"/>
  <c r="J91"/>
  <c r="J92"/>
  <c r="J93"/>
  <c r="J94"/>
  <c r="J95"/>
  <c r="J96"/>
  <c r="J97"/>
  <c r="J98"/>
  <c r="J12"/>
  <c r="J13"/>
  <c r="J14"/>
  <c r="J15"/>
  <c r="J16"/>
  <c r="J17"/>
  <c r="J18"/>
  <c r="J19"/>
  <c r="J20"/>
  <c r="J21"/>
  <c r="J22"/>
  <c r="J23"/>
  <c r="J24"/>
  <c r="J11"/>
  <c r="U40"/>
  <c r="U41"/>
  <c r="U42"/>
  <c r="U43"/>
  <c r="U44"/>
  <c r="U45"/>
  <c r="U46"/>
  <c r="U47"/>
  <c r="U48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88"/>
  <c r="U89"/>
  <c r="U90"/>
  <c r="U91"/>
  <c r="U92"/>
  <c r="U93"/>
  <c r="U94"/>
  <c r="U95"/>
  <c r="U96"/>
  <c r="U97"/>
  <c r="U98"/>
  <c r="U39"/>
  <c r="U12"/>
  <c r="U13"/>
  <c r="U14"/>
  <c r="U15"/>
  <c r="U16"/>
  <c r="U17"/>
  <c r="U18"/>
  <c r="U19"/>
  <c r="U20"/>
  <c r="U21"/>
  <c r="U22"/>
  <c r="U23"/>
  <c r="U24"/>
  <c r="U11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8"/>
  <c r="P89"/>
  <c r="P90"/>
  <c r="P91"/>
  <c r="P92"/>
  <c r="P93"/>
  <c r="P94"/>
  <c r="P95"/>
  <c r="P96"/>
  <c r="P97"/>
  <c r="P98"/>
  <c r="P11"/>
  <c r="P12"/>
  <c r="P13"/>
  <c r="P14"/>
  <c r="P15"/>
  <c r="P16"/>
  <c r="P17"/>
  <c r="P18"/>
  <c r="P19"/>
  <c r="P20"/>
  <c r="P21"/>
  <c r="P22"/>
  <c r="P23"/>
  <c r="P24"/>
  <c r="T71" i="25"/>
  <c r="T73"/>
  <c r="T72"/>
  <c r="S73"/>
  <c r="S72"/>
  <c r="S71"/>
  <c r="K73"/>
  <c r="K72"/>
  <c r="K71"/>
  <c r="S13" i="48"/>
  <c r="N14"/>
  <c r="H14"/>
  <c r="S11"/>
  <c r="U14" i="46"/>
  <c r="J13"/>
  <c r="U13"/>
  <c r="P14"/>
  <c r="U15"/>
  <c r="P11"/>
  <c r="R71" i="25"/>
  <c r="R73"/>
  <c r="Q71"/>
  <c r="L71"/>
  <c r="Q73"/>
  <c r="L73"/>
  <c r="R72"/>
  <c r="L72"/>
  <c r="Q72"/>
</calcChain>
</file>

<file path=xl/sharedStrings.xml><?xml version="1.0" encoding="utf-8"?>
<sst xmlns="http://schemas.openxmlformats.org/spreadsheetml/2006/main" count="1812" uniqueCount="755">
  <si>
    <t>E I X O</t>
  </si>
  <si>
    <t>OFFSET</t>
  </si>
  <si>
    <t>COTA</t>
  </si>
  <si>
    <t>%</t>
  </si>
  <si>
    <t>LADO ESQUERDO</t>
  </si>
  <si>
    <t>LADO DIREITO</t>
  </si>
  <si>
    <t>BORDO</t>
  </si>
  <si>
    <t>DIST.</t>
  </si>
  <si>
    <t>COTA VERMELHA</t>
  </si>
  <si>
    <t>BORDO DA PISTA</t>
  </si>
  <si>
    <t>ESTACA</t>
  </si>
  <si>
    <t>6</t>
  </si>
  <si>
    <t>7</t>
  </si>
  <si>
    <t>8</t>
  </si>
  <si>
    <t>3</t>
  </si>
  <si>
    <t>4</t>
  </si>
  <si>
    <t>5</t>
  </si>
  <si>
    <t>BORDO EXISTENTE</t>
  </si>
  <si>
    <t>COTA EXISTENTE</t>
  </si>
  <si>
    <t>EMBAIXO</t>
  </si>
  <si>
    <t>ENCIMA</t>
  </si>
  <si>
    <t>CALÇADA</t>
  </si>
  <si>
    <t>INÍCIO</t>
  </si>
  <si>
    <t>FINAL</t>
  </si>
  <si>
    <t>ALARGAMENTO</t>
  </si>
  <si>
    <t>MARGINAL ESQUERDA</t>
  </si>
  <si>
    <t>CALÇADA PROJETADA</t>
  </si>
  <si>
    <t>ENCIMA - INÍCIO</t>
  </si>
  <si>
    <t>EMBAIXO - INÍCIO</t>
  </si>
  <si>
    <t>PASSEIO PROJETADO</t>
  </si>
  <si>
    <t>CANALETA EXCLUSIVA</t>
  </si>
  <si>
    <t>VIA LOCAL ESQUERDA</t>
  </si>
  <si>
    <t>890</t>
  </si>
  <si>
    <t>CANTEIRO</t>
  </si>
  <si>
    <t>891</t>
  </si>
  <si>
    <t>892</t>
  </si>
  <si>
    <t>893</t>
  </si>
  <si>
    <t>894</t>
  </si>
  <si>
    <t>895</t>
  </si>
  <si>
    <t>896</t>
  </si>
  <si>
    <t>2</t>
  </si>
  <si>
    <t>PONTE DO RIO BACACHERI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</si>
  <si>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</si>
  <si>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</si>
  <si>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</si>
  <si>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</si>
  <si>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</si>
  <si>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</si>
  <si>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</si>
  <si>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</si>
  <si>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</si>
  <si>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</si>
  <si>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</si>
  <si>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</si>
  <si>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</si>
  <si>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</si>
  <si>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</si>
  <si>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</si>
  <si>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</si>
  <si>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</si>
  <si>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</si>
  <si>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</si>
  <si>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</si>
  <si>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</si>
  <si>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</si>
  <si>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</si>
  <si>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</si>
  <si>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</si>
  <si>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</si>
  <si>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</si>
  <si>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</si>
  <si>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</si>
  <si>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</si>
  <si>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</si>
  <si>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</si>
  <si>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</si>
  <si>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</si>
  <si>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</si>
  <si>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</si>
  <si>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</si>
  <si>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</si>
  <si>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</si>
  <si>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</si>
  <si>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</si>
  <si>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</si>
  <si>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</si>
  <si>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</si>
  <si>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</si>
  <si>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</si>
  <si>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</si>
  <si>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</si>
  <si>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</si>
  <si>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</si>
  <si>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</si>
  <si>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</si>
  <si>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</si>
  <si>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</si>
  <si>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</si>
  <si>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</si>
  <si>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</si>
  <si>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</si>
  <si>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</si>
  <si>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</si>
  <si>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</si>
  <si>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</si>
  <si>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</si>
  <si>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</si>
  <si>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</si>
  <si>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</si>
  <si>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</si>
  <si>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</si>
  <si>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</si>
  <si>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</si>
  <si>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</si>
  <si>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</si>
  <si>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</si>
  <si>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</si>
  <si>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</si>
  <si>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</si>
  <si>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</si>
  <si>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</si>
  <si>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</si>
  <si>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</si>
  <si>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</si>
  <si>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</si>
  <si>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</si>
  <si>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</si>
  <si>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</si>
  <si>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</si>
  <si>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</si>
  <si>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</si>
  <si>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</si>
  <si>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</si>
  <si>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</si>
  <si>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</si>
  <si>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</si>
  <si>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</si>
  <si>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</si>
  <si>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</si>
  <si>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</si>
  <si>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</si>
  <si>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</si>
  <si>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</si>
  <si>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</si>
  <si>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</si>
  <si>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</si>
  <si>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</si>
  <si>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</si>
  <si>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</si>
  <si>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</si>
  <si>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</si>
  <si>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</si>
  <si>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</si>
  <si>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</si>
  <si>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</si>
  <si>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</si>
  <si>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</si>
  <si>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</si>
  <si>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</si>
  <si>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</si>
  <si>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</si>
  <si>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</si>
  <si>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</si>
  <si>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</si>
  <si>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</si>
  <si>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</si>
  <si>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</si>
  <si>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</si>
  <si>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</si>
  <si>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</si>
  <si>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</si>
  <si>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</si>
  <si>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</si>
  <si>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</si>
  <si>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</si>
  <si>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</si>
  <si>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</si>
  <si>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</si>
  <si>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915+15,467</t>
  </si>
  <si>
    <t>1033</t>
  </si>
  <si>
    <t>1034</t>
  </si>
  <si>
    <t>1035</t>
  </si>
  <si>
    <t>1036</t>
  </si>
  <si>
    <t>1037</t>
  </si>
  <si>
    <t>1038</t>
  </si>
  <si>
    <t>1038+8,38</t>
  </si>
  <si>
    <t>RUA RONALDO BRUM</t>
  </si>
  <si>
    <t>902,371</t>
  </si>
  <si>
    <t>905,299</t>
  </si>
  <si>
    <t>906,946</t>
  </si>
  <si>
    <t>908,682</t>
  </si>
  <si>
    <t>909,347</t>
  </si>
  <si>
    <t>910,091</t>
  </si>
  <si>
    <t>903,989</t>
  </si>
  <si>
    <t>906,156</t>
  </si>
  <si>
    <t>907,941</t>
  </si>
  <si>
    <t>909,47</t>
  </si>
  <si>
    <t>910,03</t>
  </si>
  <si>
    <t>RUA BERNARDO BUBNIAK</t>
  </si>
  <si>
    <t>908,556</t>
  </si>
  <si>
    <t>908,791</t>
  </si>
  <si>
    <t>908,98</t>
  </si>
  <si>
    <t>909,386</t>
  </si>
  <si>
    <t>910,105</t>
  </si>
  <si>
    <t>911,085</t>
  </si>
  <si>
    <t>912,271</t>
  </si>
  <si>
    <t>908,918</t>
  </si>
  <si>
    <t>909,019</t>
  </si>
  <si>
    <t>909,314</t>
  </si>
  <si>
    <t>-6,5</t>
  </si>
  <si>
    <t>909,997</t>
  </si>
  <si>
    <t>910,874</t>
  </si>
  <si>
    <t>911,798</t>
  </si>
  <si>
    <t>913,051</t>
  </si>
  <si>
    <t>921+1,25</t>
  </si>
  <si>
    <t>TAPER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</si>
  <si>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</si>
  <si>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</si>
  <si>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</si>
  <si>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</si>
  <si>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</si>
  <si>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</si>
  <si>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</si>
  <si>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</si>
  <si>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</si>
  <si>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</si>
  <si>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</si>
  <si>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</si>
  <si>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</si>
  <si>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</si>
  <si>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</si>
  <si>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</si>
  <si>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</si>
  <si>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</si>
  <si>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</si>
  <si>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</si>
  <si>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</si>
  <si>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</si>
  <si>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</si>
  <si>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</si>
  <si>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</si>
  <si>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</si>
  <si>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</si>
  <si>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</si>
  <si>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</si>
  <si>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</si>
  <si>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</si>
  <si>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</si>
  <si>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</si>
  <si>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</si>
  <si>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</si>
  <si>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</si>
  <si>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</si>
  <si>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</si>
  <si>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</si>
  <si>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</si>
  <si>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</si>
  <si>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</si>
  <si>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</si>
  <si>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</si>
  <si>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</si>
  <si>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</si>
  <si>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</si>
  <si>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</si>
  <si>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</si>
  <si>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</si>
  <si>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</si>
  <si>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</si>
  <si>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</si>
  <si>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</si>
  <si>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</si>
  <si>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</si>
  <si>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</si>
  <si>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</si>
  <si>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</si>
  <si>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</si>
  <si>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889,861</t>
  </si>
  <si>
    <t>891,832</t>
  </si>
  <si>
    <t>891,32</t>
  </si>
  <si>
    <t>891,693</t>
  </si>
  <si>
    <t>892,295</t>
  </si>
  <si>
    <t>897,112</t>
  </si>
  <si>
    <t>901,601</t>
  </si>
  <si>
    <t>903,218</t>
  </si>
  <si>
    <t>903,396</t>
  </si>
  <si>
    <t>904,287</t>
  </si>
  <si>
    <t>905,093</t>
  </si>
  <si>
    <t>906,249</t>
  </si>
  <si>
    <t>908,06</t>
  </si>
  <si>
    <t>909,885</t>
  </si>
  <si>
    <t>911,25</t>
  </si>
  <si>
    <t>912,366</t>
  </si>
  <si>
    <t>913,367</t>
  </si>
  <si>
    <t>913,499</t>
  </si>
  <si>
    <t>906,554</t>
  </si>
  <si>
    <t>907,191</t>
  </si>
  <si>
    <t>908,322</t>
  </si>
  <si>
    <t>909,837</t>
  </si>
  <si>
    <t>911,732</t>
  </si>
  <si>
    <t>914,039</t>
  </si>
  <si>
    <t>914,366</t>
  </si>
  <si>
    <t>914,988</t>
  </si>
  <si>
    <t>915,768</t>
  </si>
  <si>
    <t>915,042</t>
  </si>
  <si>
    <t>915,879</t>
  </si>
  <si>
    <t>918,867</t>
  </si>
  <si>
    <t>924,181</t>
  </si>
  <si>
    <t>926,036</t>
  </si>
  <si>
    <t>926,859</t>
  </si>
  <si>
    <t>927,054</t>
  </si>
  <si>
    <t>927,357</t>
  </si>
  <si>
    <t>926,666</t>
  </si>
  <si>
    <t>926,266</t>
  </si>
  <si>
    <t>925,187</t>
  </si>
  <si>
    <t>924,295</t>
  </si>
  <si>
    <t>924,137</t>
  </si>
  <si>
    <t>923,35</t>
  </si>
  <si>
    <t>922,709</t>
  </si>
  <si>
    <t>922,442</t>
  </si>
  <si>
    <t>922,138</t>
  </si>
  <si>
    <t>920,199</t>
  </si>
  <si>
    <t>918,891</t>
  </si>
  <si>
    <t>918,146</t>
  </si>
  <si>
    <t>916,228</t>
  </si>
  <si>
    <t>915,437</t>
  </si>
  <si>
    <t>914,215</t>
  </si>
  <si>
    <t>913,351</t>
  </si>
  <si>
    <t>914,831</t>
  </si>
  <si>
    <t>916,427</t>
  </si>
  <si>
    <t>919,029</t>
  </si>
  <si>
    <t>921,891</t>
  </si>
  <si>
    <t>924,203</t>
  </si>
  <si>
    <t>926,461</t>
  </si>
  <si>
    <t>927,676</t>
  </si>
  <si>
    <t>929,001</t>
  </si>
  <si>
    <t>931,937</t>
  </si>
  <si>
    <t>937,722</t>
  </si>
  <si>
    <t>939,749</t>
  </si>
  <si>
    <t>940,417</t>
  </si>
  <si>
    <t>892,827</t>
  </si>
  <si>
    <t>892,414</t>
  </si>
  <si>
    <t>892,358</t>
  </si>
  <si>
    <t>892,303</t>
  </si>
  <si>
    <t>892,936</t>
  </si>
  <si>
    <t>894,949</t>
  </si>
  <si>
    <t>897,798</t>
  </si>
  <si>
    <t>900,158</t>
  </si>
  <si>
    <t>901,969</t>
  </si>
  <si>
    <t>903,247</t>
  </si>
  <si>
    <t>904,5</t>
  </si>
  <si>
    <t>906,013</t>
  </si>
  <si>
    <t>907,656</t>
  </si>
  <si>
    <t>909,29</t>
  </si>
  <si>
    <t>910,721</t>
  </si>
  <si>
    <t>911,949</t>
  </si>
  <si>
    <t>912,634</t>
  </si>
  <si>
    <t>910,819</t>
  </si>
  <si>
    <t>910,031</t>
  </si>
  <si>
    <t>910,506</t>
  </si>
  <si>
    <t>911,239</t>
  </si>
  <si>
    <t>912,239</t>
  </si>
  <si>
    <t>913,505</t>
  </si>
  <si>
    <t>915,029</t>
  </si>
  <si>
    <t>916,629</t>
  </si>
  <si>
    <t>918,228</t>
  </si>
  <si>
    <t>919,828</t>
  </si>
  <si>
    <t>921,427</t>
  </si>
  <si>
    <t>923,026</t>
  </si>
  <si>
    <t>924,626</t>
  </si>
  <si>
    <t>926,057</t>
  </si>
  <si>
    <t>926,91</t>
  </si>
  <si>
    <t>927,164</t>
  </si>
  <si>
    <t>927,121</t>
  </si>
  <si>
    <t>926,974</t>
  </si>
  <si>
    <t>926,475</t>
  </si>
  <si>
    <t>925,611</t>
  </si>
  <si>
    <t>924,565</t>
  </si>
  <si>
    <t>923,384</t>
  </si>
  <si>
    <t>922,748</t>
  </si>
  <si>
    <t>922,315</t>
  </si>
  <si>
    <t>921,997</t>
  </si>
  <si>
    <t>921,222</t>
  </si>
  <si>
    <t>918,531</t>
  </si>
  <si>
    <t>917,242</t>
  </si>
  <si>
    <t>915,979</t>
  </si>
  <si>
    <t>914,851</t>
  </si>
  <si>
    <t>913,889</t>
  </si>
  <si>
    <t>914,685</t>
  </si>
  <si>
    <t>916,694</t>
  </si>
  <si>
    <t>919,25</t>
  </si>
  <si>
    <t>922,079</t>
  </si>
  <si>
    <t>924,87</t>
  </si>
  <si>
    <t>928,046</t>
  </si>
  <si>
    <t>929,491</t>
  </si>
  <si>
    <t>932,739</t>
  </si>
  <si>
    <t>936,316</t>
  </si>
  <si>
    <t>939,123</t>
  </si>
  <si>
    <t>ESTAÇÃO SOLAR</t>
  </si>
  <si>
    <t>RUA LAVÍNIA ZANON</t>
  </si>
  <si>
    <t>RUA PROF. CARMEN DE ALMEIDA</t>
  </si>
  <si>
    <t>RUA JOSÉ DE OLIVEIRA FRANCO</t>
  </si>
  <si>
    <t>RUA ADÍLIO RAMOS</t>
  </si>
  <si>
    <t>RUA EPAMINONDAS SANTOS</t>
  </si>
  <si>
    <t>RUA SEBASTIÃO ALVES FERREIRA</t>
  </si>
  <si>
    <t>RUA ALBERICO FLORES BUENO</t>
  </si>
  <si>
    <t>RUA DES. MANOEL LACERDA PINTO - PISTA ESQUERDA</t>
  </si>
  <si>
    <t>892,121</t>
  </si>
  <si>
    <t>892,268</t>
  </si>
  <si>
    <t>892,452</t>
  </si>
  <si>
    <t>892,331</t>
  </si>
  <si>
    <t>892,389</t>
  </si>
  <si>
    <t>892,458</t>
  </si>
  <si>
    <t>892,513</t>
  </si>
  <si>
    <t>892,567</t>
  </si>
  <si>
    <t>LADODIREITO</t>
  </si>
  <si>
    <t>AV. FRANCISCO M. ALBIZÚ / RUA RIO TIETÊ</t>
  </si>
  <si>
    <t>RUA MORENO DE ALMEIDA / RUA RIO MUCURÍ</t>
  </si>
  <si>
    <t>894,103</t>
  </si>
  <si>
    <t>893,893</t>
  </si>
  <si>
    <t>893,313</t>
  </si>
  <si>
    <t>893,12</t>
  </si>
  <si>
    <t>892,92</t>
  </si>
  <si>
    <t>892,507</t>
  </si>
  <si>
    <t>892,205</t>
  </si>
  <si>
    <t>892,62</t>
  </si>
  <si>
    <t>893,18</t>
  </si>
  <si>
    <t>893,343</t>
  </si>
  <si>
    <t>894,37</t>
  </si>
  <si>
    <t>895,67</t>
  </si>
  <si>
    <t>897,115</t>
  </si>
  <si>
    <t>899,14</t>
  </si>
  <si>
    <t>901,34</t>
  </si>
  <si>
    <t>903,482</t>
  </si>
  <si>
    <t>905,494</t>
  </si>
  <si>
    <t>908,018</t>
  </si>
  <si>
    <t>909,389</t>
  </si>
  <si>
    <t>911,172</t>
  </si>
  <si>
    <t>913,106</t>
  </si>
  <si>
    <t>914,888</t>
  </si>
  <si>
    <t>916,359</t>
  </si>
  <si>
    <t>917,373</t>
  </si>
  <si>
    <t>917,871</t>
  </si>
  <si>
    <t>917,942</t>
  </si>
  <si>
    <t>909,556</t>
  </si>
  <si>
    <t>911,966</t>
  </si>
  <si>
    <t>913,654</t>
  </si>
  <si>
    <t>915,512</t>
  </si>
  <si>
    <t>916,77</t>
  </si>
  <si>
    <t>919,218</t>
  </si>
  <si>
    <t>921,629</t>
  </si>
  <si>
    <t>924,739</t>
  </si>
  <si>
    <t>927,161</t>
  </si>
  <si>
    <t>928,633</t>
  </si>
  <si>
    <t>930,278</t>
  </si>
  <si>
    <t>930,697</t>
  </si>
  <si>
    <t>932,513</t>
  </si>
  <si>
    <t>937,226</t>
  </si>
  <si>
    <t>935,956</t>
  </si>
  <si>
    <t>934,419</t>
  </si>
  <si>
    <t>932,416</t>
  </si>
  <si>
    <t>931,461</t>
  </si>
  <si>
    <t>930,861</t>
  </si>
  <si>
    <t>930,938</t>
  </si>
  <si>
    <t>929,852</t>
  </si>
  <si>
    <t>929,17</t>
  </si>
  <si>
    <t>928,718</t>
  </si>
  <si>
    <t>928,121</t>
  </si>
  <si>
    <t>925,563</t>
  </si>
  <si>
    <t>924,294</t>
  </si>
  <si>
    <t>923,679</t>
  </si>
  <si>
    <t>923,777</t>
  </si>
  <si>
    <t>926,098</t>
  </si>
  <si>
    <t>929,271</t>
  </si>
  <si>
    <t>932,15</t>
  </si>
  <si>
    <t>934,124</t>
  </si>
  <si>
    <t>935,979</t>
  </si>
  <si>
    <t>938,951</t>
  </si>
  <si>
    <t>941,803</t>
  </si>
  <si>
    <t>944,213</t>
  </si>
  <si>
    <t>945,366</t>
  </si>
  <si>
    <t>945,824</t>
  </si>
  <si>
    <t>945,357</t>
  </si>
  <si>
    <t>944,347</t>
  </si>
  <si>
    <t>69</t>
  </si>
  <si>
    <t>70</t>
  </si>
  <si>
    <t>71</t>
  </si>
  <si>
    <t>72</t>
  </si>
  <si>
    <t>73</t>
  </si>
  <si>
    <t>74</t>
  </si>
  <si>
    <t>894,376</t>
  </si>
  <si>
    <t>894,159</t>
  </si>
  <si>
    <t>893,796</t>
  </si>
  <si>
    <t>893,453</t>
  </si>
  <si>
    <t>893,11</t>
  </si>
  <si>
    <t>892,875</t>
  </si>
  <si>
    <t>892,744</t>
  </si>
  <si>
    <t>892,977</t>
  </si>
  <si>
    <t>893,375</t>
  </si>
  <si>
    <t>894,805</t>
  </si>
  <si>
    <t>896,132</t>
  </si>
  <si>
    <t>899,732</t>
  </si>
  <si>
    <t>901,854</t>
  </si>
  <si>
    <t>905,957</t>
  </si>
  <si>
    <t>911,672</t>
  </si>
  <si>
    <t>913,451</t>
  </si>
  <si>
    <t>915,208</t>
  </si>
  <si>
    <t>916,626</t>
  </si>
  <si>
    <t>917,574</t>
  </si>
  <si>
    <t>918,099</t>
  </si>
  <si>
    <t>918,284</t>
  </si>
  <si>
    <t>917,471</t>
  </si>
  <si>
    <t>918,027</t>
  </si>
  <si>
    <t>918,897</t>
  </si>
  <si>
    <t>920,081</t>
  </si>
  <si>
    <t>921,578</t>
  </si>
  <si>
    <t>923,232</t>
  </si>
  <si>
    <t>924,887</t>
  </si>
  <si>
    <t>926,541</t>
  </si>
  <si>
    <t>928,195</t>
  </si>
  <si>
    <t>929,849</t>
  </si>
  <si>
    <t>931,503</t>
  </si>
  <si>
    <t>933,157</t>
  </si>
  <si>
    <t>934,811</t>
  </si>
  <si>
    <t>936,466</t>
  </si>
  <si>
    <t>937,267</t>
  </si>
  <si>
    <t>936,364</t>
  </si>
  <si>
    <t>933,866</t>
  </si>
  <si>
    <t>932,18</t>
  </si>
  <si>
    <t>931,564</t>
  </si>
  <si>
    <t>930,35</t>
  </si>
  <si>
    <t>929,729</t>
  </si>
  <si>
    <t>929,009</t>
  </si>
  <si>
    <t>928,189</t>
  </si>
  <si>
    <t>927,223</t>
  </si>
  <si>
    <t>924,035</t>
  </si>
  <si>
    <t>923,422</t>
  </si>
  <si>
    <t>924,168</t>
  </si>
  <si>
    <t>926,27</t>
  </si>
  <si>
    <t>928,985</t>
  </si>
  <si>
    <t>933,971</t>
  </si>
  <si>
    <t>936,193</t>
  </si>
  <si>
    <t>938,746</t>
  </si>
  <si>
    <t>941,435</t>
  </si>
  <si>
    <t>944,031</t>
  </si>
  <si>
    <t>945,818</t>
  </si>
  <si>
    <t>945,288</t>
  </si>
  <si>
    <t>943,85</t>
  </si>
  <si>
    <t>BORDO - CRISTA</t>
  </si>
  <si>
    <t>RUA ALF. ALFREDO ANTONIO MULLER</t>
  </si>
  <si>
    <t>RUA LUIS MASSUQUETTO</t>
  </si>
  <si>
    <t>RUA ALEXANDRE DALCUCH</t>
  </si>
  <si>
    <t>AV. LUIZA GULIN</t>
  </si>
  <si>
    <t>RAMO 300 - TREVO DO ATUBA</t>
  </si>
  <si>
    <t>RAMO 400 - TREVO DO ATUBA</t>
  </si>
  <si>
    <t>RAMO 600 - TREVO DO ATUBA</t>
  </si>
  <si>
    <t>304</t>
  </si>
  <si>
    <t>305</t>
  </si>
  <si>
    <t>307</t>
  </si>
  <si>
    <t>308</t>
  </si>
  <si>
    <t>310</t>
  </si>
  <si>
    <t>311</t>
  </si>
  <si>
    <t>313</t>
  </si>
  <si>
    <t>314</t>
  </si>
  <si>
    <t>316</t>
  </si>
  <si>
    <t>317</t>
  </si>
  <si>
    <t>319</t>
  </si>
  <si>
    <t>320</t>
  </si>
  <si>
    <t>322</t>
  </si>
  <si>
    <t>921,011</t>
  </si>
  <si>
    <t>921,109</t>
  </si>
  <si>
    <t>921,19</t>
  </si>
  <si>
    <t>921,418</t>
  </si>
  <si>
    <t>921,614</t>
  </si>
  <si>
    <t>921,753</t>
  </si>
  <si>
    <t>921,982</t>
  </si>
  <si>
    <t>922,224</t>
  </si>
  <si>
    <t>922,175</t>
  </si>
  <si>
    <t>922,41</t>
  </si>
  <si>
    <t>922,722</t>
  </si>
  <si>
    <t>924,036</t>
  </si>
  <si>
    <t>924,037</t>
  </si>
  <si>
    <t>924,01</t>
  </si>
  <si>
    <t>923,542</t>
  </si>
  <si>
    <t>922,877</t>
  </si>
  <si>
    <t>922,212</t>
  </si>
  <si>
    <t>921,295</t>
  </si>
  <si>
    <t>403</t>
  </si>
  <si>
    <t>404</t>
  </si>
  <si>
    <t>406</t>
  </si>
  <si>
    <t>407</t>
  </si>
  <si>
    <t>409</t>
  </si>
  <si>
    <t>410</t>
  </si>
  <si>
    <t>412</t>
  </si>
  <si>
    <t>413</t>
  </si>
  <si>
    <t>415</t>
  </si>
  <si>
    <t>921,499</t>
  </si>
  <si>
    <t>921,677</t>
  </si>
  <si>
    <t>922,022</t>
  </si>
  <si>
    <t>922,195</t>
  </si>
  <si>
    <t>922,452</t>
  </si>
  <si>
    <t>922,674</t>
  </si>
  <si>
    <t>922,851</t>
  </si>
  <si>
    <t>923,534</t>
  </si>
  <si>
    <t>924,013</t>
  </si>
  <si>
    <t>924,685</t>
  </si>
  <si>
    <t>925,185</t>
  </si>
  <si>
    <t>925,627</t>
  </si>
  <si>
    <t>VIADUTO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</si>
  <si>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</si>
  <si>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</si>
  <si>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</si>
  <si>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</si>
  <si>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</si>
  <si>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</si>
  <si>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</si>
  <si>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</si>
  <si>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</si>
  <si>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</si>
  <si>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</si>
  <si>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919,31</t>
  </si>
  <si>
    <t>920,15</t>
  </si>
  <si>
    <t>920,993</t>
  </si>
  <si>
    <t>921,67</t>
  </si>
  <si>
    <t>922,481</t>
  </si>
  <si>
    <t>923,073</t>
  </si>
  <si>
    <t>923,382</t>
  </si>
  <si>
    <t>923,573</t>
  </si>
  <si>
    <t>923,774</t>
  </si>
  <si>
    <t>924,116</t>
  </si>
  <si>
    <t>924,515</t>
  </si>
  <si>
    <t>ROTATÓRIA - ESTRADA DA GRACIOSA</t>
  </si>
  <si>
    <t>1</t>
  </si>
  <si>
    <t>0+10</t>
  </si>
  <si>
    <t>1+10</t>
  </si>
  <si>
    <t>2+10</t>
  </si>
  <si>
    <t>3+10</t>
  </si>
  <si>
    <t>4+10</t>
  </si>
  <si>
    <t>5+10</t>
  </si>
  <si>
    <t>901,155</t>
  </si>
  <si>
    <t>901,394</t>
  </si>
  <si>
    <t>901,736</t>
  </si>
  <si>
    <t>901,947</t>
  </si>
  <si>
    <t>901,589</t>
  </si>
  <si>
    <t>901,629</t>
  </si>
  <si>
    <t>901,163</t>
  </si>
  <si>
    <t>901,022</t>
  </si>
  <si>
    <t>901,088</t>
  </si>
  <si>
    <t>901,269</t>
  </si>
  <si>
    <t>901,011</t>
  </si>
  <si>
    <t>RUA ANTONIO DE CRISTO / RUA PINTOR RICARDO KRIEGER</t>
  </si>
  <si>
    <t>909,605</t>
  </si>
  <si>
    <t>912,213</t>
  </si>
  <si>
    <t>915,148</t>
  </si>
  <si>
    <t>915,382</t>
  </si>
  <si>
    <t>915,194</t>
  </si>
  <si>
    <t>915,52</t>
  </si>
  <si>
    <t>915,986</t>
  </si>
  <si>
    <t>916,322</t>
  </si>
  <si>
    <t>916,854</t>
  </si>
  <si>
    <t>917,35</t>
  </si>
  <si>
    <t>917,913</t>
  </si>
  <si>
    <t>918,14</t>
  </si>
  <si>
    <t>917,546</t>
  </si>
  <si>
    <t>916,142</t>
  </si>
  <si>
    <t>914,841</t>
  </si>
  <si>
    <t>913,536</t>
  </si>
  <si>
    <t>912,793</t>
  </si>
  <si>
    <t>912,782</t>
  </si>
  <si>
    <t>913,239</t>
  </si>
  <si>
    <t>914,099</t>
  </si>
  <si>
    <t>915,621</t>
  </si>
  <si>
    <t>916,151</t>
  </si>
  <si>
    <t>916,801</t>
  </si>
  <si>
    <t>917,148</t>
  </si>
  <si>
    <t>916,864</t>
  </si>
  <si>
    <t>917,006</t>
  </si>
  <si>
    <t>917,143</t>
  </si>
  <si>
    <t>916,616</t>
  </si>
  <si>
    <t>916,345</t>
  </si>
  <si>
    <t>913,975</t>
  </si>
  <si>
    <t>911,41</t>
  </si>
  <si>
    <t>909,2</t>
  </si>
  <si>
    <t>907,296</t>
  </si>
  <si>
    <t>905,963</t>
  </si>
  <si>
    <t>904,532</t>
  </si>
  <si>
    <t>903,752</t>
  </si>
  <si>
    <t>902,89</t>
  </si>
  <si>
    <t>901,399</t>
  </si>
  <si>
    <t>900,865</t>
  </si>
  <si>
    <t>899,73</t>
  </si>
  <si>
    <t>904,758</t>
  </si>
  <si>
    <t>905,538</t>
  </si>
  <si>
    <t>906,317</t>
  </si>
  <si>
    <t>907,097</t>
  </si>
  <si>
    <t>907,877</t>
  </si>
  <si>
    <t>908,725</t>
  </si>
  <si>
    <t>909,71</t>
  </si>
  <si>
    <t>910,831</t>
  </si>
  <si>
    <t>912,089</t>
  </si>
  <si>
    <t>913,458</t>
  </si>
  <si>
    <t>915,028</t>
  </si>
  <si>
    <t>916,251</t>
  </si>
  <si>
    <t>916,617</t>
  </si>
  <si>
    <t>916,154</t>
  </si>
  <si>
    <t>914,892</t>
  </si>
  <si>
    <t>913,69</t>
  </si>
  <si>
    <t>913,027</t>
  </si>
  <si>
    <t>913,58</t>
  </si>
  <si>
    <t>915,546</t>
  </si>
  <si>
    <t>916,486</t>
  </si>
  <si>
    <t>917,214</t>
  </si>
  <si>
    <t>917,12</t>
  </si>
  <si>
    <t>917,065</t>
  </si>
  <si>
    <t>916,946</t>
  </si>
  <si>
    <t>914,489</t>
  </si>
  <si>
    <t>912,345</t>
  </si>
  <si>
    <t>910,186</t>
  </si>
  <si>
    <t>908,077</t>
  </si>
  <si>
    <t>906,314</t>
  </si>
  <si>
    <t>904,944</t>
  </si>
  <si>
    <t>903,92</t>
  </si>
  <si>
    <t>903,015</t>
  </si>
  <si>
    <t>901,065</t>
  </si>
  <si>
    <t>900,02</t>
  </si>
  <si>
    <t>ESTAÇÃO ATUBA</t>
  </si>
  <si>
    <t>RUA FLORIANO NOLASCO DA SILVA</t>
  </si>
  <si>
    <t>RUA ADELINO A. MARQUEZINI</t>
  </si>
  <si>
    <t>MARGINAL ESQUERDA - CALÇADA</t>
  </si>
  <si>
    <t>RAMO 1 - ACESSO A RUA ANTONIO DE CRISTO</t>
  </si>
  <si>
    <t>RAMO 2 - ACESSO A RUA ANTONIO DE CRISTO</t>
  </si>
  <si>
    <t>917,210</t>
  </si>
  <si>
    <t>917,136</t>
  </si>
  <si>
    <t>916,986</t>
  </si>
  <si>
    <t>CRISTA DO PASSEIO</t>
  </si>
  <si>
    <t>914,943</t>
  </si>
  <si>
    <t>916,387</t>
  </si>
  <si>
    <t>917,005</t>
  </si>
  <si>
    <t>901,539</t>
  </si>
  <si>
    <t>901,550</t>
  </si>
  <si>
    <t>901,809</t>
  </si>
  <si>
    <t>902,899</t>
  </si>
  <si>
    <t>8.65</t>
  </si>
  <si>
    <t>902,409</t>
  </si>
  <si>
    <t>908,219</t>
  </si>
  <si>
    <t>903,198</t>
  </si>
  <si>
    <t>909,560</t>
  </si>
  <si>
    <t>903,978</t>
  </si>
  <si>
    <t>917,355</t>
  </si>
  <si>
    <t>915,710</t>
  </si>
  <si>
    <t>NOTAS DE SERVIÇO</t>
  </si>
  <si>
    <t>RODOVIA: LINHA VERDE NORTE - BR-476 / PR</t>
  </si>
  <si>
    <t>TRECHO: EST. 890+00,00 A 1032+00,00 - LOTE 4</t>
  </si>
  <si>
    <t>DECLIV %</t>
  </si>
  <si>
    <t>COTA PAVIMENTAÇÃO</t>
  </si>
  <si>
    <t>COTA DE TERRAPLENAGEM</t>
  </si>
</sst>
</file>

<file path=xl/styles.xml><?xml version="1.0" encoding="utf-8"?>
<styleSheet xmlns="http://schemas.openxmlformats.org/spreadsheetml/2006/main">
  <numFmts count="1">
    <numFmt numFmtId="164" formatCode="0.000"/>
  </numFmts>
  <fonts count="29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9"/>
      <name val="Arial"/>
      <family val="2"/>
    </font>
    <font>
      <sz val="19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8">
    <xf numFmtId="0" fontId="0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31" applyNumberFormat="0" applyAlignment="0" applyProtection="0"/>
    <xf numFmtId="0" fontId="7" fillId="25" borderId="32" applyNumberFormat="0" applyAlignment="0" applyProtection="0"/>
    <xf numFmtId="0" fontId="8" fillId="0" borderId="33" applyNumberFormat="0" applyFill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9" fillId="32" borderId="31" applyNumberFormat="0" applyAlignment="0" applyProtection="0"/>
    <xf numFmtId="0" fontId="10" fillId="33" borderId="0" applyNumberFormat="0" applyBorder="0" applyAlignment="0" applyProtection="0"/>
    <xf numFmtId="0" fontId="11" fillId="34" borderId="0" applyNumberFormat="0" applyBorder="0" applyAlignment="0" applyProtection="0"/>
    <xf numFmtId="0" fontId="3" fillId="0" borderId="0"/>
    <xf numFmtId="0" fontId="3" fillId="0" borderId="0"/>
    <xf numFmtId="0" fontId="3" fillId="35" borderId="34" applyNumberFormat="0" applyFont="0" applyAlignment="0" applyProtection="0"/>
    <xf numFmtId="0" fontId="3" fillId="35" borderId="34" applyNumberFormat="0" applyFont="0" applyAlignment="0" applyProtection="0"/>
    <xf numFmtId="0" fontId="3" fillId="35" borderId="34" applyNumberFormat="0" applyFont="0" applyAlignment="0" applyProtection="0"/>
    <xf numFmtId="0" fontId="3" fillId="35" borderId="34" applyNumberFormat="0" applyFont="0" applyAlignment="0" applyProtection="0"/>
    <xf numFmtId="0" fontId="3" fillId="35" borderId="34" applyNumberFormat="0" applyFont="0" applyAlignment="0" applyProtection="0"/>
    <xf numFmtId="0" fontId="12" fillId="24" borderId="3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6" applyNumberFormat="0" applyFill="0" applyAlignment="0" applyProtection="0"/>
    <xf numFmtId="0" fontId="17" fillId="0" borderId="37" applyNumberFormat="0" applyFill="0" applyAlignment="0" applyProtection="0"/>
    <xf numFmtId="0" fontId="18" fillId="0" borderId="3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39" applyNumberFormat="0" applyFill="0" applyAlignment="0" applyProtection="0"/>
  </cellStyleXfs>
  <cellXfs count="187">
    <xf numFmtId="0" fontId="0" fillId="0" borderId="0" xfId="0"/>
    <xf numFmtId="0" fontId="21" fillId="0" borderId="0" xfId="0" applyFont="1" applyFill="1" applyBorder="1"/>
    <xf numFmtId="0" fontId="22" fillId="0" borderId="0" xfId="0" applyFont="1" applyFill="1"/>
    <xf numFmtId="0" fontId="22" fillId="0" borderId="0" xfId="0" applyFont="1" applyFill="1" applyBorder="1"/>
    <xf numFmtId="164" fontId="22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Border="1"/>
    <xf numFmtId="2" fontId="1" fillId="0" borderId="0" xfId="0" applyNumberFormat="1" applyFont="1" applyFill="1"/>
    <xf numFmtId="164" fontId="1" fillId="0" borderId="0" xfId="0" applyNumberFormat="1" applyFont="1" applyFill="1"/>
    <xf numFmtId="2" fontId="1" fillId="4" borderId="0" xfId="0" applyNumberFormat="1" applyFont="1" applyFill="1"/>
    <xf numFmtId="2" fontId="22" fillId="0" borderId="0" xfId="0" applyNumberFormat="1" applyFont="1" applyFill="1" applyBorder="1"/>
    <xf numFmtId="164" fontId="22" fillId="0" borderId="0" xfId="0" applyNumberFormat="1" applyFont="1" applyFill="1" applyBorder="1"/>
    <xf numFmtId="164" fontId="22" fillId="0" borderId="8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Border="1"/>
    <xf numFmtId="164" fontId="22" fillId="0" borderId="6" xfId="0" applyNumberFormat="1" applyFont="1" applyFill="1" applyBorder="1" applyAlignment="1">
      <alignment horizontal="center" vertical="center"/>
    </xf>
    <xf numFmtId="164" fontId="22" fillId="3" borderId="0" xfId="0" applyNumberFormat="1" applyFont="1" applyFill="1" applyBorder="1" applyAlignment="1">
      <alignment horizontal="center" vertical="center"/>
    </xf>
    <xf numFmtId="164" fontId="22" fillId="0" borderId="2" xfId="0" applyNumberFormat="1" applyFont="1" applyFill="1" applyBorder="1" applyAlignment="1">
      <alignment horizontal="center" vertical="center"/>
    </xf>
    <xf numFmtId="2" fontId="22" fillId="4" borderId="2" xfId="0" applyNumberFormat="1" applyFont="1" applyFill="1" applyBorder="1" applyAlignment="1">
      <alignment horizontal="center" vertical="center"/>
    </xf>
    <xf numFmtId="2" fontId="22" fillId="0" borderId="3" xfId="0" applyNumberFormat="1" applyFont="1" applyFill="1" applyBorder="1" applyAlignment="1">
      <alignment horizontal="center" vertical="center"/>
    </xf>
    <xf numFmtId="164" fontId="22" fillId="0" borderId="3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164" fontId="22" fillId="0" borderId="5" xfId="0" applyNumberFormat="1" applyFont="1" applyFill="1" applyBorder="1" applyAlignment="1">
      <alignment horizontal="center" vertical="center"/>
    </xf>
    <xf numFmtId="2" fontId="22" fillId="4" borderId="2" xfId="0" applyNumberFormat="1" applyFont="1" applyFill="1" applyBorder="1" applyAlignment="1">
      <alignment horizontal="center"/>
    </xf>
    <xf numFmtId="164" fontId="22" fillId="0" borderId="2" xfId="0" applyNumberFormat="1" applyFont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164" fontId="22" fillId="0" borderId="7" xfId="0" applyNumberFormat="1" applyFont="1" applyFill="1" applyBorder="1" applyAlignment="1">
      <alignment horizontal="center" vertical="center"/>
    </xf>
    <xf numFmtId="0" fontId="23" fillId="0" borderId="2" xfId="32" applyFont="1" applyBorder="1"/>
    <xf numFmtId="2" fontId="22" fillId="0" borderId="8" xfId="0" applyNumberFormat="1" applyFont="1" applyFill="1" applyBorder="1" applyAlignment="1">
      <alignment horizontal="center" vertical="center"/>
    </xf>
    <xf numFmtId="164" fontId="22" fillId="0" borderId="19" xfId="0" applyNumberFormat="1" applyFont="1" applyFill="1" applyBorder="1" applyAlignment="1">
      <alignment horizontal="center" vertical="center"/>
    </xf>
    <xf numFmtId="2" fontId="22" fillId="4" borderId="19" xfId="0" applyNumberFormat="1" applyFont="1" applyFill="1" applyBorder="1" applyAlignment="1">
      <alignment horizontal="center" vertical="center"/>
    </xf>
    <xf numFmtId="2" fontId="22" fillId="0" borderId="19" xfId="0" applyNumberFormat="1" applyFont="1" applyFill="1" applyBorder="1" applyAlignment="1">
      <alignment horizontal="center" vertical="center"/>
    </xf>
    <xf numFmtId="164" fontId="22" fillId="0" borderId="2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/>
    <xf numFmtId="2" fontId="22" fillId="4" borderId="0" xfId="0" applyNumberFormat="1" applyFont="1" applyFill="1"/>
    <xf numFmtId="0" fontId="22" fillId="0" borderId="2" xfId="0" applyFont="1" applyFill="1" applyBorder="1" applyAlignment="1">
      <alignment horizontal="center" vertical="center"/>
    </xf>
    <xf numFmtId="49" fontId="22" fillId="0" borderId="19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2" fontId="22" fillId="4" borderId="8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5" fillId="0" borderId="0" xfId="0" applyFont="1" applyFill="1"/>
    <xf numFmtId="164" fontId="25" fillId="0" borderId="0" xfId="0" applyNumberFormat="1" applyFont="1" applyFill="1"/>
    <xf numFmtId="0" fontId="22" fillId="0" borderId="1" xfId="0" applyFont="1" applyFill="1" applyBorder="1"/>
    <xf numFmtId="2" fontId="22" fillId="0" borderId="2" xfId="0" applyNumberFormat="1" applyFont="1" applyFill="1" applyBorder="1"/>
    <xf numFmtId="164" fontId="22" fillId="0" borderId="2" xfId="0" applyNumberFormat="1" applyFont="1" applyFill="1" applyBorder="1"/>
    <xf numFmtId="2" fontId="22" fillId="4" borderId="2" xfId="0" applyNumberFormat="1" applyFont="1" applyFill="1" applyBorder="1"/>
    <xf numFmtId="0" fontId="22" fillId="0" borderId="2" xfId="0" applyFont="1" applyFill="1" applyBorder="1"/>
    <xf numFmtId="164" fontId="22" fillId="0" borderId="3" xfId="0" applyNumberFormat="1" applyFont="1" applyFill="1" applyBorder="1"/>
    <xf numFmtId="0" fontId="22" fillId="0" borderId="12" xfId="0" applyFont="1" applyFill="1" applyBorder="1"/>
    <xf numFmtId="2" fontId="22" fillId="0" borderId="19" xfId="0" applyNumberFormat="1" applyFont="1" applyFill="1" applyBorder="1"/>
    <xf numFmtId="164" fontId="22" fillId="0" borderId="19" xfId="0" applyNumberFormat="1" applyFont="1" applyFill="1" applyBorder="1"/>
    <xf numFmtId="2" fontId="22" fillId="4" borderId="19" xfId="0" applyNumberFormat="1" applyFont="1" applyFill="1" applyBorder="1"/>
    <xf numFmtId="0" fontId="22" fillId="0" borderId="19" xfId="0" applyFont="1" applyFill="1" applyBorder="1"/>
    <xf numFmtId="164" fontId="22" fillId="0" borderId="20" xfId="0" applyNumberFormat="1" applyFont="1" applyFill="1" applyBorder="1"/>
    <xf numFmtId="49" fontId="22" fillId="0" borderId="9" xfId="0" applyNumberFormat="1" applyFont="1" applyFill="1" applyBorder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Border="1"/>
    <xf numFmtId="0" fontId="2" fillId="0" borderId="21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2" fontId="2" fillId="0" borderId="21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0" fontId="26" fillId="0" borderId="21" xfId="0" applyFont="1" applyFill="1" applyBorder="1"/>
    <xf numFmtId="2" fontId="26" fillId="0" borderId="0" xfId="0" applyNumberFormat="1" applyFont="1" applyFill="1" applyBorder="1"/>
    <xf numFmtId="164" fontId="26" fillId="0" borderId="0" xfId="0" applyNumberFormat="1" applyFont="1" applyFill="1" applyBorder="1"/>
    <xf numFmtId="2" fontId="26" fillId="4" borderId="0" xfId="0" applyNumberFormat="1" applyFont="1" applyFill="1" applyBorder="1"/>
    <xf numFmtId="0" fontId="2" fillId="0" borderId="21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/>
    <xf numFmtId="164" fontId="2" fillId="0" borderId="22" xfId="0" applyNumberFormat="1" applyFont="1" applyFill="1" applyBorder="1" applyAlignment="1"/>
    <xf numFmtId="164" fontId="26" fillId="0" borderId="0" xfId="0" applyNumberFormat="1" applyFont="1" applyFill="1"/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/>
    <xf numFmtId="0" fontId="27" fillId="0" borderId="0" xfId="0" applyFont="1" applyFill="1"/>
    <xf numFmtId="0" fontId="27" fillId="0" borderId="27" xfId="0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164" fontId="27" fillId="0" borderId="4" xfId="0" applyNumberFormat="1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vertical="center"/>
    </xf>
    <xf numFmtId="164" fontId="27" fillId="0" borderId="4" xfId="0" applyNumberFormat="1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6" xfId="0" applyFont="1" applyFill="1" applyBorder="1"/>
    <xf numFmtId="0" fontId="27" fillId="0" borderId="28" xfId="0" applyFont="1" applyFill="1" applyBorder="1"/>
    <xf numFmtId="0" fontId="27" fillId="0" borderId="18" xfId="0" applyFont="1" applyFill="1" applyBorder="1"/>
    <xf numFmtId="0" fontId="27" fillId="0" borderId="25" xfId="0" applyFont="1" applyFill="1" applyBorder="1"/>
    <xf numFmtId="0" fontId="27" fillId="0" borderId="27" xfId="0" applyFont="1" applyFill="1" applyBorder="1"/>
    <xf numFmtId="0" fontId="27" fillId="0" borderId="4" xfId="0" applyFont="1" applyFill="1" applyBorder="1"/>
    <xf numFmtId="0" fontId="27" fillId="0" borderId="28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164" fontId="27" fillId="0" borderId="0" xfId="0" applyNumberFormat="1" applyFont="1" applyFill="1"/>
    <xf numFmtId="0" fontId="26" fillId="0" borderId="0" xfId="0" applyFont="1" applyFill="1" applyBorder="1" applyAlignment="1">
      <alignment horizontal="left" vertical="center"/>
    </xf>
    <xf numFmtId="0" fontId="26" fillId="0" borderId="22" xfId="0" applyFont="1" applyFill="1" applyBorder="1" applyAlignment="1">
      <alignment horizontal="left" vertical="center"/>
    </xf>
    <xf numFmtId="0" fontId="23" fillId="0" borderId="2" xfId="32" applyFont="1" applyFill="1" applyBorder="1"/>
    <xf numFmtId="2" fontId="22" fillId="0" borderId="3" xfId="0" applyNumberFormat="1" applyFont="1" applyFill="1" applyBorder="1"/>
    <xf numFmtId="2" fontId="22" fillId="0" borderId="20" xfId="0" applyNumberFormat="1" applyFont="1" applyFill="1" applyBorder="1"/>
    <xf numFmtId="0" fontId="27" fillId="0" borderId="43" xfId="0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2" fontId="26" fillId="0" borderId="0" xfId="0" applyNumberFormat="1" applyFont="1" applyFill="1" applyBorder="1" applyAlignment="1">
      <alignment horizontal="left" vertical="center"/>
    </xf>
    <xf numFmtId="2" fontId="26" fillId="0" borderId="22" xfId="0" applyNumberFormat="1" applyFont="1" applyFill="1" applyBorder="1" applyAlignment="1">
      <alignment horizontal="left" vertical="center"/>
    </xf>
    <xf numFmtId="2" fontId="22" fillId="0" borderId="2" xfId="0" applyNumberFormat="1" applyFont="1" applyFill="1" applyBorder="1" applyAlignment="1">
      <alignment horizontal="center"/>
    </xf>
    <xf numFmtId="164" fontId="22" fillId="0" borderId="2" xfId="0" applyNumberFormat="1" applyFont="1" applyFill="1" applyBorder="1" applyAlignment="1">
      <alignment horizontal="center"/>
    </xf>
    <xf numFmtId="49" fontId="22" fillId="0" borderId="8" xfId="0" applyNumberFormat="1" applyFont="1" applyFill="1" applyBorder="1" applyAlignment="1">
      <alignment horizontal="center" vertical="center"/>
    </xf>
    <xf numFmtId="0" fontId="26" fillId="0" borderId="22" xfId="0" applyFont="1" applyFill="1" applyBorder="1"/>
    <xf numFmtId="0" fontId="26" fillId="0" borderId="46" xfId="0" applyFont="1" applyFill="1" applyBorder="1"/>
    <xf numFmtId="2" fontId="26" fillId="0" borderId="15" xfId="0" applyNumberFormat="1" applyFont="1" applyFill="1" applyBorder="1"/>
    <xf numFmtId="0" fontId="26" fillId="0" borderId="15" xfId="0" applyFont="1" applyFill="1" applyBorder="1"/>
    <xf numFmtId="164" fontId="26" fillId="0" borderId="15" xfId="0" applyNumberFormat="1" applyFont="1" applyFill="1" applyBorder="1"/>
    <xf numFmtId="0" fontId="21" fillId="0" borderId="0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 vertical="center"/>
    </xf>
    <xf numFmtId="164" fontId="27" fillId="0" borderId="27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/>
    </xf>
    <xf numFmtId="0" fontId="24" fillId="0" borderId="41" xfId="0" applyFont="1" applyFill="1" applyBorder="1" applyAlignment="1">
      <alignment horizontal="center"/>
    </xf>
    <xf numFmtId="0" fontId="24" fillId="0" borderId="42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164" fontId="27" fillId="0" borderId="27" xfId="0" applyNumberFormat="1" applyFont="1" applyFill="1" applyBorder="1" applyAlignment="1">
      <alignment horizontal="center" vertical="center" wrapText="1"/>
    </xf>
    <xf numFmtId="164" fontId="27" fillId="0" borderId="27" xfId="0" applyNumberFormat="1" applyFont="1" applyBorder="1" applyAlignment="1">
      <alignment horizontal="center" vertical="center" wrapText="1"/>
    </xf>
    <xf numFmtId="164" fontId="27" fillId="0" borderId="4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/>
    </xf>
    <xf numFmtId="2" fontId="27" fillId="0" borderId="27" xfId="0" applyNumberFormat="1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164" fontId="27" fillId="0" borderId="28" xfId="0" applyNumberFormat="1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27" xfId="0" applyFont="1" applyBorder="1" applyAlignment="1"/>
    <xf numFmtId="0" fontId="27" fillId="0" borderId="27" xfId="0" applyFont="1" applyFill="1" applyBorder="1" applyAlignment="1">
      <alignment horizontal="center" vertical="center"/>
    </xf>
    <xf numFmtId="2" fontId="27" fillId="0" borderId="27" xfId="0" applyNumberFormat="1" applyFont="1" applyFill="1" applyBorder="1" applyAlignment="1">
      <alignment horizontal="center" vertical="center" wrapText="1"/>
    </xf>
    <xf numFmtId="2" fontId="27" fillId="0" borderId="27" xfId="0" applyNumberFormat="1" applyFont="1" applyBorder="1" applyAlignment="1">
      <alignment horizontal="center" vertical="center" wrapText="1"/>
    </xf>
    <xf numFmtId="2" fontId="27" fillId="0" borderId="4" xfId="0" applyNumberFormat="1" applyFont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164" fontId="27" fillId="0" borderId="18" xfId="0" applyNumberFormat="1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7" xfId="0" applyFont="1" applyFill="1" applyBorder="1" applyAlignment="1"/>
    <xf numFmtId="164" fontId="27" fillId="0" borderId="4" xfId="0" applyNumberFormat="1" applyFont="1" applyFill="1" applyBorder="1" applyAlignment="1">
      <alignment horizontal="center" vertical="center" wrapText="1"/>
    </xf>
    <xf numFmtId="2" fontId="27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/>
    <xf numFmtId="0" fontId="27" fillId="0" borderId="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22" xfId="0" applyFont="1" applyFill="1" applyBorder="1" applyAlignment="1">
      <alignment horizontal="left" vertical="center"/>
    </xf>
    <xf numFmtId="2" fontId="27" fillId="0" borderId="28" xfId="0" applyNumberFormat="1" applyFont="1" applyFill="1" applyBorder="1" applyAlignment="1">
      <alignment horizontal="center" vertical="center" wrapText="1"/>
    </xf>
    <xf numFmtId="2" fontId="27" fillId="0" borderId="28" xfId="0" applyNumberFormat="1" applyFont="1" applyBorder="1" applyAlignment="1">
      <alignment horizontal="center" vertical="center" wrapText="1"/>
    </xf>
    <xf numFmtId="2" fontId="27" fillId="0" borderId="18" xfId="0" applyNumberFormat="1" applyFont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2" fontId="22" fillId="0" borderId="2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2" fontId="22" fillId="0" borderId="19" xfId="0" applyNumberFormat="1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>
      <alignment horizontal="center"/>
    </xf>
    <xf numFmtId="2" fontId="22" fillId="0" borderId="8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" fillId="0" borderId="21" xfId="0" applyFont="1" applyFill="1" applyBorder="1"/>
  </cellXfs>
  <cellStyles count="48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2" xfId="32"/>
    <cellStyle name="Normal 6" xfId="33"/>
    <cellStyle name="Nota 2" xfId="34"/>
    <cellStyle name="Nota 3" xfId="35"/>
    <cellStyle name="Nota 4" xfId="36"/>
    <cellStyle name="Nota 5" xfId="37"/>
    <cellStyle name="Nota 6" xfId="38"/>
    <cellStyle name="Saída" xfId="39" builtinId="21" customBuiltin="1"/>
    <cellStyle name="Texto de Aviso" xfId="40" builtinId="11" customBuiltin="1"/>
    <cellStyle name="Texto Explicativo" xfId="41" builtinId="53" customBuiltin="1"/>
    <cellStyle name="Título" xfId="42" builtinId="15" customBuiltin="1"/>
    <cellStyle name="Título 1" xfId="43" builtinId="16" customBuiltin="1"/>
    <cellStyle name="Título 2" xfId="44" builtinId="17" customBuiltin="1"/>
    <cellStyle name="Título 3" xfId="45" builtinId="18" customBuiltin="1"/>
    <cellStyle name="Título 4" xfId="46" builtinId="19" customBuiltin="1"/>
    <cellStyle name="Total" xfId="4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Fluxo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45"/>
  <sheetViews>
    <sheetView showGridLines="0" tabSelected="1" zoomScale="60" zoomScaleNormal="60" workbookViewId="0">
      <selection activeCell="H17" sqref="H17"/>
    </sheetView>
  </sheetViews>
  <sheetFormatPr defaultRowHeight="12.75"/>
  <cols>
    <col min="1" max="1" width="11.42578125" style="5" customWidth="1"/>
    <col min="2" max="2" width="11.42578125" style="7" customWidth="1"/>
    <col min="3" max="3" width="11.42578125" style="8" customWidth="1"/>
    <col min="4" max="4" width="11.42578125" style="9" customWidth="1"/>
    <col min="5" max="5" width="11.42578125" style="8" customWidth="1"/>
    <col min="6" max="6" width="11.42578125" style="7" customWidth="1"/>
    <col min="7" max="7" width="11.42578125" style="8" customWidth="1"/>
    <col min="8" max="8" width="11.42578125" style="7" customWidth="1"/>
    <col min="9" max="9" width="11.42578125" style="8" customWidth="1"/>
    <col min="10" max="10" width="11.85546875" style="7" customWidth="1"/>
    <col min="11" max="12" width="11.42578125" style="5" hidden="1" customWidth="1"/>
    <col min="13" max="13" width="12.85546875" style="8" customWidth="1"/>
    <col min="14" max="14" width="18.140625" style="5" customWidth="1"/>
    <col min="15" max="15" width="20.5703125" style="8" customWidth="1"/>
    <col min="16" max="16" width="13.140625" style="8" customWidth="1"/>
    <col min="17" max="20" width="11.42578125" style="5" hidden="1" customWidth="1"/>
    <col min="21" max="21" width="11.85546875" style="7" customWidth="1"/>
    <col min="22" max="22" width="11.42578125" style="7" customWidth="1"/>
    <col min="23" max="23" width="11.42578125" style="8" customWidth="1"/>
    <col min="24" max="24" width="11.42578125" style="7" customWidth="1"/>
    <col min="25" max="25" width="11.42578125" style="8" customWidth="1"/>
    <col min="26" max="26" width="11.42578125" style="7" customWidth="1"/>
    <col min="27" max="27" width="11.42578125" style="8" customWidth="1"/>
    <col min="28" max="28" width="11.42578125" style="7" customWidth="1"/>
    <col min="29" max="29" width="11.42578125" style="8" customWidth="1"/>
    <col min="30" max="30" width="9" style="5" hidden="1" customWidth="1"/>
    <col min="31" max="31" width="9" style="6" hidden="1" customWidth="1"/>
    <col min="32" max="32" width="9" style="5" hidden="1" customWidth="1"/>
    <col min="33" max="33" width="9.140625" style="5" hidden="1" customWidth="1"/>
    <col min="34" max="34" width="0.7109375" style="6" customWidth="1"/>
    <col min="35" max="16384" width="9.140625" style="5"/>
  </cols>
  <sheetData>
    <row r="1" spans="1:34" ht="27" customHeight="1">
      <c r="A1" s="132" t="s">
        <v>749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4"/>
    </row>
    <row r="2" spans="1:34" s="63" customFormat="1" ht="18" customHeight="1">
      <c r="A2" s="135" t="s">
        <v>750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7"/>
      <c r="AE2" s="64"/>
      <c r="AH2" s="64"/>
    </row>
    <row r="3" spans="1:34" s="63" customFormat="1" ht="18" customHeight="1" thickBot="1">
      <c r="A3" s="65" t="s">
        <v>751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  <c r="AE3" s="64"/>
      <c r="AH3" s="64"/>
    </row>
    <row r="4" spans="1:34" s="63" customFormat="1" ht="18" customHeight="1" thickBot="1">
      <c r="A4" s="65"/>
      <c r="B4" s="68"/>
      <c r="C4" s="68"/>
      <c r="D4" s="68"/>
      <c r="E4" s="68"/>
      <c r="F4" s="68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7"/>
      <c r="AD4" s="69"/>
      <c r="AE4" s="70"/>
      <c r="AF4" s="64"/>
      <c r="AH4" s="64"/>
    </row>
    <row r="5" spans="1:34" s="86" customFormat="1" ht="16.5" customHeight="1">
      <c r="A5" s="151" t="s">
        <v>10</v>
      </c>
      <c r="B5" s="126" t="s">
        <v>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 t="s">
        <v>0</v>
      </c>
      <c r="N5" s="126"/>
      <c r="O5" s="126"/>
      <c r="P5" s="126"/>
      <c r="Q5" s="126" t="s">
        <v>5</v>
      </c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45"/>
      <c r="AD5" s="84"/>
      <c r="AE5" s="85"/>
      <c r="AF5" s="85"/>
      <c r="AG5" s="85"/>
      <c r="AH5" s="85"/>
    </row>
    <row r="6" spans="1:34" s="86" customFormat="1" ht="16.5" customHeight="1">
      <c r="A6" s="152"/>
      <c r="B6" s="127" t="s">
        <v>1</v>
      </c>
      <c r="C6" s="127"/>
      <c r="D6" s="127" t="s">
        <v>9</v>
      </c>
      <c r="E6" s="127"/>
      <c r="F6" s="141" t="s">
        <v>33</v>
      </c>
      <c r="G6" s="141"/>
      <c r="H6" s="141"/>
      <c r="I6" s="141"/>
      <c r="J6" s="148" t="s">
        <v>752</v>
      </c>
      <c r="K6" s="147" t="s">
        <v>6</v>
      </c>
      <c r="L6" s="147"/>
      <c r="M6" s="138" t="s">
        <v>18</v>
      </c>
      <c r="N6" s="156" t="s">
        <v>753</v>
      </c>
      <c r="O6" s="138" t="s">
        <v>754</v>
      </c>
      <c r="P6" s="138" t="s">
        <v>8</v>
      </c>
      <c r="Q6" s="147" t="s">
        <v>3</v>
      </c>
      <c r="R6" s="147" t="s">
        <v>6</v>
      </c>
      <c r="S6" s="147"/>
      <c r="T6" s="147"/>
      <c r="U6" s="148" t="s">
        <v>752</v>
      </c>
      <c r="V6" s="148" t="s">
        <v>33</v>
      </c>
      <c r="W6" s="148"/>
      <c r="X6" s="148"/>
      <c r="Y6" s="148"/>
      <c r="Z6" s="127" t="s">
        <v>9</v>
      </c>
      <c r="AA6" s="127"/>
      <c r="AB6" s="127" t="s">
        <v>1</v>
      </c>
      <c r="AC6" s="144"/>
      <c r="AD6" s="84"/>
      <c r="AE6" s="85"/>
      <c r="AF6" s="85"/>
      <c r="AG6" s="85"/>
      <c r="AH6" s="85"/>
    </row>
    <row r="7" spans="1:34" s="86" customFormat="1" ht="16.5" customHeight="1">
      <c r="A7" s="152"/>
      <c r="B7" s="142" t="s">
        <v>7</v>
      </c>
      <c r="C7" s="127" t="s">
        <v>2</v>
      </c>
      <c r="D7" s="142" t="s">
        <v>19</v>
      </c>
      <c r="E7" s="146"/>
      <c r="F7" s="142" t="s">
        <v>19</v>
      </c>
      <c r="G7" s="146"/>
      <c r="H7" s="142" t="s">
        <v>20</v>
      </c>
      <c r="I7" s="146"/>
      <c r="J7" s="149"/>
      <c r="K7" s="87" t="s">
        <v>7</v>
      </c>
      <c r="L7" s="87" t="s">
        <v>2</v>
      </c>
      <c r="M7" s="139"/>
      <c r="N7" s="157"/>
      <c r="O7" s="139"/>
      <c r="P7" s="139"/>
      <c r="Q7" s="147"/>
      <c r="R7" s="87" t="s">
        <v>7</v>
      </c>
      <c r="S7" s="87" t="s">
        <v>2</v>
      </c>
      <c r="T7" s="87" t="s">
        <v>7</v>
      </c>
      <c r="U7" s="149"/>
      <c r="V7" s="142" t="s">
        <v>20</v>
      </c>
      <c r="W7" s="146"/>
      <c r="X7" s="142" t="s">
        <v>19</v>
      </c>
      <c r="Y7" s="146"/>
      <c r="Z7" s="142" t="s">
        <v>19</v>
      </c>
      <c r="AA7" s="146"/>
      <c r="AB7" s="142" t="s">
        <v>7</v>
      </c>
      <c r="AC7" s="144" t="s">
        <v>2</v>
      </c>
      <c r="AD7" s="84"/>
      <c r="AE7" s="85"/>
      <c r="AF7" s="85"/>
      <c r="AG7" s="84"/>
      <c r="AH7" s="84"/>
    </row>
    <row r="8" spans="1:34" s="86" customFormat="1" ht="16.5" customHeight="1" thickBot="1">
      <c r="A8" s="153"/>
      <c r="B8" s="143"/>
      <c r="C8" s="128"/>
      <c r="D8" s="88" t="s">
        <v>7</v>
      </c>
      <c r="E8" s="89" t="s">
        <v>2</v>
      </c>
      <c r="F8" s="88" t="s">
        <v>7</v>
      </c>
      <c r="G8" s="89" t="s">
        <v>2</v>
      </c>
      <c r="H8" s="88" t="s">
        <v>7</v>
      </c>
      <c r="I8" s="89" t="s">
        <v>2</v>
      </c>
      <c r="J8" s="150"/>
      <c r="K8" s="90"/>
      <c r="L8" s="90"/>
      <c r="M8" s="140"/>
      <c r="N8" s="158"/>
      <c r="O8" s="140"/>
      <c r="P8" s="140"/>
      <c r="Q8" s="154"/>
      <c r="R8" s="91"/>
      <c r="S8" s="91"/>
      <c r="T8" s="91"/>
      <c r="U8" s="150"/>
      <c r="V8" s="88" t="s">
        <v>7</v>
      </c>
      <c r="W8" s="92" t="s">
        <v>2</v>
      </c>
      <c r="X8" s="88" t="s">
        <v>7</v>
      </c>
      <c r="Y8" s="89" t="s">
        <v>2</v>
      </c>
      <c r="Z8" s="88" t="s">
        <v>7</v>
      </c>
      <c r="AA8" s="89" t="s">
        <v>2</v>
      </c>
      <c r="AB8" s="143"/>
      <c r="AC8" s="155"/>
      <c r="AD8" s="93"/>
      <c r="AE8" s="85"/>
      <c r="AF8" s="85"/>
      <c r="AG8" s="84"/>
      <c r="AH8" s="84"/>
    </row>
    <row r="9" spans="1:34" s="48" customFormat="1" ht="30" customHeight="1">
      <c r="A9" s="129" t="s">
        <v>30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1"/>
      <c r="AD9" s="46"/>
      <c r="AE9" s="46"/>
      <c r="AF9" s="46"/>
      <c r="AG9" s="46"/>
      <c r="AH9" s="47"/>
    </row>
    <row r="10" spans="1:34" s="2" customFormat="1" ht="22.5" customHeight="1">
      <c r="A10" s="43"/>
      <c r="B10" s="41"/>
      <c r="C10" s="17"/>
      <c r="D10" s="18"/>
      <c r="E10" s="17"/>
      <c r="F10" s="41"/>
      <c r="G10" s="17"/>
      <c r="H10" s="41"/>
      <c r="I10" s="17"/>
      <c r="J10" s="41"/>
      <c r="K10" s="17"/>
      <c r="L10" s="17"/>
      <c r="M10" s="17"/>
      <c r="N10" s="17"/>
      <c r="O10" s="17"/>
      <c r="P10" s="17"/>
      <c r="Q10" s="41"/>
      <c r="R10" s="17"/>
      <c r="S10" s="17"/>
      <c r="T10" s="17"/>
      <c r="U10" s="41"/>
      <c r="V10" s="41"/>
      <c r="W10" s="17"/>
      <c r="X10" s="41"/>
      <c r="Y10" s="17"/>
      <c r="Z10" s="41"/>
      <c r="AA10" s="17"/>
      <c r="AB10" s="41"/>
      <c r="AC10" s="20"/>
      <c r="AD10" s="13"/>
      <c r="AE10" s="14"/>
      <c r="AF10" s="3"/>
      <c r="AG10" s="15"/>
      <c r="AH10" s="16"/>
    </row>
    <row r="11" spans="1:34" s="2" customFormat="1" ht="22.5" customHeight="1">
      <c r="A11" s="44" t="s">
        <v>32</v>
      </c>
      <c r="B11" s="41">
        <v>-4</v>
      </c>
      <c r="C11" s="17">
        <v>891.69</v>
      </c>
      <c r="D11" s="18">
        <v>-4</v>
      </c>
      <c r="E11" s="17">
        <v>891.47799999999995</v>
      </c>
      <c r="F11" s="41"/>
      <c r="G11" s="17"/>
      <c r="H11" s="41"/>
      <c r="I11" s="17"/>
      <c r="J11" s="41">
        <f t="shared" ref="J11:J42" si="0">((O11-E11)/D11)*100</f>
        <v>1.999999999998181</v>
      </c>
      <c r="K11" s="17"/>
      <c r="L11" s="17"/>
      <c r="M11" s="17">
        <v>891.35699999999997</v>
      </c>
      <c r="N11" s="17">
        <f>O11+1.18</f>
        <v>892.57799999999997</v>
      </c>
      <c r="O11" s="17">
        <v>891.39800000000002</v>
      </c>
      <c r="P11" s="17">
        <f t="shared" ref="P11:P42" si="1">O11-M11</f>
        <v>4.100000000005366E-2</v>
      </c>
      <c r="Q11" s="41"/>
      <c r="R11" s="17"/>
      <c r="S11" s="17"/>
      <c r="T11" s="17"/>
      <c r="U11" s="41">
        <f t="shared" ref="U11:U42" si="2">((AA11-O11)/Z11)*100</f>
        <v>-2.0000000000010232</v>
      </c>
      <c r="V11" s="41"/>
      <c r="W11" s="17"/>
      <c r="X11" s="41"/>
      <c r="Y11" s="17"/>
      <c r="Z11" s="41">
        <v>4</v>
      </c>
      <c r="AA11" s="17">
        <v>891.31799999999998</v>
      </c>
      <c r="AB11" s="41">
        <v>4</v>
      </c>
      <c r="AC11" s="20">
        <v>892.19500000000005</v>
      </c>
      <c r="AD11" s="13"/>
      <c r="AE11" s="14"/>
      <c r="AF11" s="3"/>
      <c r="AG11" s="15"/>
      <c r="AH11" s="16"/>
    </row>
    <row r="12" spans="1:34" s="2" customFormat="1" ht="22.5" customHeight="1">
      <c r="A12" s="44" t="s">
        <v>34</v>
      </c>
      <c r="B12" s="41">
        <v>-4</v>
      </c>
      <c r="C12" s="17">
        <v>891.94299999999998</v>
      </c>
      <c r="D12" s="18">
        <v>-4</v>
      </c>
      <c r="E12" s="17">
        <v>891.59799999999996</v>
      </c>
      <c r="F12" s="41"/>
      <c r="G12" s="17"/>
      <c r="H12" s="41"/>
      <c r="I12" s="17"/>
      <c r="J12" s="41">
        <f t="shared" si="0"/>
        <v>1.999999999998181</v>
      </c>
      <c r="K12" s="17"/>
      <c r="L12" s="17"/>
      <c r="M12" s="17">
        <v>891.60299999999995</v>
      </c>
      <c r="N12" s="17">
        <f t="shared" ref="N12:N75" si="3">O12+1.18</f>
        <v>892.69799999999998</v>
      </c>
      <c r="O12" s="17">
        <v>891.51800000000003</v>
      </c>
      <c r="P12" s="17">
        <f t="shared" si="1"/>
        <v>-8.4999999999922693E-2</v>
      </c>
      <c r="Q12" s="41"/>
      <c r="R12" s="17"/>
      <c r="S12" s="17"/>
      <c r="T12" s="17"/>
      <c r="U12" s="41">
        <f t="shared" si="2"/>
        <v>-2.0000000000010232</v>
      </c>
      <c r="V12" s="41"/>
      <c r="W12" s="17"/>
      <c r="X12" s="41"/>
      <c r="Y12" s="17"/>
      <c r="Z12" s="41">
        <v>4</v>
      </c>
      <c r="AA12" s="17">
        <v>891.43799999999999</v>
      </c>
      <c r="AB12" s="41">
        <v>4</v>
      </c>
      <c r="AC12" s="20">
        <v>892.49599999999998</v>
      </c>
      <c r="AD12" s="13"/>
      <c r="AE12" s="14"/>
      <c r="AF12" s="3"/>
      <c r="AG12" s="22"/>
      <c r="AH12" s="16"/>
    </row>
    <row r="13" spans="1:34" s="2" customFormat="1" ht="22.5" customHeight="1">
      <c r="A13" s="44" t="s">
        <v>35</v>
      </c>
      <c r="B13" s="41">
        <v>-4</v>
      </c>
      <c r="C13" s="17">
        <v>892.19799999999998</v>
      </c>
      <c r="D13" s="23">
        <v>-4</v>
      </c>
      <c r="E13" s="24">
        <v>891.71900000000005</v>
      </c>
      <c r="F13" s="25"/>
      <c r="G13" s="24"/>
      <c r="H13" s="25"/>
      <c r="I13" s="24"/>
      <c r="J13" s="41">
        <f t="shared" si="0"/>
        <v>2.0000000000010232</v>
      </c>
      <c r="K13" s="17"/>
      <c r="L13" s="17"/>
      <c r="M13" s="17">
        <v>891.98199999999997</v>
      </c>
      <c r="N13" s="17">
        <f t="shared" si="3"/>
        <v>892.81899999999996</v>
      </c>
      <c r="O13" s="17">
        <v>891.63900000000001</v>
      </c>
      <c r="P13" s="17">
        <f t="shared" si="1"/>
        <v>-0.34299999999996089</v>
      </c>
      <c r="Q13" s="41"/>
      <c r="R13" s="17"/>
      <c r="S13" s="17"/>
      <c r="T13" s="17"/>
      <c r="U13" s="41">
        <f t="shared" si="2"/>
        <v>-2.0000000000010232</v>
      </c>
      <c r="V13" s="41"/>
      <c r="W13" s="17"/>
      <c r="X13" s="41"/>
      <c r="Y13" s="17"/>
      <c r="Z13" s="41">
        <v>4</v>
      </c>
      <c r="AA13" s="17">
        <v>891.55899999999997</v>
      </c>
      <c r="AB13" s="41">
        <v>4</v>
      </c>
      <c r="AC13" s="20">
        <v>892.79899999999998</v>
      </c>
      <c r="AD13" s="13"/>
      <c r="AE13" s="14"/>
      <c r="AF13" s="3"/>
      <c r="AG13" s="22"/>
      <c r="AH13" s="16"/>
    </row>
    <row r="14" spans="1:34" s="2" customFormat="1" ht="22.5" customHeight="1">
      <c r="A14" s="44" t="s">
        <v>36</v>
      </c>
      <c r="B14" s="41">
        <v>-4</v>
      </c>
      <c r="C14" s="17">
        <v>892.88199999999995</v>
      </c>
      <c r="D14" s="18">
        <v>-4</v>
      </c>
      <c r="E14" s="17">
        <v>891.89499999999998</v>
      </c>
      <c r="F14" s="41"/>
      <c r="G14" s="17"/>
      <c r="H14" s="41"/>
      <c r="I14" s="17"/>
      <c r="J14" s="41">
        <f t="shared" si="0"/>
        <v>1.999999999998181</v>
      </c>
      <c r="K14" s="17"/>
      <c r="L14" s="17"/>
      <c r="M14" s="17">
        <v>892.16499999999996</v>
      </c>
      <c r="N14" s="17">
        <f t="shared" si="3"/>
        <v>892.995</v>
      </c>
      <c r="O14" s="17">
        <v>891.81500000000005</v>
      </c>
      <c r="P14" s="17">
        <f t="shared" si="1"/>
        <v>-0.34999999999990905</v>
      </c>
      <c r="Q14" s="41"/>
      <c r="R14" s="17"/>
      <c r="S14" s="17"/>
      <c r="T14" s="17"/>
      <c r="U14" s="41">
        <f t="shared" si="2"/>
        <v>-2.0000000000010232</v>
      </c>
      <c r="V14" s="41"/>
      <c r="W14" s="17"/>
      <c r="X14" s="41"/>
      <c r="Y14" s="17"/>
      <c r="Z14" s="41">
        <v>4</v>
      </c>
      <c r="AA14" s="17">
        <v>891.73500000000001</v>
      </c>
      <c r="AB14" s="41">
        <v>4</v>
      </c>
      <c r="AC14" s="20">
        <v>893.03</v>
      </c>
      <c r="AD14" s="13"/>
      <c r="AE14" s="14"/>
      <c r="AF14" s="3"/>
      <c r="AG14" s="22"/>
      <c r="AH14" s="16"/>
    </row>
    <row r="15" spans="1:34" s="2" customFormat="1" ht="22.5" customHeight="1">
      <c r="A15" s="44" t="s">
        <v>37</v>
      </c>
      <c r="B15" s="41">
        <v>-4</v>
      </c>
      <c r="C15" s="17">
        <v>893.00400000000002</v>
      </c>
      <c r="D15" s="18">
        <v>-4</v>
      </c>
      <c r="E15" s="17">
        <v>892.18299999999999</v>
      </c>
      <c r="F15" s="41"/>
      <c r="G15" s="17"/>
      <c r="H15" s="41"/>
      <c r="I15" s="17"/>
      <c r="J15" s="41">
        <f t="shared" si="0"/>
        <v>2.0000000000010232</v>
      </c>
      <c r="K15" s="17"/>
      <c r="L15" s="17"/>
      <c r="M15" s="17">
        <v>892.42200000000003</v>
      </c>
      <c r="N15" s="17">
        <f t="shared" si="3"/>
        <v>893.2829999999999</v>
      </c>
      <c r="O15" s="17">
        <v>892.10299999999995</v>
      </c>
      <c r="P15" s="17">
        <f t="shared" si="1"/>
        <v>-0.31900000000007367</v>
      </c>
      <c r="Q15" s="41"/>
      <c r="R15" s="17"/>
      <c r="S15" s="17"/>
      <c r="T15" s="17"/>
      <c r="U15" s="41">
        <f t="shared" si="2"/>
        <v>-1.999999999998181</v>
      </c>
      <c r="V15" s="41"/>
      <c r="W15" s="17"/>
      <c r="X15" s="41"/>
      <c r="Y15" s="17"/>
      <c r="Z15" s="41">
        <v>4</v>
      </c>
      <c r="AA15" s="17">
        <v>892.02300000000002</v>
      </c>
      <c r="AB15" s="41">
        <v>4</v>
      </c>
      <c r="AC15" s="20">
        <v>893.27099999999996</v>
      </c>
      <c r="AD15" s="13"/>
      <c r="AE15" s="14"/>
      <c r="AF15" s="3"/>
      <c r="AG15" s="22"/>
      <c r="AH15" s="16"/>
    </row>
    <row r="16" spans="1:34" s="2" customFormat="1" ht="22.5" customHeight="1">
      <c r="A16" s="44" t="s">
        <v>38</v>
      </c>
      <c r="B16" s="41">
        <v>-4</v>
      </c>
      <c r="C16" s="17">
        <v>893.34</v>
      </c>
      <c r="D16" s="18">
        <v>-4</v>
      </c>
      <c r="E16" s="17">
        <v>892.58399999999995</v>
      </c>
      <c r="F16" s="41"/>
      <c r="G16" s="17"/>
      <c r="H16" s="41"/>
      <c r="I16" s="17"/>
      <c r="J16" s="41">
        <f t="shared" si="0"/>
        <v>1.999999999998181</v>
      </c>
      <c r="K16" s="17"/>
      <c r="L16" s="17"/>
      <c r="M16" s="17">
        <v>892.86199999999997</v>
      </c>
      <c r="N16" s="17">
        <f t="shared" si="3"/>
        <v>893.68399999999997</v>
      </c>
      <c r="O16" s="17">
        <v>892.50400000000002</v>
      </c>
      <c r="P16" s="17">
        <f t="shared" si="1"/>
        <v>-0.35799999999994725</v>
      </c>
      <c r="Q16" s="41"/>
      <c r="R16" s="17"/>
      <c r="S16" s="17"/>
      <c r="T16" s="17"/>
      <c r="U16" s="41">
        <f t="shared" si="2"/>
        <v>-2.0000000000010232</v>
      </c>
      <c r="V16" s="41"/>
      <c r="W16" s="17"/>
      <c r="X16" s="41"/>
      <c r="Y16" s="17"/>
      <c r="Z16" s="41">
        <v>4</v>
      </c>
      <c r="AA16" s="17">
        <v>892.42399999999998</v>
      </c>
      <c r="AB16" s="41">
        <v>4</v>
      </c>
      <c r="AC16" s="20">
        <v>893.64300000000003</v>
      </c>
      <c r="AD16" s="13"/>
      <c r="AE16" s="14"/>
      <c r="AF16" s="3"/>
      <c r="AG16" s="22"/>
      <c r="AH16" s="16"/>
    </row>
    <row r="17" spans="1:34" s="2" customFormat="1" ht="22.5" customHeight="1" thickBot="1">
      <c r="A17" s="44" t="s">
        <v>39</v>
      </c>
      <c r="B17" s="41">
        <v>-4</v>
      </c>
      <c r="C17" s="17">
        <v>893.89300000000003</v>
      </c>
      <c r="D17" s="18">
        <v>-4</v>
      </c>
      <c r="E17" s="17">
        <v>893.096</v>
      </c>
      <c r="F17" s="41"/>
      <c r="G17" s="17"/>
      <c r="H17" s="41"/>
      <c r="I17" s="17"/>
      <c r="J17" s="41">
        <f t="shared" si="0"/>
        <v>2.0000000000010232</v>
      </c>
      <c r="K17" s="17"/>
      <c r="L17" s="17"/>
      <c r="M17" s="17">
        <v>893.41700000000003</v>
      </c>
      <c r="N17" s="17">
        <f t="shared" si="3"/>
        <v>894.19599999999991</v>
      </c>
      <c r="O17" s="17">
        <v>893.01599999999996</v>
      </c>
      <c r="P17" s="17">
        <f t="shared" si="1"/>
        <v>-0.4010000000000673</v>
      </c>
      <c r="Q17" s="41"/>
      <c r="R17" s="17"/>
      <c r="S17" s="17"/>
      <c r="T17" s="17"/>
      <c r="U17" s="41">
        <f t="shared" si="2"/>
        <v>-1.999999999998181</v>
      </c>
      <c r="V17" s="41"/>
      <c r="W17" s="17"/>
      <c r="X17" s="41"/>
      <c r="Y17" s="17"/>
      <c r="Z17" s="41">
        <v>4</v>
      </c>
      <c r="AA17" s="17">
        <v>892.93600000000004</v>
      </c>
      <c r="AB17" s="41">
        <v>4</v>
      </c>
      <c r="AC17" s="20">
        <v>894.07500000000005</v>
      </c>
      <c r="AD17" s="13"/>
      <c r="AE17" s="14"/>
      <c r="AF17" s="3"/>
      <c r="AG17" s="26"/>
      <c r="AH17" s="16"/>
    </row>
    <row r="18" spans="1:34" s="2" customFormat="1" ht="22.5" customHeight="1">
      <c r="A18" s="44" t="s">
        <v>42</v>
      </c>
      <c r="B18" s="41">
        <v>-4</v>
      </c>
      <c r="C18" s="17">
        <v>894.65499999999997</v>
      </c>
      <c r="D18" s="18">
        <v>-4</v>
      </c>
      <c r="E18" s="17">
        <v>893.72</v>
      </c>
      <c r="F18" s="41"/>
      <c r="G18" s="17"/>
      <c r="H18" s="41"/>
      <c r="I18" s="17"/>
      <c r="J18" s="41">
        <f t="shared" si="0"/>
        <v>2.0000000000010232</v>
      </c>
      <c r="K18" s="17"/>
      <c r="L18" s="17"/>
      <c r="M18" s="17">
        <v>894.08799999999997</v>
      </c>
      <c r="N18" s="17">
        <f t="shared" si="3"/>
        <v>894.81999999999994</v>
      </c>
      <c r="O18" s="17">
        <v>893.64</v>
      </c>
      <c r="P18" s="17">
        <f t="shared" si="1"/>
        <v>-0.44799999999997908</v>
      </c>
      <c r="Q18" s="41"/>
      <c r="R18" s="17"/>
      <c r="S18" s="17"/>
      <c r="T18" s="17"/>
      <c r="U18" s="41">
        <f t="shared" si="2"/>
        <v>-2.0000000000010232</v>
      </c>
      <c r="V18" s="41"/>
      <c r="W18" s="17"/>
      <c r="X18" s="41"/>
      <c r="Y18" s="17"/>
      <c r="Z18" s="41">
        <v>4</v>
      </c>
      <c r="AA18" s="17">
        <v>893.56</v>
      </c>
      <c r="AB18" s="41">
        <v>4</v>
      </c>
      <c r="AC18" s="20">
        <v>894.59400000000005</v>
      </c>
      <c r="AD18" s="13"/>
      <c r="AE18" s="14"/>
      <c r="AF18" s="3"/>
      <c r="AG18" s="22"/>
      <c r="AH18" s="16"/>
    </row>
    <row r="19" spans="1:34" s="2" customFormat="1" ht="22.5" customHeight="1">
      <c r="A19" s="44" t="s">
        <v>43</v>
      </c>
      <c r="B19" s="41">
        <v>-4</v>
      </c>
      <c r="C19" s="17">
        <v>895.30799999999999</v>
      </c>
      <c r="D19" s="18">
        <v>-4</v>
      </c>
      <c r="E19" s="17">
        <v>894.45600000000002</v>
      </c>
      <c r="F19" s="41"/>
      <c r="G19" s="17"/>
      <c r="H19" s="41"/>
      <c r="I19" s="17"/>
      <c r="J19" s="41">
        <f t="shared" si="0"/>
        <v>2.0000000000010232</v>
      </c>
      <c r="K19" s="17"/>
      <c r="L19" s="17"/>
      <c r="M19" s="17">
        <v>894.75</v>
      </c>
      <c r="N19" s="17">
        <f t="shared" si="3"/>
        <v>895.55599999999993</v>
      </c>
      <c r="O19" s="17">
        <v>894.37599999999998</v>
      </c>
      <c r="P19" s="17">
        <f t="shared" si="1"/>
        <v>-0.37400000000002365</v>
      </c>
      <c r="Q19" s="41"/>
      <c r="R19" s="17"/>
      <c r="S19" s="17"/>
      <c r="T19" s="17"/>
      <c r="U19" s="41">
        <f t="shared" si="2"/>
        <v>-1.999999999998181</v>
      </c>
      <c r="V19" s="41"/>
      <c r="W19" s="17"/>
      <c r="X19" s="41"/>
      <c r="Y19" s="17"/>
      <c r="Z19" s="41">
        <v>4</v>
      </c>
      <c r="AA19" s="17">
        <v>894.29600000000005</v>
      </c>
      <c r="AB19" s="41">
        <v>4</v>
      </c>
      <c r="AC19" s="20">
        <v>895.15599999999995</v>
      </c>
      <c r="AD19" s="13"/>
      <c r="AE19" s="14"/>
      <c r="AF19" s="3"/>
      <c r="AG19" s="22"/>
      <c r="AH19" s="16"/>
    </row>
    <row r="20" spans="1:34" s="2" customFormat="1" ht="22.5" customHeight="1">
      <c r="A20" s="44" t="s">
        <v>44</v>
      </c>
      <c r="B20" s="41">
        <v>-4</v>
      </c>
      <c r="C20" s="17">
        <v>896.11800000000005</v>
      </c>
      <c r="D20" s="18">
        <v>-4</v>
      </c>
      <c r="E20" s="17">
        <v>895.30399999999997</v>
      </c>
      <c r="F20" s="41"/>
      <c r="G20" s="17"/>
      <c r="H20" s="41"/>
      <c r="I20" s="17"/>
      <c r="J20" s="41">
        <f t="shared" si="0"/>
        <v>1.999999999998181</v>
      </c>
      <c r="K20" s="17"/>
      <c r="L20" s="17"/>
      <c r="M20" s="17">
        <v>895.23</v>
      </c>
      <c r="N20" s="17">
        <f t="shared" si="3"/>
        <v>896.404</v>
      </c>
      <c r="O20" s="17">
        <v>895.22400000000005</v>
      </c>
      <c r="P20" s="17">
        <f t="shared" si="1"/>
        <v>-5.9999999999718057E-3</v>
      </c>
      <c r="Q20" s="41"/>
      <c r="R20" s="17"/>
      <c r="S20" s="17"/>
      <c r="T20" s="17"/>
      <c r="U20" s="41">
        <f t="shared" si="2"/>
        <v>-2.0000000000010232</v>
      </c>
      <c r="V20" s="41"/>
      <c r="W20" s="17"/>
      <c r="X20" s="41"/>
      <c r="Y20" s="17"/>
      <c r="Z20" s="41">
        <v>4</v>
      </c>
      <c r="AA20" s="17">
        <v>895.14400000000001</v>
      </c>
      <c r="AB20" s="41">
        <v>4</v>
      </c>
      <c r="AC20" s="20">
        <v>895.71</v>
      </c>
      <c r="AD20" s="13"/>
      <c r="AE20" s="14"/>
      <c r="AF20" s="3"/>
      <c r="AG20" s="22"/>
      <c r="AH20" s="16"/>
    </row>
    <row r="21" spans="1:34" s="2" customFormat="1" ht="22.5" customHeight="1">
      <c r="A21" s="44" t="s">
        <v>45</v>
      </c>
      <c r="B21" s="41">
        <v>-4</v>
      </c>
      <c r="C21" s="17">
        <v>897.15499999999997</v>
      </c>
      <c r="D21" s="18">
        <v>-4</v>
      </c>
      <c r="E21" s="17">
        <v>896.20799999999997</v>
      </c>
      <c r="F21" s="41"/>
      <c r="G21" s="17"/>
      <c r="H21" s="41"/>
      <c r="I21" s="17"/>
      <c r="J21" s="41">
        <f t="shared" si="0"/>
        <v>1.999999999998181</v>
      </c>
      <c r="K21" s="17"/>
      <c r="L21" s="17"/>
      <c r="M21" s="17">
        <v>896.30899999999997</v>
      </c>
      <c r="N21" s="17">
        <f t="shared" si="3"/>
        <v>897.30799999999999</v>
      </c>
      <c r="O21" s="17">
        <v>896.12800000000004</v>
      </c>
      <c r="P21" s="17">
        <f t="shared" si="1"/>
        <v>-0.18099999999992633</v>
      </c>
      <c r="Q21" s="41"/>
      <c r="R21" s="17"/>
      <c r="S21" s="17"/>
      <c r="T21" s="17"/>
      <c r="U21" s="41">
        <f t="shared" si="2"/>
        <v>-2.0000000000010232</v>
      </c>
      <c r="V21" s="41"/>
      <c r="W21" s="17"/>
      <c r="X21" s="41"/>
      <c r="Y21" s="17"/>
      <c r="Z21" s="41">
        <v>4</v>
      </c>
      <c r="AA21" s="17">
        <v>896.048</v>
      </c>
      <c r="AB21" s="41">
        <v>4</v>
      </c>
      <c r="AC21" s="20">
        <v>896.702</v>
      </c>
      <c r="AD21" s="13"/>
      <c r="AE21" s="14"/>
      <c r="AF21" s="3"/>
      <c r="AG21" s="22"/>
      <c r="AH21" s="16"/>
    </row>
    <row r="22" spans="1:34" s="2" customFormat="1" ht="22.5" customHeight="1">
      <c r="A22" s="44" t="s">
        <v>46</v>
      </c>
      <c r="B22" s="41">
        <v>-4</v>
      </c>
      <c r="C22" s="17">
        <v>898.31799999999998</v>
      </c>
      <c r="D22" s="18">
        <v>-4</v>
      </c>
      <c r="E22" s="17">
        <v>897.11199999999997</v>
      </c>
      <c r="F22" s="41"/>
      <c r="G22" s="17"/>
      <c r="H22" s="41"/>
      <c r="I22" s="17"/>
      <c r="J22" s="41">
        <f t="shared" si="0"/>
        <v>1.999999999998181</v>
      </c>
      <c r="K22" s="17"/>
      <c r="L22" s="17"/>
      <c r="M22" s="17">
        <v>897.28800000000001</v>
      </c>
      <c r="N22" s="17">
        <f t="shared" si="3"/>
        <v>898.21199999999999</v>
      </c>
      <c r="O22" s="17">
        <v>897.03200000000004</v>
      </c>
      <c r="P22" s="17">
        <f t="shared" si="1"/>
        <v>-0.25599999999997181</v>
      </c>
      <c r="Q22" s="41"/>
      <c r="R22" s="17"/>
      <c r="S22" s="17"/>
      <c r="T22" s="17"/>
      <c r="U22" s="41">
        <f t="shared" si="2"/>
        <v>-2.0000000000010232</v>
      </c>
      <c r="V22" s="41"/>
      <c r="W22" s="17"/>
      <c r="X22" s="41"/>
      <c r="Y22" s="17"/>
      <c r="Z22" s="41">
        <v>4</v>
      </c>
      <c r="AA22" s="17">
        <v>896.952</v>
      </c>
      <c r="AB22" s="41">
        <v>4</v>
      </c>
      <c r="AC22" s="20">
        <v>897.50699999999995</v>
      </c>
      <c r="AD22" s="13"/>
      <c r="AE22" s="14"/>
      <c r="AF22" s="3"/>
      <c r="AG22" s="22"/>
      <c r="AH22" s="16"/>
    </row>
    <row r="23" spans="1:34" s="2" customFormat="1" ht="22.5" customHeight="1">
      <c r="A23" s="44" t="s">
        <v>47</v>
      </c>
      <c r="B23" s="41">
        <v>-4</v>
      </c>
      <c r="C23" s="17">
        <v>899.44100000000003</v>
      </c>
      <c r="D23" s="18">
        <v>-4</v>
      </c>
      <c r="E23" s="17">
        <v>898.01599999999996</v>
      </c>
      <c r="F23" s="41"/>
      <c r="G23" s="17"/>
      <c r="H23" s="41"/>
      <c r="I23" s="17"/>
      <c r="J23" s="41">
        <f t="shared" si="0"/>
        <v>1.999999999998181</v>
      </c>
      <c r="K23" s="17"/>
      <c r="L23" s="17"/>
      <c r="M23" s="17">
        <v>898.42100000000005</v>
      </c>
      <c r="N23" s="17">
        <f t="shared" si="3"/>
        <v>899.11599999999999</v>
      </c>
      <c r="O23" s="17">
        <v>897.93600000000004</v>
      </c>
      <c r="P23" s="17">
        <f t="shared" si="1"/>
        <v>-0.48500000000001364</v>
      </c>
      <c r="Q23" s="41"/>
      <c r="R23" s="17"/>
      <c r="S23" s="17"/>
      <c r="T23" s="17"/>
      <c r="U23" s="41">
        <f t="shared" si="2"/>
        <v>-2.0000000000010232</v>
      </c>
      <c r="V23" s="41"/>
      <c r="W23" s="17"/>
      <c r="X23" s="41"/>
      <c r="Y23" s="17"/>
      <c r="Z23" s="41">
        <v>4</v>
      </c>
      <c r="AA23" s="17">
        <v>897.85599999999999</v>
      </c>
      <c r="AB23" s="41">
        <v>4</v>
      </c>
      <c r="AC23" s="20">
        <v>898.50300000000004</v>
      </c>
      <c r="AD23" s="13"/>
      <c r="AE23" s="14"/>
      <c r="AF23" s="3"/>
      <c r="AG23" s="22"/>
      <c r="AH23" s="16"/>
    </row>
    <row r="24" spans="1:34" s="2" customFormat="1" ht="22.5" customHeight="1">
      <c r="A24" s="44" t="s">
        <v>48</v>
      </c>
      <c r="B24" s="41">
        <v>-4</v>
      </c>
      <c r="C24" s="17">
        <v>900.39300000000003</v>
      </c>
      <c r="D24" s="18">
        <v>-4</v>
      </c>
      <c r="E24" s="17">
        <v>898.92</v>
      </c>
      <c r="F24" s="41"/>
      <c r="G24" s="17"/>
      <c r="H24" s="41"/>
      <c r="I24" s="17"/>
      <c r="J24" s="41">
        <f t="shared" si="0"/>
        <v>1.999999999998181</v>
      </c>
      <c r="K24" s="17"/>
      <c r="L24" s="17"/>
      <c r="M24" s="17">
        <v>899.41099999999994</v>
      </c>
      <c r="N24" s="17">
        <f t="shared" si="3"/>
        <v>900.02</v>
      </c>
      <c r="O24" s="17">
        <v>898.84</v>
      </c>
      <c r="P24" s="17">
        <f t="shared" si="1"/>
        <v>-0.57099999999991269</v>
      </c>
      <c r="Q24" s="41"/>
      <c r="R24" s="17"/>
      <c r="S24" s="17"/>
      <c r="T24" s="17"/>
      <c r="U24" s="41">
        <f t="shared" si="2"/>
        <v>-2.0000000000010232</v>
      </c>
      <c r="V24" s="41"/>
      <c r="W24" s="17"/>
      <c r="X24" s="41"/>
      <c r="Y24" s="17"/>
      <c r="Z24" s="41">
        <v>4</v>
      </c>
      <c r="AA24" s="17">
        <v>898.76</v>
      </c>
      <c r="AB24" s="41">
        <v>4</v>
      </c>
      <c r="AC24" s="20">
        <v>899.38900000000001</v>
      </c>
      <c r="AD24" s="13"/>
      <c r="AE24" s="14"/>
      <c r="AF24" s="3"/>
      <c r="AG24" s="22"/>
      <c r="AH24" s="16"/>
    </row>
    <row r="25" spans="1:34" s="2" customFormat="1" ht="22.5" customHeight="1">
      <c r="A25" s="44" t="s">
        <v>49</v>
      </c>
      <c r="B25" s="41">
        <v>-4</v>
      </c>
      <c r="C25" s="17">
        <v>901.26800000000003</v>
      </c>
      <c r="D25" s="18">
        <v>-4</v>
      </c>
      <c r="E25" s="17">
        <v>899.82399999999996</v>
      </c>
      <c r="F25" s="41"/>
      <c r="G25" s="17"/>
      <c r="H25" s="41"/>
      <c r="I25" s="17"/>
      <c r="J25" s="41">
        <f t="shared" si="0"/>
        <v>1.999999999998181</v>
      </c>
      <c r="K25" s="17"/>
      <c r="L25" s="17"/>
      <c r="M25" s="17">
        <v>900.11199999999997</v>
      </c>
      <c r="N25" s="17">
        <f t="shared" si="3"/>
        <v>900.92399999999998</v>
      </c>
      <c r="O25" s="17">
        <v>899.74400000000003</v>
      </c>
      <c r="P25" s="17">
        <f t="shared" ref="P25:P38" si="4">O25-M25</f>
        <v>-0.36799999999993815</v>
      </c>
      <c r="Q25" s="41"/>
      <c r="R25" s="17"/>
      <c r="S25" s="17"/>
      <c r="T25" s="17"/>
      <c r="U25" s="41">
        <f t="shared" si="2"/>
        <v>-2.0000000000010232</v>
      </c>
      <c r="V25" s="41"/>
      <c r="W25" s="17"/>
      <c r="X25" s="27"/>
      <c r="Y25" s="27"/>
      <c r="Z25" s="41">
        <v>4</v>
      </c>
      <c r="AA25" s="17">
        <v>899.66399999999999</v>
      </c>
      <c r="AB25" s="41">
        <v>4</v>
      </c>
      <c r="AC25" s="20">
        <v>900.31</v>
      </c>
      <c r="AD25" s="13"/>
      <c r="AE25" s="14"/>
      <c r="AF25" s="3"/>
      <c r="AG25" s="22"/>
      <c r="AH25" s="16"/>
    </row>
    <row r="26" spans="1:34" s="2" customFormat="1" ht="22.5" customHeight="1">
      <c r="A26" s="44" t="s">
        <v>50</v>
      </c>
      <c r="B26" s="41">
        <v>-4</v>
      </c>
      <c r="C26" s="17">
        <v>902.18499999999995</v>
      </c>
      <c r="D26" s="18">
        <v>-4</v>
      </c>
      <c r="E26" s="17">
        <v>900.72799999999995</v>
      </c>
      <c r="F26" s="41"/>
      <c r="G26" s="17"/>
      <c r="H26" s="41"/>
      <c r="I26" s="17"/>
      <c r="J26" s="41">
        <f t="shared" si="0"/>
        <v>1.999999999998181</v>
      </c>
      <c r="K26" s="17"/>
      <c r="L26" s="17"/>
      <c r="M26" s="17">
        <v>900.95899999999995</v>
      </c>
      <c r="N26" s="17">
        <f t="shared" si="3"/>
        <v>901.82799999999997</v>
      </c>
      <c r="O26" s="17">
        <v>900.64800000000002</v>
      </c>
      <c r="P26" s="17">
        <f t="shared" si="4"/>
        <v>-0.31099999999992178</v>
      </c>
      <c r="Q26" s="41"/>
      <c r="R26" s="17"/>
      <c r="S26" s="17"/>
      <c r="T26" s="17"/>
      <c r="U26" s="41">
        <f t="shared" si="2"/>
        <v>-2.0000000000010232</v>
      </c>
      <c r="V26" s="41"/>
      <c r="W26" s="17"/>
      <c r="X26" s="41"/>
      <c r="Y26" s="17"/>
      <c r="Z26" s="41">
        <v>4</v>
      </c>
      <c r="AA26" s="17">
        <v>900.56799999999998</v>
      </c>
      <c r="AB26" s="41">
        <v>4</v>
      </c>
      <c r="AC26" s="20">
        <v>901.19299999999998</v>
      </c>
      <c r="AD26" s="13"/>
      <c r="AE26" s="14"/>
      <c r="AF26" s="3"/>
      <c r="AG26" s="22"/>
      <c r="AH26" s="16"/>
    </row>
    <row r="27" spans="1:34" s="2" customFormat="1" ht="22.5" customHeight="1">
      <c r="A27" s="44" t="s">
        <v>51</v>
      </c>
      <c r="B27" s="41">
        <v>-4</v>
      </c>
      <c r="C27" s="17">
        <v>903.04700000000003</v>
      </c>
      <c r="D27" s="18">
        <v>-4</v>
      </c>
      <c r="E27" s="17">
        <v>901.63199999999995</v>
      </c>
      <c r="F27" s="41"/>
      <c r="G27" s="17"/>
      <c r="H27" s="41"/>
      <c r="I27" s="17"/>
      <c r="J27" s="41">
        <f t="shared" si="0"/>
        <v>1.999999999998181</v>
      </c>
      <c r="K27" s="17"/>
      <c r="L27" s="17"/>
      <c r="M27" s="17">
        <v>902.38499999999999</v>
      </c>
      <c r="N27" s="17">
        <f t="shared" si="3"/>
        <v>902.73199999999997</v>
      </c>
      <c r="O27" s="17">
        <v>901.55200000000002</v>
      </c>
      <c r="P27" s="17">
        <f t="shared" si="4"/>
        <v>-0.83299999999996999</v>
      </c>
      <c r="Q27" s="41"/>
      <c r="R27" s="17"/>
      <c r="S27" s="17"/>
      <c r="T27" s="17"/>
      <c r="U27" s="41">
        <f t="shared" si="2"/>
        <v>-2.0000000000010232</v>
      </c>
      <c r="V27" s="41"/>
      <c r="W27" s="17"/>
      <c r="X27" s="41"/>
      <c r="Y27" s="17"/>
      <c r="Z27" s="41">
        <v>4</v>
      </c>
      <c r="AA27" s="17">
        <v>901.47199999999998</v>
      </c>
      <c r="AB27" s="41">
        <v>4</v>
      </c>
      <c r="AC27" s="20">
        <v>902.18700000000001</v>
      </c>
      <c r="AD27" s="13"/>
      <c r="AE27" s="14"/>
      <c r="AF27" s="3"/>
      <c r="AG27" s="22"/>
      <c r="AH27" s="16"/>
    </row>
    <row r="28" spans="1:34" s="2" customFormat="1" ht="22.5" customHeight="1">
      <c r="A28" s="44" t="s">
        <v>52</v>
      </c>
      <c r="B28" s="41">
        <v>-4</v>
      </c>
      <c r="C28" s="17">
        <v>903.76599999999996</v>
      </c>
      <c r="D28" s="18">
        <v>-4</v>
      </c>
      <c r="E28" s="17">
        <v>902.53599999999994</v>
      </c>
      <c r="F28" s="41"/>
      <c r="G28" s="17"/>
      <c r="H28" s="41"/>
      <c r="I28" s="17"/>
      <c r="J28" s="41">
        <f t="shared" si="0"/>
        <v>1.999999999998181</v>
      </c>
      <c r="K28" s="17"/>
      <c r="L28" s="17"/>
      <c r="M28" s="17">
        <v>903.08399999999995</v>
      </c>
      <c r="N28" s="17">
        <f t="shared" si="3"/>
        <v>903.63599999999997</v>
      </c>
      <c r="O28" s="17">
        <v>902.45600000000002</v>
      </c>
      <c r="P28" s="17">
        <f t="shared" si="4"/>
        <v>-0.62799999999992906</v>
      </c>
      <c r="Q28" s="41"/>
      <c r="R28" s="17"/>
      <c r="S28" s="17"/>
      <c r="T28" s="17"/>
      <c r="U28" s="41">
        <f t="shared" si="2"/>
        <v>-2.0000000000010232</v>
      </c>
      <c r="V28" s="41"/>
      <c r="W28" s="17"/>
      <c r="X28" s="41"/>
      <c r="Y28" s="17"/>
      <c r="Z28" s="41">
        <v>4</v>
      </c>
      <c r="AA28" s="17">
        <v>902.37599999999998</v>
      </c>
      <c r="AB28" s="41">
        <v>4</v>
      </c>
      <c r="AC28" s="20">
        <v>903.21900000000005</v>
      </c>
      <c r="AD28" s="13"/>
      <c r="AE28" s="14"/>
      <c r="AF28" s="3"/>
      <c r="AG28" s="22"/>
      <c r="AH28" s="16"/>
    </row>
    <row r="29" spans="1:34" s="2" customFormat="1" ht="22.5" customHeight="1">
      <c r="A29" s="44" t="s">
        <v>53</v>
      </c>
      <c r="B29" s="41">
        <v>-4</v>
      </c>
      <c r="C29" s="17">
        <v>904.45</v>
      </c>
      <c r="D29" s="18">
        <v>-4</v>
      </c>
      <c r="E29" s="17">
        <v>903.44</v>
      </c>
      <c r="F29" s="41"/>
      <c r="G29" s="17"/>
      <c r="H29" s="41"/>
      <c r="I29" s="17"/>
      <c r="J29" s="41">
        <f t="shared" si="0"/>
        <v>2.0000000000010232</v>
      </c>
      <c r="K29" s="17"/>
      <c r="L29" s="17"/>
      <c r="M29" s="17">
        <v>903.52599999999995</v>
      </c>
      <c r="N29" s="17">
        <f t="shared" si="3"/>
        <v>904.54</v>
      </c>
      <c r="O29" s="17">
        <v>903.36</v>
      </c>
      <c r="P29" s="17">
        <f t="shared" si="4"/>
        <v>-0.16599999999993997</v>
      </c>
      <c r="Q29" s="41"/>
      <c r="R29" s="17"/>
      <c r="S29" s="17"/>
      <c r="T29" s="17"/>
      <c r="U29" s="41">
        <f t="shared" si="2"/>
        <v>-2.0000000000010232</v>
      </c>
      <c r="V29" s="41"/>
      <c r="W29" s="17"/>
      <c r="X29" s="41"/>
      <c r="Y29" s="17"/>
      <c r="Z29" s="41">
        <v>4</v>
      </c>
      <c r="AA29" s="17">
        <v>903.28</v>
      </c>
      <c r="AB29" s="41">
        <v>4</v>
      </c>
      <c r="AC29" s="20">
        <v>903.78499999999997</v>
      </c>
      <c r="AD29" s="13"/>
      <c r="AE29" s="14"/>
      <c r="AF29" s="3"/>
      <c r="AG29" s="22"/>
      <c r="AH29" s="16"/>
    </row>
    <row r="30" spans="1:34" s="2" customFormat="1" ht="22.5" customHeight="1">
      <c r="A30" s="44" t="s">
        <v>54</v>
      </c>
      <c r="B30" s="41">
        <v>-4</v>
      </c>
      <c r="C30" s="17">
        <v>905.29899999999998</v>
      </c>
      <c r="D30" s="18">
        <v>-4</v>
      </c>
      <c r="E30" s="17">
        <v>904.34400000000005</v>
      </c>
      <c r="F30" s="41"/>
      <c r="G30" s="17"/>
      <c r="H30" s="41"/>
      <c r="I30" s="17"/>
      <c r="J30" s="41">
        <f t="shared" si="0"/>
        <v>2.0000000000010232</v>
      </c>
      <c r="K30" s="17"/>
      <c r="L30" s="17"/>
      <c r="M30" s="17">
        <v>904.33</v>
      </c>
      <c r="N30" s="17">
        <f t="shared" si="3"/>
        <v>905.44399999999996</v>
      </c>
      <c r="O30" s="17">
        <v>904.26400000000001</v>
      </c>
      <c r="P30" s="17">
        <f t="shared" si="4"/>
        <v>-6.6000000000030923E-2</v>
      </c>
      <c r="Q30" s="41"/>
      <c r="R30" s="17"/>
      <c r="S30" s="17"/>
      <c r="T30" s="17"/>
      <c r="U30" s="41">
        <f t="shared" si="2"/>
        <v>-2.0000000000010232</v>
      </c>
      <c r="V30" s="41"/>
      <c r="W30" s="17"/>
      <c r="X30" s="41"/>
      <c r="Y30" s="17"/>
      <c r="Z30" s="41">
        <v>4</v>
      </c>
      <c r="AA30" s="17">
        <v>904.18399999999997</v>
      </c>
      <c r="AB30" s="41">
        <v>4</v>
      </c>
      <c r="AC30" s="20">
        <v>904.75</v>
      </c>
      <c r="AD30" s="13"/>
      <c r="AE30" s="14"/>
      <c r="AF30" s="3"/>
      <c r="AG30" s="22"/>
      <c r="AH30" s="16"/>
    </row>
    <row r="31" spans="1:34" s="2" customFormat="1" ht="22.5" customHeight="1">
      <c r="A31" s="44" t="s">
        <v>55</v>
      </c>
      <c r="B31" s="41">
        <v>-4</v>
      </c>
      <c r="C31" s="40">
        <v>905.91399999999999</v>
      </c>
      <c r="D31" s="18">
        <v>-4</v>
      </c>
      <c r="E31" s="40">
        <v>905.19500000000005</v>
      </c>
      <c r="F31" s="41"/>
      <c r="G31" s="17"/>
      <c r="H31" s="41"/>
      <c r="I31" s="17"/>
      <c r="J31" s="41">
        <f t="shared" si="0"/>
        <v>0.80000000000097771</v>
      </c>
      <c r="K31" s="17"/>
      <c r="L31" s="17"/>
      <c r="M31" s="17">
        <v>905.11599999999999</v>
      </c>
      <c r="N31" s="17">
        <f t="shared" si="3"/>
        <v>906.34299999999996</v>
      </c>
      <c r="O31" s="17">
        <v>905.16300000000001</v>
      </c>
      <c r="P31" s="17">
        <f t="shared" si="4"/>
        <v>4.7000000000025466E-2</v>
      </c>
      <c r="Q31" s="41"/>
      <c r="R31" s="17"/>
      <c r="S31" s="17"/>
      <c r="T31" s="17"/>
      <c r="U31" s="41">
        <f t="shared" si="2"/>
        <v>-0.80000000000097771</v>
      </c>
      <c r="V31" s="41"/>
      <c r="W31" s="17"/>
      <c r="X31" s="41"/>
      <c r="Y31" s="17"/>
      <c r="Z31" s="41">
        <v>4</v>
      </c>
      <c r="AA31" s="17">
        <v>905.13099999999997</v>
      </c>
      <c r="AB31" s="41">
        <v>4</v>
      </c>
      <c r="AC31" s="20">
        <v>905.86699999999996</v>
      </c>
      <c r="AD31" s="13"/>
      <c r="AE31" s="14"/>
      <c r="AF31" s="3"/>
      <c r="AG31" s="22"/>
      <c r="AH31" s="16"/>
    </row>
    <row r="32" spans="1:34" s="2" customFormat="1" ht="22.5" customHeight="1">
      <c r="A32" s="44" t="s">
        <v>56</v>
      </c>
      <c r="B32" s="41">
        <v>-4</v>
      </c>
      <c r="C32" s="40">
        <v>906.48800000000006</v>
      </c>
      <c r="D32" s="18">
        <v>-4</v>
      </c>
      <c r="E32" s="40">
        <v>905.98199999999997</v>
      </c>
      <c r="F32" s="41"/>
      <c r="G32" s="17"/>
      <c r="H32" s="41"/>
      <c r="I32" s="17"/>
      <c r="J32" s="41">
        <f t="shared" si="0"/>
        <v>-1.2000000000000455</v>
      </c>
      <c r="K32" s="17"/>
      <c r="L32" s="17"/>
      <c r="M32" s="17">
        <v>906.33900000000006</v>
      </c>
      <c r="N32" s="17">
        <f t="shared" si="3"/>
        <v>907.20999999999992</v>
      </c>
      <c r="O32" s="17">
        <v>906.03</v>
      </c>
      <c r="P32" s="17">
        <f t="shared" si="4"/>
        <v>-0.30900000000008276</v>
      </c>
      <c r="Q32" s="41"/>
      <c r="R32" s="17"/>
      <c r="S32" s="17"/>
      <c r="T32" s="17"/>
      <c r="U32" s="41">
        <f t="shared" si="2"/>
        <v>1.2000000000000455</v>
      </c>
      <c r="V32" s="41"/>
      <c r="W32" s="17"/>
      <c r="X32" s="41"/>
      <c r="Y32" s="17"/>
      <c r="Z32" s="41">
        <v>4</v>
      </c>
      <c r="AA32" s="17">
        <v>906.07799999999997</v>
      </c>
      <c r="AB32" s="41">
        <v>4</v>
      </c>
      <c r="AC32" s="20">
        <v>906.76</v>
      </c>
      <c r="AD32" s="13"/>
      <c r="AE32" s="14"/>
      <c r="AF32" s="3"/>
      <c r="AG32" s="22"/>
      <c r="AH32" s="16"/>
    </row>
    <row r="33" spans="1:34" s="2" customFormat="1" ht="22.5" customHeight="1">
      <c r="A33" s="44" t="s">
        <v>57</v>
      </c>
      <c r="B33" s="41">
        <v>-4</v>
      </c>
      <c r="C33" s="40">
        <v>906.97299999999996</v>
      </c>
      <c r="D33" s="18">
        <v>-4</v>
      </c>
      <c r="E33" s="40">
        <v>906.78499999999997</v>
      </c>
      <c r="F33" s="41"/>
      <c r="G33" s="17"/>
      <c r="H33" s="41"/>
      <c r="I33" s="17"/>
      <c r="J33" s="41">
        <f t="shared" si="0"/>
        <v>-2.0000000000010232</v>
      </c>
      <c r="K33" s="17"/>
      <c r="L33" s="17"/>
      <c r="M33" s="17">
        <v>907.40899999999999</v>
      </c>
      <c r="N33" s="17">
        <f t="shared" si="3"/>
        <v>908.04499999999996</v>
      </c>
      <c r="O33" s="17">
        <v>906.86500000000001</v>
      </c>
      <c r="P33" s="17">
        <f t="shared" si="4"/>
        <v>-0.54399999999998272</v>
      </c>
      <c r="Q33" s="41"/>
      <c r="R33" s="17"/>
      <c r="S33" s="17"/>
      <c r="T33" s="17"/>
      <c r="U33" s="41">
        <f t="shared" si="2"/>
        <v>2.0000000000010232</v>
      </c>
      <c r="V33" s="41"/>
      <c r="W33" s="17"/>
      <c r="X33" s="41"/>
      <c r="Y33" s="17"/>
      <c r="Z33" s="41">
        <v>4</v>
      </c>
      <c r="AA33" s="17">
        <v>906.94500000000005</v>
      </c>
      <c r="AB33" s="41">
        <v>4</v>
      </c>
      <c r="AC33" s="20">
        <v>907.62199999999996</v>
      </c>
      <c r="AD33" s="13"/>
      <c r="AE33" s="14"/>
      <c r="AF33" s="3"/>
      <c r="AG33" s="22"/>
      <c r="AH33" s="16"/>
    </row>
    <row r="34" spans="1:34" s="2" customFormat="1" ht="22.5" customHeight="1">
      <c r="A34" s="44" t="s">
        <v>58</v>
      </c>
      <c r="B34" s="41">
        <v>-4</v>
      </c>
      <c r="C34" s="40">
        <v>907.68200000000002</v>
      </c>
      <c r="D34" s="18">
        <v>-4</v>
      </c>
      <c r="E34" s="40">
        <v>907.61500000000001</v>
      </c>
      <c r="F34" s="41"/>
      <c r="G34" s="17"/>
      <c r="H34" s="41"/>
      <c r="I34" s="17"/>
      <c r="J34" s="41">
        <f t="shared" si="0"/>
        <v>-2.0000000000010232</v>
      </c>
      <c r="K34" s="17"/>
      <c r="L34" s="17"/>
      <c r="M34" s="17">
        <v>908.30399999999997</v>
      </c>
      <c r="N34" s="17">
        <f t="shared" si="3"/>
        <v>908.875</v>
      </c>
      <c r="O34" s="17">
        <v>907.69500000000005</v>
      </c>
      <c r="P34" s="17">
        <f t="shared" si="4"/>
        <v>-0.6089999999999236</v>
      </c>
      <c r="Q34" s="41"/>
      <c r="R34" s="17"/>
      <c r="S34" s="17"/>
      <c r="T34" s="17"/>
      <c r="U34" s="41">
        <f t="shared" si="2"/>
        <v>0</v>
      </c>
      <c r="V34" s="41"/>
      <c r="W34" s="17"/>
      <c r="X34" s="41"/>
      <c r="Y34" s="17"/>
      <c r="Z34" s="41">
        <v>4.5</v>
      </c>
      <c r="AA34" s="17">
        <v>907.69500000000005</v>
      </c>
      <c r="AB34" s="41">
        <v>4.5</v>
      </c>
      <c r="AC34" s="20">
        <v>908.41200000000003</v>
      </c>
      <c r="AD34" s="13"/>
      <c r="AE34" s="14"/>
      <c r="AF34" s="3"/>
      <c r="AG34" s="22"/>
      <c r="AH34" s="16"/>
    </row>
    <row r="35" spans="1:34" s="2" customFormat="1" ht="22.5" customHeight="1">
      <c r="A35" s="44" t="s">
        <v>59</v>
      </c>
      <c r="B35" s="41">
        <v>-6.64</v>
      </c>
      <c r="C35" s="40">
        <v>909.13300000000004</v>
      </c>
      <c r="D35" s="18">
        <v>-6.64</v>
      </c>
      <c r="E35" s="40">
        <v>908.39200000000005</v>
      </c>
      <c r="F35" s="41"/>
      <c r="G35" s="17"/>
      <c r="H35" s="41"/>
      <c r="I35" s="17"/>
      <c r="J35" s="41">
        <f t="shared" si="0"/>
        <v>-2.0030120481916343</v>
      </c>
      <c r="K35" s="17"/>
      <c r="L35" s="17"/>
      <c r="M35" s="17">
        <v>909.05700000000002</v>
      </c>
      <c r="N35" s="17">
        <f t="shared" si="3"/>
        <v>909.70499999999993</v>
      </c>
      <c r="O35" s="17">
        <v>908.52499999999998</v>
      </c>
      <c r="P35" s="17">
        <f t="shared" si="4"/>
        <v>-0.53200000000003911</v>
      </c>
      <c r="Q35" s="41"/>
      <c r="R35" s="17"/>
      <c r="S35" s="17"/>
      <c r="T35" s="17"/>
      <c r="U35" s="41">
        <f t="shared" si="2"/>
        <v>-1.9999999999988649</v>
      </c>
      <c r="V35" s="41"/>
      <c r="W35" s="17"/>
      <c r="X35" s="41"/>
      <c r="Y35" s="17"/>
      <c r="Z35" s="41">
        <v>6.65</v>
      </c>
      <c r="AA35" s="17">
        <v>908.39200000000005</v>
      </c>
      <c r="AB35" s="41">
        <v>6.65</v>
      </c>
      <c r="AC35" s="20">
        <v>909.154</v>
      </c>
      <c r="AD35" s="13"/>
      <c r="AE35" s="14"/>
      <c r="AF35" s="3"/>
      <c r="AG35" s="22"/>
      <c r="AH35" s="16"/>
    </row>
    <row r="36" spans="1:34" s="2" customFormat="1" ht="22.5" customHeight="1">
      <c r="A36" s="44" t="s">
        <v>60</v>
      </c>
      <c r="B36" s="41">
        <v>-7.5</v>
      </c>
      <c r="C36" s="40">
        <v>910.24300000000005</v>
      </c>
      <c r="D36" s="18">
        <v>-7.5</v>
      </c>
      <c r="E36" s="40">
        <v>909.20500000000004</v>
      </c>
      <c r="F36" s="41"/>
      <c r="G36" s="17"/>
      <c r="H36" s="41"/>
      <c r="I36" s="17"/>
      <c r="J36" s="41">
        <f t="shared" si="0"/>
        <v>-1.9999999999996969</v>
      </c>
      <c r="K36" s="17"/>
      <c r="L36" s="17"/>
      <c r="M36" s="17">
        <v>909.88099999999997</v>
      </c>
      <c r="N36" s="17">
        <f t="shared" si="3"/>
        <v>910.53499999999997</v>
      </c>
      <c r="O36" s="17">
        <v>909.35500000000002</v>
      </c>
      <c r="P36" s="17">
        <f t="shared" si="4"/>
        <v>-0.52599999999995362</v>
      </c>
      <c r="Q36" s="41"/>
      <c r="R36" s="17"/>
      <c r="S36" s="17"/>
      <c r="T36" s="17"/>
      <c r="U36" s="41">
        <f t="shared" si="2"/>
        <v>-1.9999999999996969</v>
      </c>
      <c r="V36" s="41"/>
      <c r="W36" s="17"/>
      <c r="X36" s="41"/>
      <c r="Y36" s="17"/>
      <c r="Z36" s="41">
        <v>7.5</v>
      </c>
      <c r="AA36" s="17">
        <v>909.20500000000004</v>
      </c>
      <c r="AB36" s="41">
        <v>7.5</v>
      </c>
      <c r="AC36" s="20">
        <v>909.99300000000005</v>
      </c>
      <c r="AD36" s="13"/>
      <c r="AE36" s="14"/>
      <c r="AF36" s="3"/>
      <c r="AG36" s="22"/>
      <c r="AH36" s="16"/>
    </row>
    <row r="37" spans="1:34" s="2" customFormat="1" ht="22.5" customHeight="1">
      <c r="A37" s="44" t="s">
        <v>61</v>
      </c>
      <c r="B37" s="41">
        <v>-7.5</v>
      </c>
      <c r="C37" s="40">
        <v>911.04</v>
      </c>
      <c r="D37" s="18">
        <v>-7.5</v>
      </c>
      <c r="E37" s="40">
        <v>910.03499999999997</v>
      </c>
      <c r="F37" s="41"/>
      <c r="G37" s="17"/>
      <c r="H37" s="41"/>
      <c r="I37" s="17"/>
      <c r="J37" s="41">
        <f t="shared" si="0"/>
        <v>-1.9999999999996969</v>
      </c>
      <c r="K37" s="17"/>
      <c r="L37" s="17"/>
      <c r="M37" s="17">
        <v>910.67499999999995</v>
      </c>
      <c r="N37" s="17">
        <f t="shared" si="3"/>
        <v>911.3649999999999</v>
      </c>
      <c r="O37" s="17">
        <v>910.18499999999995</v>
      </c>
      <c r="P37" s="17">
        <f t="shared" si="4"/>
        <v>-0.49000000000000909</v>
      </c>
      <c r="Q37" s="41"/>
      <c r="R37" s="17"/>
      <c r="S37" s="17"/>
      <c r="T37" s="17"/>
      <c r="U37" s="41">
        <f t="shared" si="2"/>
        <v>-1.9999999999996969</v>
      </c>
      <c r="V37" s="41"/>
      <c r="W37" s="17"/>
      <c r="X37" s="41"/>
      <c r="Y37" s="17"/>
      <c r="Z37" s="41">
        <v>7.5</v>
      </c>
      <c r="AA37" s="17">
        <v>910.03499999999997</v>
      </c>
      <c r="AB37" s="41">
        <v>7.5</v>
      </c>
      <c r="AC37" s="20">
        <v>910.78499999999997</v>
      </c>
      <c r="AD37" s="13"/>
      <c r="AE37" s="14"/>
      <c r="AF37" s="3"/>
      <c r="AG37" s="22"/>
      <c r="AH37" s="16"/>
    </row>
    <row r="38" spans="1:34" s="2" customFormat="1" ht="22.5" customHeight="1">
      <c r="A38" s="44" t="s">
        <v>62</v>
      </c>
      <c r="B38" s="41">
        <v>-7.5</v>
      </c>
      <c r="C38" s="40">
        <v>911.83199999999999</v>
      </c>
      <c r="D38" s="18">
        <v>-7.5</v>
      </c>
      <c r="E38" s="40">
        <v>910.875</v>
      </c>
      <c r="F38" s="41"/>
      <c r="G38" s="17"/>
      <c r="H38" s="41"/>
      <c r="I38" s="17"/>
      <c r="J38" s="41">
        <f t="shared" si="0"/>
        <v>-1.9999999999996969</v>
      </c>
      <c r="K38" s="17"/>
      <c r="L38" s="17"/>
      <c r="M38" s="17">
        <v>911.53300000000002</v>
      </c>
      <c r="N38" s="17">
        <f t="shared" si="3"/>
        <v>912.20499999999993</v>
      </c>
      <c r="O38" s="17">
        <v>911.02499999999998</v>
      </c>
      <c r="P38" s="17">
        <f t="shared" si="4"/>
        <v>-0.5080000000000382</v>
      </c>
      <c r="Q38" s="41"/>
      <c r="R38" s="17"/>
      <c r="S38" s="17"/>
      <c r="T38" s="17"/>
      <c r="U38" s="41">
        <f t="shared" si="2"/>
        <v>-1.9999999999996969</v>
      </c>
      <c r="V38" s="41"/>
      <c r="W38" s="17"/>
      <c r="X38" s="41"/>
      <c r="Y38" s="17"/>
      <c r="Z38" s="41">
        <v>7.5</v>
      </c>
      <c r="AA38" s="17">
        <v>910.875</v>
      </c>
      <c r="AB38" s="41">
        <v>7.5</v>
      </c>
      <c r="AC38" s="20">
        <v>911.61400000000003</v>
      </c>
      <c r="AE38" s="3"/>
      <c r="AH38" s="3"/>
    </row>
    <row r="39" spans="1:34" s="2" customFormat="1" ht="22.5" customHeight="1">
      <c r="A39" s="44" t="s">
        <v>63</v>
      </c>
      <c r="B39" s="41">
        <v>-7.5</v>
      </c>
      <c r="C39" s="17">
        <v>912.73299999999995</v>
      </c>
      <c r="D39" s="18">
        <v>-7.5</v>
      </c>
      <c r="E39" s="17">
        <v>911.78200000000004</v>
      </c>
      <c r="F39" s="41"/>
      <c r="G39" s="17"/>
      <c r="H39" s="41"/>
      <c r="I39" s="17"/>
      <c r="J39" s="41">
        <f t="shared" si="0"/>
        <v>-1.9999999999996969</v>
      </c>
      <c r="K39" s="17"/>
      <c r="L39" s="17"/>
      <c r="M39" s="17">
        <v>912.39400000000001</v>
      </c>
      <c r="N39" s="17">
        <f t="shared" si="3"/>
        <v>913.11199999999997</v>
      </c>
      <c r="O39" s="17">
        <v>911.93200000000002</v>
      </c>
      <c r="P39" s="17">
        <f t="shared" si="1"/>
        <v>-0.46199999999998909</v>
      </c>
      <c r="Q39" s="41"/>
      <c r="R39" s="17"/>
      <c r="S39" s="17"/>
      <c r="T39" s="17"/>
      <c r="U39" s="41">
        <f t="shared" si="2"/>
        <v>-1.9999999999996969</v>
      </c>
      <c r="V39" s="41"/>
      <c r="W39" s="17"/>
      <c r="X39" s="41"/>
      <c r="Y39" s="17"/>
      <c r="Z39" s="41">
        <v>7.5</v>
      </c>
      <c r="AA39" s="17">
        <v>911.78200000000004</v>
      </c>
      <c r="AB39" s="41">
        <v>7.5</v>
      </c>
      <c r="AC39" s="20">
        <v>912.50300000000004</v>
      </c>
      <c r="AE39" s="3"/>
      <c r="AH39" s="3"/>
    </row>
    <row r="40" spans="1:34" s="2" customFormat="1" ht="22.5" customHeight="1">
      <c r="A40" s="44" t="s">
        <v>64</v>
      </c>
      <c r="B40" s="41">
        <v>-7.5</v>
      </c>
      <c r="C40" s="17">
        <v>913.65800000000002</v>
      </c>
      <c r="D40" s="18">
        <v>-7.5</v>
      </c>
      <c r="E40" s="17">
        <v>912.75599999999997</v>
      </c>
      <c r="F40" s="41"/>
      <c r="G40" s="17"/>
      <c r="H40" s="41"/>
      <c r="I40" s="17"/>
      <c r="J40" s="41">
        <f t="shared" si="0"/>
        <v>-1.9999999999996969</v>
      </c>
      <c r="K40" s="17"/>
      <c r="L40" s="17"/>
      <c r="M40" s="17">
        <v>913.30200000000002</v>
      </c>
      <c r="N40" s="17">
        <f t="shared" si="3"/>
        <v>914.0859999999999</v>
      </c>
      <c r="O40" s="17">
        <v>912.90599999999995</v>
      </c>
      <c r="P40" s="17">
        <f t="shared" si="1"/>
        <v>-0.39600000000007185</v>
      </c>
      <c r="Q40" s="41"/>
      <c r="R40" s="17"/>
      <c r="S40" s="17"/>
      <c r="T40" s="17"/>
      <c r="U40" s="41">
        <f t="shared" si="2"/>
        <v>-1.9999999999996969</v>
      </c>
      <c r="V40" s="41"/>
      <c r="W40" s="17"/>
      <c r="X40" s="41"/>
      <c r="Y40" s="17"/>
      <c r="Z40" s="41">
        <v>7.5</v>
      </c>
      <c r="AA40" s="17">
        <v>912.75599999999997</v>
      </c>
      <c r="AB40" s="41">
        <v>7.5</v>
      </c>
      <c r="AC40" s="20">
        <v>913.45</v>
      </c>
      <c r="AE40" s="3"/>
      <c r="AH40" s="3"/>
    </row>
    <row r="41" spans="1:34" s="2" customFormat="1" ht="22.5" customHeight="1">
      <c r="A41" s="44" t="s">
        <v>65</v>
      </c>
      <c r="B41" s="41">
        <v>-7.37</v>
      </c>
      <c r="C41" s="17">
        <v>914.61300000000006</v>
      </c>
      <c r="D41" s="18">
        <v>-7.37</v>
      </c>
      <c r="E41" s="17">
        <v>913.74199999999996</v>
      </c>
      <c r="F41" s="41"/>
      <c r="G41" s="17"/>
      <c r="H41" s="41"/>
      <c r="I41" s="17"/>
      <c r="J41" s="41">
        <f t="shared" si="0"/>
        <v>-2.0081411126190574</v>
      </c>
      <c r="K41" s="17"/>
      <c r="L41" s="17"/>
      <c r="M41" s="17">
        <v>914.23400000000004</v>
      </c>
      <c r="N41" s="17">
        <f t="shared" si="3"/>
        <v>915.06999999999994</v>
      </c>
      <c r="O41" s="17">
        <v>913.89</v>
      </c>
      <c r="P41" s="17">
        <f t="shared" si="1"/>
        <v>-0.34400000000005093</v>
      </c>
      <c r="Q41" s="41"/>
      <c r="R41" s="17"/>
      <c r="S41" s="17"/>
      <c r="T41" s="17"/>
      <c r="U41" s="41">
        <f t="shared" si="2"/>
        <v>-2.0081411126190574</v>
      </c>
      <c r="V41" s="41"/>
      <c r="W41" s="17"/>
      <c r="X41" s="41"/>
      <c r="Y41" s="17"/>
      <c r="Z41" s="41">
        <v>7.37</v>
      </c>
      <c r="AA41" s="17">
        <v>913.74199999999996</v>
      </c>
      <c r="AB41" s="41">
        <v>7.37</v>
      </c>
      <c r="AC41" s="20">
        <v>914.36500000000001</v>
      </c>
      <c r="AE41" s="3"/>
      <c r="AH41" s="3"/>
    </row>
    <row r="42" spans="1:34" s="2" customFormat="1" ht="22.5" customHeight="1">
      <c r="A42" s="44" t="s">
        <v>66</v>
      </c>
      <c r="B42" s="41">
        <v>-5.95</v>
      </c>
      <c r="C42" s="17">
        <v>915.05</v>
      </c>
      <c r="D42" s="18">
        <v>-5.95</v>
      </c>
      <c r="E42" s="17">
        <v>914.87300000000005</v>
      </c>
      <c r="F42" s="41"/>
      <c r="G42" s="17"/>
      <c r="H42" s="41"/>
      <c r="I42" s="17"/>
      <c r="J42" s="41">
        <f t="shared" si="0"/>
        <v>0</v>
      </c>
      <c r="K42" s="17"/>
      <c r="L42" s="17"/>
      <c r="M42" s="17">
        <v>915.08</v>
      </c>
      <c r="N42" s="17">
        <f t="shared" si="3"/>
        <v>916.053</v>
      </c>
      <c r="O42" s="17">
        <v>914.87300000000005</v>
      </c>
      <c r="P42" s="17">
        <f t="shared" si="1"/>
        <v>-0.20699999999999363</v>
      </c>
      <c r="Q42" s="41"/>
      <c r="R42" s="17"/>
      <c r="S42" s="17"/>
      <c r="T42" s="17"/>
      <c r="U42" s="41">
        <f t="shared" si="2"/>
        <v>-1.9932432432441189</v>
      </c>
      <c r="V42" s="41"/>
      <c r="W42" s="17"/>
      <c r="X42" s="41"/>
      <c r="Y42" s="17"/>
      <c r="Z42" s="41">
        <v>5.92</v>
      </c>
      <c r="AA42" s="17">
        <v>914.755</v>
      </c>
      <c r="AB42" s="41">
        <v>5.92</v>
      </c>
      <c r="AC42" s="20">
        <v>915.24300000000005</v>
      </c>
      <c r="AE42" s="3"/>
      <c r="AH42" s="3"/>
    </row>
    <row r="43" spans="1:34" s="2" customFormat="1" ht="22.5" customHeight="1">
      <c r="A43" s="44" t="s">
        <v>67</v>
      </c>
      <c r="B43" s="41">
        <v>-4.4000000000000004</v>
      </c>
      <c r="C43" s="17">
        <v>915.66800000000001</v>
      </c>
      <c r="D43" s="18">
        <v>-4.4000000000000004</v>
      </c>
      <c r="E43" s="17">
        <v>915.94500000000005</v>
      </c>
      <c r="F43" s="41"/>
      <c r="G43" s="17"/>
      <c r="H43" s="41"/>
      <c r="I43" s="17"/>
      <c r="J43" s="41">
        <f t="shared" ref="J43:J70" si="5">((O43-E43)/D43)*100</f>
        <v>2.0000000000017981</v>
      </c>
      <c r="K43" s="17"/>
      <c r="L43" s="17"/>
      <c r="M43" s="17">
        <v>916.11099999999999</v>
      </c>
      <c r="N43" s="17">
        <f t="shared" si="3"/>
        <v>917.03699999999992</v>
      </c>
      <c r="O43" s="17">
        <v>915.85699999999997</v>
      </c>
      <c r="P43" s="17">
        <f t="shared" ref="P43:P74" si="6">O43-M43</f>
        <v>-0.2540000000000191</v>
      </c>
      <c r="Q43" s="41"/>
      <c r="R43" s="17"/>
      <c r="S43" s="17"/>
      <c r="T43" s="17"/>
      <c r="U43" s="41">
        <f t="shared" ref="U43:U70" si="7">((AA43-O43)/Z43)*100</f>
        <v>-1.9999999999997491</v>
      </c>
      <c r="V43" s="41"/>
      <c r="W43" s="17"/>
      <c r="X43" s="41"/>
      <c r="Y43" s="17"/>
      <c r="Z43" s="41">
        <v>4.3499999999999996</v>
      </c>
      <c r="AA43" s="17">
        <v>915.77</v>
      </c>
      <c r="AB43" s="41">
        <v>4.3499999999999996</v>
      </c>
      <c r="AC43" s="20">
        <v>916.26800000000003</v>
      </c>
      <c r="AE43" s="3"/>
      <c r="AH43" s="3"/>
    </row>
    <row r="44" spans="1:34" s="2" customFormat="1" ht="22.5" customHeight="1">
      <c r="A44" s="44" t="s">
        <v>68</v>
      </c>
      <c r="B44" s="41">
        <v>-4</v>
      </c>
      <c r="C44" s="17">
        <v>916.56500000000005</v>
      </c>
      <c r="D44" s="18">
        <v>-4</v>
      </c>
      <c r="E44" s="17">
        <v>916.92100000000005</v>
      </c>
      <c r="F44" s="41"/>
      <c r="G44" s="17"/>
      <c r="H44" s="41"/>
      <c r="I44" s="17"/>
      <c r="J44" s="41">
        <f t="shared" si="5"/>
        <v>2.0000000000010232</v>
      </c>
      <c r="K44" s="17"/>
      <c r="L44" s="17"/>
      <c r="M44" s="17">
        <v>917.13699999999994</v>
      </c>
      <c r="N44" s="17">
        <f t="shared" si="3"/>
        <v>918.02099999999996</v>
      </c>
      <c r="O44" s="17">
        <v>916.84100000000001</v>
      </c>
      <c r="P44" s="17">
        <f t="shared" si="6"/>
        <v>-0.29599999999993543</v>
      </c>
      <c r="Q44" s="41"/>
      <c r="R44" s="17"/>
      <c r="S44" s="17"/>
      <c r="T44" s="17"/>
      <c r="U44" s="41">
        <f t="shared" si="7"/>
        <v>-2.0000000000010232</v>
      </c>
      <c r="V44" s="41"/>
      <c r="W44" s="17"/>
      <c r="X44" s="41"/>
      <c r="Y44" s="17"/>
      <c r="Z44" s="41">
        <v>4</v>
      </c>
      <c r="AA44" s="17">
        <v>916.76099999999997</v>
      </c>
      <c r="AB44" s="41">
        <v>4</v>
      </c>
      <c r="AC44" s="20">
        <v>917.29899999999998</v>
      </c>
      <c r="AE44" s="3"/>
      <c r="AH44" s="3"/>
    </row>
    <row r="45" spans="1:34" s="2" customFormat="1" ht="22.5" customHeight="1" thickBot="1">
      <c r="A45" s="45" t="s">
        <v>69</v>
      </c>
      <c r="B45" s="31">
        <v>-4</v>
      </c>
      <c r="C45" s="29">
        <v>917.61900000000003</v>
      </c>
      <c r="D45" s="30">
        <v>-4</v>
      </c>
      <c r="E45" s="29">
        <v>917.90499999999997</v>
      </c>
      <c r="F45" s="31"/>
      <c r="G45" s="29"/>
      <c r="H45" s="31"/>
      <c r="I45" s="29"/>
      <c r="J45" s="31">
        <f t="shared" si="5"/>
        <v>1.999999999998181</v>
      </c>
      <c r="K45" s="29"/>
      <c r="L45" s="29"/>
      <c r="M45" s="29">
        <v>918.19899999999996</v>
      </c>
      <c r="N45" s="29">
        <f t="shared" si="3"/>
        <v>919.005</v>
      </c>
      <c r="O45" s="29">
        <v>917.82500000000005</v>
      </c>
      <c r="P45" s="29">
        <f t="shared" si="6"/>
        <v>-0.37399999999990996</v>
      </c>
      <c r="Q45" s="31"/>
      <c r="R45" s="29"/>
      <c r="S45" s="29"/>
      <c r="T45" s="29"/>
      <c r="U45" s="31">
        <f t="shared" si="7"/>
        <v>-2.0000000000010232</v>
      </c>
      <c r="V45" s="31"/>
      <c r="W45" s="29"/>
      <c r="X45" s="31"/>
      <c r="Y45" s="29"/>
      <c r="Z45" s="31">
        <v>4</v>
      </c>
      <c r="AA45" s="29">
        <v>917.745</v>
      </c>
      <c r="AB45" s="31">
        <v>4</v>
      </c>
      <c r="AC45" s="32">
        <v>918.40700000000004</v>
      </c>
      <c r="AE45" s="3"/>
      <c r="AH45" s="3"/>
    </row>
    <row r="46" spans="1:34" s="2" customFormat="1" ht="22.5" customHeight="1">
      <c r="A46" s="62" t="s">
        <v>70</v>
      </c>
      <c r="B46" s="28">
        <v>-4</v>
      </c>
      <c r="C46" s="12">
        <v>918.69100000000003</v>
      </c>
      <c r="D46" s="42">
        <v>-4</v>
      </c>
      <c r="E46" s="12">
        <v>918.88900000000001</v>
      </c>
      <c r="F46" s="28"/>
      <c r="G46" s="12"/>
      <c r="H46" s="28"/>
      <c r="I46" s="12"/>
      <c r="J46" s="28">
        <f t="shared" si="5"/>
        <v>2.0000000000010232</v>
      </c>
      <c r="K46" s="12"/>
      <c r="L46" s="12"/>
      <c r="M46" s="12">
        <v>919.279</v>
      </c>
      <c r="N46" s="12">
        <f t="shared" si="3"/>
        <v>919.98899999999992</v>
      </c>
      <c r="O46" s="12">
        <v>918.80899999999997</v>
      </c>
      <c r="P46" s="12">
        <f t="shared" si="6"/>
        <v>-0.47000000000002728</v>
      </c>
      <c r="Q46" s="28"/>
      <c r="R46" s="12"/>
      <c r="S46" s="12"/>
      <c r="T46" s="12"/>
      <c r="U46" s="28">
        <f t="shared" si="7"/>
        <v>-1.999999999998181</v>
      </c>
      <c r="V46" s="28"/>
      <c r="W46" s="12"/>
      <c r="X46" s="28"/>
      <c r="Y46" s="12"/>
      <c r="Z46" s="28">
        <v>4</v>
      </c>
      <c r="AA46" s="12">
        <v>918.72900000000004</v>
      </c>
      <c r="AB46" s="28">
        <v>4</v>
      </c>
      <c r="AC46" s="21">
        <v>919.52300000000002</v>
      </c>
      <c r="AE46" s="3"/>
      <c r="AH46" s="3"/>
    </row>
    <row r="47" spans="1:34" s="2" customFormat="1" ht="22.5" customHeight="1">
      <c r="A47" s="44" t="s">
        <v>71</v>
      </c>
      <c r="B47" s="41">
        <v>-4</v>
      </c>
      <c r="C47" s="17">
        <v>919.82600000000002</v>
      </c>
      <c r="D47" s="18">
        <v>-4</v>
      </c>
      <c r="E47" s="17">
        <v>919.91300000000001</v>
      </c>
      <c r="F47" s="41"/>
      <c r="G47" s="17"/>
      <c r="H47" s="41"/>
      <c r="I47" s="17"/>
      <c r="J47" s="41">
        <f t="shared" si="5"/>
        <v>3.0000000000001137</v>
      </c>
      <c r="K47" s="17"/>
      <c r="L47" s="17"/>
      <c r="M47" s="17">
        <v>920.39099999999996</v>
      </c>
      <c r="N47" s="17">
        <f t="shared" si="3"/>
        <v>920.97299999999996</v>
      </c>
      <c r="O47" s="17">
        <v>919.79300000000001</v>
      </c>
      <c r="P47" s="17">
        <f t="shared" si="6"/>
        <v>-0.59799999999995634</v>
      </c>
      <c r="Q47" s="41"/>
      <c r="R47" s="17"/>
      <c r="S47" s="17"/>
      <c r="T47" s="17"/>
      <c r="U47" s="41">
        <f t="shared" si="7"/>
        <v>-3.0000000000001137</v>
      </c>
      <c r="V47" s="41"/>
      <c r="W47" s="17"/>
      <c r="X47" s="41"/>
      <c r="Y47" s="17"/>
      <c r="Z47" s="41">
        <v>4</v>
      </c>
      <c r="AA47" s="17">
        <v>919.673</v>
      </c>
      <c r="AB47" s="41">
        <v>4</v>
      </c>
      <c r="AC47" s="20">
        <v>920.553</v>
      </c>
      <c r="AE47" s="3"/>
      <c r="AH47" s="3"/>
    </row>
    <row r="48" spans="1:34" s="2" customFormat="1" ht="22.5" customHeight="1">
      <c r="A48" s="44" t="s">
        <v>72</v>
      </c>
      <c r="B48" s="41">
        <v>-4</v>
      </c>
      <c r="C48" s="17">
        <v>920.9</v>
      </c>
      <c r="D48" s="18">
        <v>-4</v>
      </c>
      <c r="E48" s="17">
        <v>920.91300000000001</v>
      </c>
      <c r="F48" s="41"/>
      <c r="G48" s="17"/>
      <c r="H48" s="41"/>
      <c r="I48" s="17"/>
      <c r="J48" s="41">
        <f t="shared" si="5"/>
        <v>3.3999999999991815</v>
      </c>
      <c r="K48" s="17"/>
      <c r="L48" s="17"/>
      <c r="M48" s="17">
        <v>921.39499999999998</v>
      </c>
      <c r="N48" s="17">
        <f t="shared" si="3"/>
        <v>921.95699999999999</v>
      </c>
      <c r="O48" s="17">
        <v>920.77700000000004</v>
      </c>
      <c r="P48" s="17">
        <f t="shared" si="6"/>
        <v>-0.61799999999993815</v>
      </c>
      <c r="Q48" s="41"/>
      <c r="R48" s="17"/>
      <c r="S48" s="17"/>
      <c r="T48" s="17"/>
      <c r="U48" s="41">
        <f t="shared" si="7"/>
        <v>-3.4000000000020236</v>
      </c>
      <c r="V48" s="41"/>
      <c r="W48" s="17"/>
      <c r="X48" s="41"/>
      <c r="Y48" s="17"/>
      <c r="Z48" s="41">
        <v>4</v>
      </c>
      <c r="AA48" s="17">
        <v>920.64099999999996</v>
      </c>
      <c r="AB48" s="41">
        <v>4</v>
      </c>
      <c r="AC48" s="20">
        <v>921.58</v>
      </c>
      <c r="AE48" s="3"/>
      <c r="AH48" s="3"/>
    </row>
    <row r="49" spans="1:34" s="2" customFormat="1" ht="22.5" customHeight="1">
      <c r="A49" s="44" t="s">
        <v>73</v>
      </c>
      <c r="B49" s="41">
        <v>-4</v>
      </c>
      <c r="C49" s="17">
        <v>922.06899999999996</v>
      </c>
      <c r="D49" s="18">
        <v>-4</v>
      </c>
      <c r="E49" s="17">
        <v>921.89599999999996</v>
      </c>
      <c r="F49" s="41"/>
      <c r="G49" s="17"/>
      <c r="H49" s="41"/>
      <c r="I49" s="17"/>
      <c r="J49" s="41">
        <f t="shared" si="5"/>
        <v>3.3999999999991815</v>
      </c>
      <c r="K49" s="17"/>
      <c r="L49" s="17"/>
      <c r="M49" s="17">
        <v>922.33199999999999</v>
      </c>
      <c r="N49" s="17">
        <f t="shared" si="3"/>
        <v>922.93999999999994</v>
      </c>
      <c r="O49" s="17">
        <v>921.76</v>
      </c>
      <c r="P49" s="17">
        <f t="shared" si="6"/>
        <v>-0.57200000000000273</v>
      </c>
      <c r="Q49" s="41"/>
      <c r="R49" s="17"/>
      <c r="S49" s="17"/>
      <c r="T49" s="17"/>
      <c r="U49" s="41">
        <f t="shared" si="7"/>
        <v>-3.3999999999991815</v>
      </c>
      <c r="V49" s="41"/>
      <c r="W49" s="17"/>
      <c r="X49" s="41"/>
      <c r="Y49" s="17"/>
      <c r="Z49" s="41">
        <v>4</v>
      </c>
      <c r="AA49" s="17">
        <v>921.62400000000002</v>
      </c>
      <c r="AB49" s="41">
        <v>4</v>
      </c>
      <c r="AC49" s="20">
        <v>922.60699999999997</v>
      </c>
      <c r="AE49" s="3"/>
      <c r="AH49" s="3"/>
    </row>
    <row r="50" spans="1:34" s="2" customFormat="1" ht="22.5" customHeight="1">
      <c r="A50" s="44" t="s">
        <v>74</v>
      </c>
      <c r="B50" s="41">
        <v>-4</v>
      </c>
      <c r="C50" s="17">
        <v>923.06700000000001</v>
      </c>
      <c r="D50" s="18">
        <v>-4</v>
      </c>
      <c r="E50" s="17">
        <v>922.88</v>
      </c>
      <c r="F50" s="41"/>
      <c r="G50" s="17"/>
      <c r="H50" s="41"/>
      <c r="I50" s="17"/>
      <c r="J50" s="41">
        <f t="shared" si="5"/>
        <v>3.3999999999991815</v>
      </c>
      <c r="K50" s="17"/>
      <c r="L50" s="17"/>
      <c r="M50" s="17">
        <v>923.18299999999999</v>
      </c>
      <c r="N50" s="17">
        <f t="shared" si="3"/>
        <v>923.92399999999998</v>
      </c>
      <c r="O50" s="17">
        <v>922.74400000000003</v>
      </c>
      <c r="P50" s="17">
        <f t="shared" si="6"/>
        <v>-0.43899999999996453</v>
      </c>
      <c r="Q50" s="41"/>
      <c r="R50" s="17"/>
      <c r="S50" s="17"/>
      <c r="T50" s="17"/>
      <c r="U50" s="41">
        <f t="shared" si="7"/>
        <v>-3.4000000000020236</v>
      </c>
      <c r="V50" s="41"/>
      <c r="W50" s="17"/>
      <c r="X50" s="41"/>
      <c r="Y50" s="17"/>
      <c r="Z50" s="41">
        <v>4</v>
      </c>
      <c r="AA50" s="17">
        <v>922.60799999999995</v>
      </c>
      <c r="AB50" s="41">
        <v>4</v>
      </c>
      <c r="AC50" s="20">
        <v>923.54600000000005</v>
      </c>
      <c r="AE50" s="3"/>
      <c r="AH50" s="3"/>
    </row>
    <row r="51" spans="1:34" s="2" customFormat="1" ht="22.5" customHeight="1">
      <c r="A51" s="44" t="s">
        <v>75</v>
      </c>
      <c r="B51" s="41">
        <v>-4</v>
      </c>
      <c r="C51" s="17">
        <v>924.13699999999994</v>
      </c>
      <c r="D51" s="18">
        <v>-4</v>
      </c>
      <c r="E51" s="17">
        <v>923.85900000000004</v>
      </c>
      <c r="F51" s="41"/>
      <c r="G51" s="17"/>
      <c r="H51" s="41"/>
      <c r="I51" s="17"/>
      <c r="J51" s="41">
        <f t="shared" si="5"/>
        <v>3.4000000000020236</v>
      </c>
      <c r="K51" s="17"/>
      <c r="L51" s="17"/>
      <c r="M51" s="17">
        <v>924.21</v>
      </c>
      <c r="N51" s="17">
        <f t="shared" si="3"/>
        <v>924.90299999999991</v>
      </c>
      <c r="O51" s="17">
        <v>923.72299999999996</v>
      </c>
      <c r="P51" s="17">
        <f t="shared" si="6"/>
        <v>-0.48700000000008004</v>
      </c>
      <c r="Q51" s="41"/>
      <c r="R51" s="17"/>
      <c r="S51" s="17"/>
      <c r="T51" s="17"/>
      <c r="U51" s="41">
        <f t="shared" si="7"/>
        <v>-3.3999999999991815</v>
      </c>
      <c r="V51" s="41"/>
      <c r="W51" s="17"/>
      <c r="X51" s="41"/>
      <c r="Y51" s="17"/>
      <c r="Z51" s="41">
        <v>4</v>
      </c>
      <c r="AA51" s="17">
        <v>923.58699999999999</v>
      </c>
      <c r="AB51" s="41">
        <v>4</v>
      </c>
      <c r="AC51" s="20">
        <v>924.524</v>
      </c>
      <c r="AE51" s="3"/>
      <c r="AH51" s="3"/>
    </row>
    <row r="52" spans="1:34" s="2" customFormat="1" ht="22.5" customHeight="1">
      <c r="A52" s="44" t="s">
        <v>76</v>
      </c>
      <c r="B52" s="41">
        <v>-4</v>
      </c>
      <c r="C52" s="17">
        <v>925.08900000000006</v>
      </c>
      <c r="D52" s="18">
        <v>-4</v>
      </c>
      <c r="E52" s="17">
        <v>924.80700000000002</v>
      </c>
      <c r="F52" s="41"/>
      <c r="G52" s="17"/>
      <c r="H52" s="41"/>
      <c r="I52" s="17"/>
      <c r="J52" s="41">
        <f t="shared" si="5"/>
        <v>3.3999999999991815</v>
      </c>
      <c r="K52" s="17"/>
      <c r="L52" s="17"/>
      <c r="M52" s="17">
        <v>925.14099999999996</v>
      </c>
      <c r="N52" s="17">
        <f t="shared" si="3"/>
        <v>925.851</v>
      </c>
      <c r="O52" s="17">
        <v>924.67100000000005</v>
      </c>
      <c r="P52" s="17">
        <f t="shared" si="6"/>
        <v>-0.4699999999999136</v>
      </c>
      <c r="Q52" s="41"/>
      <c r="R52" s="17"/>
      <c r="S52" s="17"/>
      <c r="T52" s="17"/>
      <c r="U52" s="41">
        <f t="shared" si="7"/>
        <v>-3.4000000000020236</v>
      </c>
      <c r="V52" s="41"/>
      <c r="W52" s="17"/>
      <c r="X52" s="41"/>
      <c r="Y52" s="17"/>
      <c r="Z52" s="41">
        <v>4</v>
      </c>
      <c r="AA52" s="17">
        <v>924.53499999999997</v>
      </c>
      <c r="AB52" s="41">
        <v>4</v>
      </c>
      <c r="AC52" s="20">
        <v>925.50099999999998</v>
      </c>
      <c r="AE52" s="3"/>
      <c r="AH52" s="3"/>
    </row>
    <row r="53" spans="1:34" s="2" customFormat="1" ht="22.5" customHeight="1">
      <c r="A53" s="44" t="s">
        <v>77</v>
      </c>
      <c r="B53" s="41">
        <v>-4</v>
      </c>
      <c r="C53" s="17">
        <v>925.84799999999996</v>
      </c>
      <c r="D53" s="18">
        <v>-4</v>
      </c>
      <c r="E53" s="17">
        <v>925.72199999999998</v>
      </c>
      <c r="F53" s="41"/>
      <c r="G53" s="17"/>
      <c r="H53" s="41"/>
      <c r="I53" s="17"/>
      <c r="J53" s="41">
        <f t="shared" si="5"/>
        <v>3.3999999999991815</v>
      </c>
      <c r="K53" s="17"/>
      <c r="L53" s="17"/>
      <c r="M53" s="17">
        <v>925.98500000000001</v>
      </c>
      <c r="N53" s="17">
        <f t="shared" si="3"/>
        <v>926.76599999999996</v>
      </c>
      <c r="O53" s="17">
        <v>925.58600000000001</v>
      </c>
      <c r="P53" s="17">
        <f t="shared" si="6"/>
        <v>-0.39900000000000091</v>
      </c>
      <c r="Q53" s="41"/>
      <c r="R53" s="17"/>
      <c r="S53" s="17"/>
      <c r="T53" s="17"/>
      <c r="U53" s="41">
        <f t="shared" si="7"/>
        <v>-3.3999999999991815</v>
      </c>
      <c r="V53" s="41"/>
      <c r="W53" s="17"/>
      <c r="X53" s="41"/>
      <c r="Y53" s="17"/>
      <c r="Z53" s="41">
        <v>4</v>
      </c>
      <c r="AA53" s="17">
        <v>925.45</v>
      </c>
      <c r="AB53" s="41">
        <v>4</v>
      </c>
      <c r="AC53" s="20">
        <v>926.44899999999996</v>
      </c>
      <c r="AE53" s="3"/>
      <c r="AH53" s="3"/>
    </row>
    <row r="54" spans="1:34" s="2" customFormat="1" ht="22.5" customHeight="1">
      <c r="A54" s="44" t="s">
        <v>78</v>
      </c>
      <c r="B54" s="41">
        <v>-4</v>
      </c>
      <c r="C54" s="17">
        <v>926.75400000000002</v>
      </c>
      <c r="D54" s="18">
        <v>-4</v>
      </c>
      <c r="E54" s="17">
        <v>926.63199999999995</v>
      </c>
      <c r="F54" s="41"/>
      <c r="G54" s="17"/>
      <c r="H54" s="41"/>
      <c r="I54" s="17"/>
      <c r="J54" s="41">
        <f t="shared" si="5"/>
        <v>3.3999999999991815</v>
      </c>
      <c r="K54" s="17"/>
      <c r="L54" s="17"/>
      <c r="M54" s="17">
        <v>926.84799999999996</v>
      </c>
      <c r="N54" s="17">
        <f t="shared" si="3"/>
        <v>927.67599999999993</v>
      </c>
      <c r="O54" s="17">
        <v>926.49599999999998</v>
      </c>
      <c r="P54" s="17">
        <f t="shared" si="6"/>
        <v>-0.35199999999997544</v>
      </c>
      <c r="Q54" s="41"/>
      <c r="R54" s="17"/>
      <c r="S54" s="17"/>
      <c r="T54" s="17"/>
      <c r="U54" s="41">
        <f t="shared" si="7"/>
        <v>-3.3999999999991815</v>
      </c>
      <c r="V54" s="41"/>
      <c r="W54" s="17"/>
      <c r="X54" s="41"/>
      <c r="Y54" s="17"/>
      <c r="Z54" s="41">
        <v>4</v>
      </c>
      <c r="AA54" s="17">
        <v>926.36</v>
      </c>
      <c r="AB54" s="41">
        <v>4</v>
      </c>
      <c r="AC54" s="20">
        <v>927.4</v>
      </c>
      <c r="AE54" s="3"/>
      <c r="AH54" s="3"/>
    </row>
    <row r="55" spans="1:34" s="2" customFormat="1" ht="22.5" customHeight="1">
      <c r="A55" s="44" t="s">
        <v>79</v>
      </c>
      <c r="B55" s="41">
        <v>-4</v>
      </c>
      <c r="C55" s="17">
        <v>927.74699999999996</v>
      </c>
      <c r="D55" s="18">
        <v>-4</v>
      </c>
      <c r="E55" s="17">
        <v>927.54300000000001</v>
      </c>
      <c r="F55" s="41"/>
      <c r="G55" s="17"/>
      <c r="H55" s="41"/>
      <c r="I55" s="17"/>
      <c r="J55" s="41">
        <f t="shared" si="5"/>
        <v>3.3999999999991815</v>
      </c>
      <c r="K55" s="17"/>
      <c r="L55" s="17"/>
      <c r="M55" s="17">
        <v>927.60599999999999</v>
      </c>
      <c r="N55" s="17">
        <f t="shared" si="3"/>
        <v>928.58699999999999</v>
      </c>
      <c r="O55" s="17">
        <v>927.40700000000004</v>
      </c>
      <c r="P55" s="17">
        <f t="shared" si="6"/>
        <v>-0.19899999999995543</v>
      </c>
      <c r="Q55" s="41"/>
      <c r="R55" s="17"/>
      <c r="S55" s="17"/>
      <c r="T55" s="17"/>
      <c r="U55" s="41">
        <f t="shared" si="7"/>
        <v>-3.4000000000020236</v>
      </c>
      <c r="V55" s="41"/>
      <c r="W55" s="17"/>
      <c r="X55" s="41"/>
      <c r="Y55" s="17"/>
      <c r="Z55" s="41">
        <v>4</v>
      </c>
      <c r="AA55" s="17">
        <v>927.27099999999996</v>
      </c>
      <c r="AB55" s="41">
        <v>4</v>
      </c>
      <c r="AC55" s="20">
        <v>928.29600000000005</v>
      </c>
      <c r="AE55" s="3"/>
      <c r="AH55" s="3"/>
    </row>
    <row r="56" spans="1:34" s="2" customFormat="1" ht="22.5" customHeight="1">
      <c r="A56" s="44" t="s">
        <v>80</v>
      </c>
      <c r="B56" s="41">
        <v>-4</v>
      </c>
      <c r="C56" s="17">
        <v>928.74300000000005</v>
      </c>
      <c r="D56" s="18">
        <v>-4</v>
      </c>
      <c r="E56" s="17">
        <v>928.45299999999997</v>
      </c>
      <c r="F56" s="41"/>
      <c r="G56" s="17"/>
      <c r="H56" s="41"/>
      <c r="I56" s="17"/>
      <c r="J56" s="41">
        <f t="shared" si="5"/>
        <v>3.3999999999991815</v>
      </c>
      <c r="K56" s="17"/>
      <c r="L56" s="17"/>
      <c r="M56" s="17">
        <v>928.58199999999999</v>
      </c>
      <c r="N56" s="17">
        <f t="shared" si="3"/>
        <v>929.49699999999996</v>
      </c>
      <c r="O56" s="17">
        <v>928.31700000000001</v>
      </c>
      <c r="P56" s="17">
        <f t="shared" si="6"/>
        <v>-0.26499999999998636</v>
      </c>
      <c r="Q56" s="41"/>
      <c r="R56" s="17"/>
      <c r="S56" s="17"/>
      <c r="T56" s="17"/>
      <c r="U56" s="41">
        <f t="shared" si="7"/>
        <v>-3.3999999999991815</v>
      </c>
      <c r="V56" s="41"/>
      <c r="W56" s="17"/>
      <c r="X56" s="41"/>
      <c r="Y56" s="17"/>
      <c r="Z56" s="41">
        <v>4</v>
      </c>
      <c r="AA56" s="17">
        <v>928.18100000000004</v>
      </c>
      <c r="AB56" s="41">
        <v>4</v>
      </c>
      <c r="AC56" s="20">
        <v>929.18899999999996</v>
      </c>
      <c r="AE56" s="3"/>
      <c r="AH56" s="3"/>
    </row>
    <row r="57" spans="1:34" s="2" customFormat="1" ht="22.5" customHeight="1">
      <c r="A57" s="44" t="s">
        <v>81</v>
      </c>
      <c r="B57" s="41">
        <v>-4</v>
      </c>
      <c r="C57" s="17">
        <v>929.69299999999998</v>
      </c>
      <c r="D57" s="18">
        <v>-4</v>
      </c>
      <c r="E57" s="17">
        <v>929.36300000000006</v>
      </c>
      <c r="F57" s="41"/>
      <c r="G57" s="17"/>
      <c r="H57" s="41"/>
      <c r="I57" s="17"/>
      <c r="J57" s="41">
        <f t="shared" si="5"/>
        <v>3.4000000000020236</v>
      </c>
      <c r="K57" s="17"/>
      <c r="L57" s="17"/>
      <c r="M57" s="17">
        <v>929.44100000000003</v>
      </c>
      <c r="N57" s="17">
        <f t="shared" si="3"/>
        <v>930.40699999999993</v>
      </c>
      <c r="O57" s="17">
        <v>929.22699999999998</v>
      </c>
      <c r="P57" s="17">
        <f t="shared" si="6"/>
        <v>-0.21400000000005548</v>
      </c>
      <c r="Q57" s="41"/>
      <c r="R57" s="17"/>
      <c r="S57" s="17"/>
      <c r="T57" s="17"/>
      <c r="U57" s="41">
        <f t="shared" si="7"/>
        <v>-3.3999999999991815</v>
      </c>
      <c r="V57" s="41"/>
      <c r="W57" s="17"/>
      <c r="X57" s="41"/>
      <c r="Y57" s="17"/>
      <c r="Z57" s="41">
        <v>4</v>
      </c>
      <c r="AA57" s="17">
        <v>929.09100000000001</v>
      </c>
      <c r="AB57" s="41">
        <v>4</v>
      </c>
      <c r="AC57" s="20">
        <v>930.09900000000005</v>
      </c>
      <c r="AE57" s="3"/>
      <c r="AH57" s="3"/>
    </row>
    <row r="58" spans="1:34" s="2" customFormat="1" ht="22.5" customHeight="1">
      <c r="A58" s="44" t="s">
        <v>82</v>
      </c>
      <c r="B58" s="41">
        <v>-4</v>
      </c>
      <c r="C58" s="17">
        <v>930.47500000000002</v>
      </c>
      <c r="D58" s="18">
        <v>-4</v>
      </c>
      <c r="E58" s="17">
        <v>930.274</v>
      </c>
      <c r="F58" s="41"/>
      <c r="G58" s="17"/>
      <c r="H58" s="41"/>
      <c r="I58" s="17"/>
      <c r="J58" s="41">
        <f t="shared" si="5"/>
        <v>3.3999999999991815</v>
      </c>
      <c r="K58" s="17"/>
      <c r="L58" s="17"/>
      <c r="M58" s="17">
        <v>930.303</v>
      </c>
      <c r="N58" s="17">
        <f t="shared" si="3"/>
        <v>931.31799999999998</v>
      </c>
      <c r="O58" s="17">
        <v>930.13800000000003</v>
      </c>
      <c r="P58" s="17">
        <f t="shared" si="6"/>
        <v>-0.16499999999996362</v>
      </c>
      <c r="Q58" s="41"/>
      <c r="R58" s="17"/>
      <c r="S58" s="17"/>
      <c r="T58" s="17"/>
      <c r="U58" s="41">
        <f t="shared" si="7"/>
        <v>-3.4000000000020236</v>
      </c>
      <c r="V58" s="41"/>
      <c r="W58" s="17"/>
      <c r="X58" s="41"/>
      <c r="Y58" s="17"/>
      <c r="Z58" s="41">
        <v>4</v>
      </c>
      <c r="AA58" s="17">
        <v>930.00199999999995</v>
      </c>
      <c r="AB58" s="41">
        <v>4</v>
      </c>
      <c r="AC58" s="20">
        <v>931.04600000000005</v>
      </c>
      <c r="AE58" s="3"/>
      <c r="AH58" s="3"/>
    </row>
    <row r="59" spans="1:34" s="2" customFormat="1" ht="22.5" customHeight="1">
      <c r="A59" s="44" t="s">
        <v>83</v>
      </c>
      <c r="B59" s="41">
        <v>-4</v>
      </c>
      <c r="C59" s="17">
        <v>931.29899999999998</v>
      </c>
      <c r="D59" s="18">
        <v>-4</v>
      </c>
      <c r="E59" s="17">
        <v>931.18399999999997</v>
      </c>
      <c r="F59" s="41"/>
      <c r="G59" s="17"/>
      <c r="H59" s="41"/>
      <c r="I59" s="17"/>
      <c r="J59" s="41">
        <f t="shared" si="5"/>
        <v>3.3999999999991815</v>
      </c>
      <c r="K59" s="17"/>
      <c r="L59" s="17"/>
      <c r="M59" s="17">
        <v>931.173</v>
      </c>
      <c r="N59" s="17">
        <f t="shared" si="3"/>
        <v>932.22799999999995</v>
      </c>
      <c r="O59" s="17">
        <v>931.048</v>
      </c>
      <c r="P59" s="17">
        <f t="shared" si="6"/>
        <v>-0.125</v>
      </c>
      <c r="Q59" s="41"/>
      <c r="R59" s="17"/>
      <c r="S59" s="17"/>
      <c r="T59" s="17"/>
      <c r="U59" s="41">
        <f t="shared" si="7"/>
        <v>-3.3999999999991815</v>
      </c>
      <c r="V59" s="41"/>
      <c r="W59" s="17"/>
      <c r="X59" s="41"/>
      <c r="Y59" s="17"/>
      <c r="Z59" s="41">
        <v>4</v>
      </c>
      <c r="AA59" s="17">
        <v>930.91200000000003</v>
      </c>
      <c r="AB59" s="41">
        <v>4</v>
      </c>
      <c r="AC59" s="20">
        <v>931.95</v>
      </c>
      <c r="AE59" s="3"/>
      <c r="AH59" s="3"/>
    </row>
    <row r="60" spans="1:34" s="2" customFormat="1" ht="22.5" customHeight="1">
      <c r="A60" s="44" t="s">
        <v>84</v>
      </c>
      <c r="B60" s="41">
        <v>-4</v>
      </c>
      <c r="C60" s="17">
        <v>932.09699999999998</v>
      </c>
      <c r="D60" s="18">
        <v>-4</v>
      </c>
      <c r="E60" s="17">
        <v>932.09500000000003</v>
      </c>
      <c r="F60" s="41"/>
      <c r="G60" s="17"/>
      <c r="H60" s="41"/>
      <c r="I60" s="17"/>
      <c r="J60" s="41">
        <f t="shared" si="5"/>
        <v>3.4000000000020236</v>
      </c>
      <c r="K60" s="17"/>
      <c r="L60" s="17"/>
      <c r="M60" s="17">
        <v>932.149</v>
      </c>
      <c r="N60" s="17">
        <f t="shared" si="3"/>
        <v>933.1389999999999</v>
      </c>
      <c r="O60" s="17">
        <v>931.95899999999995</v>
      </c>
      <c r="P60" s="17">
        <f t="shared" si="6"/>
        <v>-0.19000000000005457</v>
      </c>
      <c r="Q60" s="41"/>
      <c r="R60" s="17"/>
      <c r="S60" s="17"/>
      <c r="T60" s="17"/>
      <c r="U60" s="41">
        <f t="shared" si="7"/>
        <v>-3.3999999999991815</v>
      </c>
      <c r="V60" s="41"/>
      <c r="W60" s="17"/>
      <c r="X60" s="41"/>
      <c r="Y60" s="17"/>
      <c r="Z60" s="41">
        <v>4</v>
      </c>
      <c r="AA60" s="17">
        <v>931.82299999999998</v>
      </c>
      <c r="AB60" s="41">
        <v>4</v>
      </c>
      <c r="AC60" s="20">
        <v>932.76099999999997</v>
      </c>
      <c r="AE60" s="3"/>
      <c r="AH60" s="3"/>
    </row>
    <row r="61" spans="1:34" s="2" customFormat="1" ht="22.5" customHeight="1">
      <c r="A61" s="44" t="s">
        <v>85</v>
      </c>
      <c r="B61" s="41">
        <v>-4</v>
      </c>
      <c r="C61" s="17">
        <v>932.82</v>
      </c>
      <c r="D61" s="18">
        <v>-4</v>
      </c>
      <c r="E61" s="17">
        <v>932.93200000000002</v>
      </c>
      <c r="F61" s="41"/>
      <c r="G61" s="17"/>
      <c r="H61" s="41"/>
      <c r="I61" s="17"/>
      <c r="J61" s="41">
        <f t="shared" si="5"/>
        <v>3.0000000000001137</v>
      </c>
      <c r="K61" s="17"/>
      <c r="L61" s="17"/>
      <c r="M61" s="17">
        <v>932.90499999999997</v>
      </c>
      <c r="N61" s="17">
        <f t="shared" si="3"/>
        <v>933.99199999999996</v>
      </c>
      <c r="O61" s="17">
        <v>932.81200000000001</v>
      </c>
      <c r="P61" s="17">
        <f t="shared" si="6"/>
        <v>-9.2999999999960892E-2</v>
      </c>
      <c r="Q61" s="41"/>
      <c r="R61" s="17"/>
      <c r="S61" s="17"/>
      <c r="T61" s="17"/>
      <c r="U61" s="41">
        <f t="shared" si="7"/>
        <v>-3.0000000000001137</v>
      </c>
      <c r="V61" s="41"/>
      <c r="W61" s="17"/>
      <c r="X61" s="41"/>
      <c r="Y61" s="17"/>
      <c r="Z61" s="41">
        <v>4</v>
      </c>
      <c r="AA61" s="17">
        <v>932.69200000000001</v>
      </c>
      <c r="AB61" s="41">
        <v>4</v>
      </c>
      <c r="AC61" s="20">
        <v>933.42700000000002</v>
      </c>
      <c r="AE61" s="3"/>
      <c r="AH61" s="3"/>
    </row>
    <row r="62" spans="1:34" s="2" customFormat="1" ht="22.5" customHeight="1">
      <c r="A62" s="44" t="s">
        <v>86</v>
      </c>
      <c r="B62" s="41">
        <v>-4</v>
      </c>
      <c r="C62" s="17">
        <v>933.375</v>
      </c>
      <c r="D62" s="18">
        <v>-4</v>
      </c>
      <c r="E62" s="17">
        <v>933.55</v>
      </c>
      <c r="F62" s="41"/>
      <c r="G62" s="17"/>
      <c r="H62" s="41"/>
      <c r="I62" s="17"/>
      <c r="J62" s="41">
        <f t="shared" si="5"/>
        <v>1.999999999998181</v>
      </c>
      <c r="K62" s="17"/>
      <c r="L62" s="17"/>
      <c r="M62" s="17">
        <v>933.56</v>
      </c>
      <c r="N62" s="17">
        <f t="shared" si="3"/>
        <v>934.65</v>
      </c>
      <c r="O62" s="17">
        <v>933.47</v>
      </c>
      <c r="P62" s="17">
        <f t="shared" si="6"/>
        <v>-8.9999999999918145E-2</v>
      </c>
      <c r="Q62" s="41"/>
      <c r="R62" s="17"/>
      <c r="S62" s="17"/>
      <c r="T62" s="17"/>
      <c r="U62" s="41">
        <f t="shared" si="7"/>
        <v>-2.0000000000010232</v>
      </c>
      <c r="V62" s="41"/>
      <c r="W62" s="17"/>
      <c r="X62" s="41"/>
      <c r="Y62" s="17"/>
      <c r="Z62" s="41">
        <v>4</v>
      </c>
      <c r="AA62" s="17">
        <v>933.39</v>
      </c>
      <c r="AB62" s="41">
        <v>4</v>
      </c>
      <c r="AC62" s="20">
        <v>934.01499999999999</v>
      </c>
      <c r="AE62" s="3"/>
      <c r="AH62" s="3"/>
    </row>
    <row r="63" spans="1:34" s="2" customFormat="1" ht="22.5" customHeight="1">
      <c r="A63" s="44" t="s">
        <v>87</v>
      </c>
      <c r="B63" s="41">
        <v>-4</v>
      </c>
      <c r="C63" s="17">
        <v>933.83799999999997</v>
      </c>
      <c r="D63" s="18">
        <v>-4</v>
      </c>
      <c r="E63" s="17">
        <v>934.00599999999997</v>
      </c>
      <c r="F63" s="41"/>
      <c r="G63" s="17"/>
      <c r="H63" s="41"/>
      <c r="I63" s="17"/>
      <c r="J63" s="41">
        <f t="shared" si="5"/>
        <v>1.999999999998181</v>
      </c>
      <c r="K63" s="17"/>
      <c r="L63" s="17"/>
      <c r="M63" s="17">
        <v>934.03200000000004</v>
      </c>
      <c r="N63" s="17">
        <f t="shared" si="3"/>
        <v>935.10599999999999</v>
      </c>
      <c r="O63" s="17">
        <v>933.92600000000004</v>
      </c>
      <c r="P63" s="17">
        <f t="shared" si="6"/>
        <v>-0.10599999999999454</v>
      </c>
      <c r="Q63" s="41"/>
      <c r="R63" s="17"/>
      <c r="S63" s="17"/>
      <c r="T63" s="17"/>
      <c r="U63" s="41">
        <f t="shared" si="7"/>
        <v>-2.0000000000010232</v>
      </c>
      <c r="V63" s="41"/>
      <c r="W63" s="17"/>
      <c r="X63" s="41"/>
      <c r="Y63" s="17"/>
      <c r="Z63" s="41">
        <v>4</v>
      </c>
      <c r="AA63" s="17">
        <v>933.846</v>
      </c>
      <c r="AB63" s="41">
        <v>4</v>
      </c>
      <c r="AC63" s="20">
        <v>934.56500000000005</v>
      </c>
      <c r="AE63" s="3"/>
      <c r="AH63" s="3"/>
    </row>
    <row r="64" spans="1:34" s="2" customFormat="1" ht="22.5" customHeight="1">
      <c r="A64" s="44" t="s">
        <v>88</v>
      </c>
      <c r="B64" s="41">
        <v>-4</v>
      </c>
      <c r="C64" s="17">
        <v>934.27300000000002</v>
      </c>
      <c r="D64" s="18">
        <v>-4</v>
      </c>
      <c r="E64" s="17">
        <v>934.26</v>
      </c>
      <c r="F64" s="41"/>
      <c r="G64" s="17"/>
      <c r="H64" s="41"/>
      <c r="I64" s="17"/>
      <c r="J64" s="41">
        <f t="shared" si="5"/>
        <v>2.0000000000010232</v>
      </c>
      <c r="K64" s="17"/>
      <c r="L64" s="17"/>
      <c r="M64" s="17">
        <v>934.55</v>
      </c>
      <c r="N64" s="17">
        <f t="shared" si="3"/>
        <v>935.3599999999999</v>
      </c>
      <c r="O64" s="17">
        <v>934.18</v>
      </c>
      <c r="P64" s="17">
        <f t="shared" si="6"/>
        <v>-0.37000000000000455</v>
      </c>
      <c r="Q64" s="41"/>
      <c r="R64" s="17"/>
      <c r="S64" s="17"/>
      <c r="T64" s="17"/>
      <c r="U64" s="41">
        <f t="shared" si="7"/>
        <v>-1.999999999998181</v>
      </c>
      <c r="V64" s="41"/>
      <c r="W64" s="17"/>
      <c r="X64" s="41"/>
      <c r="Y64" s="17"/>
      <c r="Z64" s="41">
        <v>4</v>
      </c>
      <c r="AA64" s="17">
        <v>934.1</v>
      </c>
      <c r="AB64" s="41">
        <v>4</v>
      </c>
      <c r="AC64" s="20">
        <v>935.07299999999998</v>
      </c>
      <c r="AE64" s="3"/>
      <c r="AH64" s="3"/>
    </row>
    <row r="65" spans="1:34" s="2" customFormat="1" ht="22.5" customHeight="1">
      <c r="A65" s="44" t="s">
        <v>89</v>
      </c>
      <c r="B65" s="41">
        <v>-4</v>
      </c>
      <c r="C65" s="17">
        <v>934.57100000000003</v>
      </c>
      <c r="D65" s="18">
        <v>-4</v>
      </c>
      <c r="E65" s="17">
        <v>934.31299999999999</v>
      </c>
      <c r="F65" s="41"/>
      <c r="G65" s="17"/>
      <c r="H65" s="41"/>
      <c r="I65" s="17"/>
      <c r="J65" s="41">
        <f t="shared" si="5"/>
        <v>2.0000000000010232</v>
      </c>
      <c r="K65" s="17"/>
      <c r="L65" s="17"/>
      <c r="M65" s="17">
        <v>934.94100000000003</v>
      </c>
      <c r="N65" s="17">
        <f t="shared" si="3"/>
        <v>935.4129999999999</v>
      </c>
      <c r="O65" s="17">
        <v>934.23299999999995</v>
      </c>
      <c r="P65" s="17">
        <f t="shared" si="6"/>
        <v>-0.70800000000008367</v>
      </c>
      <c r="Q65" s="41"/>
      <c r="R65" s="17"/>
      <c r="S65" s="17"/>
      <c r="T65" s="17"/>
      <c r="U65" s="41">
        <f t="shared" si="7"/>
        <v>-1.999999999998181</v>
      </c>
      <c r="V65" s="41"/>
      <c r="W65" s="17"/>
      <c r="X65" s="41"/>
      <c r="Y65" s="17"/>
      <c r="Z65" s="41">
        <v>4</v>
      </c>
      <c r="AA65" s="17">
        <v>934.15300000000002</v>
      </c>
      <c r="AB65" s="41">
        <v>4</v>
      </c>
      <c r="AC65" s="20">
        <v>935.48199999999997</v>
      </c>
      <c r="AE65" s="3"/>
      <c r="AH65" s="3"/>
    </row>
    <row r="66" spans="1:34" s="2" customFormat="1" ht="22.5" customHeight="1">
      <c r="A66" s="44" t="s">
        <v>90</v>
      </c>
      <c r="B66" s="41">
        <v>-4</v>
      </c>
      <c r="C66" s="17">
        <v>934.61</v>
      </c>
      <c r="D66" s="18">
        <v>-4</v>
      </c>
      <c r="E66" s="17">
        <v>934.16899999999998</v>
      </c>
      <c r="F66" s="41"/>
      <c r="G66" s="17"/>
      <c r="H66" s="41"/>
      <c r="I66" s="17"/>
      <c r="J66" s="41">
        <f t="shared" si="5"/>
        <v>1.999999999998181</v>
      </c>
      <c r="K66" s="17"/>
      <c r="L66" s="17"/>
      <c r="M66" s="17">
        <v>935.25900000000001</v>
      </c>
      <c r="N66" s="17">
        <f t="shared" si="3"/>
        <v>935.26900000000001</v>
      </c>
      <c r="O66" s="17">
        <v>934.08900000000006</v>
      </c>
      <c r="P66" s="17">
        <f t="shared" si="6"/>
        <v>-1.1699999999999591</v>
      </c>
      <c r="Q66" s="41"/>
      <c r="R66" s="17"/>
      <c r="S66" s="17"/>
      <c r="T66" s="17"/>
      <c r="U66" s="41">
        <f t="shared" si="7"/>
        <v>-2.0000000000010232</v>
      </c>
      <c r="V66" s="41"/>
      <c r="W66" s="17"/>
      <c r="X66" s="41"/>
      <c r="Y66" s="17"/>
      <c r="Z66" s="41">
        <v>4</v>
      </c>
      <c r="AA66" s="17">
        <v>934.00900000000001</v>
      </c>
      <c r="AB66" s="41">
        <v>4</v>
      </c>
      <c r="AC66" s="20">
        <v>935.70799999999997</v>
      </c>
      <c r="AE66" s="3"/>
      <c r="AH66" s="3"/>
    </row>
    <row r="67" spans="1:34" s="2" customFormat="1" ht="22.5" customHeight="1">
      <c r="A67" s="44" t="s">
        <v>91</v>
      </c>
      <c r="B67" s="41">
        <v>-4</v>
      </c>
      <c r="C67" s="17">
        <v>934.471</v>
      </c>
      <c r="D67" s="18">
        <v>-4</v>
      </c>
      <c r="E67" s="17">
        <v>933.96900000000005</v>
      </c>
      <c r="F67" s="41"/>
      <c r="G67" s="17"/>
      <c r="H67" s="41"/>
      <c r="I67" s="17"/>
      <c r="J67" s="41">
        <f t="shared" si="5"/>
        <v>2.0000000000010232</v>
      </c>
      <c r="K67" s="17"/>
      <c r="L67" s="17"/>
      <c r="M67" s="17">
        <v>935.30399999999997</v>
      </c>
      <c r="N67" s="17">
        <f t="shared" si="3"/>
        <v>935.06899999999996</v>
      </c>
      <c r="O67" s="17">
        <v>933.88900000000001</v>
      </c>
      <c r="P67" s="17">
        <f t="shared" si="6"/>
        <v>-1.4149999999999636</v>
      </c>
      <c r="Q67" s="41"/>
      <c r="R67" s="17"/>
      <c r="S67" s="17"/>
      <c r="T67" s="17"/>
      <c r="U67" s="41">
        <f t="shared" si="7"/>
        <v>-2.0000000000010232</v>
      </c>
      <c r="V67" s="41"/>
      <c r="W67" s="17"/>
      <c r="X67" s="41"/>
      <c r="Y67" s="17"/>
      <c r="Z67" s="41">
        <v>4</v>
      </c>
      <c r="AA67" s="17">
        <v>933.80899999999997</v>
      </c>
      <c r="AB67" s="41">
        <v>4</v>
      </c>
      <c r="AC67" s="20">
        <v>935.71699999999998</v>
      </c>
      <c r="AE67" s="3"/>
      <c r="AH67" s="3"/>
    </row>
    <row r="68" spans="1:34" s="2" customFormat="1" ht="22.5" customHeight="1">
      <c r="A68" s="44" t="s">
        <v>92</v>
      </c>
      <c r="B68" s="41">
        <v>-4</v>
      </c>
      <c r="C68" s="17">
        <v>934.255</v>
      </c>
      <c r="D68" s="18">
        <v>-4</v>
      </c>
      <c r="E68" s="17">
        <v>933.76800000000003</v>
      </c>
      <c r="F68" s="41"/>
      <c r="G68" s="17"/>
      <c r="H68" s="41"/>
      <c r="I68" s="17"/>
      <c r="J68" s="41">
        <f t="shared" si="5"/>
        <v>2.0000000000010232</v>
      </c>
      <c r="K68" s="17"/>
      <c r="L68" s="17"/>
      <c r="M68" s="17">
        <v>935.15800000000002</v>
      </c>
      <c r="N68" s="17">
        <f t="shared" si="3"/>
        <v>934.86799999999994</v>
      </c>
      <c r="O68" s="17">
        <v>933.68799999999999</v>
      </c>
      <c r="P68" s="17">
        <f t="shared" si="6"/>
        <v>-1.4700000000000273</v>
      </c>
      <c r="Q68" s="41"/>
      <c r="R68" s="17"/>
      <c r="S68" s="17"/>
      <c r="T68" s="17"/>
      <c r="U68" s="41">
        <f t="shared" si="7"/>
        <v>-2.0000000000010232</v>
      </c>
      <c r="V68" s="41"/>
      <c r="W68" s="17"/>
      <c r="X68" s="41"/>
      <c r="Y68" s="17"/>
      <c r="Z68" s="41">
        <v>4</v>
      </c>
      <c r="AA68" s="17">
        <v>933.60799999999995</v>
      </c>
      <c r="AB68" s="41">
        <v>4</v>
      </c>
      <c r="AC68" s="20">
        <v>935.68899999999996</v>
      </c>
      <c r="AE68" s="3"/>
      <c r="AH68" s="3"/>
    </row>
    <row r="69" spans="1:34" s="2" customFormat="1" ht="22.5" customHeight="1">
      <c r="A69" s="44" t="s">
        <v>93</v>
      </c>
      <c r="B69" s="41">
        <v>-4</v>
      </c>
      <c r="C69" s="17">
        <v>933.95799999999997</v>
      </c>
      <c r="D69" s="18">
        <v>-4</v>
      </c>
      <c r="E69" s="17">
        <v>933.56799999999998</v>
      </c>
      <c r="F69" s="41"/>
      <c r="G69" s="17"/>
      <c r="H69" s="41"/>
      <c r="I69" s="17"/>
      <c r="J69" s="41">
        <f t="shared" si="5"/>
        <v>1.999999999998181</v>
      </c>
      <c r="K69" s="17"/>
      <c r="L69" s="17"/>
      <c r="M69" s="17">
        <v>934.99400000000003</v>
      </c>
      <c r="N69" s="17">
        <f t="shared" si="3"/>
        <v>934.66800000000001</v>
      </c>
      <c r="O69" s="17">
        <v>933.48800000000006</v>
      </c>
      <c r="P69" s="17">
        <f t="shared" si="6"/>
        <v>-1.5059999999999718</v>
      </c>
      <c r="Q69" s="41"/>
      <c r="R69" s="17"/>
      <c r="S69" s="17"/>
      <c r="T69" s="17"/>
      <c r="U69" s="41">
        <f t="shared" si="7"/>
        <v>-2.0000000000010232</v>
      </c>
      <c r="V69" s="41"/>
      <c r="W69" s="17"/>
      <c r="X69" s="41"/>
      <c r="Y69" s="17"/>
      <c r="Z69" s="41">
        <v>4</v>
      </c>
      <c r="AA69" s="17">
        <v>933.40800000000002</v>
      </c>
      <c r="AB69" s="41">
        <v>4</v>
      </c>
      <c r="AC69" s="20">
        <v>935.46100000000001</v>
      </c>
      <c r="AE69" s="3"/>
      <c r="AH69" s="3"/>
    </row>
    <row r="70" spans="1:34" s="2" customFormat="1" ht="22.5" customHeight="1">
      <c r="A70" s="44" t="s">
        <v>94</v>
      </c>
      <c r="B70" s="41">
        <v>-4</v>
      </c>
      <c r="C70" s="17">
        <v>933.678</v>
      </c>
      <c r="D70" s="18">
        <v>-4</v>
      </c>
      <c r="E70" s="17">
        <v>933.36800000000005</v>
      </c>
      <c r="F70" s="41"/>
      <c r="G70" s="17"/>
      <c r="H70" s="41"/>
      <c r="I70" s="17"/>
      <c r="J70" s="41">
        <f t="shared" si="5"/>
        <v>2.0000000000010232</v>
      </c>
      <c r="K70" s="17"/>
      <c r="L70" s="17"/>
      <c r="M70" s="17">
        <v>934.62699999999995</v>
      </c>
      <c r="N70" s="17">
        <f t="shared" si="3"/>
        <v>934.46799999999996</v>
      </c>
      <c r="O70" s="17">
        <v>933.28800000000001</v>
      </c>
      <c r="P70" s="17">
        <f t="shared" si="6"/>
        <v>-1.3389999999999418</v>
      </c>
      <c r="Q70" s="41"/>
      <c r="R70" s="17"/>
      <c r="S70" s="17"/>
      <c r="T70" s="17"/>
      <c r="U70" s="41">
        <f t="shared" si="7"/>
        <v>-2.0000000000010232</v>
      </c>
      <c r="V70" s="41"/>
      <c r="W70" s="17"/>
      <c r="X70" s="41"/>
      <c r="Y70" s="17"/>
      <c r="Z70" s="41">
        <v>4</v>
      </c>
      <c r="AA70" s="17">
        <v>933.20799999999997</v>
      </c>
      <c r="AB70" s="41">
        <v>4</v>
      </c>
      <c r="AC70" s="20">
        <v>935.15200000000004</v>
      </c>
      <c r="AE70" s="3"/>
      <c r="AH70" s="3"/>
    </row>
    <row r="71" spans="1:34" s="2" customFormat="1" ht="22.5" customHeight="1">
      <c r="A71" s="44" t="s">
        <v>95</v>
      </c>
      <c r="B71" s="41">
        <v>-4</v>
      </c>
      <c r="C71" s="17">
        <v>933.45299999999997</v>
      </c>
      <c r="D71" s="18">
        <v>-4</v>
      </c>
      <c r="E71" s="17">
        <v>933.16700000000003</v>
      </c>
      <c r="F71" s="41"/>
      <c r="G71" s="17"/>
      <c r="H71" s="41"/>
      <c r="I71" s="17"/>
      <c r="J71" s="41">
        <f t="shared" ref="J71:J79" si="8">((O71-E71)/D71)*100</f>
        <v>2.0000000000010232</v>
      </c>
      <c r="K71" s="17"/>
      <c r="L71" s="17"/>
      <c r="M71" s="17">
        <v>934.399</v>
      </c>
      <c r="N71" s="17">
        <f t="shared" si="3"/>
        <v>934.26699999999994</v>
      </c>
      <c r="O71" s="17">
        <v>933.08699999999999</v>
      </c>
      <c r="P71" s="17">
        <f t="shared" si="6"/>
        <v>-1.3120000000000118</v>
      </c>
      <c r="Q71" s="41"/>
      <c r="R71" s="17"/>
      <c r="S71" s="17"/>
      <c r="T71" s="17"/>
      <c r="U71" s="41">
        <f t="shared" ref="U71:U80" si="9">((AA71-O71)/Z71)*100</f>
        <v>-2.0000000000010232</v>
      </c>
      <c r="V71" s="41"/>
      <c r="W71" s="17"/>
      <c r="X71" s="41"/>
      <c r="Y71" s="17"/>
      <c r="Z71" s="41">
        <v>4</v>
      </c>
      <c r="AA71" s="17">
        <v>933.00699999999995</v>
      </c>
      <c r="AB71" s="41">
        <v>4</v>
      </c>
      <c r="AC71" s="20">
        <v>934.83799999999997</v>
      </c>
      <c r="AE71" s="3"/>
      <c r="AH71" s="3"/>
    </row>
    <row r="72" spans="1:34" s="2" customFormat="1" ht="22.5" customHeight="1">
      <c r="A72" s="44" t="s">
        <v>96</v>
      </c>
      <c r="B72" s="41">
        <v>-4</v>
      </c>
      <c r="C72" s="17">
        <v>933.32899999999995</v>
      </c>
      <c r="D72" s="18">
        <v>-4</v>
      </c>
      <c r="E72" s="17">
        <v>932.96699999999998</v>
      </c>
      <c r="F72" s="41"/>
      <c r="G72" s="17"/>
      <c r="H72" s="41"/>
      <c r="I72" s="17"/>
      <c r="J72" s="41">
        <f t="shared" si="8"/>
        <v>2.0000000000010232</v>
      </c>
      <c r="K72" s="17"/>
      <c r="L72" s="17"/>
      <c r="M72" s="17">
        <v>934.05799999999999</v>
      </c>
      <c r="N72" s="17">
        <f t="shared" si="3"/>
        <v>934.06699999999989</v>
      </c>
      <c r="O72" s="17">
        <v>932.88699999999994</v>
      </c>
      <c r="P72" s="17">
        <f t="shared" si="6"/>
        <v>-1.1710000000000491</v>
      </c>
      <c r="Q72" s="41"/>
      <c r="R72" s="17"/>
      <c r="S72" s="17"/>
      <c r="T72" s="17"/>
      <c r="U72" s="41">
        <f t="shared" si="9"/>
        <v>-1.999999999998181</v>
      </c>
      <c r="V72" s="41"/>
      <c r="W72" s="17"/>
      <c r="X72" s="41"/>
      <c r="Y72" s="17"/>
      <c r="Z72" s="41">
        <v>4</v>
      </c>
      <c r="AA72" s="17">
        <v>932.80700000000002</v>
      </c>
      <c r="AB72" s="41">
        <v>4</v>
      </c>
      <c r="AC72" s="20">
        <v>934.53700000000003</v>
      </c>
      <c r="AE72" s="3"/>
      <c r="AH72" s="3"/>
    </row>
    <row r="73" spans="1:34" s="2" customFormat="1" ht="22.5" customHeight="1">
      <c r="A73" s="44" t="s">
        <v>97</v>
      </c>
      <c r="B73" s="41">
        <v>-4</v>
      </c>
      <c r="C73" s="17">
        <v>933.38400000000001</v>
      </c>
      <c r="D73" s="18">
        <v>-4</v>
      </c>
      <c r="E73" s="17">
        <v>932.76700000000005</v>
      </c>
      <c r="F73" s="41"/>
      <c r="G73" s="17"/>
      <c r="H73" s="41"/>
      <c r="I73" s="17"/>
      <c r="J73" s="41">
        <f t="shared" si="8"/>
        <v>2.0000000000010232</v>
      </c>
      <c r="K73" s="17"/>
      <c r="L73" s="17"/>
      <c r="M73" s="17">
        <v>934.00900000000001</v>
      </c>
      <c r="N73" s="17">
        <f t="shared" si="3"/>
        <v>933.86699999999996</v>
      </c>
      <c r="O73" s="17">
        <v>932.68700000000001</v>
      </c>
      <c r="P73" s="17">
        <f t="shared" si="6"/>
        <v>-1.3220000000000027</v>
      </c>
      <c r="Q73" s="41"/>
      <c r="R73" s="17"/>
      <c r="S73" s="17"/>
      <c r="T73" s="17"/>
      <c r="U73" s="41">
        <f t="shared" si="9"/>
        <v>-2.0000000000010232</v>
      </c>
      <c r="V73" s="41"/>
      <c r="W73" s="17"/>
      <c r="X73" s="41"/>
      <c r="Y73" s="17"/>
      <c r="Z73" s="41">
        <v>4</v>
      </c>
      <c r="AA73" s="17">
        <v>932.60699999999997</v>
      </c>
      <c r="AB73" s="41">
        <v>4</v>
      </c>
      <c r="AC73" s="20">
        <v>934.221</v>
      </c>
      <c r="AE73" s="3"/>
      <c r="AH73" s="3"/>
    </row>
    <row r="74" spans="1:34" s="2" customFormat="1" ht="22.5" customHeight="1">
      <c r="A74" s="44" t="s">
        <v>98</v>
      </c>
      <c r="B74" s="41">
        <v>-4</v>
      </c>
      <c r="C74" s="17">
        <v>933.63099999999997</v>
      </c>
      <c r="D74" s="18">
        <v>-4</v>
      </c>
      <c r="E74" s="17">
        <v>932.50199999999995</v>
      </c>
      <c r="F74" s="41"/>
      <c r="G74" s="17"/>
      <c r="H74" s="41"/>
      <c r="I74" s="17"/>
      <c r="J74" s="41">
        <f t="shared" si="8"/>
        <v>0.39999999999906777</v>
      </c>
      <c r="K74" s="17"/>
      <c r="L74" s="17"/>
      <c r="M74" s="17">
        <v>933.78300000000002</v>
      </c>
      <c r="N74" s="17">
        <f t="shared" si="3"/>
        <v>933.66599999999994</v>
      </c>
      <c r="O74" s="17">
        <v>932.48599999999999</v>
      </c>
      <c r="P74" s="17">
        <f t="shared" si="6"/>
        <v>-1.2970000000000255</v>
      </c>
      <c r="Q74" s="41"/>
      <c r="R74" s="17"/>
      <c r="S74" s="17"/>
      <c r="T74" s="17"/>
      <c r="U74" s="41">
        <f t="shared" si="9"/>
        <v>-0.39999999999906777</v>
      </c>
      <c r="V74" s="41"/>
      <c r="W74" s="17"/>
      <c r="X74" s="41"/>
      <c r="Y74" s="17"/>
      <c r="Z74" s="41">
        <v>4</v>
      </c>
      <c r="AA74" s="17">
        <v>932.47</v>
      </c>
      <c r="AB74" s="41">
        <v>4</v>
      </c>
      <c r="AC74" s="20">
        <v>933.99099999999999</v>
      </c>
      <c r="AE74" s="3"/>
      <c r="AH74" s="3"/>
    </row>
    <row r="75" spans="1:34" s="2" customFormat="1" ht="22.5" customHeight="1">
      <c r="A75" s="44" t="s">
        <v>99</v>
      </c>
      <c r="B75" s="41">
        <v>-4</v>
      </c>
      <c r="C75" s="17">
        <v>933.59400000000005</v>
      </c>
      <c r="D75" s="18">
        <v>-4</v>
      </c>
      <c r="E75" s="17">
        <v>932.22199999999998</v>
      </c>
      <c r="F75" s="41"/>
      <c r="G75" s="17"/>
      <c r="H75" s="41"/>
      <c r="I75" s="17"/>
      <c r="J75" s="41">
        <f t="shared" si="8"/>
        <v>-1.5999999999991132</v>
      </c>
      <c r="K75" s="17"/>
      <c r="L75" s="17"/>
      <c r="M75" s="17">
        <v>933.57799999999997</v>
      </c>
      <c r="N75" s="17">
        <f t="shared" si="3"/>
        <v>933.46599999999989</v>
      </c>
      <c r="O75" s="17">
        <v>932.28599999999994</v>
      </c>
      <c r="P75" s="17">
        <f t="shared" ref="P75:P98" si="10">O75-M75</f>
        <v>-1.29200000000003</v>
      </c>
      <c r="Q75" s="41"/>
      <c r="R75" s="17"/>
      <c r="S75" s="17"/>
      <c r="T75" s="17"/>
      <c r="U75" s="41">
        <f t="shared" si="9"/>
        <v>1.6067146282975366</v>
      </c>
      <c r="V75" s="41"/>
      <c r="W75" s="17"/>
      <c r="X75" s="41"/>
      <c r="Y75" s="17"/>
      <c r="Z75" s="41">
        <v>4.17</v>
      </c>
      <c r="AA75" s="17">
        <v>932.35299999999995</v>
      </c>
      <c r="AB75" s="41">
        <v>4.17</v>
      </c>
      <c r="AC75" s="20">
        <v>933.75800000000004</v>
      </c>
      <c r="AE75" s="3"/>
      <c r="AH75" s="3"/>
    </row>
    <row r="76" spans="1:34" s="2" customFormat="1" ht="22.5" customHeight="1">
      <c r="A76" s="44" t="s">
        <v>100</v>
      </c>
      <c r="B76" s="41">
        <v>-4.05</v>
      </c>
      <c r="C76" s="17">
        <v>933.41700000000003</v>
      </c>
      <c r="D76" s="18">
        <v>-4.05</v>
      </c>
      <c r="E76" s="17">
        <v>931.97199999999998</v>
      </c>
      <c r="F76" s="41"/>
      <c r="G76" s="17"/>
      <c r="H76" s="41"/>
      <c r="I76" s="17"/>
      <c r="J76" s="41">
        <f t="shared" si="8"/>
        <v>-2.8148148148156236</v>
      </c>
      <c r="K76" s="17"/>
      <c r="L76" s="17"/>
      <c r="M76" s="17">
        <v>933.38</v>
      </c>
      <c r="N76" s="17">
        <f>O76+1.18</f>
        <v>933.26599999999996</v>
      </c>
      <c r="O76" s="17">
        <v>932.08600000000001</v>
      </c>
      <c r="P76" s="17">
        <f t="shared" si="10"/>
        <v>-1.2939999999999827</v>
      </c>
      <c r="Q76" s="41"/>
      <c r="R76" s="17"/>
      <c r="S76" s="17"/>
      <c r="T76" s="17"/>
      <c r="U76" s="41">
        <f t="shared" si="9"/>
        <v>2.797356828192791</v>
      </c>
      <c r="V76" s="41"/>
      <c r="W76" s="17"/>
      <c r="X76" s="41"/>
      <c r="Y76" s="17"/>
      <c r="Z76" s="41">
        <v>4.54</v>
      </c>
      <c r="AA76" s="17">
        <v>932.21299999999997</v>
      </c>
      <c r="AB76" s="41">
        <v>4.54</v>
      </c>
      <c r="AC76" s="20">
        <v>933.47299999999996</v>
      </c>
      <c r="AE76" s="3"/>
      <c r="AH76" s="3"/>
    </row>
    <row r="77" spans="1:34" s="2" customFormat="1" ht="22.5" customHeight="1">
      <c r="A77" s="44" t="s">
        <v>101</v>
      </c>
      <c r="B77" s="41">
        <v>-4.3600000000000003</v>
      </c>
      <c r="C77" s="17">
        <v>932.98400000000004</v>
      </c>
      <c r="D77" s="18">
        <v>-4.3600000000000003</v>
      </c>
      <c r="E77" s="17">
        <v>931.74599999999998</v>
      </c>
      <c r="F77" s="41"/>
      <c r="G77" s="17"/>
      <c r="H77" s="41"/>
      <c r="I77" s="17"/>
      <c r="J77" s="41">
        <f t="shared" si="8"/>
        <v>-2.7981651376163059</v>
      </c>
      <c r="K77" s="17"/>
      <c r="L77" s="17"/>
      <c r="M77" s="17">
        <v>932.53800000000001</v>
      </c>
      <c r="N77" s="17">
        <f>O77+1.18</f>
        <v>933.048</v>
      </c>
      <c r="O77" s="17">
        <v>931.86800000000005</v>
      </c>
      <c r="P77" s="17">
        <f t="shared" si="10"/>
        <v>-0.66999999999995907</v>
      </c>
      <c r="Q77" s="41"/>
      <c r="R77" s="17"/>
      <c r="S77" s="17"/>
      <c r="T77" s="17"/>
      <c r="U77" s="41">
        <f t="shared" si="9"/>
        <v>2.7935222672048572</v>
      </c>
      <c r="V77" s="41"/>
      <c r="W77" s="17"/>
      <c r="X77" s="41"/>
      <c r="Y77" s="17"/>
      <c r="Z77" s="41">
        <v>4.9400000000000004</v>
      </c>
      <c r="AA77" s="17">
        <v>932.00599999999997</v>
      </c>
      <c r="AB77" s="41">
        <v>4.9400000000000004</v>
      </c>
      <c r="AC77" s="20">
        <v>933.11400000000003</v>
      </c>
      <c r="AE77" s="3"/>
      <c r="AH77" s="3"/>
    </row>
    <row r="78" spans="1:34" s="2" customFormat="1" ht="22.5" customHeight="1">
      <c r="A78" s="44" t="s">
        <v>102</v>
      </c>
      <c r="B78" s="41">
        <v>-4.95</v>
      </c>
      <c r="C78" s="17">
        <v>932.678</v>
      </c>
      <c r="D78" s="18">
        <v>-4.95</v>
      </c>
      <c r="E78" s="17">
        <v>931.42899999999997</v>
      </c>
      <c r="F78" s="41"/>
      <c r="G78" s="17"/>
      <c r="H78" s="41"/>
      <c r="I78" s="17"/>
      <c r="J78" s="41">
        <f t="shared" si="8"/>
        <v>-2.80808080808101</v>
      </c>
      <c r="K78" s="17"/>
      <c r="L78" s="17"/>
      <c r="M78" s="17">
        <v>931.774</v>
      </c>
      <c r="N78" s="17">
        <f>O78+1.18</f>
        <v>932.74799999999993</v>
      </c>
      <c r="O78" s="17">
        <v>931.56799999999998</v>
      </c>
      <c r="P78" s="17">
        <f t="shared" si="10"/>
        <v>-0.20600000000001728</v>
      </c>
      <c r="Q78" s="41"/>
      <c r="R78" s="17"/>
      <c r="S78" s="17"/>
      <c r="T78" s="17"/>
      <c r="U78" s="41">
        <f t="shared" si="9"/>
        <v>2.7881040892189084</v>
      </c>
      <c r="V78" s="41"/>
      <c r="W78" s="17"/>
      <c r="X78" s="41"/>
      <c r="Y78" s="17"/>
      <c r="Z78" s="41">
        <v>5.38</v>
      </c>
      <c r="AA78" s="17">
        <v>931.71799999999996</v>
      </c>
      <c r="AB78" s="41">
        <v>5.38</v>
      </c>
      <c r="AC78" s="20">
        <v>932.72500000000002</v>
      </c>
      <c r="AE78" s="3"/>
      <c r="AH78" s="3"/>
    </row>
    <row r="79" spans="1:34" s="2" customFormat="1" ht="22.5" customHeight="1">
      <c r="A79" s="44" t="s">
        <v>103</v>
      </c>
      <c r="B79" s="41">
        <v>-5.79</v>
      </c>
      <c r="C79" s="17">
        <v>932.36199999999997</v>
      </c>
      <c r="D79" s="18">
        <v>-5.79</v>
      </c>
      <c r="E79" s="17">
        <v>931.01599999999996</v>
      </c>
      <c r="F79" s="41"/>
      <c r="G79" s="17"/>
      <c r="H79" s="41"/>
      <c r="I79" s="17"/>
      <c r="J79" s="41">
        <f t="shared" si="8"/>
        <v>-2.7979274611404934</v>
      </c>
      <c r="K79" s="17"/>
      <c r="L79" s="17"/>
      <c r="M79" s="17">
        <v>931.202</v>
      </c>
      <c r="N79" s="17">
        <f>O79+1.18</f>
        <v>932.35799999999995</v>
      </c>
      <c r="O79" s="17">
        <v>931.178</v>
      </c>
      <c r="P79" s="17">
        <f t="shared" si="10"/>
        <v>-2.4000000000000909E-2</v>
      </c>
      <c r="Q79" s="41"/>
      <c r="R79" s="17"/>
      <c r="S79" s="17"/>
      <c r="T79" s="17"/>
      <c r="U79" s="41">
        <f t="shared" si="9"/>
        <v>2.7986348122864722</v>
      </c>
      <c r="V79" s="41"/>
      <c r="W79" s="17"/>
      <c r="X79" s="41"/>
      <c r="Y79" s="17"/>
      <c r="Z79" s="41">
        <v>5.86</v>
      </c>
      <c r="AA79" s="17">
        <v>931.34199999999998</v>
      </c>
      <c r="AB79" s="41">
        <v>5.86</v>
      </c>
      <c r="AC79" s="20">
        <v>932.29899999999998</v>
      </c>
      <c r="AE79" s="3"/>
      <c r="AH79" s="3"/>
    </row>
    <row r="80" spans="1:34" s="2" customFormat="1" ht="22.5" customHeight="1">
      <c r="A80" s="44" t="s">
        <v>104</v>
      </c>
      <c r="B80" s="41">
        <v>-6.76</v>
      </c>
      <c r="C80" s="17">
        <v>931.93499999999995</v>
      </c>
      <c r="D80" s="18">
        <v>-6.76</v>
      </c>
      <c r="E80" s="17">
        <v>930.51</v>
      </c>
      <c r="F80" s="41"/>
      <c r="G80" s="17"/>
      <c r="H80" s="41"/>
      <c r="I80" s="17"/>
      <c r="J80" s="41">
        <f>((O80-E80)/D80)*100</f>
        <v>-2.8106508875747718</v>
      </c>
      <c r="K80" s="17"/>
      <c r="L80" s="17"/>
      <c r="M80" s="17">
        <v>930.70299999999997</v>
      </c>
      <c r="N80" s="17">
        <f>O80+1.18</f>
        <v>931.88</v>
      </c>
      <c r="O80" s="17">
        <v>930.7</v>
      </c>
      <c r="P80" s="17">
        <f t="shared" si="10"/>
        <v>-2.9999999999290594E-3</v>
      </c>
      <c r="Q80" s="41"/>
      <c r="R80" s="17"/>
      <c r="S80" s="17"/>
      <c r="T80" s="17"/>
      <c r="U80" s="41">
        <f t="shared" si="9"/>
        <v>2.8031496062991699</v>
      </c>
      <c r="V80" s="41"/>
      <c r="W80" s="17"/>
      <c r="X80" s="41"/>
      <c r="Y80" s="17"/>
      <c r="Z80" s="41">
        <v>6.35</v>
      </c>
      <c r="AA80" s="17">
        <v>930.87800000000004</v>
      </c>
      <c r="AB80" s="41">
        <v>6.35</v>
      </c>
      <c r="AC80" s="20">
        <v>931.875</v>
      </c>
      <c r="AE80" s="3"/>
      <c r="AH80" s="3"/>
    </row>
    <row r="81" spans="1:34" s="2" customFormat="1" ht="22.5" customHeight="1" thickBot="1">
      <c r="A81" s="45" t="s">
        <v>105</v>
      </c>
      <c r="B81" s="31">
        <v>-6.76</v>
      </c>
      <c r="C81" s="29">
        <v>931.52</v>
      </c>
      <c r="D81" s="30">
        <v>-7.42</v>
      </c>
      <c r="E81" s="29">
        <v>930.13</v>
      </c>
      <c r="F81" s="31">
        <v>-1.42</v>
      </c>
      <c r="G81" s="29">
        <v>930.25</v>
      </c>
      <c r="H81" s="31">
        <v>-1.42</v>
      </c>
      <c r="I81" s="29">
        <v>931.43</v>
      </c>
      <c r="J81" s="31">
        <f>(((G81-E81)/(D81-F81))*100)</f>
        <v>-2.0000000000000755</v>
      </c>
      <c r="K81" s="29"/>
      <c r="L81" s="29"/>
      <c r="M81" s="29"/>
      <c r="N81" s="29"/>
      <c r="O81" s="29"/>
      <c r="P81" s="29"/>
      <c r="Q81" s="31"/>
      <c r="R81" s="29"/>
      <c r="S81" s="29"/>
      <c r="T81" s="29"/>
      <c r="U81" s="31">
        <f>(((AA81-Y81)/(Z81-X81))*100)</f>
        <v>2.7878787878783196</v>
      </c>
      <c r="V81" s="31">
        <v>0.28999999999999998</v>
      </c>
      <c r="W81" s="29">
        <v>931.33</v>
      </c>
      <c r="X81" s="31">
        <v>0.28999999999999998</v>
      </c>
      <c r="Y81" s="29">
        <v>930.15</v>
      </c>
      <c r="Z81" s="31">
        <v>6.89</v>
      </c>
      <c r="AA81" s="29">
        <v>930.33399999999995</v>
      </c>
      <c r="AB81" s="31">
        <v>6.89</v>
      </c>
      <c r="AC81" s="32">
        <v>931.41800000000001</v>
      </c>
      <c r="AE81" s="3"/>
      <c r="AH81" s="3"/>
    </row>
    <row r="82" spans="1:34" s="2" customFormat="1" ht="22.5" customHeight="1">
      <c r="A82" s="62" t="s">
        <v>106</v>
      </c>
      <c r="B82" s="28">
        <v>-7.5</v>
      </c>
      <c r="C82" s="12">
        <v>930.93799999999999</v>
      </c>
      <c r="D82" s="42">
        <v>-7.5</v>
      </c>
      <c r="E82" s="12">
        <v>929.62300000000005</v>
      </c>
      <c r="F82" s="28">
        <v>-1.5</v>
      </c>
      <c r="G82" s="12">
        <v>929.74300000000005</v>
      </c>
      <c r="H82" s="28">
        <v>-1.5</v>
      </c>
      <c r="I82" s="12">
        <v>930.923</v>
      </c>
      <c r="J82" s="28">
        <f t="shared" ref="J82:J87" si="11">(((G82-E82)/(D82-F82))*100)</f>
        <v>-2.0000000000000755</v>
      </c>
      <c r="K82" s="12"/>
      <c r="L82" s="12"/>
      <c r="M82" s="12"/>
      <c r="N82" s="12"/>
      <c r="O82" s="12"/>
      <c r="P82" s="12"/>
      <c r="Q82" s="28"/>
      <c r="R82" s="12"/>
      <c r="S82" s="12"/>
      <c r="T82" s="12"/>
      <c r="U82" s="28">
        <f t="shared" ref="U82:U87" si="12">(((AA82-Y82)/(Z82-X82))*100)</f>
        <v>2.0000000000000755</v>
      </c>
      <c r="V82" s="28">
        <v>1.4</v>
      </c>
      <c r="W82" s="12">
        <v>930.77300000000002</v>
      </c>
      <c r="X82" s="28">
        <v>1.4</v>
      </c>
      <c r="Y82" s="12">
        <v>929.59299999999996</v>
      </c>
      <c r="Z82" s="28">
        <v>7.4</v>
      </c>
      <c r="AA82" s="12">
        <v>929.71299999999997</v>
      </c>
      <c r="AB82" s="28">
        <v>7.4</v>
      </c>
      <c r="AC82" s="21">
        <v>930.875</v>
      </c>
      <c r="AE82" s="3"/>
      <c r="AH82" s="3"/>
    </row>
    <row r="83" spans="1:34" s="2" customFormat="1" ht="22.5" customHeight="1">
      <c r="A83" s="44" t="s">
        <v>107</v>
      </c>
      <c r="B83" s="41">
        <v>-7.5</v>
      </c>
      <c r="C83" s="17">
        <v>930.34500000000003</v>
      </c>
      <c r="D83" s="18">
        <v>-7.5</v>
      </c>
      <c r="E83" s="17">
        <v>929.06700000000001</v>
      </c>
      <c r="F83" s="41">
        <v>-1.5</v>
      </c>
      <c r="G83" s="17">
        <v>929.18700000000001</v>
      </c>
      <c r="H83" s="41">
        <v>-1.5</v>
      </c>
      <c r="I83" s="17">
        <v>930.36699999999996</v>
      </c>
      <c r="J83" s="41">
        <f t="shared" si="11"/>
        <v>-2.0000000000000755</v>
      </c>
      <c r="K83" s="17"/>
      <c r="L83" s="17"/>
      <c r="M83" s="17"/>
      <c r="N83" s="17"/>
      <c r="O83" s="17"/>
      <c r="P83" s="17"/>
      <c r="Q83" s="41"/>
      <c r="R83" s="17"/>
      <c r="S83" s="17"/>
      <c r="T83" s="17"/>
      <c r="U83" s="41">
        <f t="shared" si="12"/>
        <v>2.0000000000000755</v>
      </c>
      <c r="V83" s="41">
        <v>1.5</v>
      </c>
      <c r="W83" s="17">
        <v>930.21699999999998</v>
      </c>
      <c r="X83" s="41">
        <v>1.5</v>
      </c>
      <c r="Y83" s="17">
        <v>929.03700000000003</v>
      </c>
      <c r="Z83" s="41">
        <v>7.5</v>
      </c>
      <c r="AA83" s="17">
        <v>929.15700000000004</v>
      </c>
      <c r="AB83" s="41">
        <v>7.5</v>
      </c>
      <c r="AC83" s="20">
        <v>930.30499999999995</v>
      </c>
      <c r="AE83" s="3"/>
      <c r="AH83" s="3"/>
    </row>
    <row r="84" spans="1:34" s="2" customFormat="1" ht="22.5" customHeight="1">
      <c r="A84" s="44" t="s">
        <v>108</v>
      </c>
      <c r="B84" s="41">
        <v>-7.5</v>
      </c>
      <c r="C84" s="17">
        <v>929.74699999999996</v>
      </c>
      <c r="D84" s="18">
        <v>-7.5</v>
      </c>
      <c r="E84" s="17">
        <v>928.51099999999997</v>
      </c>
      <c r="F84" s="41">
        <v>-1.5</v>
      </c>
      <c r="G84" s="17">
        <v>928.63099999999997</v>
      </c>
      <c r="H84" s="41">
        <v>-1.5</v>
      </c>
      <c r="I84" s="17">
        <v>929.81100000000004</v>
      </c>
      <c r="J84" s="41">
        <f t="shared" si="11"/>
        <v>-2.0000000000000755</v>
      </c>
      <c r="K84" s="17"/>
      <c r="L84" s="17"/>
      <c r="M84" s="17"/>
      <c r="N84" s="17"/>
      <c r="O84" s="17"/>
      <c r="P84" s="17"/>
      <c r="Q84" s="41"/>
      <c r="R84" s="17"/>
      <c r="S84" s="17"/>
      <c r="T84" s="17"/>
      <c r="U84" s="41">
        <f t="shared" si="12"/>
        <v>2.0000000000000755</v>
      </c>
      <c r="V84" s="41">
        <v>1.5</v>
      </c>
      <c r="W84" s="17">
        <v>929.66099999999994</v>
      </c>
      <c r="X84" s="41">
        <v>1.5</v>
      </c>
      <c r="Y84" s="17">
        <v>928.48099999999999</v>
      </c>
      <c r="Z84" s="41">
        <v>7.5</v>
      </c>
      <c r="AA84" s="17">
        <v>928.601</v>
      </c>
      <c r="AB84" s="41">
        <v>7.5</v>
      </c>
      <c r="AC84" s="20">
        <v>929.702</v>
      </c>
      <c r="AE84" s="3"/>
      <c r="AH84" s="3"/>
    </row>
    <row r="85" spans="1:34" s="2" customFormat="1" ht="22.5" customHeight="1">
      <c r="A85" s="44" t="s">
        <v>109</v>
      </c>
      <c r="B85" s="41">
        <v>-7.5</v>
      </c>
      <c r="C85" s="17">
        <v>929.16300000000001</v>
      </c>
      <c r="D85" s="18">
        <v>-7.5</v>
      </c>
      <c r="E85" s="17">
        <v>927.95399999999995</v>
      </c>
      <c r="F85" s="41">
        <v>-1.5</v>
      </c>
      <c r="G85" s="17">
        <v>928.07399999999996</v>
      </c>
      <c r="H85" s="41">
        <v>-1.5</v>
      </c>
      <c r="I85" s="17">
        <v>929.25400000000002</v>
      </c>
      <c r="J85" s="41">
        <f t="shared" si="11"/>
        <v>-2.0000000000000755</v>
      </c>
      <c r="K85" s="17"/>
      <c r="L85" s="17"/>
      <c r="M85" s="17"/>
      <c r="N85" s="17"/>
      <c r="O85" s="17"/>
      <c r="P85" s="17"/>
      <c r="Q85" s="41"/>
      <c r="R85" s="17"/>
      <c r="S85" s="17"/>
      <c r="T85" s="17"/>
      <c r="U85" s="41">
        <f t="shared" si="12"/>
        <v>2.0000000000000755</v>
      </c>
      <c r="V85" s="41">
        <v>1.5</v>
      </c>
      <c r="W85" s="17">
        <v>929.10400000000004</v>
      </c>
      <c r="X85" s="41">
        <v>1.5</v>
      </c>
      <c r="Y85" s="17">
        <v>927.92399999999998</v>
      </c>
      <c r="Z85" s="41">
        <v>7.5</v>
      </c>
      <c r="AA85" s="17">
        <v>928.04399999999998</v>
      </c>
      <c r="AB85" s="41">
        <v>7.5</v>
      </c>
      <c r="AC85" s="20">
        <v>929.07799999999997</v>
      </c>
      <c r="AE85" s="3"/>
      <c r="AH85" s="3"/>
    </row>
    <row r="86" spans="1:34" s="2" customFormat="1" ht="22.5" customHeight="1">
      <c r="A86" s="44" t="s">
        <v>110</v>
      </c>
      <c r="B86" s="41">
        <v>-7.5</v>
      </c>
      <c r="C86" s="17">
        <v>928.59400000000005</v>
      </c>
      <c r="D86" s="18">
        <v>-7.5</v>
      </c>
      <c r="E86" s="17">
        <v>927.39800000000002</v>
      </c>
      <c r="F86" s="41">
        <v>-1.5</v>
      </c>
      <c r="G86" s="17">
        <v>927.51800000000003</v>
      </c>
      <c r="H86" s="41">
        <v>-1.5</v>
      </c>
      <c r="I86" s="17">
        <v>928.69799999999998</v>
      </c>
      <c r="J86" s="41">
        <f t="shared" si="11"/>
        <v>-2.0000000000000755</v>
      </c>
      <c r="K86" s="17"/>
      <c r="L86" s="17"/>
      <c r="M86" s="17"/>
      <c r="N86" s="17"/>
      <c r="O86" s="17"/>
      <c r="P86" s="17"/>
      <c r="Q86" s="41"/>
      <c r="R86" s="17"/>
      <c r="S86" s="17"/>
      <c r="T86" s="17"/>
      <c r="U86" s="41">
        <f t="shared" si="12"/>
        <v>2.0000000000000755</v>
      </c>
      <c r="V86" s="41">
        <v>1.5</v>
      </c>
      <c r="W86" s="17">
        <v>928.548</v>
      </c>
      <c r="X86" s="41">
        <v>1.5</v>
      </c>
      <c r="Y86" s="17">
        <v>927.36800000000005</v>
      </c>
      <c r="Z86" s="41">
        <v>7.5</v>
      </c>
      <c r="AA86" s="17">
        <v>927.48800000000006</v>
      </c>
      <c r="AB86" s="41">
        <v>7.5</v>
      </c>
      <c r="AC86" s="20">
        <v>928.49</v>
      </c>
      <c r="AE86" s="3"/>
      <c r="AH86" s="3"/>
    </row>
    <row r="87" spans="1:34" s="2" customFormat="1" ht="22.5" customHeight="1">
      <c r="A87" s="44" t="s">
        <v>111</v>
      </c>
      <c r="B87" s="41">
        <v>-7.41</v>
      </c>
      <c r="C87" s="17">
        <v>928.03200000000004</v>
      </c>
      <c r="D87" s="18">
        <v>-7.41</v>
      </c>
      <c r="E87" s="17">
        <v>926.79200000000003</v>
      </c>
      <c r="F87" s="41">
        <v>-1.41</v>
      </c>
      <c r="G87" s="17">
        <v>926.91200000000003</v>
      </c>
      <c r="H87" s="41">
        <v>-1.41</v>
      </c>
      <c r="I87" s="17">
        <v>928.09199999999998</v>
      </c>
      <c r="J87" s="41">
        <f t="shared" si="11"/>
        <v>-2.0000000000000755</v>
      </c>
      <c r="K87" s="17"/>
      <c r="L87" s="17"/>
      <c r="M87" s="17"/>
      <c r="N87" s="17"/>
      <c r="O87" s="17"/>
      <c r="P87" s="17"/>
      <c r="Q87" s="41"/>
      <c r="R87" s="17"/>
      <c r="S87" s="17"/>
      <c r="T87" s="17"/>
      <c r="U87" s="41">
        <f t="shared" si="12"/>
        <v>2.0000000000000755</v>
      </c>
      <c r="V87" s="41">
        <v>1.41</v>
      </c>
      <c r="W87" s="17">
        <v>927.99199999999996</v>
      </c>
      <c r="X87" s="41">
        <v>1.41</v>
      </c>
      <c r="Y87" s="17">
        <v>926.81200000000001</v>
      </c>
      <c r="Z87" s="41">
        <v>7.41</v>
      </c>
      <c r="AA87" s="17">
        <v>926.93200000000002</v>
      </c>
      <c r="AB87" s="41">
        <v>7.41</v>
      </c>
      <c r="AC87" s="20">
        <v>927.94100000000003</v>
      </c>
      <c r="AE87" s="3"/>
      <c r="AH87" s="3"/>
    </row>
    <row r="88" spans="1:34" s="2" customFormat="1" ht="22.5" customHeight="1">
      <c r="A88" s="44" t="s">
        <v>112</v>
      </c>
      <c r="B88" s="41">
        <v>-6.87</v>
      </c>
      <c r="C88" s="17">
        <v>927.49300000000005</v>
      </c>
      <c r="D88" s="18">
        <v>-6.87</v>
      </c>
      <c r="E88" s="17">
        <v>926.12</v>
      </c>
      <c r="F88" s="41"/>
      <c r="G88" s="17"/>
      <c r="H88" s="41"/>
      <c r="I88" s="17"/>
      <c r="J88" s="41">
        <f t="shared" ref="J88:J119" si="13">((O88-E88)/D88)*100</f>
        <v>-1.9941775836964135</v>
      </c>
      <c r="K88" s="17"/>
      <c r="L88" s="17"/>
      <c r="M88" s="17">
        <v>926.52499999999998</v>
      </c>
      <c r="N88" s="17">
        <f t="shared" ref="N88:N98" si="14">O88+1.18</f>
        <v>927.4369999999999</v>
      </c>
      <c r="O88" s="17">
        <v>926.25699999999995</v>
      </c>
      <c r="P88" s="17">
        <f t="shared" si="10"/>
        <v>-0.2680000000000291</v>
      </c>
      <c r="Q88" s="41"/>
      <c r="R88" s="17"/>
      <c r="S88" s="17"/>
      <c r="T88" s="17"/>
      <c r="U88" s="41">
        <f t="shared" ref="U88:U119" si="15">((AA88-O88)/Z88)*100</f>
        <v>1.9941775836980684</v>
      </c>
      <c r="V88" s="41"/>
      <c r="W88" s="17"/>
      <c r="X88" s="41"/>
      <c r="Y88" s="17"/>
      <c r="Z88" s="41">
        <v>6.87</v>
      </c>
      <c r="AA88" s="17">
        <v>926.39400000000001</v>
      </c>
      <c r="AB88" s="41">
        <v>6.87</v>
      </c>
      <c r="AC88" s="20">
        <v>927.47299999999996</v>
      </c>
      <c r="AE88" s="3"/>
      <c r="AH88" s="3"/>
    </row>
    <row r="89" spans="1:34" s="2" customFormat="1" ht="22.5" customHeight="1">
      <c r="A89" s="44" t="s">
        <v>113</v>
      </c>
      <c r="B89" s="41">
        <v>-5.82</v>
      </c>
      <c r="C89" s="17">
        <v>927.07799999999997</v>
      </c>
      <c r="D89" s="18">
        <v>-5.82</v>
      </c>
      <c r="E89" s="17">
        <v>925.62400000000002</v>
      </c>
      <c r="F89" s="41"/>
      <c r="G89" s="17"/>
      <c r="H89" s="41"/>
      <c r="I89" s="17"/>
      <c r="J89" s="41">
        <f t="shared" si="13"/>
        <v>-2.0103092783498591</v>
      </c>
      <c r="K89" s="17"/>
      <c r="L89" s="17"/>
      <c r="M89" s="17">
        <v>926.226</v>
      </c>
      <c r="N89" s="17">
        <f t="shared" si="14"/>
        <v>926.92099999999994</v>
      </c>
      <c r="O89" s="17">
        <v>925.74099999999999</v>
      </c>
      <c r="P89" s="17">
        <f t="shared" si="10"/>
        <v>-0.48500000000001364</v>
      </c>
      <c r="Q89" s="41"/>
      <c r="R89" s="17"/>
      <c r="S89" s="17"/>
      <c r="T89" s="17"/>
      <c r="U89" s="41">
        <f t="shared" si="15"/>
        <v>1.9897084048024947</v>
      </c>
      <c r="V89" s="41"/>
      <c r="W89" s="17"/>
      <c r="X89" s="41"/>
      <c r="Y89" s="17"/>
      <c r="Z89" s="41">
        <v>5.83</v>
      </c>
      <c r="AA89" s="17">
        <v>925.85699999999997</v>
      </c>
      <c r="AB89" s="41">
        <v>5.83</v>
      </c>
      <c r="AC89" s="20">
        <v>926.95299999999997</v>
      </c>
      <c r="AE89" s="3"/>
      <c r="AH89" s="3"/>
    </row>
    <row r="90" spans="1:34" s="2" customFormat="1" ht="22.5" customHeight="1">
      <c r="A90" s="44" t="s">
        <v>114</v>
      </c>
      <c r="B90" s="41">
        <v>-4.72</v>
      </c>
      <c r="C90" s="17">
        <v>926.45299999999997</v>
      </c>
      <c r="D90" s="18">
        <v>-4.72</v>
      </c>
      <c r="E90" s="17">
        <v>925.18299999999999</v>
      </c>
      <c r="F90" s="41"/>
      <c r="G90" s="17"/>
      <c r="H90" s="41"/>
      <c r="I90" s="17"/>
      <c r="J90" s="41">
        <f t="shared" si="13"/>
        <v>-1.9915254237298927</v>
      </c>
      <c r="K90" s="17"/>
      <c r="L90" s="17"/>
      <c r="M90" s="17">
        <v>925.65899999999999</v>
      </c>
      <c r="N90" s="17">
        <f t="shared" si="14"/>
        <v>926.45699999999999</v>
      </c>
      <c r="O90" s="17">
        <v>925.27700000000004</v>
      </c>
      <c r="P90" s="17">
        <f t="shared" si="10"/>
        <v>-0.38199999999994816</v>
      </c>
      <c r="Q90" s="41"/>
      <c r="R90" s="17"/>
      <c r="S90" s="17"/>
      <c r="T90" s="17"/>
      <c r="U90" s="41">
        <f t="shared" si="15"/>
        <v>2.0084566596176234</v>
      </c>
      <c r="V90" s="41"/>
      <c r="W90" s="17"/>
      <c r="X90" s="41"/>
      <c r="Y90" s="17"/>
      <c r="Z90" s="41">
        <v>4.7300000000000004</v>
      </c>
      <c r="AA90" s="17">
        <v>925.37199999999996</v>
      </c>
      <c r="AB90" s="41">
        <v>4.7300000000000004</v>
      </c>
      <c r="AC90" s="20">
        <v>926.58100000000002</v>
      </c>
      <c r="AE90" s="3"/>
      <c r="AH90" s="3"/>
    </row>
    <row r="91" spans="1:34" s="2" customFormat="1" ht="22.5" customHeight="1">
      <c r="A91" s="44" t="s">
        <v>115</v>
      </c>
      <c r="B91" s="41">
        <v>-4.12</v>
      </c>
      <c r="C91" s="17">
        <v>925.77200000000005</v>
      </c>
      <c r="D91" s="18">
        <v>-4.12</v>
      </c>
      <c r="E91" s="17">
        <v>924.78300000000002</v>
      </c>
      <c r="F91" s="41"/>
      <c r="G91" s="17"/>
      <c r="H91" s="41"/>
      <c r="I91" s="17"/>
      <c r="J91" s="41">
        <f t="shared" si="13"/>
        <v>-1.9902912621357678</v>
      </c>
      <c r="K91" s="17"/>
      <c r="L91" s="17"/>
      <c r="M91" s="17">
        <v>925.57899999999995</v>
      </c>
      <c r="N91" s="17">
        <f t="shared" si="14"/>
        <v>926.04499999999996</v>
      </c>
      <c r="O91" s="17">
        <v>924.86500000000001</v>
      </c>
      <c r="P91" s="17">
        <f t="shared" si="10"/>
        <v>-0.71399999999994179</v>
      </c>
      <c r="Q91" s="41"/>
      <c r="R91" s="17"/>
      <c r="S91" s="17"/>
      <c r="T91" s="17"/>
      <c r="U91" s="41">
        <f t="shared" si="15"/>
        <v>2.014563106795388</v>
      </c>
      <c r="V91" s="41"/>
      <c r="W91" s="17"/>
      <c r="X91" s="41"/>
      <c r="Y91" s="17"/>
      <c r="Z91" s="41">
        <v>4.12</v>
      </c>
      <c r="AA91" s="17">
        <v>924.94799999999998</v>
      </c>
      <c r="AB91" s="41">
        <v>4.12</v>
      </c>
      <c r="AC91" s="20">
        <v>926.05399999999997</v>
      </c>
      <c r="AE91" s="3"/>
      <c r="AH91" s="3"/>
    </row>
    <row r="92" spans="1:34" s="2" customFormat="1" ht="22.5" customHeight="1">
      <c r="A92" s="44" t="s">
        <v>116</v>
      </c>
      <c r="B92" s="41">
        <v>-4</v>
      </c>
      <c r="C92" s="17">
        <v>925.32500000000005</v>
      </c>
      <c r="D92" s="18">
        <v>-4</v>
      </c>
      <c r="E92" s="17">
        <v>924.38800000000003</v>
      </c>
      <c r="F92" s="41"/>
      <c r="G92" s="17"/>
      <c r="H92" s="41"/>
      <c r="I92" s="17"/>
      <c r="J92" s="41">
        <f t="shared" si="13"/>
        <v>-1.999999999998181</v>
      </c>
      <c r="K92" s="17"/>
      <c r="L92" s="17"/>
      <c r="M92" s="17">
        <v>924.99699999999996</v>
      </c>
      <c r="N92" s="17">
        <f t="shared" si="14"/>
        <v>925.64799999999991</v>
      </c>
      <c r="O92" s="17">
        <v>924.46799999999996</v>
      </c>
      <c r="P92" s="17">
        <f t="shared" si="10"/>
        <v>-0.52899999999999636</v>
      </c>
      <c r="Q92" s="41"/>
      <c r="R92" s="17"/>
      <c r="S92" s="17"/>
      <c r="T92" s="17"/>
      <c r="U92" s="41">
        <f t="shared" si="15"/>
        <v>2.0000000000010232</v>
      </c>
      <c r="V92" s="41"/>
      <c r="W92" s="17"/>
      <c r="X92" s="41"/>
      <c r="Y92" s="17"/>
      <c r="Z92" s="41">
        <v>4</v>
      </c>
      <c r="AA92" s="17">
        <v>924.548</v>
      </c>
      <c r="AB92" s="41">
        <v>4</v>
      </c>
      <c r="AC92" s="20">
        <v>925.48299999999995</v>
      </c>
      <c r="AE92" s="3"/>
      <c r="AH92" s="3"/>
    </row>
    <row r="93" spans="1:34" s="2" customFormat="1" ht="22.5" customHeight="1">
      <c r="A93" s="44" t="s">
        <v>117</v>
      </c>
      <c r="B93" s="41">
        <v>-4</v>
      </c>
      <c r="C93" s="17">
        <v>924.99900000000002</v>
      </c>
      <c r="D93" s="18">
        <v>-4</v>
      </c>
      <c r="E93" s="17">
        <v>923.99099999999999</v>
      </c>
      <c r="F93" s="41"/>
      <c r="G93" s="17"/>
      <c r="H93" s="41"/>
      <c r="I93" s="17"/>
      <c r="J93" s="41">
        <f t="shared" si="13"/>
        <v>-2.0000000000010232</v>
      </c>
      <c r="K93" s="17"/>
      <c r="L93" s="17"/>
      <c r="M93" s="17">
        <v>924.16300000000001</v>
      </c>
      <c r="N93" s="17">
        <f t="shared" si="14"/>
        <v>925.25099999999998</v>
      </c>
      <c r="O93" s="17">
        <v>924.07100000000003</v>
      </c>
      <c r="P93" s="17">
        <f t="shared" si="10"/>
        <v>-9.1999999999984539E-2</v>
      </c>
      <c r="Q93" s="41"/>
      <c r="R93" s="17"/>
      <c r="S93" s="17"/>
      <c r="T93" s="17"/>
      <c r="U93" s="41">
        <f t="shared" si="15"/>
        <v>1.999999999998181</v>
      </c>
      <c r="V93" s="41"/>
      <c r="W93" s="17"/>
      <c r="X93" s="41"/>
      <c r="Y93" s="17"/>
      <c r="Z93" s="41">
        <v>4</v>
      </c>
      <c r="AA93" s="17">
        <v>924.15099999999995</v>
      </c>
      <c r="AB93" s="41">
        <v>4</v>
      </c>
      <c r="AC93" s="20">
        <v>924.78899999999999</v>
      </c>
      <c r="AE93" s="3"/>
      <c r="AH93" s="3"/>
    </row>
    <row r="94" spans="1:34" s="2" customFormat="1" ht="22.5" customHeight="1">
      <c r="A94" s="44" t="s">
        <v>118</v>
      </c>
      <c r="B94" s="41">
        <v>-4</v>
      </c>
      <c r="C94" s="17">
        <v>924.40499999999997</v>
      </c>
      <c r="D94" s="18">
        <v>-4</v>
      </c>
      <c r="E94" s="17">
        <v>923.59400000000005</v>
      </c>
      <c r="F94" s="41"/>
      <c r="G94" s="17"/>
      <c r="H94" s="41"/>
      <c r="I94" s="17"/>
      <c r="J94" s="41">
        <f t="shared" si="13"/>
        <v>-1.999999999998181</v>
      </c>
      <c r="K94" s="17"/>
      <c r="L94" s="17"/>
      <c r="M94" s="17">
        <v>923.50900000000001</v>
      </c>
      <c r="N94" s="17">
        <f t="shared" si="14"/>
        <v>924.85399999999993</v>
      </c>
      <c r="O94" s="17">
        <v>923.67399999999998</v>
      </c>
      <c r="P94" s="17">
        <f t="shared" si="10"/>
        <v>0.16499999999996362</v>
      </c>
      <c r="Q94" s="41"/>
      <c r="R94" s="17"/>
      <c r="S94" s="17"/>
      <c r="T94" s="17"/>
      <c r="U94" s="41">
        <f t="shared" si="15"/>
        <v>2.0000000000010232</v>
      </c>
      <c r="V94" s="41"/>
      <c r="W94" s="17"/>
      <c r="X94" s="41"/>
      <c r="Y94" s="17"/>
      <c r="Z94" s="41">
        <v>4</v>
      </c>
      <c r="AA94" s="17">
        <v>923.75400000000002</v>
      </c>
      <c r="AB94" s="41">
        <v>4</v>
      </c>
      <c r="AC94" s="20">
        <v>924.45299999999997</v>
      </c>
      <c r="AE94" s="3"/>
      <c r="AH94" s="3"/>
    </row>
    <row r="95" spans="1:34" s="2" customFormat="1" ht="22.5" customHeight="1">
      <c r="A95" s="44" t="s">
        <v>119</v>
      </c>
      <c r="B95" s="41">
        <v>-4</v>
      </c>
      <c r="C95" s="17">
        <v>924.05899999999997</v>
      </c>
      <c r="D95" s="18">
        <v>-4</v>
      </c>
      <c r="E95" s="17">
        <v>923.197</v>
      </c>
      <c r="F95" s="41"/>
      <c r="G95" s="17"/>
      <c r="H95" s="41"/>
      <c r="I95" s="17"/>
      <c r="J95" s="41">
        <f t="shared" si="13"/>
        <v>-2.0000000000010232</v>
      </c>
      <c r="K95" s="17"/>
      <c r="L95" s="17"/>
      <c r="M95" s="17">
        <v>923.18399999999997</v>
      </c>
      <c r="N95" s="17">
        <f t="shared" si="14"/>
        <v>924.45699999999999</v>
      </c>
      <c r="O95" s="17">
        <v>923.27700000000004</v>
      </c>
      <c r="P95" s="17">
        <f t="shared" si="10"/>
        <v>9.3000000000074579E-2</v>
      </c>
      <c r="Q95" s="41"/>
      <c r="R95" s="17"/>
      <c r="S95" s="17"/>
      <c r="T95" s="17"/>
      <c r="U95" s="41">
        <f t="shared" si="15"/>
        <v>1.999999999998181</v>
      </c>
      <c r="V95" s="41"/>
      <c r="W95" s="17"/>
      <c r="X95" s="41"/>
      <c r="Y95" s="17"/>
      <c r="Z95" s="41">
        <v>4</v>
      </c>
      <c r="AA95" s="17">
        <v>923.35699999999997</v>
      </c>
      <c r="AB95" s="41">
        <v>4</v>
      </c>
      <c r="AC95" s="20">
        <v>923.93100000000004</v>
      </c>
      <c r="AE95" s="3"/>
      <c r="AH95" s="3"/>
    </row>
    <row r="96" spans="1:34" s="2" customFormat="1" ht="22.5" customHeight="1">
      <c r="A96" s="44" t="s">
        <v>120</v>
      </c>
      <c r="B96" s="41">
        <v>-4</v>
      </c>
      <c r="C96" s="17">
        <v>923.63599999999997</v>
      </c>
      <c r="D96" s="18">
        <v>-4</v>
      </c>
      <c r="E96" s="17">
        <v>922.8</v>
      </c>
      <c r="F96" s="41"/>
      <c r="G96" s="17"/>
      <c r="H96" s="41"/>
      <c r="I96" s="17"/>
      <c r="J96" s="41">
        <f t="shared" si="13"/>
        <v>-2.0000000000010232</v>
      </c>
      <c r="K96" s="17"/>
      <c r="L96" s="17"/>
      <c r="M96" s="17">
        <v>922.69399999999996</v>
      </c>
      <c r="N96" s="17">
        <f t="shared" si="14"/>
        <v>924.06</v>
      </c>
      <c r="O96" s="17">
        <v>922.88</v>
      </c>
      <c r="P96" s="17">
        <f t="shared" si="10"/>
        <v>0.18600000000003547</v>
      </c>
      <c r="Q96" s="41"/>
      <c r="R96" s="17"/>
      <c r="S96" s="17"/>
      <c r="T96" s="17"/>
      <c r="U96" s="41">
        <f t="shared" si="15"/>
        <v>2.0000000000010232</v>
      </c>
      <c r="V96" s="41"/>
      <c r="W96" s="17"/>
      <c r="X96" s="41"/>
      <c r="Y96" s="17"/>
      <c r="Z96" s="41">
        <v>4</v>
      </c>
      <c r="AA96" s="17">
        <v>922.96</v>
      </c>
      <c r="AB96" s="41">
        <v>4</v>
      </c>
      <c r="AC96" s="20">
        <v>923.51300000000003</v>
      </c>
      <c r="AE96" s="3"/>
      <c r="AH96" s="3"/>
    </row>
    <row r="97" spans="1:35" s="2" customFormat="1" ht="22.5" customHeight="1">
      <c r="A97" s="44" t="s">
        <v>121</v>
      </c>
      <c r="B97" s="41">
        <v>-4</v>
      </c>
      <c r="C97" s="17">
        <v>923.13599999999997</v>
      </c>
      <c r="D97" s="18">
        <v>-4</v>
      </c>
      <c r="E97" s="17">
        <v>922.38099999999997</v>
      </c>
      <c r="F97" s="41"/>
      <c r="G97" s="17"/>
      <c r="H97" s="41"/>
      <c r="I97" s="17"/>
      <c r="J97" s="41">
        <f t="shared" si="13"/>
        <v>-2.0000000000010232</v>
      </c>
      <c r="K97" s="17"/>
      <c r="L97" s="17"/>
      <c r="M97" s="17">
        <v>922.178</v>
      </c>
      <c r="N97" s="17">
        <f t="shared" si="14"/>
        <v>923.64099999999996</v>
      </c>
      <c r="O97" s="17">
        <v>922.46100000000001</v>
      </c>
      <c r="P97" s="17">
        <f t="shared" si="10"/>
        <v>0.28300000000001546</v>
      </c>
      <c r="Q97" s="41"/>
      <c r="R97" s="17"/>
      <c r="S97" s="17"/>
      <c r="T97" s="17"/>
      <c r="U97" s="41">
        <f t="shared" si="15"/>
        <v>2.0000000000010232</v>
      </c>
      <c r="V97" s="41"/>
      <c r="W97" s="17"/>
      <c r="X97" s="41"/>
      <c r="Y97" s="17"/>
      <c r="Z97" s="41">
        <v>4</v>
      </c>
      <c r="AA97" s="17">
        <v>922.54100000000005</v>
      </c>
      <c r="AB97" s="41">
        <v>4</v>
      </c>
      <c r="AC97" s="20">
        <v>922.91800000000001</v>
      </c>
      <c r="AE97" s="3"/>
      <c r="AH97" s="3"/>
    </row>
    <row r="98" spans="1:35" s="2" customFormat="1" ht="22.5" customHeight="1">
      <c r="A98" s="44" t="s">
        <v>122</v>
      </c>
      <c r="B98" s="41">
        <v>-4</v>
      </c>
      <c r="C98" s="17">
        <v>922.62800000000004</v>
      </c>
      <c r="D98" s="18">
        <v>-4</v>
      </c>
      <c r="E98" s="17">
        <v>921.80799999999999</v>
      </c>
      <c r="F98" s="41"/>
      <c r="G98" s="17"/>
      <c r="H98" s="41"/>
      <c r="I98" s="17"/>
      <c r="J98" s="41">
        <f t="shared" si="13"/>
        <v>-2.0000000000010232</v>
      </c>
      <c r="K98" s="17"/>
      <c r="L98" s="17"/>
      <c r="M98" s="17">
        <v>921.85199999999998</v>
      </c>
      <c r="N98" s="17">
        <f t="shared" si="14"/>
        <v>923.06799999999998</v>
      </c>
      <c r="O98" s="17">
        <v>921.88800000000003</v>
      </c>
      <c r="P98" s="17">
        <f t="shared" si="10"/>
        <v>3.6000000000058208E-2</v>
      </c>
      <c r="Q98" s="41"/>
      <c r="R98" s="17"/>
      <c r="S98" s="17"/>
      <c r="T98" s="17"/>
      <c r="U98" s="41">
        <f t="shared" si="15"/>
        <v>1.999999999998181</v>
      </c>
      <c r="V98" s="41"/>
      <c r="W98" s="17"/>
      <c r="X98" s="41"/>
      <c r="Y98" s="17"/>
      <c r="Z98" s="41">
        <v>4</v>
      </c>
      <c r="AA98" s="17">
        <v>921.96799999999996</v>
      </c>
      <c r="AB98" s="41">
        <v>4</v>
      </c>
      <c r="AC98" s="20">
        <v>922.31799999999998</v>
      </c>
      <c r="AE98" s="3"/>
      <c r="AH98" s="3"/>
    </row>
    <row r="99" spans="1:35" s="2" customFormat="1" ht="22.5" customHeight="1">
      <c r="A99" s="44" t="s">
        <v>123</v>
      </c>
      <c r="B99" s="41">
        <v>-4</v>
      </c>
      <c r="C99" s="17">
        <v>922.29200000000003</v>
      </c>
      <c r="D99" s="18">
        <v>-4</v>
      </c>
      <c r="E99" s="17">
        <v>921.05799999999999</v>
      </c>
      <c r="F99" s="41"/>
      <c r="G99" s="17"/>
      <c r="H99" s="41"/>
      <c r="I99" s="17"/>
      <c r="J99" s="41">
        <f t="shared" si="13"/>
        <v>-2.0000000000010232</v>
      </c>
      <c r="K99" s="17"/>
      <c r="L99" s="17"/>
      <c r="M99" s="17">
        <v>921.21500000000003</v>
      </c>
      <c r="N99" s="17">
        <f t="shared" ref="N99:N153" si="16">O99+1.18</f>
        <v>922.31799999999998</v>
      </c>
      <c r="O99" s="17">
        <v>921.13800000000003</v>
      </c>
      <c r="P99" s="17">
        <f t="shared" ref="P99:P153" si="17">O99-M99</f>
        <v>-7.6999999999998181E-2</v>
      </c>
      <c r="Q99" s="41"/>
      <c r="R99" s="17"/>
      <c r="S99" s="17"/>
      <c r="T99" s="17"/>
      <c r="U99" s="41">
        <f t="shared" si="15"/>
        <v>1.999999999998181</v>
      </c>
      <c r="V99" s="41"/>
      <c r="W99" s="17"/>
      <c r="X99" s="41"/>
      <c r="Y99" s="17"/>
      <c r="Z99" s="41">
        <v>4</v>
      </c>
      <c r="AA99" s="17">
        <v>921.21799999999996</v>
      </c>
      <c r="AB99" s="41">
        <v>4</v>
      </c>
      <c r="AC99" s="20">
        <v>921.81399999999996</v>
      </c>
      <c r="AD99" s="3"/>
      <c r="AE99" s="3"/>
      <c r="AF99" s="3"/>
      <c r="AG99" s="3"/>
      <c r="AH99" s="3"/>
      <c r="AI99" s="3"/>
    </row>
    <row r="100" spans="1:35" s="2" customFormat="1" ht="22.5" customHeight="1">
      <c r="A100" s="44" t="s">
        <v>124</v>
      </c>
      <c r="B100" s="41">
        <v>-4</v>
      </c>
      <c r="C100" s="17">
        <v>921.87</v>
      </c>
      <c r="D100" s="18">
        <v>-4</v>
      </c>
      <c r="E100" s="17">
        <v>920.13199999999995</v>
      </c>
      <c r="F100" s="41"/>
      <c r="G100" s="17"/>
      <c r="H100" s="41"/>
      <c r="I100" s="17"/>
      <c r="J100" s="41">
        <f t="shared" si="13"/>
        <v>-2.0000000000010232</v>
      </c>
      <c r="K100" s="17"/>
      <c r="L100" s="17"/>
      <c r="M100" s="17">
        <v>920.65099999999995</v>
      </c>
      <c r="N100" s="17">
        <f t="shared" si="16"/>
        <v>921.39199999999994</v>
      </c>
      <c r="O100" s="17">
        <v>920.21199999999999</v>
      </c>
      <c r="P100" s="17">
        <f t="shared" si="17"/>
        <v>-0.43899999999996453</v>
      </c>
      <c r="Q100" s="41"/>
      <c r="R100" s="17"/>
      <c r="S100" s="17"/>
      <c r="T100" s="17"/>
      <c r="U100" s="41">
        <f t="shared" si="15"/>
        <v>2.0000000000010232</v>
      </c>
      <c r="V100" s="41"/>
      <c r="W100" s="17"/>
      <c r="X100" s="41"/>
      <c r="Y100" s="17"/>
      <c r="Z100" s="41">
        <v>4</v>
      </c>
      <c r="AA100" s="17">
        <v>920.29200000000003</v>
      </c>
      <c r="AB100" s="41">
        <v>4</v>
      </c>
      <c r="AC100" s="20">
        <v>921.22299999999996</v>
      </c>
      <c r="AD100" s="3"/>
      <c r="AE100" s="3"/>
      <c r="AF100" s="3"/>
      <c r="AG100" s="3"/>
      <c r="AH100" s="3"/>
      <c r="AI100" s="3"/>
    </row>
    <row r="101" spans="1:35" s="2" customFormat="1" ht="22.5" customHeight="1">
      <c r="A101" s="44" t="s">
        <v>125</v>
      </c>
      <c r="B101" s="41">
        <v>-4</v>
      </c>
      <c r="C101" s="17">
        <v>921.25699999999995</v>
      </c>
      <c r="D101" s="18">
        <v>-4</v>
      </c>
      <c r="E101" s="17">
        <v>919.03</v>
      </c>
      <c r="F101" s="41"/>
      <c r="G101" s="17"/>
      <c r="H101" s="41"/>
      <c r="I101" s="17"/>
      <c r="J101" s="41">
        <f t="shared" si="13"/>
        <v>-2.0000000000010232</v>
      </c>
      <c r="K101" s="17"/>
      <c r="L101" s="17"/>
      <c r="M101" s="17">
        <v>920.15200000000004</v>
      </c>
      <c r="N101" s="17">
        <f t="shared" si="16"/>
        <v>920.29</v>
      </c>
      <c r="O101" s="17">
        <v>919.11</v>
      </c>
      <c r="P101" s="17">
        <f t="shared" si="17"/>
        <v>-1.04200000000003</v>
      </c>
      <c r="Q101" s="41"/>
      <c r="R101" s="17"/>
      <c r="S101" s="17"/>
      <c r="T101" s="17"/>
      <c r="U101" s="41">
        <f t="shared" si="15"/>
        <v>2.0000000000010232</v>
      </c>
      <c r="V101" s="41"/>
      <c r="W101" s="17"/>
      <c r="X101" s="41"/>
      <c r="Y101" s="17"/>
      <c r="Z101" s="41">
        <v>4</v>
      </c>
      <c r="AA101" s="17">
        <v>919.19</v>
      </c>
      <c r="AB101" s="41">
        <v>4</v>
      </c>
      <c r="AC101" s="20">
        <v>920.58100000000002</v>
      </c>
      <c r="AD101" s="3"/>
      <c r="AE101" s="3"/>
      <c r="AF101" s="3"/>
      <c r="AG101" s="3"/>
      <c r="AH101" s="3"/>
      <c r="AI101" s="3"/>
    </row>
    <row r="102" spans="1:35" s="2" customFormat="1" ht="22.5" customHeight="1">
      <c r="A102" s="44" t="s">
        <v>126</v>
      </c>
      <c r="B102" s="41">
        <v>-4</v>
      </c>
      <c r="C102" s="17">
        <v>920.98299999999995</v>
      </c>
      <c r="D102" s="18">
        <v>-4</v>
      </c>
      <c r="E102" s="17">
        <v>917.75199999999995</v>
      </c>
      <c r="F102" s="41"/>
      <c r="G102" s="17"/>
      <c r="H102" s="41"/>
      <c r="I102" s="17"/>
      <c r="J102" s="41">
        <f t="shared" si="13"/>
        <v>-2.0000000000010232</v>
      </c>
      <c r="K102" s="17"/>
      <c r="L102" s="17"/>
      <c r="M102" s="17">
        <v>919.41800000000001</v>
      </c>
      <c r="N102" s="17">
        <f t="shared" si="16"/>
        <v>919.01199999999994</v>
      </c>
      <c r="O102" s="17">
        <v>917.83199999999999</v>
      </c>
      <c r="P102" s="17">
        <f t="shared" si="17"/>
        <v>-1.5860000000000127</v>
      </c>
      <c r="Q102" s="41"/>
      <c r="R102" s="17"/>
      <c r="S102" s="17"/>
      <c r="T102" s="17"/>
      <c r="U102" s="41">
        <f t="shared" si="15"/>
        <v>2.0000000000010232</v>
      </c>
      <c r="V102" s="41"/>
      <c r="W102" s="17"/>
      <c r="X102" s="41"/>
      <c r="Y102" s="17"/>
      <c r="Z102" s="41">
        <v>4</v>
      </c>
      <c r="AA102" s="17">
        <v>917.91200000000003</v>
      </c>
      <c r="AB102" s="41">
        <v>4</v>
      </c>
      <c r="AC102" s="20">
        <v>920.05200000000002</v>
      </c>
      <c r="AD102" s="3"/>
      <c r="AE102" s="3"/>
      <c r="AF102" s="3"/>
      <c r="AG102" s="3"/>
      <c r="AH102" s="3"/>
      <c r="AI102" s="3"/>
    </row>
    <row r="103" spans="1:35" s="2" customFormat="1" ht="22.5" customHeight="1">
      <c r="A103" s="44" t="s">
        <v>127</v>
      </c>
      <c r="B103" s="41">
        <v>-4.5</v>
      </c>
      <c r="C103" s="17">
        <v>920.56200000000001</v>
      </c>
      <c r="D103" s="18">
        <v>-4.5</v>
      </c>
      <c r="E103" s="17">
        <v>916.33699999999999</v>
      </c>
      <c r="F103" s="41"/>
      <c r="G103" s="17"/>
      <c r="H103" s="41"/>
      <c r="I103" s="17"/>
      <c r="J103" s="41">
        <f t="shared" si="13"/>
        <v>-2.0000000000007074</v>
      </c>
      <c r="K103" s="17"/>
      <c r="L103" s="17"/>
      <c r="M103" s="17">
        <v>920.28399999999999</v>
      </c>
      <c r="N103" s="17">
        <f t="shared" si="16"/>
        <v>917.60699999999997</v>
      </c>
      <c r="O103" s="17">
        <v>916.42700000000002</v>
      </c>
      <c r="P103" s="17">
        <f t="shared" si="17"/>
        <v>-3.8569999999999709</v>
      </c>
      <c r="Q103" s="41"/>
      <c r="R103" s="17"/>
      <c r="S103" s="17"/>
      <c r="T103" s="17"/>
      <c r="U103" s="41">
        <f t="shared" si="15"/>
        <v>2.0000000000007074</v>
      </c>
      <c r="V103" s="41"/>
      <c r="W103" s="17"/>
      <c r="X103" s="41"/>
      <c r="Y103" s="17"/>
      <c r="Z103" s="41">
        <v>4.5</v>
      </c>
      <c r="AA103" s="17">
        <v>916.51700000000005</v>
      </c>
      <c r="AB103" s="41">
        <v>4.5</v>
      </c>
      <c r="AC103" s="20">
        <v>919.98099999999999</v>
      </c>
      <c r="AD103" s="3"/>
      <c r="AE103" s="3"/>
      <c r="AF103" s="3"/>
      <c r="AG103" s="3"/>
      <c r="AH103" s="3"/>
      <c r="AI103" s="3"/>
    </row>
    <row r="104" spans="1:35" s="2" customFormat="1" ht="22.5" customHeight="1">
      <c r="A104" s="44" t="s">
        <v>128</v>
      </c>
      <c r="B104" s="41">
        <v>-4.5</v>
      </c>
      <c r="C104" s="17">
        <v>920.16399999999999</v>
      </c>
      <c r="D104" s="18">
        <v>-4.5</v>
      </c>
      <c r="E104" s="17">
        <v>914.92700000000002</v>
      </c>
      <c r="F104" s="41"/>
      <c r="G104" s="17"/>
      <c r="H104" s="41"/>
      <c r="I104" s="17"/>
      <c r="J104" s="41">
        <f t="shared" si="13"/>
        <v>-2.0000000000007074</v>
      </c>
      <c r="K104" s="17"/>
      <c r="L104" s="17"/>
      <c r="M104" s="17">
        <v>919.99599999999998</v>
      </c>
      <c r="N104" s="17">
        <f t="shared" si="16"/>
        <v>916.197</v>
      </c>
      <c r="O104" s="17">
        <v>915.01700000000005</v>
      </c>
      <c r="P104" s="17">
        <f t="shared" si="17"/>
        <v>-4.9789999999999281</v>
      </c>
      <c r="Q104" s="41"/>
      <c r="R104" s="17"/>
      <c r="S104" s="17"/>
      <c r="T104" s="17"/>
      <c r="U104" s="41">
        <f t="shared" si="15"/>
        <v>1.999999999998181</v>
      </c>
      <c r="V104" s="41"/>
      <c r="W104" s="17"/>
      <c r="X104" s="41"/>
      <c r="Y104" s="17"/>
      <c r="Z104" s="41">
        <v>4.5</v>
      </c>
      <c r="AA104" s="17">
        <v>915.10699999999997</v>
      </c>
      <c r="AB104" s="41">
        <v>4.5</v>
      </c>
      <c r="AC104" s="20">
        <v>919.63300000000004</v>
      </c>
      <c r="AD104" s="3"/>
      <c r="AE104" s="3"/>
      <c r="AF104" s="3"/>
      <c r="AG104" s="3"/>
      <c r="AH104" s="3"/>
      <c r="AI104" s="3"/>
    </row>
    <row r="105" spans="1:35" s="2" customFormat="1" ht="22.5" customHeight="1">
      <c r="A105" s="44" t="s">
        <v>129</v>
      </c>
      <c r="B105" s="41">
        <v>-4.5</v>
      </c>
      <c r="C105" s="17">
        <v>919.74400000000003</v>
      </c>
      <c r="D105" s="18">
        <v>-4.5</v>
      </c>
      <c r="E105" s="17">
        <v>913.51599999999996</v>
      </c>
      <c r="F105" s="41"/>
      <c r="G105" s="17"/>
      <c r="H105" s="41"/>
      <c r="I105" s="17"/>
      <c r="J105" s="41">
        <f t="shared" si="13"/>
        <v>-2.0000000000007074</v>
      </c>
      <c r="K105" s="17"/>
      <c r="L105" s="17"/>
      <c r="M105" s="17">
        <v>918.59299999999996</v>
      </c>
      <c r="N105" s="17">
        <f t="shared" si="16"/>
        <v>914.78599999999994</v>
      </c>
      <c r="O105" s="17">
        <v>913.60599999999999</v>
      </c>
      <c r="P105" s="17">
        <f t="shared" si="17"/>
        <v>-4.9869999999999663</v>
      </c>
      <c r="Q105" s="41"/>
      <c r="R105" s="17"/>
      <c r="S105" s="17"/>
      <c r="T105" s="17"/>
      <c r="U105" s="41">
        <f t="shared" si="15"/>
        <v>2.0000000000007074</v>
      </c>
      <c r="V105" s="41"/>
      <c r="W105" s="17"/>
      <c r="X105" s="41"/>
      <c r="Y105" s="17"/>
      <c r="Z105" s="41">
        <v>4.5</v>
      </c>
      <c r="AA105" s="17">
        <v>913.69600000000003</v>
      </c>
      <c r="AB105" s="41">
        <v>4.5</v>
      </c>
      <c r="AC105" s="20">
        <v>918.47900000000004</v>
      </c>
      <c r="AD105" s="3"/>
      <c r="AE105" s="3"/>
      <c r="AF105" s="3"/>
      <c r="AG105" s="3"/>
      <c r="AH105" s="3"/>
      <c r="AI105" s="3"/>
    </row>
    <row r="106" spans="1:35" s="2" customFormat="1" ht="22.5" customHeight="1">
      <c r="A106" s="44" t="s">
        <v>130</v>
      </c>
      <c r="B106" s="41">
        <v>-4.5</v>
      </c>
      <c r="C106" s="17">
        <v>919.36599999999999</v>
      </c>
      <c r="D106" s="18">
        <v>-4.5</v>
      </c>
      <c r="E106" s="17">
        <v>912.31700000000001</v>
      </c>
      <c r="F106" s="41"/>
      <c r="G106" s="17"/>
      <c r="H106" s="41"/>
      <c r="I106" s="17"/>
      <c r="J106" s="41">
        <f t="shared" si="13"/>
        <v>0</v>
      </c>
      <c r="K106" s="17"/>
      <c r="L106" s="17"/>
      <c r="M106" s="17">
        <v>918.44399999999996</v>
      </c>
      <c r="N106" s="17">
        <f t="shared" si="16"/>
        <v>913.49699999999996</v>
      </c>
      <c r="O106" s="17">
        <v>912.31700000000001</v>
      </c>
      <c r="P106" s="17">
        <f t="shared" si="17"/>
        <v>-6.1269999999999527</v>
      </c>
      <c r="Q106" s="41"/>
      <c r="R106" s="17"/>
      <c r="S106" s="17"/>
      <c r="T106" s="17"/>
      <c r="U106" s="41">
        <f t="shared" si="15"/>
        <v>0</v>
      </c>
      <c r="V106" s="41"/>
      <c r="W106" s="17"/>
      <c r="X106" s="41"/>
      <c r="Y106" s="17"/>
      <c r="Z106" s="41">
        <v>4.5</v>
      </c>
      <c r="AA106" s="17">
        <v>912.31700000000001</v>
      </c>
      <c r="AB106" s="41">
        <v>4.5</v>
      </c>
      <c r="AC106" s="20">
        <v>918.38800000000003</v>
      </c>
      <c r="AD106" s="3"/>
      <c r="AE106" s="3"/>
      <c r="AF106" s="3"/>
      <c r="AG106" s="3"/>
      <c r="AH106" s="3"/>
      <c r="AI106" s="3"/>
    </row>
    <row r="107" spans="1:35" s="2" customFormat="1" ht="22.5" customHeight="1">
      <c r="A107" s="44" t="s">
        <v>131</v>
      </c>
      <c r="B107" s="41">
        <v>-4.5</v>
      </c>
      <c r="C107" s="17">
        <v>919.21400000000006</v>
      </c>
      <c r="D107" s="18">
        <v>-4.5</v>
      </c>
      <c r="E107" s="17">
        <v>911.36</v>
      </c>
      <c r="F107" s="41"/>
      <c r="G107" s="17"/>
      <c r="H107" s="41"/>
      <c r="I107" s="17"/>
      <c r="J107" s="41">
        <f t="shared" si="13"/>
        <v>2.0000000000007074</v>
      </c>
      <c r="K107" s="17"/>
      <c r="L107" s="17"/>
      <c r="M107" s="17">
        <v>918.36599999999999</v>
      </c>
      <c r="N107" s="17">
        <f t="shared" si="16"/>
        <v>912.44999999999993</v>
      </c>
      <c r="O107" s="17">
        <v>911.27</v>
      </c>
      <c r="P107" s="17">
        <f t="shared" si="17"/>
        <v>-7.0960000000000036</v>
      </c>
      <c r="Q107" s="41"/>
      <c r="R107" s="17"/>
      <c r="S107" s="17"/>
      <c r="T107" s="17"/>
      <c r="U107" s="41">
        <f t="shared" si="15"/>
        <v>-2.0000000000007074</v>
      </c>
      <c r="V107" s="41"/>
      <c r="W107" s="17"/>
      <c r="X107" s="41"/>
      <c r="Y107" s="17"/>
      <c r="Z107" s="41">
        <v>4.5</v>
      </c>
      <c r="AA107" s="17">
        <v>911.18</v>
      </c>
      <c r="AB107" s="41">
        <v>4.5</v>
      </c>
      <c r="AC107" s="20">
        <v>918.30600000000004</v>
      </c>
      <c r="AE107" s="3"/>
      <c r="AH107" s="3"/>
    </row>
    <row r="108" spans="1:35" s="2" customFormat="1" ht="22.5" customHeight="1">
      <c r="A108" s="44" t="s">
        <v>132</v>
      </c>
      <c r="B108" s="41">
        <v>-4.5</v>
      </c>
      <c r="C108" s="17">
        <v>919.25599999999997</v>
      </c>
      <c r="D108" s="18">
        <v>-4.5</v>
      </c>
      <c r="E108" s="17">
        <v>910.55600000000004</v>
      </c>
      <c r="F108" s="41"/>
      <c r="G108" s="17"/>
      <c r="H108" s="41"/>
      <c r="I108" s="17"/>
      <c r="J108" s="41">
        <f t="shared" si="13"/>
        <v>2.0000000000007074</v>
      </c>
      <c r="K108" s="17"/>
      <c r="L108" s="17"/>
      <c r="M108" s="17">
        <v>918.37599999999998</v>
      </c>
      <c r="N108" s="17">
        <f t="shared" si="16"/>
        <v>911.64599999999996</v>
      </c>
      <c r="O108" s="17">
        <v>910.46600000000001</v>
      </c>
      <c r="P108" s="17">
        <f t="shared" si="17"/>
        <v>-7.9099999999999682</v>
      </c>
      <c r="Q108" s="41"/>
      <c r="R108" s="17"/>
      <c r="S108" s="17"/>
      <c r="T108" s="17"/>
      <c r="U108" s="41">
        <f t="shared" si="15"/>
        <v>-2.0000000000007074</v>
      </c>
      <c r="V108" s="41"/>
      <c r="W108" s="17"/>
      <c r="X108" s="41"/>
      <c r="Y108" s="17"/>
      <c r="Z108" s="41">
        <v>4.5</v>
      </c>
      <c r="AA108" s="17">
        <v>910.37599999999998</v>
      </c>
      <c r="AB108" s="41">
        <v>4.5</v>
      </c>
      <c r="AC108" s="20">
        <v>918.30600000000004</v>
      </c>
      <c r="AE108" s="3"/>
      <c r="AH108" s="3"/>
    </row>
    <row r="109" spans="1:35" s="2" customFormat="1" ht="22.5" customHeight="1">
      <c r="A109" s="44" t="s">
        <v>133</v>
      </c>
      <c r="B109" s="41">
        <v>-4.5</v>
      </c>
      <c r="C109" s="17">
        <v>919.46600000000001</v>
      </c>
      <c r="D109" s="18">
        <v>-4.5</v>
      </c>
      <c r="E109" s="17">
        <v>909.99300000000005</v>
      </c>
      <c r="F109" s="41"/>
      <c r="G109" s="17"/>
      <c r="H109" s="41"/>
      <c r="I109" s="17"/>
      <c r="J109" s="41">
        <f t="shared" si="13"/>
        <v>2.0000000000007074</v>
      </c>
      <c r="K109" s="17"/>
      <c r="L109" s="17"/>
      <c r="M109" s="17">
        <v>918.52700000000004</v>
      </c>
      <c r="N109" s="17">
        <f t="shared" si="16"/>
        <v>911.08299999999997</v>
      </c>
      <c r="O109" s="17">
        <v>909.90300000000002</v>
      </c>
      <c r="P109" s="17">
        <f t="shared" si="17"/>
        <v>-8.6240000000000236</v>
      </c>
      <c r="Q109" s="41"/>
      <c r="R109" s="17"/>
      <c r="S109" s="17"/>
      <c r="T109" s="17"/>
      <c r="U109" s="41">
        <f t="shared" si="15"/>
        <v>-2.0000000000007074</v>
      </c>
      <c r="V109" s="41"/>
      <c r="W109" s="17"/>
      <c r="X109" s="41"/>
      <c r="Y109" s="17"/>
      <c r="Z109" s="41">
        <v>4.5</v>
      </c>
      <c r="AA109" s="17">
        <v>909.81299999999999</v>
      </c>
      <c r="AB109" s="41">
        <v>4.5</v>
      </c>
      <c r="AC109" s="20">
        <v>918.39300000000003</v>
      </c>
      <c r="AE109" s="3"/>
      <c r="AH109" s="3"/>
    </row>
    <row r="110" spans="1:35" s="2" customFormat="1" ht="22.5" customHeight="1">
      <c r="A110" s="44" t="s">
        <v>134</v>
      </c>
      <c r="B110" s="41">
        <v>-4.5</v>
      </c>
      <c r="C110" s="17">
        <v>919.85799999999995</v>
      </c>
      <c r="D110" s="18">
        <v>-4.5</v>
      </c>
      <c r="E110" s="17">
        <v>909.673</v>
      </c>
      <c r="F110" s="41"/>
      <c r="G110" s="17"/>
      <c r="H110" s="41"/>
      <c r="I110" s="17"/>
      <c r="J110" s="41">
        <f t="shared" si="13"/>
        <v>2.0000000000007074</v>
      </c>
      <c r="K110" s="17"/>
      <c r="L110" s="17"/>
      <c r="M110" s="17">
        <v>918.92</v>
      </c>
      <c r="N110" s="17">
        <f t="shared" si="16"/>
        <v>910.76299999999992</v>
      </c>
      <c r="O110" s="17">
        <v>909.58299999999997</v>
      </c>
      <c r="P110" s="17">
        <f t="shared" si="17"/>
        <v>-9.3369999999999891</v>
      </c>
      <c r="Q110" s="41"/>
      <c r="R110" s="17"/>
      <c r="S110" s="17"/>
      <c r="T110" s="17"/>
      <c r="U110" s="41">
        <f t="shared" si="15"/>
        <v>-1.999999999998181</v>
      </c>
      <c r="V110" s="41"/>
      <c r="W110" s="17"/>
      <c r="X110" s="41"/>
      <c r="Y110" s="17"/>
      <c r="Z110" s="41">
        <v>4.5</v>
      </c>
      <c r="AA110" s="17">
        <v>909.49300000000005</v>
      </c>
      <c r="AB110" s="41">
        <v>4.5</v>
      </c>
      <c r="AC110" s="20">
        <v>918.67</v>
      </c>
      <c r="AE110" s="3"/>
      <c r="AH110" s="3"/>
    </row>
    <row r="111" spans="1:35" s="2" customFormat="1" ht="22.5" customHeight="1">
      <c r="A111" s="44" t="s">
        <v>135</v>
      </c>
      <c r="B111" s="41">
        <v>-4.5</v>
      </c>
      <c r="C111" s="17">
        <v>920.21500000000003</v>
      </c>
      <c r="D111" s="18">
        <v>-4.5</v>
      </c>
      <c r="E111" s="17">
        <v>909.596</v>
      </c>
      <c r="F111" s="41"/>
      <c r="G111" s="17"/>
      <c r="H111" s="41"/>
      <c r="I111" s="17"/>
      <c r="J111" s="41">
        <f t="shared" si="13"/>
        <v>2.0000000000007074</v>
      </c>
      <c r="K111" s="17"/>
      <c r="L111" s="17"/>
      <c r="M111" s="17">
        <v>919.14400000000001</v>
      </c>
      <c r="N111" s="17">
        <f t="shared" si="16"/>
        <v>910.68599999999992</v>
      </c>
      <c r="O111" s="17">
        <v>909.50599999999997</v>
      </c>
      <c r="P111" s="17">
        <f t="shared" si="17"/>
        <v>-9.6380000000000337</v>
      </c>
      <c r="Q111" s="41"/>
      <c r="R111" s="17"/>
      <c r="S111" s="17"/>
      <c r="T111" s="17"/>
      <c r="U111" s="41">
        <f t="shared" si="15"/>
        <v>-1.999999999998181</v>
      </c>
      <c r="V111" s="41"/>
      <c r="W111" s="17"/>
      <c r="X111" s="41"/>
      <c r="Y111" s="17"/>
      <c r="Z111" s="41">
        <v>4.5</v>
      </c>
      <c r="AA111" s="17">
        <v>909.41600000000005</v>
      </c>
      <c r="AB111" s="41">
        <v>4.5</v>
      </c>
      <c r="AC111" s="20">
        <v>918.947</v>
      </c>
      <c r="AE111" s="3"/>
      <c r="AH111" s="3"/>
    </row>
    <row r="112" spans="1:35" s="2" customFormat="1" ht="22.5" customHeight="1">
      <c r="A112" s="44" t="s">
        <v>136</v>
      </c>
      <c r="B112" s="41">
        <v>-4.5</v>
      </c>
      <c r="C112" s="17">
        <v>920.59</v>
      </c>
      <c r="D112" s="18">
        <v>-4.5</v>
      </c>
      <c r="E112" s="17">
        <v>909.76</v>
      </c>
      <c r="F112" s="41"/>
      <c r="G112" s="17"/>
      <c r="H112" s="41"/>
      <c r="I112" s="17"/>
      <c r="J112" s="41">
        <f t="shared" si="13"/>
        <v>2.0000000000007074</v>
      </c>
      <c r="K112" s="17"/>
      <c r="L112" s="17"/>
      <c r="M112" s="17">
        <v>919.50599999999997</v>
      </c>
      <c r="N112" s="17">
        <f t="shared" si="16"/>
        <v>910.84999999999991</v>
      </c>
      <c r="O112" s="17">
        <v>909.67</v>
      </c>
      <c r="P112" s="17">
        <f t="shared" si="17"/>
        <v>-9.8360000000000127</v>
      </c>
      <c r="Q112" s="41"/>
      <c r="R112" s="17"/>
      <c r="S112" s="17"/>
      <c r="T112" s="17"/>
      <c r="U112" s="41">
        <f t="shared" si="15"/>
        <v>-1.999999999998181</v>
      </c>
      <c r="V112" s="41"/>
      <c r="W112" s="17"/>
      <c r="X112" s="41"/>
      <c r="Y112" s="17"/>
      <c r="Z112" s="41">
        <v>4.5</v>
      </c>
      <c r="AA112" s="17">
        <v>909.58</v>
      </c>
      <c r="AB112" s="41">
        <v>4.5</v>
      </c>
      <c r="AC112" s="20">
        <v>919.18700000000001</v>
      </c>
      <c r="AE112" s="3"/>
      <c r="AH112" s="3"/>
    </row>
    <row r="113" spans="1:34" s="2" customFormat="1" ht="22.5" customHeight="1">
      <c r="A113" s="44" t="s">
        <v>137</v>
      </c>
      <c r="B113" s="41">
        <v>-4.5</v>
      </c>
      <c r="C113" s="17">
        <v>920.83100000000002</v>
      </c>
      <c r="D113" s="18">
        <v>-4.5</v>
      </c>
      <c r="E113" s="17">
        <v>910.04600000000005</v>
      </c>
      <c r="F113" s="41"/>
      <c r="G113" s="17"/>
      <c r="H113" s="41"/>
      <c r="I113" s="17"/>
      <c r="J113" s="41">
        <f t="shared" si="13"/>
        <v>2.0000000000007074</v>
      </c>
      <c r="K113" s="17"/>
      <c r="L113" s="17"/>
      <c r="M113" s="17">
        <v>920.01800000000003</v>
      </c>
      <c r="N113" s="17">
        <f t="shared" si="16"/>
        <v>911.13599999999997</v>
      </c>
      <c r="O113" s="17">
        <v>909.95600000000002</v>
      </c>
      <c r="P113" s="17">
        <f t="shared" si="17"/>
        <v>-10.062000000000012</v>
      </c>
      <c r="Q113" s="41"/>
      <c r="R113" s="17"/>
      <c r="S113" s="17"/>
      <c r="T113" s="17"/>
      <c r="U113" s="41">
        <f t="shared" si="15"/>
        <v>-2.0000000000007074</v>
      </c>
      <c r="V113" s="41"/>
      <c r="W113" s="17"/>
      <c r="X113" s="41"/>
      <c r="Y113" s="17"/>
      <c r="Z113" s="41">
        <v>4.5</v>
      </c>
      <c r="AA113" s="17">
        <v>909.86599999999999</v>
      </c>
      <c r="AB113" s="41">
        <v>4.5</v>
      </c>
      <c r="AC113" s="20">
        <v>919.48199999999997</v>
      </c>
      <c r="AE113" s="3"/>
      <c r="AH113" s="3"/>
    </row>
    <row r="114" spans="1:34" s="2" customFormat="1" ht="22.5" customHeight="1">
      <c r="A114" s="44" t="s">
        <v>138</v>
      </c>
      <c r="B114" s="41">
        <v>-4.5</v>
      </c>
      <c r="C114" s="17">
        <v>921.19200000000001</v>
      </c>
      <c r="D114" s="18">
        <v>-4.5</v>
      </c>
      <c r="E114" s="17">
        <v>910.33199999999999</v>
      </c>
      <c r="F114" s="41"/>
      <c r="G114" s="17"/>
      <c r="H114" s="41"/>
      <c r="I114" s="17"/>
      <c r="J114" s="41">
        <f t="shared" si="13"/>
        <v>2.0000000000007074</v>
      </c>
      <c r="K114" s="17"/>
      <c r="L114" s="17"/>
      <c r="M114" s="17">
        <v>920.63300000000004</v>
      </c>
      <c r="N114" s="17">
        <f t="shared" si="16"/>
        <v>911.42199999999991</v>
      </c>
      <c r="O114" s="17">
        <v>910.24199999999996</v>
      </c>
      <c r="P114" s="17">
        <f t="shared" si="17"/>
        <v>-10.391000000000076</v>
      </c>
      <c r="Q114" s="41"/>
      <c r="R114" s="17"/>
      <c r="S114" s="17"/>
      <c r="T114" s="17"/>
      <c r="U114" s="41">
        <f t="shared" si="15"/>
        <v>-1.999999999998181</v>
      </c>
      <c r="V114" s="41"/>
      <c r="W114" s="17"/>
      <c r="X114" s="41"/>
      <c r="Y114" s="17"/>
      <c r="Z114" s="41">
        <v>4.5</v>
      </c>
      <c r="AA114" s="17">
        <v>910.15200000000004</v>
      </c>
      <c r="AB114" s="41">
        <v>4.5</v>
      </c>
      <c r="AC114" s="20">
        <v>919.827</v>
      </c>
      <c r="AE114" s="3"/>
      <c r="AH114" s="3"/>
    </row>
    <row r="115" spans="1:34" s="2" customFormat="1" ht="22.5" customHeight="1">
      <c r="A115" s="44" t="s">
        <v>139</v>
      </c>
      <c r="B115" s="41">
        <v>-4.5</v>
      </c>
      <c r="C115" s="17">
        <v>921.65899999999999</v>
      </c>
      <c r="D115" s="18">
        <v>-4.5</v>
      </c>
      <c r="E115" s="17">
        <v>910.61800000000005</v>
      </c>
      <c r="F115" s="41"/>
      <c r="G115" s="17"/>
      <c r="H115" s="41"/>
      <c r="I115" s="17"/>
      <c r="J115" s="41">
        <f t="shared" si="13"/>
        <v>2.0000000000007074</v>
      </c>
      <c r="K115" s="17"/>
      <c r="L115" s="17"/>
      <c r="M115" s="17">
        <v>921.31100000000004</v>
      </c>
      <c r="N115" s="17">
        <f t="shared" si="16"/>
        <v>911.70799999999997</v>
      </c>
      <c r="O115" s="17">
        <v>910.52800000000002</v>
      </c>
      <c r="P115" s="17">
        <f t="shared" si="17"/>
        <v>-10.783000000000015</v>
      </c>
      <c r="Q115" s="41"/>
      <c r="R115" s="17"/>
      <c r="S115" s="17"/>
      <c r="T115" s="17"/>
      <c r="U115" s="41">
        <f t="shared" si="15"/>
        <v>-2.0000000000007074</v>
      </c>
      <c r="V115" s="41"/>
      <c r="W115" s="17"/>
      <c r="X115" s="41"/>
      <c r="Y115" s="17"/>
      <c r="Z115" s="41">
        <v>4.5</v>
      </c>
      <c r="AA115" s="17">
        <v>910.43799999999999</v>
      </c>
      <c r="AB115" s="41">
        <v>4.5</v>
      </c>
      <c r="AC115" s="20">
        <v>920.67100000000005</v>
      </c>
      <c r="AE115" s="3"/>
      <c r="AH115" s="3"/>
    </row>
    <row r="116" spans="1:34" s="2" customFormat="1" ht="22.5" customHeight="1">
      <c r="A116" s="44" t="s">
        <v>140</v>
      </c>
      <c r="B116" s="41">
        <v>-4.5</v>
      </c>
      <c r="C116" s="17">
        <v>922.029</v>
      </c>
      <c r="D116" s="18">
        <v>-4.5</v>
      </c>
      <c r="E116" s="17">
        <v>910.904</v>
      </c>
      <c r="F116" s="41"/>
      <c r="G116" s="17"/>
      <c r="H116" s="41"/>
      <c r="I116" s="17"/>
      <c r="J116" s="41">
        <f t="shared" si="13"/>
        <v>2.0000000000007074</v>
      </c>
      <c r="K116" s="17"/>
      <c r="L116" s="17"/>
      <c r="M116" s="17">
        <v>921.85599999999999</v>
      </c>
      <c r="N116" s="17">
        <f t="shared" si="16"/>
        <v>911.99399999999991</v>
      </c>
      <c r="O116" s="17">
        <v>910.81399999999996</v>
      </c>
      <c r="P116" s="17">
        <f t="shared" si="17"/>
        <v>-11.04200000000003</v>
      </c>
      <c r="Q116" s="41"/>
      <c r="R116" s="17"/>
      <c r="S116" s="17"/>
      <c r="T116" s="17"/>
      <c r="U116" s="41">
        <f t="shared" si="15"/>
        <v>-1.999999999998181</v>
      </c>
      <c r="V116" s="41"/>
      <c r="W116" s="17"/>
      <c r="X116" s="41"/>
      <c r="Y116" s="17"/>
      <c r="Z116" s="41">
        <v>4.5</v>
      </c>
      <c r="AA116" s="17">
        <v>910.72400000000005</v>
      </c>
      <c r="AB116" s="41">
        <v>4.5</v>
      </c>
      <c r="AC116" s="20">
        <v>921.54899999999998</v>
      </c>
      <c r="AE116" s="3"/>
      <c r="AH116" s="3"/>
    </row>
    <row r="117" spans="1:34" s="2" customFormat="1" ht="22.5" customHeight="1" thickBot="1">
      <c r="A117" s="45" t="s">
        <v>141</v>
      </c>
      <c r="B117" s="31">
        <v>-4.5</v>
      </c>
      <c r="C117" s="29">
        <v>922.64499999999998</v>
      </c>
      <c r="D117" s="30">
        <v>-4.5</v>
      </c>
      <c r="E117" s="29">
        <v>911.19</v>
      </c>
      <c r="F117" s="31"/>
      <c r="G117" s="29"/>
      <c r="H117" s="31"/>
      <c r="I117" s="29"/>
      <c r="J117" s="31">
        <f t="shared" si="13"/>
        <v>2.0000000000007074</v>
      </c>
      <c r="K117" s="29"/>
      <c r="L117" s="29"/>
      <c r="M117" s="29">
        <v>922.21799999999996</v>
      </c>
      <c r="N117" s="29">
        <f t="shared" si="16"/>
        <v>912.28</v>
      </c>
      <c r="O117" s="29">
        <v>911.1</v>
      </c>
      <c r="P117" s="29">
        <f t="shared" si="17"/>
        <v>-11.117999999999938</v>
      </c>
      <c r="Q117" s="31"/>
      <c r="R117" s="29"/>
      <c r="S117" s="29"/>
      <c r="T117" s="29"/>
      <c r="U117" s="31">
        <f t="shared" si="15"/>
        <v>-2.0000000000007074</v>
      </c>
      <c r="V117" s="31"/>
      <c r="W117" s="29"/>
      <c r="X117" s="31"/>
      <c r="Y117" s="29"/>
      <c r="Z117" s="31">
        <v>4.5</v>
      </c>
      <c r="AA117" s="29">
        <v>911.01</v>
      </c>
      <c r="AB117" s="31">
        <v>4.5</v>
      </c>
      <c r="AC117" s="32">
        <v>922.09400000000005</v>
      </c>
      <c r="AE117" s="3"/>
      <c r="AH117" s="3"/>
    </row>
    <row r="118" spans="1:34" s="2" customFormat="1" ht="22.5" customHeight="1">
      <c r="A118" s="62" t="s">
        <v>142</v>
      </c>
      <c r="B118" s="28">
        <v>-4.5</v>
      </c>
      <c r="C118" s="12">
        <v>923.12300000000005</v>
      </c>
      <c r="D118" s="42">
        <v>-4.5</v>
      </c>
      <c r="E118" s="12">
        <v>911.47500000000002</v>
      </c>
      <c r="F118" s="28"/>
      <c r="G118" s="12"/>
      <c r="H118" s="28"/>
      <c r="I118" s="12"/>
      <c r="J118" s="28">
        <f t="shared" si="13"/>
        <v>2.0000000000007074</v>
      </c>
      <c r="K118" s="12"/>
      <c r="L118" s="12"/>
      <c r="M118" s="12">
        <v>922.90499999999997</v>
      </c>
      <c r="N118" s="12">
        <f t="shared" si="16"/>
        <v>912.56499999999994</v>
      </c>
      <c r="O118" s="12">
        <v>911.38499999999999</v>
      </c>
      <c r="P118" s="12">
        <f t="shared" si="17"/>
        <v>-11.519999999999982</v>
      </c>
      <c r="Q118" s="28"/>
      <c r="R118" s="12"/>
      <c r="S118" s="12"/>
      <c r="T118" s="12"/>
      <c r="U118" s="28">
        <f t="shared" si="15"/>
        <v>-2.0000000000007074</v>
      </c>
      <c r="V118" s="28"/>
      <c r="W118" s="12"/>
      <c r="X118" s="28"/>
      <c r="Y118" s="12"/>
      <c r="Z118" s="28">
        <v>4.5</v>
      </c>
      <c r="AA118" s="12">
        <v>911.29499999999996</v>
      </c>
      <c r="AB118" s="28">
        <v>4.5</v>
      </c>
      <c r="AC118" s="21">
        <v>922.64700000000005</v>
      </c>
      <c r="AE118" s="3"/>
      <c r="AH118" s="3"/>
    </row>
    <row r="119" spans="1:34" s="2" customFormat="1" ht="22.5" customHeight="1">
      <c r="A119" s="44" t="s">
        <v>143</v>
      </c>
      <c r="B119" s="41">
        <v>-4.5</v>
      </c>
      <c r="C119" s="17">
        <v>923.57</v>
      </c>
      <c r="D119" s="18">
        <v>-4.5</v>
      </c>
      <c r="E119" s="17">
        <v>911.80899999999997</v>
      </c>
      <c r="F119" s="41"/>
      <c r="G119" s="17"/>
      <c r="H119" s="41"/>
      <c r="I119" s="17"/>
      <c r="J119" s="41">
        <f t="shared" si="13"/>
        <v>1.999999999998181</v>
      </c>
      <c r="K119" s="17"/>
      <c r="L119" s="17"/>
      <c r="M119" s="17">
        <v>923.279</v>
      </c>
      <c r="N119" s="17">
        <f t="shared" si="16"/>
        <v>912.899</v>
      </c>
      <c r="O119" s="17">
        <v>911.71900000000005</v>
      </c>
      <c r="P119" s="17">
        <f t="shared" si="17"/>
        <v>-11.559999999999945</v>
      </c>
      <c r="Q119" s="41"/>
      <c r="R119" s="17"/>
      <c r="S119" s="17"/>
      <c r="T119" s="17"/>
      <c r="U119" s="41">
        <f t="shared" si="15"/>
        <v>-2.0000000000007074</v>
      </c>
      <c r="V119" s="41"/>
      <c r="W119" s="17"/>
      <c r="X119" s="41"/>
      <c r="Y119" s="17"/>
      <c r="Z119" s="41">
        <v>4.5</v>
      </c>
      <c r="AA119" s="17">
        <v>911.62900000000002</v>
      </c>
      <c r="AB119" s="41">
        <v>4.5</v>
      </c>
      <c r="AC119" s="20">
        <v>922.96500000000003</v>
      </c>
      <c r="AE119" s="3"/>
      <c r="AH119" s="3"/>
    </row>
    <row r="120" spans="1:34" s="2" customFormat="1" ht="22.5" customHeight="1">
      <c r="A120" s="44" t="s">
        <v>144</v>
      </c>
      <c r="B120" s="41">
        <v>-4.5</v>
      </c>
      <c r="C120" s="17">
        <v>923.78300000000002</v>
      </c>
      <c r="D120" s="18">
        <v>-4.5</v>
      </c>
      <c r="E120" s="17">
        <v>912.23699999999997</v>
      </c>
      <c r="F120" s="41"/>
      <c r="G120" s="17"/>
      <c r="H120" s="41"/>
      <c r="I120" s="17"/>
      <c r="J120" s="41">
        <f t="shared" ref="J120:J153" si="18">((O120-E120)/D120)*100</f>
        <v>1.999999999998181</v>
      </c>
      <c r="K120" s="17"/>
      <c r="L120" s="17"/>
      <c r="M120" s="17">
        <v>923.47400000000005</v>
      </c>
      <c r="N120" s="17">
        <f t="shared" si="16"/>
        <v>913.327</v>
      </c>
      <c r="O120" s="17">
        <v>912.14700000000005</v>
      </c>
      <c r="P120" s="17">
        <f t="shared" si="17"/>
        <v>-11.326999999999998</v>
      </c>
      <c r="Q120" s="41"/>
      <c r="R120" s="17"/>
      <c r="S120" s="17"/>
      <c r="T120" s="17"/>
      <c r="U120" s="41">
        <f t="shared" ref="U120:U153" si="19">((AA120-O120)/Z120)*100</f>
        <v>-2.0000000000007074</v>
      </c>
      <c r="V120" s="41"/>
      <c r="W120" s="17"/>
      <c r="X120" s="41"/>
      <c r="Y120" s="17"/>
      <c r="Z120" s="41">
        <v>4.5</v>
      </c>
      <c r="AA120" s="17">
        <v>912.05700000000002</v>
      </c>
      <c r="AB120" s="41">
        <v>4.5</v>
      </c>
      <c r="AC120" s="20">
        <v>923.077</v>
      </c>
      <c r="AE120" s="3"/>
      <c r="AH120" s="3"/>
    </row>
    <row r="121" spans="1:34" s="2" customFormat="1" ht="22.5" customHeight="1">
      <c r="A121" s="44" t="s">
        <v>145</v>
      </c>
      <c r="B121" s="41">
        <v>-4.5</v>
      </c>
      <c r="C121" s="17">
        <v>923.18299999999999</v>
      </c>
      <c r="D121" s="18">
        <v>-4.5</v>
      </c>
      <c r="E121" s="17">
        <v>912.76</v>
      </c>
      <c r="F121" s="41"/>
      <c r="G121" s="17"/>
      <c r="H121" s="41"/>
      <c r="I121" s="17"/>
      <c r="J121" s="41">
        <f t="shared" si="18"/>
        <v>2.0000000000007074</v>
      </c>
      <c r="K121" s="17"/>
      <c r="L121" s="17"/>
      <c r="M121" s="17">
        <v>923.17399999999998</v>
      </c>
      <c r="N121" s="17">
        <f t="shared" si="16"/>
        <v>913.84999999999991</v>
      </c>
      <c r="O121" s="17">
        <v>912.67</v>
      </c>
      <c r="P121" s="17">
        <f t="shared" si="17"/>
        <v>-10.504000000000019</v>
      </c>
      <c r="Q121" s="41"/>
      <c r="R121" s="17"/>
      <c r="S121" s="17"/>
      <c r="T121" s="17"/>
      <c r="U121" s="41">
        <f t="shared" si="19"/>
        <v>-1.999999999998181</v>
      </c>
      <c r="V121" s="41"/>
      <c r="W121" s="17"/>
      <c r="X121" s="41"/>
      <c r="Y121" s="17"/>
      <c r="Z121" s="41">
        <v>4.5</v>
      </c>
      <c r="AA121" s="17">
        <v>912.58</v>
      </c>
      <c r="AB121" s="41">
        <v>4.5</v>
      </c>
      <c r="AC121" s="20">
        <v>923.13900000000001</v>
      </c>
      <c r="AE121" s="3"/>
      <c r="AH121" s="3"/>
    </row>
    <row r="122" spans="1:34" s="2" customFormat="1" ht="22.5" customHeight="1">
      <c r="A122" s="44" t="s">
        <v>146</v>
      </c>
      <c r="B122" s="41">
        <v>-4.5</v>
      </c>
      <c r="C122" s="17">
        <v>923.50599999999997</v>
      </c>
      <c r="D122" s="18">
        <v>-4.5</v>
      </c>
      <c r="E122" s="17">
        <v>913.37699999999995</v>
      </c>
      <c r="F122" s="41"/>
      <c r="G122" s="17"/>
      <c r="H122" s="41"/>
      <c r="I122" s="17"/>
      <c r="J122" s="41">
        <f t="shared" si="18"/>
        <v>1.999999999998181</v>
      </c>
      <c r="K122" s="17"/>
      <c r="L122" s="17"/>
      <c r="M122" s="17">
        <v>923.43</v>
      </c>
      <c r="N122" s="17">
        <f t="shared" si="16"/>
        <v>914.46699999999998</v>
      </c>
      <c r="O122" s="17">
        <v>913.28700000000003</v>
      </c>
      <c r="P122" s="17">
        <f t="shared" si="17"/>
        <v>-10.142999999999915</v>
      </c>
      <c r="Q122" s="41"/>
      <c r="R122" s="17"/>
      <c r="S122" s="17"/>
      <c r="T122" s="17"/>
      <c r="U122" s="41">
        <f t="shared" si="19"/>
        <v>-2.0000000000007074</v>
      </c>
      <c r="V122" s="41"/>
      <c r="W122" s="17"/>
      <c r="X122" s="41"/>
      <c r="Y122" s="17"/>
      <c r="Z122" s="41">
        <v>4.5</v>
      </c>
      <c r="AA122" s="17">
        <v>913.197</v>
      </c>
      <c r="AB122" s="41">
        <v>4.5</v>
      </c>
      <c r="AC122" s="20">
        <v>923.23199999999997</v>
      </c>
      <c r="AE122" s="3"/>
      <c r="AH122" s="3"/>
    </row>
    <row r="123" spans="1:34" s="2" customFormat="1" ht="22.5" customHeight="1">
      <c r="A123" s="44" t="s">
        <v>147</v>
      </c>
      <c r="B123" s="41">
        <v>-4.5</v>
      </c>
      <c r="C123" s="17">
        <v>923.21500000000003</v>
      </c>
      <c r="D123" s="18">
        <v>-4.5</v>
      </c>
      <c r="E123" s="17">
        <v>914.09</v>
      </c>
      <c r="F123" s="41"/>
      <c r="G123" s="17"/>
      <c r="H123" s="41"/>
      <c r="I123" s="17"/>
      <c r="J123" s="41">
        <f t="shared" si="18"/>
        <v>2.0000000000007074</v>
      </c>
      <c r="K123" s="17"/>
      <c r="L123" s="17"/>
      <c r="M123" s="17">
        <v>922.971</v>
      </c>
      <c r="N123" s="17">
        <f t="shared" si="16"/>
        <v>915.18</v>
      </c>
      <c r="O123" s="17">
        <v>914</v>
      </c>
      <c r="P123" s="17">
        <f t="shared" si="17"/>
        <v>-8.9710000000000036</v>
      </c>
      <c r="Q123" s="41"/>
      <c r="R123" s="17"/>
      <c r="S123" s="17"/>
      <c r="T123" s="17"/>
      <c r="U123" s="41">
        <f t="shared" si="19"/>
        <v>-2.0000000000007074</v>
      </c>
      <c r="V123" s="41"/>
      <c r="W123" s="17"/>
      <c r="X123" s="41"/>
      <c r="Y123" s="17"/>
      <c r="Z123" s="41">
        <v>4.5</v>
      </c>
      <c r="AA123" s="17">
        <v>913.91</v>
      </c>
      <c r="AB123" s="41">
        <v>4.5</v>
      </c>
      <c r="AC123" s="20">
        <v>922.84699999999998</v>
      </c>
      <c r="AE123" s="3"/>
      <c r="AH123" s="3"/>
    </row>
    <row r="124" spans="1:34" s="2" customFormat="1" ht="22.5" customHeight="1">
      <c r="A124" s="44" t="s">
        <v>148</v>
      </c>
      <c r="B124" s="41">
        <v>-4.5</v>
      </c>
      <c r="C124" s="17">
        <v>922.495</v>
      </c>
      <c r="D124" s="18">
        <v>-4.5</v>
      </c>
      <c r="E124" s="17">
        <v>914.85</v>
      </c>
      <c r="F124" s="41"/>
      <c r="G124" s="17"/>
      <c r="H124" s="41"/>
      <c r="I124" s="17"/>
      <c r="J124" s="41">
        <f t="shared" si="18"/>
        <v>2.0000000000007074</v>
      </c>
      <c r="K124" s="17"/>
      <c r="L124" s="17"/>
      <c r="M124" s="17">
        <v>922.55200000000002</v>
      </c>
      <c r="N124" s="17">
        <f t="shared" si="16"/>
        <v>915.93999999999994</v>
      </c>
      <c r="O124" s="17">
        <v>914.76</v>
      </c>
      <c r="P124" s="17">
        <f t="shared" si="17"/>
        <v>-7.79200000000003</v>
      </c>
      <c r="Q124" s="41"/>
      <c r="R124" s="17"/>
      <c r="S124" s="17"/>
      <c r="T124" s="17"/>
      <c r="U124" s="41">
        <f t="shared" si="19"/>
        <v>-2.0000000000007074</v>
      </c>
      <c r="V124" s="41"/>
      <c r="W124" s="17"/>
      <c r="X124" s="41"/>
      <c r="Y124" s="17"/>
      <c r="Z124" s="41">
        <v>4.5</v>
      </c>
      <c r="AA124" s="17">
        <v>914.67</v>
      </c>
      <c r="AB124" s="41">
        <v>4.5</v>
      </c>
      <c r="AC124" s="20">
        <v>922.38</v>
      </c>
      <c r="AE124" s="3"/>
      <c r="AH124" s="3"/>
    </row>
    <row r="125" spans="1:34" s="2" customFormat="1" ht="22.5" customHeight="1">
      <c r="A125" s="44" t="s">
        <v>149</v>
      </c>
      <c r="B125" s="41">
        <v>-4.5</v>
      </c>
      <c r="C125" s="17">
        <v>921.66899999999998</v>
      </c>
      <c r="D125" s="18">
        <v>-4.5</v>
      </c>
      <c r="E125" s="17">
        <v>915.61</v>
      </c>
      <c r="F125" s="41"/>
      <c r="G125" s="17"/>
      <c r="H125" s="41"/>
      <c r="I125" s="17"/>
      <c r="J125" s="41">
        <f t="shared" si="18"/>
        <v>2.0000000000007074</v>
      </c>
      <c r="K125" s="17"/>
      <c r="L125" s="17"/>
      <c r="M125" s="17">
        <v>921.72900000000004</v>
      </c>
      <c r="N125" s="17">
        <f t="shared" si="16"/>
        <v>916.69999999999993</v>
      </c>
      <c r="O125" s="17">
        <v>915.52</v>
      </c>
      <c r="P125" s="17">
        <f t="shared" si="17"/>
        <v>-6.20900000000006</v>
      </c>
      <c r="Q125" s="41"/>
      <c r="R125" s="17"/>
      <c r="S125" s="17"/>
      <c r="T125" s="17"/>
      <c r="U125" s="41">
        <f t="shared" si="19"/>
        <v>-2.0000000000007074</v>
      </c>
      <c r="V125" s="41"/>
      <c r="W125" s="17"/>
      <c r="X125" s="41"/>
      <c r="Y125" s="17"/>
      <c r="Z125" s="41">
        <v>4.5</v>
      </c>
      <c r="AA125" s="17">
        <v>915.43</v>
      </c>
      <c r="AB125" s="41">
        <v>4.5</v>
      </c>
      <c r="AC125" s="20">
        <v>921.62599999999998</v>
      </c>
      <c r="AE125" s="3"/>
      <c r="AH125" s="3"/>
    </row>
    <row r="126" spans="1:34" s="2" customFormat="1" ht="22.5" customHeight="1">
      <c r="A126" s="44" t="s">
        <v>150</v>
      </c>
      <c r="B126" s="41">
        <v>-4.5</v>
      </c>
      <c r="C126" s="17">
        <v>920.90700000000004</v>
      </c>
      <c r="D126" s="18">
        <v>-4.5</v>
      </c>
      <c r="E126" s="17">
        <v>916.37</v>
      </c>
      <c r="F126" s="41"/>
      <c r="G126" s="17"/>
      <c r="H126" s="41"/>
      <c r="I126" s="17"/>
      <c r="J126" s="41">
        <f t="shared" si="18"/>
        <v>2.0000000000007074</v>
      </c>
      <c r="K126" s="17"/>
      <c r="L126" s="17"/>
      <c r="M126" s="17">
        <v>920.827</v>
      </c>
      <c r="N126" s="17">
        <f t="shared" si="16"/>
        <v>917.45999999999992</v>
      </c>
      <c r="O126" s="17">
        <v>916.28</v>
      </c>
      <c r="P126" s="17">
        <f t="shared" si="17"/>
        <v>-4.5470000000000255</v>
      </c>
      <c r="Q126" s="41"/>
      <c r="R126" s="17"/>
      <c r="S126" s="17"/>
      <c r="T126" s="17"/>
      <c r="U126" s="41">
        <f t="shared" si="19"/>
        <v>-1.999999999998181</v>
      </c>
      <c r="V126" s="41"/>
      <c r="W126" s="17"/>
      <c r="X126" s="41"/>
      <c r="Y126" s="17"/>
      <c r="Z126" s="41">
        <v>4.5</v>
      </c>
      <c r="AA126" s="17">
        <v>916.19</v>
      </c>
      <c r="AB126" s="41">
        <v>4.5</v>
      </c>
      <c r="AC126" s="20">
        <v>920.93399999999997</v>
      </c>
      <c r="AE126" s="3"/>
      <c r="AH126" s="3"/>
    </row>
    <row r="127" spans="1:34" s="2" customFormat="1" ht="22.5" customHeight="1">
      <c r="A127" s="44" t="s">
        <v>151</v>
      </c>
      <c r="B127" s="41">
        <v>-4.5</v>
      </c>
      <c r="C127" s="17">
        <v>920.173</v>
      </c>
      <c r="D127" s="18">
        <v>-4.5</v>
      </c>
      <c r="E127" s="17">
        <v>917.13</v>
      </c>
      <c r="F127" s="41"/>
      <c r="G127" s="17"/>
      <c r="H127" s="41"/>
      <c r="I127" s="17"/>
      <c r="J127" s="41">
        <f t="shared" si="18"/>
        <v>2.0000000000007074</v>
      </c>
      <c r="K127" s="17"/>
      <c r="L127" s="17"/>
      <c r="M127" s="17">
        <v>920.10900000000004</v>
      </c>
      <c r="N127" s="17">
        <f t="shared" si="16"/>
        <v>918.21999999999991</v>
      </c>
      <c r="O127" s="17">
        <v>917.04</v>
      </c>
      <c r="P127" s="17">
        <f t="shared" si="17"/>
        <v>-3.0690000000000737</v>
      </c>
      <c r="Q127" s="41"/>
      <c r="R127" s="17"/>
      <c r="S127" s="17"/>
      <c r="T127" s="17"/>
      <c r="U127" s="41">
        <f t="shared" si="19"/>
        <v>-1.999999999998181</v>
      </c>
      <c r="V127" s="41"/>
      <c r="W127" s="17"/>
      <c r="X127" s="41"/>
      <c r="Y127" s="17"/>
      <c r="Z127" s="41">
        <v>4.5</v>
      </c>
      <c r="AA127" s="17">
        <v>916.95</v>
      </c>
      <c r="AB127" s="41">
        <v>4.5</v>
      </c>
      <c r="AC127" s="20">
        <v>920.18499999999995</v>
      </c>
      <c r="AE127" s="3"/>
      <c r="AH127" s="3"/>
    </row>
    <row r="128" spans="1:34" s="2" customFormat="1" ht="22.5" customHeight="1">
      <c r="A128" s="44" t="s">
        <v>152</v>
      </c>
      <c r="B128" s="41">
        <v>-4.5</v>
      </c>
      <c r="C128" s="17">
        <v>919.39200000000005</v>
      </c>
      <c r="D128" s="18">
        <v>-4.5</v>
      </c>
      <c r="E128" s="17">
        <v>917.62</v>
      </c>
      <c r="F128" s="41"/>
      <c r="G128" s="17"/>
      <c r="H128" s="41"/>
      <c r="I128" s="17"/>
      <c r="J128" s="41">
        <f t="shared" si="18"/>
        <v>2.0000000000007074</v>
      </c>
      <c r="K128" s="17"/>
      <c r="L128" s="17"/>
      <c r="M128" s="17">
        <v>919.33199999999999</v>
      </c>
      <c r="N128" s="17">
        <f t="shared" si="16"/>
        <v>918.70999999999992</v>
      </c>
      <c r="O128" s="17">
        <v>917.53</v>
      </c>
      <c r="P128" s="17">
        <f t="shared" si="17"/>
        <v>-1.8020000000000209</v>
      </c>
      <c r="Q128" s="41"/>
      <c r="R128" s="17"/>
      <c r="S128" s="17"/>
      <c r="T128" s="17"/>
      <c r="U128" s="41">
        <f t="shared" si="19"/>
        <v>-1.999999999998181</v>
      </c>
      <c r="V128" s="41"/>
      <c r="W128" s="17"/>
      <c r="X128" s="41"/>
      <c r="Y128" s="17"/>
      <c r="Z128" s="41">
        <v>4.5</v>
      </c>
      <c r="AA128" s="17">
        <v>917.44</v>
      </c>
      <c r="AB128" s="41">
        <v>4.5</v>
      </c>
      <c r="AC128" s="20">
        <v>919.26700000000005</v>
      </c>
      <c r="AE128" s="3"/>
      <c r="AH128" s="3"/>
    </row>
    <row r="129" spans="1:34" s="2" customFormat="1" ht="22.5" customHeight="1">
      <c r="A129" s="44" t="s">
        <v>153</v>
      </c>
      <c r="B129" s="41">
        <v>-4</v>
      </c>
      <c r="C129" s="17">
        <v>918.60900000000004</v>
      </c>
      <c r="D129" s="18">
        <v>-4</v>
      </c>
      <c r="E129" s="17">
        <v>917.56</v>
      </c>
      <c r="F129" s="41"/>
      <c r="G129" s="17"/>
      <c r="H129" s="41"/>
      <c r="I129" s="17"/>
      <c r="J129" s="41">
        <f t="shared" si="18"/>
        <v>1.999999999998181</v>
      </c>
      <c r="K129" s="17"/>
      <c r="L129" s="17"/>
      <c r="M129" s="17">
        <v>918.51900000000001</v>
      </c>
      <c r="N129" s="17">
        <f t="shared" si="16"/>
        <v>918.66</v>
      </c>
      <c r="O129" s="17">
        <v>917.48</v>
      </c>
      <c r="P129" s="17">
        <f t="shared" si="17"/>
        <v>-1.0389999999999873</v>
      </c>
      <c r="Q129" s="41"/>
      <c r="R129" s="17"/>
      <c r="S129" s="17"/>
      <c r="T129" s="17"/>
      <c r="U129" s="41">
        <f t="shared" si="19"/>
        <v>-2.0000000000010232</v>
      </c>
      <c r="V129" s="41"/>
      <c r="W129" s="17"/>
      <c r="X129" s="41"/>
      <c r="Y129" s="17"/>
      <c r="Z129" s="41">
        <v>4</v>
      </c>
      <c r="AA129" s="17">
        <v>917.4</v>
      </c>
      <c r="AB129" s="41">
        <v>4</v>
      </c>
      <c r="AC129" s="20">
        <v>918.38900000000001</v>
      </c>
      <c r="AE129" s="3"/>
      <c r="AH129" s="3"/>
    </row>
    <row r="130" spans="1:34" s="2" customFormat="1" ht="22.5" customHeight="1">
      <c r="A130" s="44" t="s">
        <v>154</v>
      </c>
      <c r="B130" s="41">
        <v>-4</v>
      </c>
      <c r="C130" s="17">
        <v>917.88599999999997</v>
      </c>
      <c r="D130" s="18">
        <v>-4</v>
      </c>
      <c r="E130" s="17">
        <v>916.97</v>
      </c>
      <c r="F130" s="41"/>
      <c r="G130" s="17"/>
      <c r="H130" s="41"/>
      <c r="I130" s="17"/>
      <c r="J130" s="41">
        <f t="shared" si="18"/>
        <v>2.0000000000010232</v>
      </c>
      <c r="K130" s="17"/>
      <c r="L130" s="17"/>
      <c r="M130" s="17">
        <v>917.73</v>
      </c>
      <c r="N130" s="17">
        <f t="shared" si="16"/>
        <v>918.06999999999994</v>
      </c>
      <c r="O130" s="17">
        <v>916.89</v>
      </c>
      <c r="P130" s="17">
        <f t="shared" si="17"/>
        <v>-0.84000000000003183</v>
      </c>
      <c r="Q130" s="41"/>
      <c r="R130" s="17"/>
      <c r="S130" s="17"/>
      <c r="T130" s="17"/>
      <c r="U130" s="41">
        <f t="shared" si="19"/>
        <v>-2.0000000000010232</v>
      </c>
      <c r="V130" s="41"/>
      <c r="W130" s="17"/>
      <c r="X130" s="41"/>
      <c r="Y130" s="17"/>
      <c r="Z130" s="41">
        <v>4</v>
      </c>
      <c r="AA130" s="17">
        <v>916.81</v>
      </c>
      <c r="AB130" s="41">
        <v>4</v>
      </c>
      <c r="AC130" s="20">
        <v>917.56899999999996</v>
      </c>
      <c r="AE130" s="3"/>
      <c r="AH130" s="3"/>
    </row>
    <row r="131" spans="1:34" s="2" customFormat="1" ht="22.5" customHeight="1">
      <c r="A131" s="44" t="s">
        <v>155</v>
      </c>
      <c r="B131" s="41">
        <v>-4</v>
      </c>
      <c r="C131" s="17">
        <v>917.02700000000004</v>
      </c>
      <c r="D131" s="18">
        <v>-4</v>
      </c>
      <c r="E131" s="17">
        <v>916.11</v>
      </c>
      <c r="F131" s="41"/>
      <c r="G131" s="17"/>
      <c r="H131" s="41"/>
      <c r="I131" s="17"/>
      <c r="J131" s="41">
        <f t="shared" si="18"/>
        <v>2.0000000000010232</v>
      </c>
      <c r="K131" s="17"/>
      <c r="L131" s="17"/>
      <c r="M131" s="17">
        <v>917.01499999999999</v>
      </c>
      <c r="N131" s="17">
        <f t="shared" si="16"/>
        <v>917.20999999999992</v>
      </c>
      <c r="O131" s="17">
        <v>916.03</v>
      </c>
      <c r="P131" s="17">
        <f t="shared" si="17"/>
        <v>-0.98500000000001364</v>
      </c>
      <c r="Q131" s="41"/>
      <c r="R131" s="17"/>
      <c r="S131" s="17"/>
      <c r="T131" s="17"/>
      <c r="U131" s="41">
        <f t="shared" si="19"/>
        <v>-1.999999999998181</v>
      </c>
      <c r="V131" s="41"/>
      <c r="W131" s="17"/>
      <c r="X131" s="41"/>
      <c r="Y131" s="17"/>
      <c r="Z131" s="41">
        <v>4</v>
      </c>
      <c r="AA131" s="17">
        <v>915.95</v>
      </c>
      <c r="AB131" s="41">
        <v>4</v>
      </c>
      <c r="AC131" s="20">
        <v>916.91399999999999</v>
      </c>
      <c r="AE131" s="3"/>
      <c r="AH131" s="3"/>
    </row>
    <row r="132" spans="1:34" s="2" customFormat="1" ht="22.5" customHeight="1">
      <c r="A132" s="44" t="s">
        <v>156</v>
      </c>
      <c r="B132" s="41">
        <v>-4</v>
      </c>
      <c r="C132" s="17">
        <v>916.322</v>
      </c>
      <c r="D132" s="18">
        <v>-4</v>
      </c>
      <c r="E132" s="17">
        <v>915.21799999999996</v>
      </c>
      <c r="F132" s="41"/>
      <c r="G132" s="17"/>
      <c r="H132" s="41"/>
      <c r="I132" s="17"/>
      <c r="J132" s="41">
        <f t="shared" si="18"/>
        <v>1.2000000000000455</v>
      </c>
      <c r="K132" s="17"/>
      <c r="L132" s="17"/>
      <c r="M132" s="17">
        <v>916.36500000000001</v>
      </c>
      <c r="N132" s="17">
        <f t="shared" si="16"/>
        <v>916.34999999999991</v>
      </c>
      <c r="O132" s="17">
        <v>915.17</v>
      </c>
      <c r="P132" s="17">
        <f t="shared" si="17"/>
        <v>-1.19500000000005</v>
      </c>
      <c r="Q132" s="41"/>
      <c r="R132" s="17"/>
      <c r="S132" s="17"/>
      <c r="T132" s="17"/>
      <c r="U132" s="41">
        <f t="shared" si="19"/>
        <v>-1.2000000000000455</v>
      </c>
      <c r="V132" s="41"/>
      <c r="W132" s="17"/>
      <c r="X132" s="41"/>
      <c r="Y132" s="17"/>
      <c r="Z132" s="41">
        <v>4</v>
      </c>
      <c r="AA132" s="17">
        <v>915.12199999999996</v>
      </c>
      <c r="AB132" s="41">
        <v>4</v>
      </c>
      <c r="AC132" s="20">
        <v>916.18100000000004</v>
      </c>
      <c r="AE132" s="3"/>
      <c r="AH132" s="3"/>
    </row>
    <row r="133" spans="1:34" s="2" customFormat="1" ht="22.5" customHeight="1">
      <c r="A133" s="44" t="s">
        <v>157</v>
      </c>
      <c r="B133" s="41">
        <v>-4</v>
      </c>
      <c r="C133" s="17">
        <v>915.71199999999999</v>
      </c>
      <c r="D133" s="18">
        <v>-4</v>
      </c>
      <c r="E133" s="17">
        <v>914.30499999999995</v>
      </c>
      <c r="F133" s="41"/>
      <c r="G133" s="17"/>
      <c r="H133" s="41"/>
      <c r="I133" s="17"/>
      <c r="J133" s="41">
        <f t="shared" si="18"/>
        <v>-0.80000000000097771</v>
      </c>
      <c r="K133" s="17"/>
      <c r="L133" s="17"/>
      <c r="M133" s="17">
        <v>915.49199999999996</v>
      </c>
      <c r="N133" s="17">
        <f t="shared" si="16"/>
        <v>915.51699999999994</v>
      </c>
      <c r="O133" s="17">
        <v>914.33699999999999</v>
      </c>
      <c r="P133" s="17">
        <f t="shared" si="17"/>
        <v>-1.1549999999999727</v>
      </c>
      <c r="Q133" s="41"/>
      <c r="R133" s="17"/>
      <c r="S133" s="17"/>
      <c r="T133" s="17"/>
      <c r="U133" s="41">
        <f t="shared" si="19"/>
        <v>0.78703703703684758</v>
      </c>
      <c r="V133" s="41"/>
      <c r="W133" s="17"/>
      <c r="X133" s="41"/>
      <c r="Y133" s="17"/>
      <c r="Z133" s="41">
        <v>4.32</v>
      </c>
      <c r="AA133" s="17">
        <v>914.37099999999998</v>
      </c>
      <c r="AB133" s="41">
        <v>4.32</v>
      </c>
      <c r="AC133" s="20">
        <v>915.31399999999996</v>
      </c>
      <c r="AE133" s="3"/>
      <c r="AH133" s="3"/>
    </row>
    <row r="134" spans="1:34" s="2" customFormat="1" ht="22.5" customHeight="1">
      <c r="A134" s="44" t="s">
        <v>158</v>
      </c>
      <c r="B134" s="41">
        <v>-5.9</v>
      </c>
      <c r="C134" s="17">
        <v>914.85400000000004</v>
      </c>
      <c r="D134" s="18">
        <v>-5.9</v>
      </c>
      <c r="E134" s="17">
        <v>913.57399999999996</v>
      </c>
      <c r="F134" s="41"/>
      <c r="G134" s="17"/>
      <c r="H134" s="41"/>
      <c r="I134" s="17"/>
      <c r="J134" s="41">
        <f t="shared" si="18"/>
        <v>-2.0000000000008784</v>
      </c>
      <c r="K134" s="17"/>
      <c r="L134" s="17"/>
      <c r="M134" s="17">
        <v>914.75300000000004</v>
      </c>
      <c r="N134" s="17">
        <f t="shared" si="16"/>
        <v>914.87199999999996</v>
      </c>
      <c r="O134" s="17">
        <v>913.69200000000001</v>
      </c>
      <c r="P134" s="17">
        <f t="shared" si="17"/>
        <v>-1.0610000000000355</v>
      </c>
      <c r="Q134" s="41"/>
      <c r="R134" s="17"/>
      <c r="S134" s="17"/>
      <c r="T134" s="17"/>
      <c r="U134" s="41">
        <f t="shared" si="19"/>
        <v>1.999999999999456</v>
      </c>
      <c r="V134" s="41"/>
      <c r="W134" s="17"/>
      <c r="X134" s="41"/>
      <c r="Y134" s="17"/>
      <c r="Z134" s="41">
        <v>5.35</v>
      </c>
      <c r="AA134" s="17">
        <v>913.79899999999998</v>
      </c>
      <c r="AB134" s="41">
        <v>5.35</v>
      </c>
      <c r="AC134" s="20">
        <v>914.66200000000003</v>
      </c>
      <c r="AE134" s="3"/>
      <c r="AH134" s="3"/>
    </row>
    <row r="135" spans="1:34" s="2" customFormat="1" ht="22.5" customHeight="1">
      <c r="A135" s="44" t="s">
        <v>159</v>
      </c>
      <c r="B135" s="41">
        <v>-7.47</v>
      </c>
      <c r="C135" s="17">
        <v>914.52700000000004</v>
      </c>
      <c r="D135" s="18">
        <v>-7.47</v>
      </c>
      <c r="E135" s="17">
        <v>913.11199999999997</v>
      </c>
      <c r="F135" s="41"/>
      <c r="G135" s="17"/>
      <c r="H135" s="41"/>
      <c r="I135" s="17"/>
      <c r="J135" s="41">
        <f t="shared" si="18"/>
        <v>-2.0080321285137521</v>
      </c>
      <c r="K135" s="17"/>
      <c r="L135" s="17"/>
      <c r="M135" s="17">
        <v>914.48400000000004</v>
      </c>
      <c r="N135" s="17">
        <f t="shared" si="16"/>
        <v>914.44199999999989</v>
      </c>
      <c r="O135" s="17">
        <v>913.26199999999994</v>
      </c>
      <c r="P135" s="17">
        <f t="shared" si="17"/>
        <v>-1.2220000000000937</v>
      </c>
      <c r="Q135" s="41"/>
      <c r="R135" s="17"/>
      <c r="S135" s="17"/>
      <c r="T135" s="17"/>
      <c r="U135" s="41">
        <f t="shared" si="19"/>
        <v>2.0000000000010836</v>
      </c>
      <c r="V135" s="41"/>
      <c r="W135" s="17"/>
      <c r="X135" s="41"/>
      <c r="Y135" s="17"/>
      <c r="Z135" s="41">
        <v>7.05</v>
      </c>
      <c r="AA135" s="17">
        <v>913.40300000000002</v>
      </c>
      <c r="AB135" s="41">
        <v>7.05</v>
      </c>
      <c r="AC135" s="20">
        <v>914.346</v>
      </c>
      <c r="AE135" s="3"/>
      <c r="AH135" s="3"/>
    </row>
    <row r="136" spans="1:34" s="2" customFormat="1" ht="22.5" customHeight="1">
      <c r="A136" s="44" t="s">
        <v>160</v>
      </c>
      <c r="B136" s="41">
        <v>-7.5</v>
      </c>
      <c r="C136" s="17">
        <v>914.25699999999995</v>
      </c>
      <c r="D136" s="18">
        <v>-7.5</v>
      </c>
      <c r="E136" s="17">
        <v>912.89700000000005</v>
      </c>
      <c r="F136" s="41"/>
      <c r="G136" s="17"/>
      <c r="H136" s="41"/>
      <c r="I136" s="17"/>
      <c r="J136" s="41">
        <f t="shared" si="18"/>
        <v>-1.9999999999996969</v>
      </c>
      <c r="K136" s="17"/>
      <c r="L136" s="17"/>
      <c r="M136" s="17">
        <v>914.19600000000003</v>
      </c>
      <c r="N136" s="17">
        <f t="shared" si="16"/>
        <v>914.22699999999998</v>
      </c>
      <c r="O136" s="17">
        <v>913.04700000000003</v>
      </c>
      <c r="P136" s="17">
        <f t="shared" si="17"/>
        <v>-1.1490000000000009</v>
      </c>
      <c r="Q136" s="41"/>
      <c r="R136" s="17"/>
      <c r="S136" s="17"/>
      <c r="T136" s="17"/>
      <c r="U136" s="41">
        <f t="shared" si="19"/>
        <v>1.9999999999996969</v>
      </c>
      <c r="V136" s="41"/>
      <c r="W136" s="17"/>
      <c r="X136" s="41"/>
      <c r="Y136" s="17"/>
      <c r="Z136" s="41">
        <v>7.5</v>
      </c>
      <c r="AA136" s="17">
        <v>913.197</v>
      </c>
      <c r="AB136" s="41">
        <v>7.5</v>
      </c>
      <c r="AC136" s="20">
        <v>914.12599999999998</v>
      </c>
      <c r="AE136" s="3"/>
      <c r="AH136" s="3"/>
    </row>
    <row r="137" spans="1:34" s="2" customFormat="1" ht="22.5" customHeight="1">
      <c r="A137" s="44" t="s">
        <v>161</v>
      </c>
      <c r="B137" s="41">
        <v>-7.5</v>
      </c>
      <c r="C137" s="17">
        <v>914.04600000000005</v>
      </c>
      <c r="D137" s="18">
        <v>-7.5</v>
      </c>
      <c r="E137" s="17">
        <v>912.87</v>
      </c>
      <c r="F137" s="41"/>
      <c r="G137" s="17"/>
      <c r="H137" s="41"/>
      <c r="I137" s="17"/>
      <c r="J137" s="41">
        <f t="shared" si="18"/>
        <v>-1.9999999999996969</v>
      </c>
      <c r="K137" s="17"/>
      <c r="L137" s="17"/>
      <c r="M137" s="17">
        <v>914.08299999999997</v>
      </c>
      <c r="N137" s="17">
        <f t="shared" si="16"/>
        <v>914.19999999999993</v>
      </c>
      <c r="O137" s="17">
        <v>913.02</v>
      </c>
      <c r="P137" s="17">
        <f t="shared" si="17"/>
        <v>-1.0629999999999882</v>
      </c>
      <c r="Q137" s="41"/>
      <c r="R137" s="17"/>
      <c r="S137" s="17"/>
      <c r="T137" s="17"/>
      <c r="U137" s="41">
        <f t="shared" si="19"/>
        <v>1.9999999999996969</v>
      </c>
      <c r="V137" s="41"/>
      <c r="W137" s="17"/>
      <c r="X137" s="41"/>
      <c r="Y137" s="17"/>
      <c r="Z137" s="41">
        <v>7.5</v>
      </c>
      <c r="AA137" s="17">
        <v>913.17</v>
      </c>
      <c r="AB137" s="41">
        <v>7.5</v>
      </c>
      <c r="AC137" s="20">
        <v>914.07500000000005</v>
      </c>
      <c r="AE137" s="3"/>
      <c r="AH137" s="3"/>
    </row>
    <row r="138" spans="1:34" s="2" customFormat="1" ht="22.5" customHeight="1">
      <c r="A138" s="44" t="s">
        <v>162</v>
      </c>
      <c r="B138" s="41">
        <v>-7.5</v>
      </c>
      <c r="C138" s="17">
        <v>913.95899999999995</v>
      </c>
      <c r="D138" s="18">
        <v>-7.5</v>
      </c>
      <c r="E138" s="17">
        <v>912.87</v>
      </c>
      <c r="F138" s="41"/>
      <c r="G138" s="17"/>
      <c r="H138" s="41"/>
      <c r="I138" s="17"/>
      <c r="J138" s="41">
        <f t="shared" si="18"/>
        <v>-1.9999999999996969</v>
      </c>
      <c r="K138" s="17"/>
      <c r="L138" s="17"/>
      <c r="M138" s="17">
        <v>913.99300000000005</v>
      </c>
      <c r="N138" s="17">
        <f t="shared" si="16"/>
        <v>914.19999999999993</v>
      </c>
      <c r="O138" s="17">
        <v>913.02</v>
      </c>
      <c r="P138" s="17">
        <f t="shared" si="17"/>
        <v>-0.97300000000007003</v>
      </c>
      <c r="Q138" s="41"/>
      <c r="R138" s="17"/>
      <c r="S138" s="17"/>
      <c r="T138" s="17"/>
      <c r="U138" s="41">
        <f t="shared" si="19"/>
        <v>1.9999999999996969</v>
      </c>
      <c r="V138" s="41"/>
      <c r="W138" s="17"/>
      <c r="X138" s="41"/>
      <c r="Y138" s="17"/>
      <c r="Z138" s="41">
        <v>7.5</v>
      </c>
      <c r="AA138" s="17">
        <v>913.17</v>
      </c>
      <c r="AB138" s="41">
        <v>7.5</v>
      </c>
      <c r="AC138" s="20">
        <v>913.86900000000003</v>
      </c>
      <c r="AE138" s="3"/>
      <c r="AH138" s="3"/>
    </row>
    <row r="139" spans="1:34" s="2" customFormat="1" ht="22.5" customHeight="1">
      <c r="A139" s="44" t="s">
        <v>163</v>
      </c>
      <c r="B139" s="41">
        <v>-7.5</v>
      </c>
      <c r="C139" s="17">
        <v>913.85400000000004</v>
      </c>
      <c r="D139" s="18">
        <v>-7.5</v>
      </c>
      <c r="E139" s="17">
        <v>912.87</v>
      </c>
      <c r="F139" s="41"/>
      <c r="G139" s="17"/>
      <c r="H139" s="41"/>
      <c r="I139" s="17"/>
      <c r="J139" s="41">
        <f t="shared" si="18"/>
        <v>-1.9999999999996969</v>
      </c>
      <c r="K139" s="17"/>
      <c r="L139" s="17"/>
      <c r="M139" s="17">
        <v>913.91300000000001</v>
      </c>
      <c r="N139" s="17">
        <f t="shared" si="16"/>
        <v>914.19999999999993</v>
      </c>
      <c r="O139" s="17">
        <v>913.02</v>
      </c>
      <c r="P139" s="17">
        <f t="shared" si="17"/>
        <v>-0.8930000000000291</v>
      </c>
      <c r="Q139" s="41"/>
      <c r="R139" s="17"/>
      <c r="S139" s="17"/>
      <c r="T139" s="17"/>
      <c r="U139" s="41">
        <f t="shared" si="19"/>
        <v>1.9999999999996969</v>
      </c>
      <c r="V139" s="41"/>
      <c r="W139" s="17"/>
      <c r="X139" s="41"/>
      <c r="Y139" s="17"/>
      <c r="Z139" s="41">
        <v>7.5</v>
      </c>
      <c r="AA139" s="17">
        <v>913.17</v>
      </c>
      <c r="AB139" s="41">
        <v>7.5</v>
      </c>
      <c r="AC139" s="20">
        <v>913.88499999999999</v>
      </c>
      <c r="AE139" s="3"/>
      <c r="AH139" s="3"/>
    </row>
    <row r="140" spans="1:34" s="2" customFormat="1" ht="22.5" customHeight="1">
      <c r="A140" s="44" t="s">
        <v>164</v>
      </c>
      <c r="B140" s="41">
        <v>-7.5</v>
      </c>
      <c r="C140" s="17">
        <v>913.94899999999996</v>
      </c>
      <c r="D140" s="18">
        <v>-7.5</v>
      </c>
      <c r="E140" s="17">
        <v>912.87</v>
      </c>
      <c r="F140" s="41"/>
      <c r="G140" s="17"/>
      <c r="H140" s="41"/>
      <c r="I140" s="17"/>
      <c r="J140" s="41">
        <f t="shared" si="18"/>
        <v>-1.9999999999996969</v>
      </c>
      <c r="K140" s="17"/>
      <c r="L140" s="17"/>
      <c r="M140" s="17">
        <v>913.91200000000003</v>
      </c>
      <c r="N140" s="17">
        <f t="shared" si="16"/>
        <v>914.19999999999993</v>
      </c>
      <c r="O140" s="17">
        <v>913.02</v>
      </c>
      <c r="P140" s="17">
        <f t="shared" si="17"/>
        <v>-0.89200000000005275</v>
      </c>
      <c r="Q140" s="41"/>
      <c r="R140" s="17"/>
      <c r="S140" s="17"/>
      <c r="T140" s="17"/>
      <c r="U140" s="41">
        <f t="shared" si="19"/>
        <v>1.9999999999996969</v>
      </c>
      <c r="V140" s="41"/>
      <c r="W140" s="17"/>
      <c r="X140" s="41"/>
      <c r="Y140" s="17"/>
      <c r="Z140" s="41">
        <v>7.5</v>
      </c>
      <c r="AA140" s="17">
        <v>913.17</v>
      </c>
      <c r="AB140" s="41">
        <v>7.5</v>
      </c>
      <c r="AC140" s="20">
        <v>913.93700000000001</v>
      </c>
      <c r="AE140" s="3"/>
      <c r="AH140" s="3"/>
    </row>
    <row r="141" spans="1:34" s="2" customFormat="1" ht="22.5" customHeight="1">
      <c r="A141" s="44" t="s">
        <v>165</v>
      </c>
      <c r="B141" s="41">
        <v>-7.5</v>
      </c>
      <c r="C141" s="17">
        <v>913.97799999999995</v>
      </c>
      <c r="D141" s="18">
        <v>-7.5</v>
      </c>
      <c r="E141" s="17">
        <v>912.89200000000005</v>
      </c>
      <c r="F141" s="41"/>
      <c r="G141" s="17"/>
      <c r="H141" s="41"/>
      <c r="I141" s="17"/>
      <c r="J141" s="41">
        <f t="shared" si="18"/>
        <v>-1.9999999999996969</v>
      </c>
      <c r="K141" s="17"/>
      <c r="L141" s="17"/>
      <c r="M141" s="17">
        <v>913.95600000000002</v>
      </c>
      <c r="N141" s="17">
        <f t="shared" si="16"/>
        <v>914.22199999999998</v>
      </c>
      <c r="O141" s="17">
        <v>913.04200000000003</v>
      </c>
      <c r="P141" s="17">
        <f t="shared" si="17"/>
        <v>-0.91399999999998727</v>
      </c>
      <c r="Q141" s="41"/>
      <c r="R141" s="17"/>
      <c r="S141" s="17"/>
      <c r="T141" s="17"/>
      <c r="U141" s="41">
        <f t="shared" si="19"/>
        <v>1.9999999999996969</v>
      </c>
      <c r="V141" s="41"/>
      <c r="W141" s="17"/>
      <c r="X141" s="41"/>
      <c r="Y141" s="17"/>
      <c r="Z141" s="41">
        <v>7.5</v>
      </c>
      <c r="AA141" s="17">
        <v>913.19200000000001</v>
      </c>
      <c r="AB141" s="41">
        <v>7.5</v>
      </c>
      <c r="AC141" s="20">
        <v>913.99199999999996</v>
      </c>
      <c r="AE141" s="3"/>
      <c r="AH141" s="3"/>
    </row>
    <row r="142" spans="1:34" s="2" customFormat="1" ht="22.5" customHeight="1">
      <c r="A142" s="44" t="s">
        <v>166</v>
      </c>
      <c r="B142" s="41">
        <v>-7.5</v>
      </c>
      <c r="C142" s="17">
        <v>914.16499999999996</v>
      </c>
      <c r="D142" s="18">
        <v>-7.5</v>
      </c>
      <c r="E142" s="17">
        <v>913.06399999999996</v>
      </c>
      <c r="F142" s="41"/>
      <c r="G142" s="17"/>
      <c r="H142" s="41"/>
      <c r="I142" s="17"/>
      <c r="J142" s="41">
        <f t="shared" si="18"/>
        <v>-2.0000000000012128</v>
      </c>
      <c r="K142" s="17"/>
      <c r="L142" s="17"/>
      <c r="M142" s="17">
        <v>914.30499999999995</v>
      </c>
      <c r="N142" s="17">
        <f t="shared" si="16"/>
        <v>914.39400000000001</v>
      </c>
      <c r="O142" s="17">
        <v>913.21400000000006</v>
      </c>
      <c r="P142" s="17">
        <f t="shared" si="17"/>
        <v>-1.0909999999998945</v>
      </c>
      <c r="Q142" s="41"/>
      <c r="R142" s="17"/>
      <c r="S142" s="17"/>
      <c r="T142" s="17"/>
      <c r="U142" s="41">
        <f t="shared" si="19"/>
        <v>1.9999999999996969</v>
      </c>
      <c r="V142" s="41"/>
      <c r="W142" s="17"/>
      <c r="X142" s="41"/>
      <c r="Y142" s="17"/>
      <c r="Z142" s="41">
        <v>7.5</v>
      </c>
      <c r="AA142" s="17">
        <v>913.36400000000003</v>
      </c>
      <c r="AB142" s="41">
        <v>7.5</v>
      </c>
      <c r="AC142" s="20">
        <v>914.14300000000003</v>
      </c>
      <c r="AE142" s="3"/>
      <c r="AH142" s="3"/>
    </row>
    <row r="143" spans="1:34" s="2" customFormat="1" ht="22.5" customHeight="1">
      <c r="A143" s="44" t="s">
        <v>167</v>
      </c>
      <c r="B143" s="41">
        <v>-7.5</v>
      </c>
      <c r="C143" s="17">
        <v>914.46100000000001</v>
      </c>
      <c r="D143" s="18">
        <v>-7.5</v>
      </c>
      <c r="E143" s="17">
        <v>913.40800000000002</v>
      </c>
      <c r="F143" s="41"/>
      <c r="G143" s="17"/>
      <c r="H143" s="41"/>
      <c r="I143" s="17"/>
      <c r="J143" s="41">
        <f t="shared" si="18"/>
        <v>-1.9999999999996969</v>
      </c>
      <c r="K143" s="17"/>
      <c r="L143" s="17"/>
      <c r="M143" s="17">
        <v>914.55799999999999</v>
      </c>
      <c r="N143" s="17">
        <f t="shared" si="16"/>
        <v>914.73799999999994</v>
      </c>
      <c r="O143" s="17">
        <v>913.55799999999999</v>
      </c>
      <c r="P143" s="17">
        <f t="shared" si="17"/>
        <v>-1</v>
      </c>
      <c r="Q143" s="41"/>
      <c r="R143" s="17"/>
      <c r="S143" s="17"/>
      <c r="T143" s="17"/>
      <c r="U143" s="41">
        <f t="shared" si="19"/>
        <v>2.0000000000004876</v>
      </c>
      <c r="V143" s="41"/>
      <c r="W143" s="17"/>
      <c r="X143" s="41"/>
      <c r="Y143" s="17"/>
      <c r="Z143" s="41">
        <v>6.9</v>
      </c>
      <c r="AA143" s="17">
        <v>913.69600000000003</v>
      </c>
      <c r="AB143" s="41">
        <v>6.9</v>
      </c>
      <c r="AC143" s="20">
        <v>914.38300000000004</v>
      </c>
      <c r="AE143" s="3"/>
      <c r="AH143" s="3"/>
    </row>
    <row r="144" spans="1:34" s="2" customFormat="1" ht="22.5" customHeight="1">
      <c r="A144" s="44" t="s">
        <v>168</v>
      </c>
      <c r="B144" s="41">
        <v>-6.75</v>
      </c>
      <c r="C144" s="17">
        <v>914.79899999999998</v>
      </c>
      <c r="D144" s="18">
        <v>-6.75</v>
      </c>
      <c r="E144" s="17">
        <v>913.90599999999995</v>
      </c>
      <c r="F144" s="41"/>
      <c r="G144" s="17"/>
      <c r="H144" s="41"/>
      <c r="I144" s="17"/>
      <c r="J144" s="41">
        <f t="shared" si="18"/>
        <v>-2.0000000000015494</v>
      </c>
      <c r="K144" s="17"/>
      <c r="L144" s="17"/>
      <c r="M144" s="17">
        <v>914.89</v>
      </c>
      <c r="N144" s="17">
        <f t="shared" si="16"/>
        <v>915.221</v>
      </c>
      <c r="O144" s="17">
        <v>914.04100000000005</v>
      </c>
      <c r="P144" s="17">
        <f t="shared" si="17"/>
        <v>-0.8489999999999327</v>
      </c>
      <c r="Q144" s="41"/>
      <c r="R144" s="17"/>
      <c r="S144" s="17"/>
      <c r="T144" s="17"/>
      <c r="U144" s="41">
        <f t="shared" si="19"/>
        <v>1.9999999999976814</v>
      </c>
      <c r="V144" s="41"/>
      <c r="W144" s="17"/>
      <c r="X144" s="41"/>
      <c r="Y144" s="17"/>
      <c r="Z144" s="41">
        <v>4.55</v>
      </c>
      <c r="AA144" s="17">
        <v>914.13199999999995</v>
      </c>
      <c r="AB144" s="41">
        <v>4.55</v>
      </c>
      <c r="AC144" s="20">
        <v>914.83199999999999</v>
      </c>
      <c r="AE144" s="3"/>
      <c r="AH144" s="3"/>
    </row>
    <row r="145" spans="1:34" s="2" customFormat="1" ht="22.5" customHeight="1">
      <c r="A145" s="44" t="s">
        <v>169</v>
      </c>
      <c r="B145" s="41">
        <v>-4.0999999999999996</v>
      </c>
      <c r="C145" s="17">
        <v>915.18700000000001</v>
      </c>
      <c r="D145" s="18">
        <v>-4.0999999999999996</v>
      </c>
      <c r="E145" s="17">
        <v>914.45500000000004</v>
      </c>
      <c r="F145" s="41"/>
      <c r="G145" s="17"/>
      <c r="H145" s="41"/>
      <c r="I145" s="17"/>
      <c r="J145" s="41">
        <f t="shared" si="18"/>
        <v>0</v>
      </c>
      <c r="K145" s="17"/>
      <c r="L145" s="17"/>
      <c r="M145" s="17">
        <v>915.34100000000001</v>
      </c>
      <c r="N145" s="17">
        <f t="shared" si="16"/>
        <v>915.63499999999999</v>
      </c>
      <c r="O145" s="17">
        <v>914.45500000000004</v>
      </c>
      <c r="P145" s="17">
        <f t="shared" si="17"/>
        <v>-0.88599999999996726</v>
      </c>
      <c r="Q145" s="41"/>
      <c r="R145" s="17"/>
      <c r="S145" s="17"/>
      <c r="T145" s="17"/>
      <c r="U145" s="41">
        <f t="shared" si="19"/>
        <v>0</v>
      </c>
      <c r="V145" s="41"/>
      <c r="W145" s="17"/>
      <c r="X145" s="41"/>
      <c r="Y145" s="17"/>
      <c r="Z145" s="41">
        <v>5.6</v>
      </c>
      <c r="AA145" s="17">
        <v>914.45500000000004</v>
      </c>
      <c r="AB145" s="41">
        <v>5.6</v>
      </c>
      <c r="AC145" s="20">
        <v>915.30100000000004</v>
      </c>
      <c r="AE145" s="3"/>
      <c r="AH145" s="3"/>
    </row>
    <row r="146" spans="1:34" s="2" customFormat="1" ht="22.5" customHeight="1">
      <c r="A146" s="44" t="s">
        <v>170</v>
      </c>
      <c r="B146" s="41">
        <v>-4</v>
      </c>
      <c r="C146" s="17">
        <v>915.65099999999995</v>
      </c>
      <c r="D146" s="18">
        <v>-4</v>
      </c>
      <c r="E146" s="17">
        <v>914.84699999999998</v>
      </c>
      <c r="F146" s="41"/>
      <c r="G146" s="17"/>
      <c r="H146" s="41"/>
      <c r="I146" s="17"/>
      <c r="J146" s="41">
        <f t="shared" si="18"/>
        <v>1.999999999998181</v>
      </c>
      <c r="K146" s="17"/>
      <c r="L146" s="17"/>
      <c r="M146" s="17">
        <v>915.56600000000003</v>
      </c>
      <c r="N146" s="17">
        <f t="shared" si="16"/>
        <v>915.947</v>
      </c>
      <c r="O146" s="17">
        <v>914.76700000000005</v>
      </c>
      <c r="P146" s="17">
        <f t="shared" si="17"/>
        <v>-0.79899999999997817</v>
      </c>
      <c r="Q146" s="41"/>
      <c r="R146" s="17"/>
      <c r="S146" s="17"/>
      <c r="T146" s="17"/>
      <c r="U146" s="41">
        <f t="shared" si="19"/>
        <v>-1.9905213270156406</v>
      </c>
      <c r="V146" s="41"/>
      <c r="W146" s="17"/>
      <c r="X146" s="41"/>
      <c r="Y146" s="17"/>
      <c r="Z146" s="41">
        <v>4.22</v>
      </c>
      <c r="AA146" s="17">
        <v>914.68299999999999</v>
      </c>
      <c r="AB146" s="41">
        <v>4.22</v>
      </c>
      <c r="AC146" s="20">
        <v>915.64599999999996</v>
      </c>
      <c r="AE146" s="3"/>
      <c r="AH146" s="3"/>
    </row>
    <row r="147" spans="1:34" s="2" customFormat="1" ht="22.5" customHeight="1">
      <c r="A147" s="44" t="s">
        <v>171</v>
      </c>
      <c r="B147" s="41">
        <v>-4</v>
      </c>
      <c r="C147" s="17">
        <v>916.03099999999995</v>
      </c>
      <c r="D147" s="18">
        <v>-4</v>
      </c>
      <c r="E147" s="17">
        <v>915.07</v>
      </c>
      <c r="F147" s="41"/>
      <c r="G147" s="17"/>
      <c r="H147" s="41"/>
      <c r="I147" s="17"/>
      <c r="J147" s="41">
        <f t="shared" si="18"/>
        <v>2.0000000000010232</v>
      </c>
      <c r="K147" s="17"/>
      <c r="L147" s="17"/>
      <c r="M147" s="17">
        <v>915.93799999999999</v>
      </c>
      <c r="N147" s="17">
        <f t="shared" si="16"/>
        <v>916.17</v>
      </c>
      <c r="O147" s="17">
        <v>914.99</v>
      </c>
      <c r="P147" s="17">
        <f t="shared" si="17"/>
        <v>-0.94799999999997908</v>
      </c>
      <c r="Q147" s="41"/>
      <c r="R147" s="17"/>
      <c r="S147" s="17"/>
      <c r="T147" s="17"/>
      <c r="U147" s="41">
        <f t="shared" si="19"/>
        <v>-2.0000000000010232</v>
      </c>
      <c r="V147" s="41"/>
      <c r="W147" s="17"/>
      <c r="X147" s="41"/>
      <c r="Y147" s="17"/>
      <c r="Z147" s="41">
        <v>4</v>
      </c>
      <c r="AA147" s="17">
        <v>914.91</v>
      </c>
      <c r="AB147" s="41">
        <v>4</v>
      </c>
      <c r="AC147" s="20">
        <v>916.04</v>
      </c>
      <c r="AE147" s="3"/>
      <c r="AH147" s="3"/>
    </row>
    <row r="148" spans="1:34" s="2" customFormat="1" ht="22.5" customHeight="1">
      <c r="A148" s="44" t="s">
        <v>172</v>
      </c>
      <c r="B148" s="41">
        <v>-4</v>
      </c>
      <c r="C148" s="17">
        <v>915.93299999999999</v>
      </c>
      <c r="D148" s="18">
        <v>-4</v>
      </c>
      <c r="E148" s="17">
        <v>915.28</v>
      </c>
      <c r="F148" s="41"/>
      <c r="G148" s="17"/>
      <c r="H148" s="41"/>
      <c r="I148" s="17"/>
      <c r="J148" s="41">
        <f t="shared" si="18"/>
        <v>1.999999999998181</v>
      </c>
      <c r="K148" s="17"/>
      <c r="L148" s="17"/>
      <c r="M148" s="17">
        <v>916.21699999999998</v>
      </c>
      <c r="N148" s="17">
        <f t="shared" si="16"/>
        <v>916.38</v>
      </c>
      <c r="O148" s="17">
        <v>915.2</v>
      </c>
      <c r="P148" s="17">
        <f t="shared" si="17"/>
        <v>-1.0169999999999391</v>
      </c>
      <c r="Q148" s="41"/>
      <c r="R148" s="17"/>
      <c r="S148" s="17"/>
      <c r="T148" s="17"/>
      <c r="U148" s="41">
        <f t="shared" si="19"/>
        <v>-2.0000000000010232</v>
      </c>
      <c r="V148" s="41"/>
      <c r="W148" s="17"/>
      <c r="X148" s="41"/>
      <c r="Y148" s="17"/>
      <c r="Z148" s="41">
        <v>4</v>
      </c>
      <c r="AA148" s="17">
        <v>915.12</v>
      </c>
      <c r="AB148" s="41">
        <v>4</v>
      </c>
      <c r="AC148" s="20">
        <v>916.36300000000006</v>
      </c>
      <c r="AE148" s="3"/>
      <c r="AH148" s="3"/>
    </row>
    <row r="149" spans="1:34" s="2" customFormat="1" ht="22.5" customHeight="1">
      <c r="A149" s="44" t="s">
        <v>173</v>
      </c>
      <c r="B149" s="41">
        <v>-4</v>
      </c>
      <c r="C149" s="17">
        <v>916.44500000000005</v>
      </c>
      <c r="D149" s="18">
        <v>-4</v>
      </c>
      <c r="E149" s="17">
        <v>915.40700000000004</v>
      </c>
      <c r="F149" s="41"/>
      <c r="G149" s="17"/>
      <c r="H149" s="41"/>
      <c r="I149" s="17"/>
      <c r="J149" s="41">
        <f t="shared" si="18"/>
        <v>2.0000000000010232</v>
      </c>
      <c r="K149" s="17"/>
      <c r="L149" s="17"/>
      <c r="M149" s="17">
        <v>916.42</v>
      </c>
      <c r="N149" s="17">
        <f t="shared" si="16"/>
        <v>916.50699999999995</v>
      </c>
      <c r="O149" s="17">
        <v>915.327</v>
      </c>
      <c r="P149" s="17">
        <f t="shared" si="17"/>
        <v>-1.0929999999999609</v>
      </c>
      <c r="Q149" s="41"/>
      <c r="R149" s="17"/>
      <c r="S149" s="17"/>
      <c r="T149" s="17"/>
      <c r="U149" s="41">
        <f t="shared" si="19"/>
        <v>-2.0000000000010232</v>
      </c>
      <c r="V149" s="41"/>
      <c r="W149" s="17"/>
      <c r="X149" s="41"/>
      <c r="Y149" s="17"/>
      <c r="Z149" s="41">
        <v>4</v>
      </c>
      <c r="AA149" s="17">
        <v>915.24699999999996</v>
      </c>
      <c r="AB149" s="41">
        <v>4</v>
      </c>
      <c r="AC149" s="20">
        <v>916.43799999999999</v>
      </c>
      <c r="AE149" s="3"/>
      <c r="AH149" s="3"/>
    </row>
    <row r="150" spans="1:34" s="2" customFormat="1" ht="22.5" customHeight="1">
      <c r="A150" s="44" t="s">
        <v>174</v>
      </c>
      <c r="B150" s="41">
        <v>-4</v>
      </c>
      <c r="C150" s="17">
        <v>916.30799999999999</v>
      </c>
      <c r="D150" s="18">
        <v>-4</v>
      </c>
      <c r="E150" s="17">
        <v>915.32</v>
      </c>
      <c r="F150" s="41"/>
      <c r="G150" s="17"/>
      <c r="H150" s="41"/>
      <c r="I150" s="17"/>
      <c r="J150" s="41">
        <f t="shared" si="18"/>
        <v>2.0000000000010232</v>
      </c>
      <c r="K150" s="17"/>
      <c r="L150" s="17"/>
      <c r="M150" s="17">
        <v>916.23800000000006</v>
      </c>
      <c r="N150" s="17">
        <f t="shared" si="16"/>
        <v>916.42</v>
      </c>
      <c r="O150" s="17">
        <v>915.24</v>
      </c>
      <c r="P150" s="17">
        <f t="shared" si="17"/>
        <v>-0.99800000000004729</v>
      </c>
      <c r="Q150" s="41"/>
      <c r="R150" s="17"/>
      <c r="S150" s="17"/>
      <c r="T150" s="17"/>
      <c r="U150" s="41">
        <f t="shared" si="19"/>
        <v>-2.0000000000010232</v>
      </c>
      <c r="V150" s="41"/>
      <c r="W150" s="17"/>
      <c r="X150" s="41"/>
      <c r="Y150" s="17"/>
      <c r="Z150" s="41">
        <v>4</v>
      </c>
      <c r="AA150" s="17">
        <v>915.16</v>
      </c>
      <c r="AB150" s="41">
        <v>4</v>
      </c>
      <c r="AC150" s="20">
        <v>916.6</v>
      </c>
      <c r="AE150" s="3"/>
      <c r="AH150" s="3"/>
    </row>
    <row r="151" spans="1:34" s="2" customFormat="1" ht="22.5" customHeight="1">
      <c r="A151" s="44" t="s">
        <v>175</v>
      </c>
      <c r="B151" s="41">
        <v>-4</v>
      </c>
      <c r="C151" s="17">
        <v>915.97400000000005</v>
      </c>
      <c r="D151" s="18">
        <v>-4</v>
      </c>
      <c r="E151" s="17">
        <v>915.01700000000005</v>
      </c>
      <c r="F151" s="41"/>
      <c r="G151" s="17"/>
      <c r="H151" s="41"/>
      <c r="I151" s="17"/>
      <c r="J151" s="41">
        <f t="shared" si="18"/>
        <v>2.0000000000010232</v>
      </c>
      <c r="K151" s="17"/>
      <c r="L151" s="17"/>
      <c r="M151" s="17">
        <v>915.89200000000005</v>
      </c>
      <c r="N151" s="17">
        <f t="shared" si="16"/>
        <v>916.11699999999996</v>
      </c>
      <c r="O151" s="17">
        <v>914.93700000000001</v>
      </c>
      <c r="P151" s="17">
        <f t="shared" si="17"/>
        <v>-0.95500000000004093</v>
      </c>
      <c r="Q151" s="41"/>
      <c r="R151" s="17"/>
      <c r="S151" s="17"/>
      <c r="T151" s="17"/>
      <c r="U151" s="41">
        <f t="shared" si="19"/>
        <v>-2.0000000000010232</v>
      </c>
      <c r="V151" s="41"/>
      <c r="W151" s="17"/>
      <c r="X151" s="41"/>
      <c r="Y151" s="17"/>
      <c r="Z151" s="41">
        <v>4</v>
      </c>
      <c r="AA151" s="17">
        <v>914.85699999999997</v>
      </c>
      <c r="AB151" s="41">
        <v>4</v>
      </c>
      <c r="AC151" s="20">
        <v>916.42700000000002</v>
      </c>
      <c r="AE151" s="3"/>
      <c r="AH151" s="3"/>
    </row>
    <row r="152" spans="1:34" s="2" customFormat="1" ht="22.5" customHeight="1">
      <c r="A152" s="44" t="s">
        <v>176</v>
      </c>
      <c r="B152" s="41">
        <v>-4</v>
      </c>
      <c r="C152" s="17">
        <v>915.51199999999994</v>
      </c>
      <c r="D152" s="18">
        <v>-4</v>
      </c>
      <c r="E152" s="17">
        <v>914.5</v>
      </c>
      <c r="F152" s="41"/>
      <c r="G152" s="17"/>
      <c r="H152" s="41"/>
      <c r="I152" s="17"/>
      <c r="J152" s="41">
        <f t="shared" si="18"/>
        <v>2.0000000000010232</v>
      </c>
      <c r="K152" s="17"/>
      <c r="L152" s="17"/>
      <c r="M152" s="17">
        <v>915.43600000000004</v>
      </c>
      <c r="N152" s="17">
        <f t="shared" si="16"/>
        <v>915.59999999999991</v>
      </c>
      <c r="O152" s="17">
        <v>914.42</v>
      </c>
      <c r="P152" s="17">
        <f t="shared" si="17"/>
        <v>-1.0160000000000764</v>
      </c>
      <c r="Q152" s="41"/>
      <c r="R152" s="17"/>
      <c r="S152" s="17"/>
      <c r="T152" s="17"/>
      <c r="U152" s="41">
        <f t="shared" si="19"/>
        <v>-1.999999999998181</v>
      </c>
      <c r="V152" s="41"/>
      <c r="W152" s="17"/>
      <c r="X152" s="41"/>
      <c r="Y152" s="17"/>
      <c r="Z152" s="41">
        <v>4</v>
      </c>
      <c r="AA152" s="17">
        <v>914.34</v>
      </c>
      <c r="AB152" s="41">
        <v>4</v>
      </c>
      <c r="AC152" s="20">
        <v>916.02</v>
      </c>
      <c r="AE152" s="3"/>
      <c r="AH152" s="3"/>
    </row>
    <row r="153" spans="1:34" s="2" customFormat="1" ht="22.5" customHeight="1" thickBot="1">
      <c r="A153" s="45" t="s">
        <v>177</v>
      </c>
      <c r="B153" s="31">
        <v>-4</v>
      </c>
      <c r="C153" s="29">
        <v>914.99</v>
      </c>
      <c r="D153" s="30">
        <v>-4</v>
      </c>
      <c r="E153" s="29">
        <v>913.9</v>
      </c>
      <c r="F153" s="31"/>
      <c r="G153" s="29"/>
      <c r="H153" s="31"/>
      <c r="I153" s="29"/>
      <c r="J153" s="31">
        <f t="shared" si="18"/>
        <v>1.999999999998181</v>
      </c>
      <c r="K153" s="29"/>
      <c r="L153" s="29"/>
      <c r="M153" s="29">
        <v>914.92600000000004</v>
      </c>
      <c r="N153" s="29">
        <f t="shared" si="16"/>
        <v>915</v>
      </c>
      <c r="O153" s="29">
        <v>913.82</v>
      </c>
      <c r="P153" s="29">
        <f t="shared" si="17"/>
        <v>-1.1059999999999945</v>
      </c>
      <c r="Q153" s="31"/>
      <c r="R153" s="29"/>
      <c r="S153" s="29"/>
      <c r="T153" s="29"/>
      <c r="U153" s="31">
        <f t="shared" si="19"/>
        <v>-2.0000000000010232</v>
      </c>
      <c r="V153" s="31"/>
      <c r="W153" s="29"/>
      <c r="X153" s="31"/>
      <c r="Y153" s="29"/>
      <c r="Z153" s="31">
        <v>4</v>
      </c>
      <c r="AA153" s="29">
        <v>913.74</v>
      </c>
      <c r="AB153" s="31">
        <v>4</v>
      </c>
      <c r="AC153" s="32">
        <v>915.57799999999997</v>
      </c>
      <c r="AE153" s="3"/>
      <c r="AH153" s="3"/>
    </row>
    <row r="154" spans="1:34" s="2" customFormat="1" ht="22.5" customHeight="1">
      <c r="B154" s="33"/>
      <c r="C154" s="4"/>
      <c r="D154" s="34"/>
      <c r="E154" s="4"/>
      <c r="F154" s="33"/>
      <c r="G154" s="4"/>
      <c r="H154" s="33"/>
      <c r="I154" s="4"/>
      <c r="J154" s="33"/>
      <c r="M154" s="4"/>
      <c r="O154" s="4"/>
      <c r="P154" s="4"/>
      <c r="U154" s="33"/>
      <c r="V154" s="33"/>
      <c r="W154" s="4"/>
      <c r="X154" s="33"/>
      <c r="Y154" s="4"/>
      <c r="Z154" s="33"/>
      <c r="AA154" s="4"/>
      <c r="AB154" s="33"/>
      <c r="AC154" s="4"/>
      <c r="AE154" s="3"/>
      <c r="AH154" s="3"/>
    </row>
    <row r="155" spans="1:34" s="2" customFormat="1" ht="22.5" customHeight="1">
      <c r="B155" s="33"/>
      <c r="C155" s="4"/>
      <c r="D155" s="34"/>
      <c r="E155" s="4"/>
      <c r="F155" s="33"/>
      <c r="G155" s="4"/>
      <c r="H155" s="33"/>
      <c r="I155" s="4"/>
      <c r="J155" s="33"/>
      <c r="M155" s="4"/>
      <c r="O155" s="4"/>
      <c r="P155" s="4"/>
      <c r="U155" s="33"/>
      <c r="V155" s="33"/>
      <c r="W155" s="4"/>
      <c r="X155" s="33"/>
      <c r="Y155" s="4"/>
      <c r="Z155" s="33"/>
      <c r="AA155" s="4"/>
      <c r="AB155" s="33"/>
      <c r="AC155" s="4"/>
      <c r="AE155" s="3"/>
      <c r="AH155" s="3"/>
    </row>
    <row r="156" spans="1:34" s="2" customFormat="1" ht="22.5" customHeight="1">
      <c r="B156" s="33"/>
      <c r="C156" s="4"/>
      <c r="D156" s="34"/>
      <c r="E156" s="4"/>
      <c r="F156" s="33"/>
      <c r="G156" s="4"/>
      <c r="H156" s="33"/>
      <c r="I156" s="4"/>
      <c r="J156" s="33"/>
      <c r="M156" s="4"/>
      <c r="O156" s="4"/>
      <c r="P156" s="4"/>
      <c r="U156" s="33"/>
      <c r="V156" s="33"/>
      <c r="W156" s="4"/>
      <c r="X156" s="33"/>
      <c r="Y156" s="4"/>
      <c r="Z156" s="33"/>
      <c r="AA156" s="4"/>
      <c r="AB156" s="33"/>
      <c r="AC156" s="4"/>
      <c r="AE156" s="3"/>
      <c r="AH156" s="3"/>
    </row>
    <row r="157" spans="1:34" s="2" customFormat="1" ht="22.5" customHeight="1">
      <c r="B157" s="33"/>
      <c r="C157" s="4"/>
      <c r="D157" s="34"/>
      <c r="E157" s="4"/>
      <c r="F157" s="33"/>
      <c r="G157" s="4"/>
      <c r="H157" s="33"/>
      <c r="I157" s="4"/>
      <c r="J157" s="33"/>
      <c r="M157" s="4"/>
      <c r="O157" s="4"/>
      <c r="P157" s="4"/>
      <c r="U157" s="33"/>
      <c r="V157" s="33"/>
      <c r="W157" s="4"/>
      <c r="X157" s="33"/>
      <c r="Y157" s="4"/>
      <c r="Z157" s="33"/>
      <c r="AA157" s="4"/>
      <c r="AB157" s="33"/>
      <c r="AC157" s="4"/>
      <c r="AE157" s="3"/>
      <c r="AH157" s="3"/>
    </row>
    <row r="158" spans="1:34" s="2" customFormat="1" ht="22.5" customHeight="1">
      <c r="B158" s="33"/>
      <c r="C158" s="4"/>
      <c r="D158" s="34"/>
      <c r="E158" s="4"/>
      <c r="F158" s="33"/>
      <c r="G158" s="4"/>
      <c r="H158" s="33"/>
      <c r="I158" s="4"/>
      <c r="J158" s="33"/>
      <c r="M158" s="4"/>
      <c r="O158" s="4"/>
      <c r="P158" s="4"/>
      <c r="U158" s="33"/>
      <c r="V158" s="33"/>
      <c r="W158" s="4"/>
      <c r="X158" s="33"/>
      <c r="Y158" s="4"/>
      <c r="Z158" s="33"/>
      <c r="AA158" s="4"/>
      <c r="AB158" s="33"/>
      <c r="AC158" s="4"/>
      <c r="AE158" s="3"/>
      <c r="AH158" s="3"/>
    </row>
    <row r="159" spans="1:34" s="2" customFormat="1" ht="22.5" customHeight="1">
      <c r="B159" s="33"/>
      <c r="C159" s="4"/>
      <c r="D159" s="34"/>
      <c r="E159" s="4"/>
      <c r="F159" s="33"/>
      <c r="G159" s="4"/>
      <c r="H159" s="33"/>
      <c r="I159" s="4"/>
      <c r="J159" s="33"/>
      <c r="M159" s="4"/>
      <c r="O159" s="4"/>
      <c r="P159" s="4"/>
      <c r="U159" s="33"/>
      <c r="V159" s="33"/>
      <c r="W159" s="4"/>
      <c r="X159" s="33"/>
      <c r="Y159" s="4"/>
      <c r="Z159" s="33"/>
      <c r="AA159" s="4"/>
      <c r="AB159" s="33"/>
      <c r="AC159" s="4"/>
      <c r="AE159" s="3"/>
      <c r="AH159" s="3"/>
    </row>
    <row r="160" spans="1:34" s="2" customFormat="1" ht="22.5" customHeight="1">
      <c r="B160" s="33"/>
      <c r="C160" s="4"/>
      <c r="D160" s="34"/>
      <c r="E160" s="4"/>
      <c r="F160" s="33"/>
      <c r="G160" s="4"/>
      <c r="H160" s="33"/>
      <c r="I160" s="4"/>
      <c r="J160" s="33"/>
      <c r="M160" s="4"/>
      <c r="O160" s="4"/>
      <c r="P160" s="4"/>
      <c r="U160" s="33"/>
      <c r="V160" s="33"/>
      <c r="W160" s="4"/>
      <c r="X160" s="33"/>
      <c r="Y160" s="4"/>
      <c r="Z160" s="33"/>
      <c r="AA160" s="4"/>
      <c r="AB160" s="33"/>
      <c r="AC160" s="4"/>
      <c r="AE160" s="3"/>
      <c r="AH160" s="3"/>
    </row>
    <row r="161" spans="2:34" s="2" customFormat="1" ht="22.5" customHeight="1">
      <c r="B161" s="33"/>
      <c r="C161" s="4"/>
      <c r="D161" s="34"/>
      <c r="E161" s="4"/>
      <c r="F161" s="33"/>
      <c r="G161" s="4"/>
      <c r="H161" s="33"/>
      <c r="I161" s="4"/>
      <c r="J161" s="33"/>
      <c r="M161" s="4"/>
      <c r="O161" s="4"/>
      <c r="P161" s="4"/>
      <c r="U161" s="33"/>
      <c r="V161" s="33"/>
      <c r="W161" s="4"/>
      <c r="X161" s="33"/>
      <c r="Y161" s="4"/>
      <c r="Z161" s="33"/>
      <c r="AA161" s="4"/>
      <c r="AB161" s="33"/>
      <c r="AC161" s="4"/>
      <c r="AE161" s="3"/>
      <c r="AH161" s="3"/>
    </row>
    <row r="162" spans="2:34" s="2" customFormat="1" ht="22.5" customHeight="1">
      <c r="B162" s="33"/>
      <c r="C162" s="4"/>
      <c r="D162" s="34"/>
      <c r="E162" s="4"/>
      <c r="F162" s="33"/>
      <c r="G162" s="4"/>
      <c r="H162" s="33"/>
      <c r="I162" s="4"/>
      <c r="J162" s="33"/>
      <c r="M162" s="4"/>
      <c r="O162" s="4"/>
      <c r="P162" s="4"/>
      <c r="U162" s="33"/>
      <c r="V162" s="33"/>
      <c r="W162" s="4"/>
      <c r="X162" s="33"/>
      <c r="Y162" s="4"/>
      <c r="Z162" s="33"/>
      <c r="AA162" s="4"/>
      <c r="AB162" s="33"/>
      <c r="AC162" s="4"/>
      <c r="AE162" s="3"/>
      <c r="AH162" s="3"/>
    </row>
    <row r="163" spans="2:34" s="2" customFormat="1" ht="22.5" customHeight="1">
      <c r="B163" s="33"/>
      <c r="C163" s="4"/>
      <c r="D163" s="34"/>
      <c r="E163" s="4"/>
      <c r="F163" s="33"/>
      <c r="G163" s="4"/>
      <c r="H163" s="33"/>
      <c r="I163" s="4"/>
      <c r="J163" s="33"/>
      <c r="M163" s="4"/>
      <c r="O163" s="4"/>
      <c r="P163" s="4"/>
      <c r="U163" s="33"/>
      <c r="V163" s="33"/>
      <c r="W163" s="4"/>
      <c r="X163" s="33"/>
      <c r="Y163" s="4"/>
      <c r="Z163" s="33"/>
      <c r="AA163" s="4"/>
      <c r="AB163" s="33"/>
      <c r="AC163" s="4"/>
      <c r="AE163" s="3"/>
      <c r="AH163" s="3"/>
    </row>
    <row r="164" spans="2:34" s="2" customFormat="1" ht="22.5" customHeight="1">
      <c r="B164" s="33"/>
      <c r="C164" s="4"/>
      <c r="D164" s="34"/>
      <c r="E164" s="4"/>
      <c r="F164" s="33"/>
      <c r="G164" s="4"/>
      <c r="H164" s="33"/>
      <c r="I164" s="4"/>
      <c r="J164" s="33"/>
      <c r="M164" s="4"/>
      <c r="O164" s="4"/>
      <c r="P164" s="4"/>
      <c r="U164" s="33"/>
      <c r="V164" s="33"/>
      <c r="W164" s="4"/>
      <c r="X164" s="33"/>
      <c r="Y164" s="4"/>
      <c r="Z164" s="33"/>
      <c r="AA164" s="4"/>
      <c r="AB164" s="33"/>
      <c r="AC164" s="4"/>
      <c r="AE164" s="3"/>
      <c r="AH164" s="3"/>
    </row>
    <row r="165" spans="2:34" s="2" customFormat="1" ht="22.5" customHeight="1">
      <c r="B165" s="33"/>
      <c r="C165" s="4"/>
      <c r="D165" s="34"/>
      <c r="E165" s="4"/>
      <c r="F165" s="33"/>
      <c r="G165" s="4"/>
      <c r="H165" s="33"/>
      <c r="I165" s="4"/>
      <c r="J165" s="33"/>
      <c r="M165" s="4"/>
      <c r="O165" s="4"/>
      <c r="P165" s="4"/>
      <c r="U165" s="33"/>
      <c r="V165" s="33"/>
      <c r="W165" s="4"/>
      <c r="X165" s="33"/>
      <c r="Y165" s="4"/>
      <c r="Z165" s="33"/>
      <c r="AA165" s="4"/>
      <c r="AB165" s="33"/>
      <c r="AC165" s="4"/>
      <c r="AE165" s="3"/>
      <c r="AH165" s="3"/>
    </row>
    <row r="166" spans="2:34" s="2" customFormat="1" ht="22.5" customHeight="1">
      <c r="B166" s="33"/>
      <c r="C166" s="4"/>
      <c r="D166" s="34"/>
      <c r="E166" s="4"/>
      <c r="F166" s="33"/>
      <c r="G166" s="4"/>
      <c r="H166" s="33"/>
      <c r="I166" s="4"/>
      <c r="J166" s="33"/>
      <c r="M166" s="4"/>
      <c r="O166" s="4"/>
      <c r="P166" s="4"/>
      <c r="U166" s="33"/>
      <c r="V166" s="33"/>
      <c r="W166" s="4"/>
      <c r="X166" s="33"/>
      <c r="Y166" s="4"/>
      <c r="Z166" s="33"/>
      <c r="AA166" s="4"/>
      <c r="AB166" s="33"/>
      <c r="AC166" s="4"/>
      <c r="AE166" s="3"/>
      <c r="AH166" s="3"/>
    </row>
    <row r="167" spans="2:34" s="2" customFormat="1" ht="22.5" customHeight="1">
      <c r="B167" s="33"/>
      <c r="C167" s="4"/>
      <c r="D167" s="34"/>
      <c r="E167" s="4"/>
      <c r="F167" s="33"/>
      <c r="G167" s="4"/>
      <c r="H167" s="33"/>
      <c r="I167" s="4"/>
      <c r="J167" s="33"/>
      <c r="M167" s="4"/>
      <c r="O167" s="4"/>
      <c r="P167" s="4"/>
      <c r="U167" s="33"/>
      <c r="V167" s="33"/>
      <c r="W167" s="4"/>
      <c r="X167" s="33"/>
      <c r="Y167" s="4"/>
      <c r="Z167" s="33"/>
      <c r="AA167" s="4"/>
      <c r="AB167" s="33"/>
      <c r="AC167" s="4"/>
      <c r="AE167" s="3"/>
      <c r="AH167" s="3"/>
    </row>
    <row r="168" spans="2:34" s="2" customFormat="1" ht="22.5" customHeight="1">
      <c r="B168" s="33"/>
      <c r="C168" s="4"/>
      <c r="D168" s="34"/>
      <c r="E168" s="4"/>
      <c r="F168" s="33"/>
      <c r="G168" s="4"/>
      <c r="H168" s="33"/>
      <c r="I168" s="4"/>
      <c r="J168" s="33"/>
      <c r="M168" s="4"/>
      <c r="O168" s="4"/>
      <c r="P168" s="4"/>
      <c r="U168" s="33"/>
      <c r="V168" s="33"/>
      <c r="W168" s="4"/>
      <c r="X168" s="33"/>
      <c r="Y168" s="4"/>
      <c r="Z168" s="33"/>
      <c r="AA168" s="4"/>
      <c r="AB168" s="33"/>
      <c r="AC168" s="4"/>
      <c r="AE168" s="3"/>
      <c r="AH168" s="3"/>
    </row>
    <row r="169" spans="2:34" s="2" customFormat="1" ht="22.5" customHeight="1">
      <c r="B169" s="33"/>
      <c r="C169" s="4"/>
      <c r="D169" s="34"/>
      <c r="E169" s="4"/>
      <c r="F169" s="33"/>
      <c r="G169" s="4"/>
      <c r="H169" s="33"/>
      <c r="I169" s="4"/>
      <c r="J169" s="33"/>
      <c r="M169" s="4"/>
      <c r="O169" s="4"/>
      <c r="P169" s="4"/>
      <c r="U169" s="33"/>
      <c r="V169" s="33"/>
      <c r="W169" s="4"/>
      <c r="X169" s="33"/>
      <c r="Y169" s="4"/>
      <c r="Z169" s="33"/>
      <c r="AA169" s="4"/>
      <c r="AB169" s="33"/>
      <c r="AC169" s="4"/>
      <c r="AE169" s="3"/>
      <c r="AH169" s="3"/>
    </row>
    <row r="170" spans="2:34" s="2" customFormat="1" ht="22.5" customHeight="1">
      <c r="B170" s="33"/>
      <c r="C170" s="4"/>
      <c r="D170" s="34"/>
      <c r="E170" s="4"/>
      <c r="F170" s="33"/>
      <c r="G170" s="4"/>
      <c r="H170" s="33"/>
      <c r="I170" s="4"/>
      <c r="J170" s="33"/>
      <c r="M170" s="4"/>
      <c r="O170" s="4"/>
      <c r="P170" s="4"/>
      <c r="U170" s="33"/>
      <c r="V170" s="33"/>
      <c r="W170" s="4"/>
      <c r="X170" s="33"/>
      <c r="Y170" s="4"/>
      <c r="Z170" s="33"/>
      <c r="AA170" s="4"/>
      <c r="AB170" s="33"/>
      <c r="AC170" s="4"/>
      <c r="AE170" s="3"/>
      <c r="AH170" s="3"/>
    </row>
    <row r="171" spans="2:34" s="2" customFormat="1" ht="22.5" customHeight="1">
      <c r="B171" s="33"/>
      <c r="C171" s="4"/>
      <c r="D171" s="34"/>
      <c r="E171" s="4"/>
      <c r="F171" s="33"/>
      <c r="G171" s="4"/>
      <c r="H171" s="33"/>
      <c r="I171" s="4"/>
      <c r="J171" s="33"/>
      <c r="M171" s="4"/>
      <c r="O171" s="4"/>
      <c r="P171" s="4"/>
      <c r="U171" s="33"/>
      <c r="V171" s="33"/>
      <c r="W171" s="4"/>
      <c r="X171" s="33"/>
      <c r="Y171" s="4"/>
      <c r="Z171" s="33"/>
      <c r="AA171" s="4"/>
      <c r="AB171" s="33"/>
      <c r="AC171" s="4"/>
      <c r="AE171" s="3"/>
      <c r="AH171" s="3"/>
    </row>
    <row r="172" spans="2:34" s="2" customFormat="1" ht="22.5" customHeight="1">
      <c r="B172" s="33"/>
      <c r="C172" s="4"/>
      <c r="D172" s="34"/>
      <c r="E172" s="4"/>
      <c r="F172" s="33"/>
      <c r="G172" s="4"/>
      <c r="H172" s="33"/>
      <c r="I172" s="4"/>
      <c r="J172" s="33"/>
      <c r="M172" s="4"/>
      <c r="O172" s="4"/>
      <c r="P172" s="4"/>
      <c r="U172" s="33"/>
      <c r="V172" s="33"/>
      <c r="W172" s="4"/>
      <c r="X172" s="33"/>
      <c r="Y172" s="4"/>
      <c r="Z172" s="33"/>
      <c r="AA172" s="4"/>
      <c r="AB172" s="33"/>
      <c r="AC172" s="4"/>
      <c r="AE172" s="3"/>
      <c r="AH172" s="3"/>
    </row>
    <row r="173" spans="2:34" s="2" customFormat="1" ht="22.5" customHeight="1">
      <c r="B173" s="33"/>
      <c r="C173" s="4"/>
      <c r="D173" s="34"/>
      <c r="E173" s="4"/>
      <c r="F173" s="33"/>
      <c r="G173" s="4"/>
      <c r="H173" s="33"/>
      <c r="I173" s="4"/>
      <c r="J173" s="33"/>
      <c r="M173" s="4"/>
      <c r="O173" s="4"/>
      <c r="P173" s="4"/>
      <c r="U173" s="33"/>
      <c r="V173" s="33"/>
      <c r="W173" s="4"/>
      <c r="X173" s="33"/>
      <c r="Y173" s="4"/>
      <c r="Z173" s="33"/>
      <c r="AA173" s="4"/>
      <c r="AB173" s="33"/>
      <c r="AC173" s="4"/>
      <c r="AE173" s="3"/>
      <c r="AH173" s="3"/>
    </row>
    <row r="174" spans="2:34" s="2" customFormat="1" ht="22.5" customHeight="1">
      <c r="B174" s="33"/>
      <c r="C174" s="4"/>
      <c r="D174" s="34"/>
      <c r="E174" s="4"/>
      <c r="F174" s="33"/>
      <c r="G174" s="4"/>
      <c r="H174" s="33"/>
      <c r="I174" s="4"/>
      <c r="J174" s="33"/>
      <c r="M174" s="4"/>
      <c r="O174" s="4"/>
      <c r="P174" s="4"/>
      <c r="U174" s="33"/>
      <c r="V174" s="33"/>
      <c r="W174" s="4"/>
      <c r="X174" s="33"/>
      <c r="Y174" s="4"/>
      <c r="Z174" s="33"/>
      <c r="AA174" s="4"/>
      <c r="AB174" s="33"/>
      <c r="AC174" s="4"/>
      <c r="AE174" s="3"/>
      <c r="AH174" s="3"/>
    </row>
    <row r="175" spans="2:34" s="2" customFormat="1" ht="22.5" customHeight="1">
      <c r="B175" s="33"/>
      <c r="C175" s="4"/>
      <c r="D175" s="34"/>
      <c r="E175" s="4"/>
      <c r="F175" s="33"/>
      <c r="G175" s="4"/>
      <c r="H175" s="33"/>
      <c r="I175" s="4"/>
      <c r="J175" s="33"/>
      <c r="M175" s="4"/>
      <c r="O175" s="4"/>
      <c r="P175" s="4"/>
      <c r="U175" s="33"/>
      <c r="V175" s="33"/>
      <c r="W175" s="4"/>
      <c r="X175" s="33"/>
      <c r="Y175" s="4"/>
      <c r="Z175" s="33"/>
      <c r="AA175" s="4"/>
      <c r="AB175" s="33"/>
      <c r="AC175" s="4"/>
      <c r="AE175" s="3"/>
      <c r="AH175" s="3"/>
    </row>
    <row r="176" spans="2:34" s="2" customFormat="1" ht="22.5" customHeight="1">
      <c r="B176" s="33"/>
      <c r="C176" s="4"/>
      <c r="D176" s="34"/>
      <c r="E176" s="4"/>
      <c r="F176" s="33"/>
      <c r="G176" s="4"/>
      <c r="H176" s="33"/>
      <c r="I176" s="4"/>
      <c r="J176" s="33"/>
      <c r="M176" s="4"/>
      <c r="O176" s="4"/>
      <c r="P176" s="4"/>
      <c r="U176" s="33"/>
      <c r="V176" s="33"/>
      <c r="W176" s="4"/>
      <c r="X176" s="33"/>
      <c r="Y176" s="4"/>
      <c r="Z176" s="33"/>
      <c r="AA176" s="4"/>
      <c r="AB176" s="33"/>
      <c r="AC176" s="4"/>
      <c r="AE176" s="3"/>
      <c r="AH176" s="3"/>
    </row>
    <row r="177" spans="2:34" s="2" customFormat="1" ht="22.5" customHeight="1">
      <c r="B177" s="33"/>
      <c r="C177" s="4"/>
      <c r="D177" s="34"/>
      <c r="E177" s="4"/>
      <c r="F177" s="33"/>
      <c r="G177" s="4"/>
      <c r="H177" s="33"/>
      <c r="I177" s="4"/>
      <c r="J177" s="33"/>
      <c r="M177" s="4"/>
      <c r="O177" s="4"/>
      <c r="P177" s="4"/>
      <c r="U177" s="33"/>
      <c r="V177" s="33"/>
      <c r="W177" s="4"/>
      <c r="X177" s="33"/>
      <c r="Y177" s="4"/>
      <c r="Z177" s="33"/>
      <c r="AA177" s="4"/>
      <c r="AB177" s="33"/>
      <c r="AC177" s="4"/>
      <c r="AE177" s="3"/>
      <c r="AH177" s="3"/>
    </row>
    <row r="178" spans="2:34" s="2" customFormat="1" ht="22.5" customHeight="1">
      <c r="B178" s="33"/>
      <c r="C178" s="4"/>
      <c r="D178" s="34"/>
      <c r="E178" s="4"/>
      <c r="F178" s="33"/>
      <c r="G178" s="4"/>
      <c r="H178" s="33"/>
      <c r="I178" s="4"/>
      <c r="J178" s="33"/>
      <c r="M178" s="4"/>
      <c r="O178" s="4"/>
      <c r="P178" s="4"/>
      <c r="U178" s="33"/>
      <c r="V178" s="33"/>
      <c r="W178" s="4"/>
      <c r="X178" s="33"/>
      <c r="Y178" s="4"/>
      <c r="Z178" s="33"/>
      <c r="AA178" s="4"/>
      <c r="AB178" s="33"/>
      <c r="AC178" s="4"/>
      <c r="AE178" s="3"/>
      <c r="AH178" s="3"/>
    </row>
    <row r="179" spans="2:34" s="2" customFormat="1" ht="22.5" customHeight="1">
      <c r="B179" s="33"/>
      <c r="C179" s="4"/>
      <c r="D179" s="34"/>
      <c r="E179" s="4"/>
      <c r="F179" s="33"/>
      <c r="G179" s="4"/>
      <c r="H179" s="33"/>
      <c r="I179" s="4"/>
      <c r="J179" s="33"/>
      <c r="M179" s="4"/>
      <c r="O179" s="4"/>
      <c r="P179" s="4"/>
      <c r="U179" s="33"/>
      <c r="V179" s="33"/>
      <c r="W179" s="4"/>
      <c r="X179" s="33"/>
      <c r="Y179" s="4"/>
      <c r="Z179" s="33"/>
      <c r="AA179" s="4"/>
      <c r="AB179" s="33"/>
      <c r="AC179" s="4"/>
      <c r="AE179" s="3"/>
      <c r="AH179" s="3"/>
    </row>
    <row r="180" spans="2:34" s="2" customFormat="1" ht="22.5" customHeight="1">
      <c r="B180" s="33"/>
      <c r="C180" s="4"/>
      <c r="D180" s="34"/>
      <c r="E180" s="4"/>
      <c r="F180" s="33"/>
      <c r="G180" s="4"/>
      <c r="H180" s="33"/>
      <c r="I180" s="4"/>
      <c r="J180" s="33"/>
      <c r="M180" s="4"/>
      <c r="O180" s="4"/>
      <c r="P180" s="4"/>
      <c r="U180" s="33"/>
      <c r="V180" s="33"/>
      <c r="W180" s="4"/>
      <c r="X180" s="33"/>
      <c r="Y180" s="4"/>
      <c r="Z180" s="33"/>
      <c r="AA180" s="4"/>
      <c r="AB180" s="33"/>
      <c r="AC180" s="4"/>
      <c r="AE180" s="3"/>
      <c r="AH180" s="3"/>
    </row>
    <row r="181" spans="2:34" s="2" customFormat="1" ht="22.5" customHeight="1">
      <c r="B181" s="33"/>
      <c r="C181" s="4"/>
      <c r="D181" s="34"/>
      <c r="E181" s="4"/>
      <c r="F181" s="33"/>
      <c r="G181" s="4"/>
      <c r="H181" s="33"/>
      <c r="I181" s="4"/>
      <c r="J181" s="33"/>
      <c r="M181" s="4"/>
      <c r="O181" s="4"/>
      <c r="P181" s="4"/>
      <c r="U181" s="33"/>
      <c r="V181" s="33"/>
      <c r="W181" s="4"/>
      <c r="X181" s="33"/>
      <c r="Y181" s="4"/>
      <c r="Z181" s="33"/>
      <c r="AA181" s="4"/>
      <c r="AB181" s="33"/>
      <c r="AC181" s="4"/>
      <c r="AE181" s="3"/>
      <c r="AH181" s="3"/>
    </row>
    <row r="182" spans="2:34" s="2" customFormat="1" ht="22.5" customHeight="1">
      <c r="B182" s="33"/>
      <c r="C182" s="4"/>
      <c r="D182" s="34"/>
      <c r="E182" s="4"/>
      <c r="F182" s="33"/>
      <c r="G182" s="4"/>
      <c r="H182" s="33"/>
      <c r="I182" s="4"/>
      <c r="J182" s="33"/>
      <c r="M182" s="4"/>
      <c r="O182" s="4"/>
      <c r="P182" s="4"/>
      <c r="U182" s="33"/>
      <c r="V182" s="33"/>
      <c r="W182" s="4"/>
      <c r="X182" s="33"/>
      <c r="Y182" s="4"/>
      <c r="Z182" s="33"/>
      <c r="AA182" s="4"/>
      <c r="AB182" s="33"/>
      <c r="AC182" s="4"/>
      <c r="AE182" s="3"/>
      <c r="AH182" s="3"/>
    </row>
    <row r="183" spans="2:34" s="2" customFormat="1" ht="22.5" customHeight="1">
      <c r="B183" s="33"/>
      <c r="C183" s="4"/>
      <c r="D183" s="34"/>
      <c r="E183" s="4"/>
      <c r="F183" s="33"/>
      <c r="G183" s="4"/>
      <c r="H183" s="33"/>
      <c r="I183" s="4"/>
      <c r="J183" s="33"/>
      <c r="M183" s="4"/>
      <c r="O183" s="4"/>
      <c r="P183" s="4"/>
      <c r="U183" s="33"/>
      <c r="V183" s="33"/>
      <c r="W183" s="4"/>
      <c r="X183" s="33"/>
      <c r="Y183" s="4"/>
      <c r="Z183" s="33"/>
      <c r="AA183" s="4"/>
      <c r="AB183" s="33"/>
      <c r="AC183" s="4"/>
      <c r="AE183" s="3"/>
      <c r="AH183" s="3"/>
    </row>
    <row r="184" spans="2:34" s="2" customFormat="1" ht="22.5" customHeight="1">
      <c r="B184" s="33"/>
      <c r="C184" s="4"/>
      <c r="D184" s="34"/>
      <c r="E184" s="4"/>
      <c r="F184" s="33"/>
      <c r="G184" s="4"/>
      <c r="H184" s="33"/>
      <c r="I184" s="4"/>
      <c r="J184" s="33"/>
      <c r="M184" s="4"/>
      <c r="O184" s="4"/>
      <c r="P184" s="4"/>
      <c r="U184" s="33"/>
      <c r="V184" s="33"/>
      <c r="W184" s="4"/>
      <c r="X184" s="33"/>
      <c r="Y184" s="4"/>
      <c r="Z184" s="33"/>
      <c r="AA184" s="4"/>
      <c r="AB184" s="33"/>
      <c r="AC184" s="4"/>
      <c r="AE184" s="3"/>
      <c r="AH184" s="3"/>
    </row>
    <row r="185" spans="2:34" s="2" customFormat="1" ht="22.5" customHeight="1">
      <c r="B185" s="33"/>
      <c r="C185" s="4"/>
      <c r="D185" s="34"/>
      <c r="E185" s="4"/>
      <c r="F185" s="33"/>
      <c r="G185" s="4"/>
      <c r="H185" s="33"/>
      <c r="I185" s="4"/>
      <c r="J185" s="33"/>
      <c r="M185" s="4"/>
      <c r="O185" s="4"/>
      <c r="P185" s="4"/>
      <c r="U185" s="33"/>
      <c r="V185" s="33"/>
      <c r="W185" s="4"/>
      <c r="X185" s="33"/>
      <c r="Y185" s="4"/>
      <c r="Z185" s="33"/>
      <c r="AA185" s="4"/>
      <c r="AB185" s="33"/>
      <c r="AC185" s="4"/>
      <c r="AE185" s="3"/>
      <c r="AH185" s="3"/>
    </row>
    <row r="186" spans="2:34" s="2" customFormat="1" ht="22.5" customHeight="1">
      <c r="B186" s="33"/>
      <c r="C186" s="4"/>
      <c r="D186" s="34"/>
      <c r="E186" s="4"/>
      <c r="F186" s="33"/>
      <c r="G186" s="4"/>
      <c r="H186" s="33"/>
      <c r="I186" s="4"/>
      <c r="J186" s="33"/>
      <c r="M186" s="4"/>
      <c r="O186" s="4"/>
      <c r="P186" s="4"/>
      <c r="U186" s="33"/>
      <c r="V186" s="33"/>
      <c r="W186" s="4"/>
      <c r="X186" s="33"/>
      <c r="Y186" s="4"/>
      <c r="Z186" s="33"/>
      <c r="AA186" s="4"/>
      <c r="AB186" s="33"/>
      <c r="AC186" s="4"/>
      <c r="AE186" s="3"/>
      <c r="AH186" s="3"/>
    </row>
    <row r="187" spans="2:34" s="2" customFormat="1" ht="22.5" customHeight="1">
      <c r="B187" s="33"/>
      <c r="C187" s="4"/>
      <c r="D187" s="34"/>
      <c r="E187" s="4"/>
      <c r="F187" s="33"/>
      <c r="G187" s="4"/>
      <c r="H187" s="33"/>
      <c r="I187" s="4"/>
      <c r="J187" s="33"/>
      <c r="M187" s="4"/>
      <c r="O187" s="4"/>
      <c r="P187" s="4"/>
      <c r="U187" s="33"/>
      <c r="V187" s="33"/>
      <c r="W187" s="4"/>
      <c r="X187" s="33"/>
      <c r="Y187" s="4"/>
      <c r="Z187" s="33"/>
      <c r="AA187" s="4"/>
      <c r="AB187" s="33"/>
      <c r="AC187" s="4"/>
      <c r="AE187" s="3"/>
      <c r="AH187" s="3"/>
    </row>
    <row r="188" spans="2:34" s="2" customFormat="1" ht="22.5" customHeight="1">
      <c r="B188" s="33"/>
      <c r="C188" s="4"/>
      <c r="D188" s="34"/>
      <c r="E188" s="4"/>
      <c r="F188" s="33"/>
      <c r="G188" s="4"/>
      <c r="H188" s="33"/>
      <c r="I188" s="4"/>
      <c r="J188" s="33"/>
      <c r="M188" s="4"/>
      <c r="O188" s="4"/>
      <c r="P188" s="4"/>
      <c r="U188" s="33"/>
      <c r="V188" s="33"/>
      <c r="W188" s="4"/>
      <c r="X188" s="33"/>
      <c r="Y188" s="4"/>
      <c r="Z188" s="33"/>
      <c r="AA188" s="4"/>
      <c r="AB188" s="33"/>
      <c r="AC188" s="4"/>
      <c r="AE188" s="3"/>
      <c r="AH188" s="3"/>
    </row>
    <row r="189" spans="2:34" s="2" customFormat="1" ht="22.5" customHeight="1">
      <c r="B189" s="33"/>
      <c r="C189" s="4"/>
      <c r="D189" s="34"/>
      <c r="E189" s="4"/>
      <c r="F189" s="33"/>
      <c r="G189" s="4"/>
      <c r="H189" s="33"/>
      <c r="I189" s="4"/>
      <c r="J189" s="33"/>
      <c r="M189" s="4"/>
      <c r="O189" s="4"/>
      <c r="P189" s="4"/>
      <c r="U189" s="33"/>
      <c r="V189" s="33"/>
      <c r="W189" s="4"/>
      <c r="X189" s="33"/>
      <c r="Y189" s="4"/>
      <c r="Z189" s="33"/>
      <c r="AA189" s="4"/>
      <c r="AB189" s="33"/>
      <c r="AC189" s="4"/>
      <c r="AE189" s="3"/>
      <c r="AH189" s="3"/>
    </row>
    <row r="190" spans="2:34" s="2" customFormat="1" ht="22.5" customHeight="1">
      <c r="B190" s="33"/>
      <c r="C190" s="4"/>
      <c r="D190" s="34"/>
      <c r="E190" s="4"/>
      <c r="F190" s="33"/>
      <c r="G190" s="4"/>
      <c r="H190" s="33"/>
      <c r="I190" s="4"/>
      <c r="J190" s="33"/>
      <c r="M190" s="4"/>
      <c r="O190" s="4"/>
      <c r="P190" s="4"/>
      <c r="U190" s="33"/>
      <c r="V190" s="33"/>
      <c r="W190" s="4"/>
      <c r="X190" s="33"/>
      <c r="Y190" s="4"/>
      <c r="Z190" s="33"/>
      <c r="AA190" s="4"/>
      <c r="AB190" s="33"/>
      <c r="AC190" s="4"/>
      <c r="AE190" s="3"/>
      <c r="AH190" s="3"/>
    </row>
    <row r="191" spans="2:34" s="2" customFormat="1" ht="22.5" customHeight="1">
      <c r="B191" s="33"/>
      <c r="C191" s="4"/>
      <c r="D191" s="34"/>
      <c r="E191" s="4"/>
      <c r="F191" s="33"/>
      <c r="G191" s="4"/>
      <c r="H191" s="33"/>
      <c r="I191" s="4"/>
      <c r="J191" s="33"/>
      <c r="M191" s="4"/>
      <c r="O191" s="4"/>
      <c r="P191" s="4"/>
      <c r="U191" s="33"/>
      <c r="V191" s="33"/>
      <c r="W191" s="4"/>
      <c r="X191" s="33"/>
      <c r="Y191" s="4"/>
      <c r="Z191" s="33"/>
      <c r="AA191" s="4"/>
      <c r="AB191" s="33"/>
      <c r="AC191" s="4"/>
      <c r="AE191" s="3"/>
      <c r="AH191" s="3"/>
    </row>
    <row r="192" spans="2:34" s="2" customFormat="1" ht="22.5" customHeight="1">
      <c r="B192" s="33"/>
      <c r="C192" s="4"/>
      <c r="D192" s="34"/>
      <c r="E192" s="4"/>
      <c r="F192" s="33"/>
      <c r="G192" s="4"/>
      <c r="H192" s="33"/>
      <c r="I192" s="4"/>
      <c r="J192" s="33"/>
      <c r="M192" s="4"/>
      <c r="O192" s="4"/>
      <c r="P192" s="4"/>
      <c r="U192" s="33"/>
      <c r="V192" s="33"/>
      <c r="W192" s="4"/>
      <c r="X192" s="33"/>
      <c r="Y192" s="4"/>
      <c r="Z192" s="33"/>
      <c r="AA192" s="4"/>
      <c r="AB192" s="33"/>
      <c r="AC192" s="4"/>
      <c r="AE192" s="3"/>
      <c r="AH192" s="3"/>
    </row>
    <row r="193" spans="2:34" s="2" customFormat="1" ht="22.5" customHeight="1">
      <c r="B193" s="33"/>
      <c r="C193" s="4"/>
      <c r="D193" s="34"/>
      <c r="E193" s="4"/>
      <c r="F193" s="33"/>
      <c r="G193" s="4"/>
      <c r="H193" s="33"/>
      <c r="I193" s="4"/>
      <c r="J193" s="33"/>
      <c r="M193" s="4"/>
      <c r="O193" s="4"/>
      <c r="P193" s="4"/>
      <c r="U193" s="33"/>
      <c r="V193" s="33"/>
      <c r="W193" s="4"/>
      <c r="X193" s="33"/>
      <c r="Y193" s="4"/>
      <c r="Z193" s="33"/>
      <c r="AA193" s="4"/>
      <c r="AB193" s="33"/>
      <c r="AC193" s="4"/>
      <c r="AE193" s="3"/>
      <c r="AH193" s="3"/>
    </row>
    <row r="194" spans="2:34" s="2" customFormat="1" ht="22.5" customHeight="1">
      <c r="B194" s="33"/>
      <c r="C194" s="4"/>
      <c r="D194" s="34"/>
      <c r="E194" s="4"/>
      <c r="F194" s="33"/>
      <c r="G194" s="4"/>
      <c r="H194" s="33"/>
      <c r="I194" s="4"/>
      <c r="J194" s="33"/>
      <c r="M194" s="4"/>
      <c r="O194" s="4"/>
      <c r="P194" s="4"/>
      <c r="U194" s="33"/>
      <c r="V194" s="33"/>
      <c r="W194" s="4"/>
      <c r="X194" s="33"/>
      <c r="Y194" s="4"/>
      <c r="Z194" s="33"/>
      <c r="AA194" s="4"/>
      <c r="AB194" s="33"/>
      <c r="AC194" s="4"/>
      <c r="AE194" s="3"/>
      <c r="AH194" s="3"/>
    </row>
    <row r="195" spans="2:34" s="2" customFormat="1" ht="22.5" customHeight="1">
      <c r="B195" s="33"/>
      <c r="C195" s="4"/>
      <c r="D195" s="34"/>
      <c r="E195" s="4"/>
      <c r="F195" s="33"/>
      <c r="G195" s="4"/>
      <c r="H195" s="33"/>
      <c r="I195" s="4"/>
      <c r="J195" s="33"/>
      <c r="M195" s="4"/>
      <c r="O195" s="4"/>
      <c r="P195" s="4"/>
      <c r="U195" s="33"/>
      <c r="V195" s="33"/>
      <c r="W195" s="4"/>
      <c r="X195" s="33"/>
      <c r="Y195" s="4"/>
      <c r="Z195" s="33"/>
      <c r="AA195" s="4"/>
      <c r="AB195" s="33"/>
      <c r="AC195" s="4"/>
      <c r="AE195" s="3"/>
      <c r="AH195" s="3"/>
    </row>
    <row r="196" spans="2:34" s="2" customFormat="1" ht="22.5" customHeight="1">
      <c r="B196" s="33"/>
      <c r="C196" s="4"/>
      <c r="D196" s="34"/>
      <c r="E196" s="4"/>
      <c r="F196" s="33"/>
      <c r="G196" s="4"/>
      <c r="H196" s="33"/>
      <c r="I196" s="4"/>
      <c r="J196" s="33"/>
      <c r="M196" s="4"/>
      <c r="O196" s="4"/>
      <c r="P196" s="4"/>
      <c r="U196" s="33"/>
      <c r="V196" s="33"/>
      <c r="W196" s="4"/>
      <c r="X196" s="33"/>
      <c r="Y196" s="4"/>
      <c r="Z196" s="33"/>
      <c r="AA196" s="4"/>
      <c r="AB196" s="33"/>
      <c r="AC196" s="4"/>
      <c r="AE196" s="3"/>
      <c r="AH196" s="3"/>
    </row>
    <row r="197" spans="2:34" s="2" customFormat="1" ht="22.5" customHeight="1">
      <c r="B197" s="33"/>
      <c r="C197" s="4"/>
      <c r="D197" s="34"/>
      <c r="E197" s="4"/>
      <c r="F197" s="33"/>
      <c r="G197" s="4"/>
      <c r="H197" s="33"/>
      <c r="I197" s="4"/>
      <c r="J197" s="33"/>
      <c r="M197" s="4"/>
      <c r="O197" s="4"/>
      <c r="P197" s="4"/>
      <c r="U197" s="33"/>
      <c r="V197" s="33"/>
      <c r="W197" s="4"/>
      <c r="X197" s="33"/>
      <c r="Y197" s="4"/>
      <c r="Z197" s="33"/>
      <c r="AA197" s="4"/>
      <c r="AB197" s="33"/>
      <c r="AC197" s="4"/>
      <c r="AE197" s="3"/>
      <c r="AH197" s="3"/>
    </row>
    <row r="198" spans="2:34" s="2" customFormat="1" ht="22.5" customHeight="1">
      <c r="B198" s="33"/>
      <c r="C198" s="4"/>
      <c r="D198" s="34"/>
      <c r="E198" s="4"/>
      <c r="F198" s="33"/>
      <c r="G198" s="4"/>
      <c r="H198" s="33"/>
      <c r="I198" s="4"/>
      <c r="J198" s="33"/>
      <c r="M198" s="4"/>
      <c r="O198" s="4"/>
      <c r="P198" s="4"/>
      <c r="U198" s="33"/>
      <c r="V198" s="33"/>
      <c r="W198" s="4"/>
      <c r="X198" s="33"/>
      <c r="Y198" s="4"/>
      <c r="Z198" s="33"/>
      <c r="AA198" s="4"/>
      <c r="AB198" s="33"/>
      <c r="AC198" s="4"/>
      <c r="AE198" s="3"/>
      <c r="AH198" s="3"/>
    </row>
    <row r="199" spans="2:34" s="2" customFormat="1" ht="22.5" customHeight="1">
      <c r="B199" s="33"/>
      <c r="C199" s="4"/>
      <c r="D199" s="34"/>
      <c r="E199" s="4"/>
      <c r="F199" s="33"/>
      <c r="G199" s="4"/>
      <c r="H199" s="33"/>
      <c r="I199" s="4"/>
      <c r="J199" s="33"/>
      <c r="M199" s="4"/>
      <c r="O199" s="4"/>
      <c r="P199" s="4"/>
      <c r="U199" s="33"/>
      <c r="V199" s="33"/>
      <c r="W199" s="4"/>
      <c r="X199" s="33"/>
      <c r="Y199" s="4"/>
      <c r="Z199" s="33"/>
      <c r="AA199" s="4"/>
      <c r="AB199" s="33"/>
      <c r="AC199" s="4"/>
      <c r="AE199" s="3"/>
      <c r="AH199" s="3"/>
    </row>
    <row r="200" spans="2:34" s="2" customFormat="1" ht="22.5" customHeight="1">
      <c r="B200" s="33"/>
      <c r="C200" s="4"/>
      <c r="D200" s="34"/>
      <c r="E200" s="4"/>
      <c r="F200" s="33"/>
      <c r="G200" s="4"/>
      <c r="H200" s="33"/>
      <c r="I200" s="4"/>
      <c r="J200" s="33"/>
      <c r="M200" s="4"/>
      <c r="O200" s="4"/>
      <c r="P200" s="4"/>
      <c r="U200" s="33"/>
      <c r="V200" s="33"/>
      <c r="W200" s="4"/>
      <c r="X200" s="33"/>
      <c r="Y200" s="4"/>
      <c r="Z200" s="33"/>
      <c r="AA200" s="4"/>
      <c r="AB200" s="33"/>
      <c r="AC200" s="4"/>
      <c r="AE200" s="3"/>
      <c r="AH200" s="3"/>
    </row>
    <row r="201" spans="2:34" s="2" customFormat="1" ht="22.5" customHeight="1">
      <c r="B201" s="33"/>
      <c r="C201" s="4"/>
      <c r="D201" s="34"/>
      <c r="E201" s="4"/>
      <c r="F201" s="33"/>
      <c r="G201" s="4"/>
      <c r="H201" s="33"/>
      <c r="I201" s="4"/>
      <c r="J201" s="33"/>
      <c r="M201" s="4"/>
      <c r="O201" s="4"/>
      <c r="P201" s="4"/>
      <c r="U201" s="33"/>
      <c r="V201" s="33"/>
      <c r="W201" s="4"/>
      <c r="X201" s="33"/>
      <c r="Y201" s="4"/>
      <c r="Z201" s="33"/>
      <c r="AA201" s="4"/>
      <c r="AB201" s="33"/>
      <c r="AC201" s="4"/>
      <c r="AE201" s="3"/>
      <c r="AH201" s="3"/>
    </row>
    <row r="202" spans="2:34" s="2" customFormat="1" ht="22.5" customHeight="1">
      <c r="B202" s="33"/>
      <c r="C202" s="4"/>
      <c r="D202" s="34"/>
      <c r="E202" s="4"/>
      <c r="F202" s="33"/>
      <c r="G202" s="4"/>
      <c r="H202" s="33"/>
      <c r="I202" s="4"/>
      <c r="J202" s="33"/>
      <c r="M202" s="4"/>
      <c r="O202" s="4"/>
      <c r="P202" s="4"/>
      <c r="U202" s="33"/>
      <c r="V202" s="33"/>
      <c r="W202" s="4"/>
      <c r="X202" s="33"/>
      <c r="Y202" s="4"/>
      <c r="Z202" s="33"/>
      <c r="AA202" s="4"/>
      <c r="AB202" s="33"/>
      <c r="AC202" s="4"/>
      <c r="AE202" s="3"/>
      <c r="AH202" s="3"/>
    </row>
    <row r="203" spans="2:34" s="2" customFormat="1" ht="22.5" customHeight="1">
      <c r="B203" s="33"/>
      <c r="C203" s="4"/>
      <c r="D203" s="34"/>
      <c r="E203" s="4"/>
      <c r="F203" s="33"/>
      <c r="G203" s="4"/>
      <c r="H203" s="33"/>
      <c r="I203" s="4"/>
      <c r="J203" s="33"/>
      <c r="M203" s="4"/>
      <c r="O203" s="4"/>
      <c r="P203" s="4"/>
      <c r="U203" s="33"/>
      <c r="V203" s="33"/>
      <c r="W203" s="4"/>
      <c r="X203" s="33"/>
      <c r="Y203" s="4"/>
      <c r="Z203" s="33"/>
      <c r="AA203" s="4"/>
      <c r="AB203" s="33"/>
      <c r="AC203" s="4"/>
      <c r="AE203" s="3"/>
      <c r="AH203" s="3"/>
    </row>
    <row r="204" spans="2:34" s="2" customFormat="1" ht="22.5" customHeight="1">
      <c r="B204" s="33"/>
      <c r="C204" s="4"/>
      <c r="D204" s="34"/>
      <c r="E204" s="4"/>
      <c r="F204" s="33"/>
      <c r="G204" s="4"/>
      <c r="H204" s="33"/>
      <c r="I204" s="4"/>
      <c r="J204" s="33"/>
      <c r="M204" s="4"/>
      <c r="O204" s="4"/>
      <c r="P204" s="4"/>
      <c r="U204" s="33"/>
      <c r="V204" s="33"/>
      <c r="W204" s="4"/>
      <c r="X204" s="33"/>
      <c r="Y204" s="4"/>
      <c r="Z204" s="33"/>
      <c r="AA204" s="4"/>
      <c r="AB204" s="33"/>
      <c r="AC204" s="4"/>
      <c r="AE204" s="3"/>
      <c r="AH204" s="3"/>
    </row>
    <row r="205" spans="2:34" s="2" customFormat="1" ht="22.5" customHeight="1">
      <c r="B205" s="33"/>
      <c r="C205" s="4"/>
      <c r="D205" s="34"/>
      <c r="E205" s="4"/>
      <c r="F205" s="33"/>
      <c r="G205" s="4"/>
      <c r="H205" s="33"/>
      <c r="I205" s="4"/>
      <c r="J205" s="33"/>
      <c r="M205" s="4"/>
      <c r="O205" s="4"/>
      <c r="P205" s="4"/>
      <c r="U205" s="33"/>
      <c r="V205" s="33"/>
      <c r="W205" s="4"/>
      <c r="X205" s="33"/>
      <c r="Y205" s="4"/>
      <c r="Z205" s="33"/>
      <c r="AA205" s="4"/>
      <c r="AB205" s="33"/>
      <c r="AC205" s="4"/>
      <c r="AE205" s="3"/>
      <c r="AH205" s="3"/>
    </row>
    <row r="206" spans="2:34" s="2" customFormat="1" ht="22.5" customHeight="1">
      <c r="B206" s="33"/>
      <c r="C206" s="4"/>
      <c r="D206" s="34"/>
      <c r="E206" s="4"/>
      <c r="F206" s="33"/>
      <c r="G206" s="4"/>
      <c r="H206" s="33"/>
      <c r="I206" s="4"/>
      <c r="J206" s="33"/>
      <c r="M206" s="4"/>
      <c r="O206" s="4"/>
      <c r="P206" s="4"/>
      <c r="U206" s="33"/>
      <c r="V206" s="33"/>
      <c r="W206" s="4"/>
      <c r="X206" s="33"/>
      <c r="Y206" s="4"/>
      <c r="Z206" s="33"/>
      <c r="AA206" s="4"/>
      <c r="AB206" s="33"/>
      <c r="AC206" s="4"/>
      <c r="AE206" s="3"/>
      <c r="AH206" s="3"/>
    </row>
    <row r="207" spans="2:34" s="2" customFormat="1" ht="22.5" customHeight="1">
      <c r="B207" s="33"/>
      <c r="C207" s="4"/>
      <c r="D207" s="34"/>
      <c r="E207" s="4"/>
      <c r="F207" s="33"/>
      <c r="G207" s="4"/>
      <c r="H207" s="33"/>
      <c r="I207" s="4"/>
      <c r="J207" s="33"/>
      <c r="M207" s="4"/>
      <c r="O207" s="4"/>
      <c r="P207" s="4"/>
      <c r="U207" s="33"/>
      <c r="V207" s="33"/>
      <c r="W207" s="4"/>
      <c r="X207" s="33"/>
      <c r="Y207" s="4"/>
      <c r="Z207" s="33"/>
      <c r="AA207" s="4"/>
      <c r="AB207" s="33"/>
      <c r="AC207" s="4"/>
      <c r="AE207" s="3"/>
      <c r="AH207" s="3"/>
    </row>
    <row r="208" spans="2:34" s="2" customFormat="1" ht="22.5" customHeight="1">
      <c r="B208" s="33"/>
      <c r="C208" s="4"/>
      <c r="D208" s="34"/>
      <c r="E208" s="4"/>
      <c r="F208" s="33"/>
      <c r="G208" s="4"/>
      <c r="H208" s="33"/>
      <c r="I208" s="4"/>
      <c r="J208" s="33"/>
      <c r="M208" s="4"/>
      <c r="O208" s="4"/>
      <c r="P208" s="4"/>
      <c r="U208" s="33"/>
      <c r="V208" s="33"/>
      <c r="W208" s="4"/>
      <c r="X208" s="33"/>
      <c r="Y208" s="4"/>
      <c r="Z208" s="33"/>
      <c r="AA208" s="4"/>
      <c r="AB208" s="33"/>
      <c r="AC208" s="4"/>
      <c r="AE208" s="3"/>
      <c r="AH208" s="3"/>
    </row>
    <row r="209" spans="2:34" s="2" customFormat="1" ht="22.5" customHeight="1">
      <c r="B209" s="33"/>
      <c r="C209" s="4"/>
      <c r="D209" s="34"/>
      <c r="E209" s="4"/>
      <c r="F209" s="33"/>
      <c r="G209" s="4"/>
      <c r="H209" s="33"/>
      <c r="I209" s="4"/>
      <c r="J209" s="33"/>
      <c r="M209" s="4"/>
      <c r="O209" s="4"/>
      <c r="P209" s="4"/>
      <c r="U209" s="33"/>
      <c r="V209" s="33"/>
      <c r="W209" s="4"/>
      <c r="X209" s="33"/>
      <c r="Y209" s="4"/>
      <c r="Z209" s="33"/>
      <c r="AA209" s="4"/>
      <c r="AB209" s="33"/>
      <c r="AC209" s="4"/>
      <c r="AE209" s="3"/>
      <c r="AH209" s="3"/>
    </row>
    <row r="210" spans="2:34" s="2" customFormat="1" ht="22.5" customHeight="1">
      <c r="B210" s="33"/>
      <c r="C210" s="4"/>
      <c r="D210" s="34"/>
      <c r="E210" s="4"/>
      <c r="F210" s="33"/>
      <c r="G210" s="4"/>
      <c r="H210" s="33"/>
      <c r="I210" s="4"/>
      <c r="J210" s="33"/>
      <c r="M210" s="4"/>
      <c r="O210" s="4"/>
      <c r="P210" s="4"/>
      <c r="U210" s="33"/>
      <c r="V210" s="33"/>
      <c r="W210" s="4"/>
      <c r="X210" s="33"/>
      <c r="Y210" s="4"/>
      <c r="Z210" s="33"/>
      <c r="AA210" s="4"/>
      <c r="AB210" s="33"/>
      <c r="AC210" s="4"/>
      <c r="AE210" s="3"/>
      <c r="AH210" s="3"/>
    </row>
    <row r="211" spans="2:34" s="2" customFormat="1" ht="22.5" customHeight="1">
      <c r="B211" s="33"/>
      <c r="C211" s="4"/>
      <c r="D211" s="34"/>
      <c r="E211" s="4"/>
      <c r="F211" s="33"/>
      <c r="G211" s="4"/>
      <c r="H211" s="33"/>
      <c r="I211" s="4"/>
      <c r="J211" s="33"/>
      <c r="M211" s="4"/>
      <c r="O211" s="4"/>
      <c r="P211" s="4"/>
      <c r="U211" s="33"/>
      <c r="V211" s="33"/>
      <c r="W211" s="4"/>
      <c r="X211" s="33"/>
      <c r="Y211" s="4"/>
      <c r="Z211" s="33"/>
      <c r="AA211" s="4"/>
      <c r="AB211" s="33"/>
      <c r="AC211" s="4"/>
      <c r="AE211" s="3"/>
      <c r="AH211" s="3"/>
    </row>
    <row r="212" spans="2:34" s="2" customFormat="1" ht="22.5" customHeight="1">
      <c r="B212" s="33"/>
      <c r="C212" s="4"/>
      <c r="D212" s="34"/>
      <c r="E212" s="4"/>
      <c r="F212" s="33"/>
      <c r="G212" s="4"/>
      <c r="H212" s="33"/>
      <c r="I212" s="4"/>
      <c r="J212" s="33"/>
      <c r="M212" s="4"/>
      <c r="O212" s="4"/>
      <c r="P212" s="4"/>
      <c r="U212" s="33"/>
      <c r="V212" s="33"/>
      <c r="W212" s="4"/>
      <c r="X212" s="33"/>
      <c r="Y212" s="4"/>
      <c r="Z212" s="33"/>
      <c r="AA212" s="4"/>
      <c r="AB212" s="33"/>
      <c r="AC212" s="4"/>
      <c r="AE212" s="3"/>
      <c r="AH212" s="3"/>
    </row>
    <row r="213" spans="2:34" s="2" customFormat="1" ht="22.5" customHeight="1">
      <c r="B213" s="33"/>
      <c r="C213" s="4"/>
      <c r="D213" s="34"/>
      <c r="E213" s="4"/>
      <c r="F213" s="33"/>
      <c r="G213" s="4"/>
      <c r="H213" s="33"/>
      <c r="I213" s="4"/>
      <c r="J213" s="33"/>
      <c r="M213" s="4"/>
      <c r="O213" s="4"/>
      <c r="P213" s="4"/>
      <c r="U213" s="33"/>
      <c r="V213" s="33"/>
      <c r="W213" s="4"/>
      <c r="X213" s="33"/>
      <c r="Y213" s="4"/>
      <c r="Z213" s="33"/>
      <c r="AA213" s="4"/>
      <c r="AB213" s="33"/>
      <c r="AC213" s="4"/>
      <c r="AE213" s="3"/>
      <c r="AH213" s="3"/>
    </row>
    <row r="214" spans="2:34" s="2" customFormat="1" ht="22.5" customHeight="1">
      <c r="B214" s="33"/>
      <c r="C214" s="4"/>
      <c r="D214" s="34"/>
      <c r="E214" s="4"/>
      <c r="F214" s="33"/>
      <c r="G214" s="4"/>
      <c r="H214" s="33"/>
      <c r="I214" s="4"/>
      <c r="J214" s="33"/>
      <c r="M214" s="4"/>
      <c r="O214" s="4"/>
      <c r="P214" s="4"/>
      <c r="U214" s="33"/>
      <c r="V214" s="33"/>
      <c r="W214" s="4"/>
      <c r="X214" s="33"/>
      <c r="Y214" s="4"/>
      <c r="Z214" s="33"/>
      <c r="AA214" s="4"/>
      <c r="AB214" s="33"/>
      <c r="AC214" s="4"/>
      <c r="AE214" s="3"/>
      <c r="AH214" s="3"/>
    </row>
    <row r="215" spans="2:34" s="2" customFormat="1" ht="22.5" customHeight="1">
      <c r="B215" s="33"/>
      <c r="C215" s="4"/>
      <c r="D215" s="34"/>
      <c r="E215" s="4"/>
      <c r="F215" s="33"/>
      <c r="G215" s="4"/>
      <c r="H215" s="33"/>
      <c r="I215" s="4"/>
      <c r="J215" s="33"/>
      <c r="M215" s="4"/>
      <c r="O215" s="4"/>
      <c r="P215" s="4"/>
      <c r="U215" s="33"/>
      <c r="V215" s="33"/>
      <c r="W215" s="4"/>
      <c r="X215" s="33"/>
      <c r="Y215" s="4"/>
      <c r="Z215" s="33"/>
      <c r="AA215" s="4"/>
      <c r="AB215" s="33"/>
      <c r="AC215" s="4"/>
      <c r="AE215" s="3"/>
      <c r="AH215" s="3"/>
    </row>
    <row r="216" spans="2:34" s="2" customFormat="1" ht="22.5" customHeight="1">
      <c r="B216" s="33"/>
      <c r="C216" s="4"/>
      <c r="D216" s="34"/>
      <c r="E216" s="4"/>
      <c r="F216" s="33"/>
      <c r="G216" s="4"/>
      <c r="H216" s="33"/>
      <c r="I216" s="4"/>
      <c r="J216" s="33"/>
      <c r="M216" s="4"/>
      <c r="O216" s="4"/>
      <c r="P216" s="4"/>
      <c r="U216" s="33"/>
      <c r="V216" s="33"/>
      <c r="W216" s="4"/>
      <c r="X216" s="33"/>
      <c r="Y216" s="4"/>
      <c r="Z216" s="33"/>
      <c r="AA216" s="4"/>
      <c r="AB216" s="33"/>
      <c r="AC216" s="4"/>
      <c r="AE216" s="3"/>
      <c r="AH216" s="3"/>
    </row>
    <row r="217" spans="2:34" s="2" customFormat="1" ht="22.5" customHeight="1">
      <c r="B217" s="33"/>
      <c r="C217" s="4"/>
      <c r="D217" s="34"/>
      <c r="E217" s="4"/>
      <c r="F217" s="33"/>
      <c r="G217" s="4"/>
      <c r="H217" s="33"/>
      <c r="I217" s="4"/>
      <c r="J217" s="33"/>
      <c r="M217" s="4"/>
      <c r="O217" s="4"/>
      <c r="P217" s="4"/>
      <c r="U217" s="33"/>
      <c r="V217" s="33"/>
      <c r="W217" s="4"/>
      <c r="X217" s="33"/>
      <c r="Y217" s="4"/>
      <c r="Z217" s="33"/>
      <c r="AA217" s="4"/>
      <c r="AB217" s="33"/>
      <c r="AC217" s="4"/>
      <c r="AE217" s="3"/>
      <c r="AH217" s="3"/>
    </row>
    <row r="218" spans="2:34" s="2" customFormat="1" ht="22.5" customHeight="1">
      <c r="B218" s="33"/>
      <c r="C218" s="4"/>
      <c r="D218" s="34"/>
      <c r="E218" s="4"/>
      <c r="F218" s="33"/>
      <c r="G218" s="4"/>
      <c r="H218" s="33"/>
      <c r="I218" s="4"/>
      <c r="J218" s="33"/>
      <c r="M218" s="4"/>
      <c r="O218" s="4"/>
      <c r="P218" s="4"/>
      <c r="U218" s="33"/>
      <c r="V218" s="33"/>
      <c r="W218" s="4"/>
      <c r="X218" s="33"/>
      <c r="Y218" s="4"/>
      <c r="Z218" s="33"/>
      <c r="AA218" s="4"/>
      <c r="AB218" s="33"/>
      <c r="AC218" s="4"/>
      <c r="AE218" s="3"/>
      <c r="AH218" s="3"/>
    </row>
    <row r="219" spans="2:34" s="2" customFormat="1" ht="22.5" customHeight="1">
      <c r="B219" s="33"/>
      <c r="C219" s="4"/>
      <c r="D219" s="34"/>
      <c r="E219" s="4"/>
      <c r="F219" s="33"/>
      <c r="G219" s="4"/>
      <c r="H219" s="33"/>
      <c r="I219" s="4"/>
      <c r="J219" s="33"/>
      <c r="M219" s="4"/>
      <c r="O219" s="4"/>
      <c r="P219" s="4"/>
      <c r="U219" s="33"/>
      <c r="V219" s="33"/>
      <c r="W219" s="4"/>
      <c r="X219" s="33"/>
      <c r="Y219" s="4"/>
      <c r="Z219" s="33"/>
      <c r="AA219" s="4"/>
      <c r="AB219" s="33"/>
      <c r="AC219" s="4"/>
      <c r="AE219" s="3"/>
      <c r="AH219" s="3"/>
    </row>
    <row r="220" spans="2:34" s="2" customFormat="1" ht="22.5" customHeight="1">
      <c r="B220" s="33"/>
      <c r="C220" s="4"/>
      <c r="D220" s="34"/>
      <c r="E220" s="4"/>
      <c r="F220" s="33"/>
      <c r="G220" s="4"/>
      <c r="H220" s="33"/>
      <c r="I220" s="4"/>
      <c r="J220" s="33"/>
      <c r="M220" s="4"/>
      <c r="O220" s="4"/>
      <c r="P220" s="4"/>
      <c r="U220" s="33"/>
      <c r="V220" s="33"/>
      <c r="W220" s="4"/>
      <c r="X220" s="33"/>
      <c r="Y220" s="4"/>
      <c r="Z220" s="33"/>
      <c r="AA220" s="4"/>
      <c r="AB220" s="33"/>
      <c r="AC220" s="4"/>
      <c r="AE220" s="3"/>
      <c r="AH220" s="3"/>
    </row>
    <row r="221" spans="2:34" s="2" customFormat="1" ht="22.5" customHeight="1">
      <c r="B221" s="33"/>
      <c r="C221" s="4"/>
      <c r="D221" s="34"/>
      <c r="E221" s="4"/>
      <c r="F221" s="33"/>
      <c r="G221" s="4"/>
      <c r="H221" s="33"/>
      <c r="I221" s="4"/>
      <c r="J221" s="33"/>
      <c r="M221" s="4"/>
      <c r="O221" s="4"/>
      <c r="P221" s="4"/>
      <c r="U221" s="33"/>
      <c r="V221" s="33"/>
      <c r="W221" s="4"/>
      <c r="X221" s="33"/>
      <c r="Y221" s="4"/>
      <c r="Z221" s="33"/>
      <c r="AA221" s="4"/>
      <c r="AB221" s="33"/>
      <c r="AC221" s="4"/>
      <c r="AE221" s="3"/>
      <c r="AH221" s="3"/>
    </row>
    <row r="222" spans="2:34" s="2" customFormat="1" ht="22.5" customHeight="1">
      <c r="B222" s="33"/>
      <c r="C222" s="4"/>
      <c r="D222" s="34"/>
      <c r="E222" s="4"/>
      <c r="F222" s="33"/>
      <c r="G222" s="4"/>
      <c r="H222" s="33"/>
      <c r="I222" s="4"/>
      <c r="J222" s="33"/>
      <c r="M222" s="4"/>
      <c r="O222" s="4"/>
      <c r="P222" s="4"/>
      <c r="U222" s="33"/>
      <c r="V222" s="33"/>
      <c r="W222" s="4"/>
      <c r="X222" s="33"/>
      <c r="Y222" s="4"/>
      <c r="Z222" s="33"/>
      <c r="AA222" s="4"/>
      <c r="AB222" s="33"/>
      <c r="AC222" s="4"/>
      <c r="AE222" s="3"/>
      <c r="AH222" s="3"/>
    </row>
    <row r="223" spans="2:34" s="2" customFormat="1" ht="22.5" customHeight="1">
      <c r="B223" s="33"/>
      <c r="C223" s="4"/>
      <c r="D223" s="34"/>
      <c r="E223" s="4"/>
      <c r="F223" s="33"/>
      <c r="G223" s="4"/>
      <c r="H223" s="33"/>
      <c r="I223" s="4"/>
      <c r="J223" s="33"/>
      <c r="M223" s="4"/>
      <c r="O223" s="4"/>
      <c r="P223" s="4"/>
      <c r="U223" s="33"/>
      <c r="V223" s="33"/>
      <c r="W223" s="4"/>
      <c r="X223" s="33"/>
      <c r="Y223" s="4"/>
      <c r="Z223" s="33"/>
      <c r="AA223" s="4"/>
      <c r="AB223" s="33"/>
      <c r="AC223" s="4"/>
      <c r="AE223" s="3"/>
      <c r="AH223" s="3"/>
    </row>
    <row r="224" spans="2:34" s="2" customFormat="1" ht="22.5" customHeight="1">
      <c r="B224" s="33"/>
      <c r="C224" s="4"/>
      <c r="D224" s="34"/>
      <c r="E224" s="4"/>
      <c r="F224" s="33"/>
      <c r="G224" s="4"/>
      <c r="H224" s="33"/>
      <c r="I224" s="4"/>
      <c r="J224" s="33"/>
      <c r="M224" s="4"/>
      <c r="O224" s="4"/>
      <c r="P224" s="4"/>
      <c r="U224" s="33"/>
      <c r="V224" s="33"/>
      <c r="W224" s="4"/>
      <c r="X224" s="33"/>
      <c r="Y224" s="4"/>
      <c r="Z224" s="33"/>
      <c r="AA224" s="4"/>
      <c r="AB224" s="33"/>
      <c r="AC224" s="4"/>
      <c r="AE224" s="3"/>
      <c r="AH224" s="3"/>
    </row>
    <row r="225" spans="2:34" s="2" customFormat="1" ht="22.5" customHeight="1">
      <c r="B225" s="33"/>
      <c r="C225" s="4"/>
      <c r="D225" s="34"/>
      <c r="E225" s="4"/>
      <c r="F225" s="33"/>
      <c r="G225" s="4"/>
      <c r="H225" s="33"/>
      <c r="I225" s="4"/>
      <c r="J225" s="33"/>
      <c r="M225" s="4"/>
      <c r="O225" s="4"/>
      <c r="P225" s="4"/>
      <c r="U225" s="33"/>
      <c r="V225" s="33"/>
      <c r="W225" s="4"/>
      <c r="X225" s="33"/>
      <c r="Y225" s="4"/>
      <c r="Z225" s="33"/>
      <c r="AA225" s="4"/>
      <c r="AB225" s="33"/>
      <c r="AC225" s="4"/>
      <c r="AE225" s="3"/>
      <c r="AH225" s="3"/>
    </row>
    <row r="226" spans="2:34" s="2" customFormat="1" ht="22.5" customHeight="1">
      <c r="B226" s="33"/>
      <c r="C226" s="4"/>
      <c r="D226" s="34"/>
      <c r="E226" s="4"/>
      <c r="F226" s="33"/>
      <c r="G226" s="4"/>
      <c r="H226" s="33"/>
      <c r="I226" s="4"/>
      <c r="J226" s="33"/>
      <c r="M226" s="4"/>
      <c r="O226" s="4"/>
      <c r="P226" s="4"/>
      <c r="U226" s="33"/>
      <c r="V226" s="33"/>
      <c r="W226" s="4"/>
      <c r="X226" s="33"/>
      <c r="Y226" s="4"/>
      <c r="Z226" s="33"/>
      <c r="AA226" s="4"/>
      <c r="AB226" s="33"/>
      <c r="AC226" s="4"/>
      <c r="AE226" s="3"/>
      <c r="AH226" s="3"/>
    </row>
    <row r="227" spans="2:34" s="2" customFormat="1" ht="22.5" customHeight="1">
      <c r="B227" s="33"/>
      <c r="C227" s="4"/>
      <c r="D227" s="34"/>
      <c r="E227" s="4"/>
      <c r="F227" s="33"/>
      <c r="G227" s="4"/>
      <c r="H227" s="33"/>
      <c r="I227" s="4"/>
      <c r="J227" s="33"/>
      <c r="M227" s="4"/>
      <c r="O227" s="4"/>
      <c r="P227" s="4"/>
      <c r="U227" s="33"/>
      <c r="V227" s="33"/>
      <c r="W227" s="4"/>
      <c r="X227" s="33"/>
      <c r="Y227" s="4"/>
      <c r="Z227" s="33"/>
      <c r="AA227" s="4"/>
      <c r="AB227" s="33"/>
      <c r="AC227" s="4"/>
      <c r="AE227" s="3"/>
      <c r="AH227" s="3"/>
    </row>
    <row r="228" spans="2:34" s="2" customFormat="1" ht="22.5" customHeight="1">
      <c r="B228" s="33"/>
      <c r="C228" s="4"/>
      <c r="D228" s="34"/>
      <c r="E228" s="4"/>
      <c r="F228" s="33"/>
      <c r="G228" s="4"/>
      <c r="H228" s="33"/>
      <c r="I228" s="4"/>
      <c r="J228" s="33"/>
      <c r="M228" s="4"/>
      <c r="O228" s="4"/>
      <c r="P228" s="4"/>
      <c r="U228" s="33"/>
      <c r="V228" s="33"/>
      <c r="W228" s="4"/>
      <c r="X228" s="33"/>
      <c r="Y228" s="4"/>
      <c r="Z228" s="33"/>
      <c r="AA228" s="4"/>
      <c r="AB228" s="33"/>
      <c r="AC228" s="4"/>
      <c r="AE228" s="3"/>
      <c r="AH228" s="3"/>
    </row>
    <row r="229" spans="2:34" s="2" customFormat="1" ht="22.5" customHeight="1">
      <c r="B229" s="33"/>
      <c r="C229" s="4"/>
      <c r="D229" s="34"/>
      <c r="E229" s="4"/>
      <c r="F229" s="33"/>
      <c r="G229" s="4"/>
      <c r="H229" s="33"/>
      <c r="I229" s="4"/>
      <c r="J229" s="33"/>
      <c r="M229" s="4"/>
      <c r="O229" s="4"/>
      <c r="P229" s="4"/>
      <c r="U229" s="33"/>
      <c r="V229" s="33"/>
      <c r="W229" s="4"/>
      <c r="X229" s="33"/>
      <c r="Y229" s="4"/>
      <c r="Z229" s="33"/>
      <c r="AA229" s="4"/>
      <c r="AB229" s="33"/>
      <c r="AC229" s="4"/>
      <c r="AE229" s="3"/>
      <c r="AH229" s="3"/>
    </row>
    <row r="230" spans="2:34" s="2" customFormat="1" ht="22.5" customHeight="1">
      <c r="B230" s="33"/>
      <c r="C230" s="4"/>
      <c r="D230" s="34"/>
      <c r="E230" s="4"/>
      <c r="F230" s="33"/>
      <c r="G230" s="4"/>
      <c r="H230" s="33"/>
      <c r="I230" s="4"/>
      <c r="J230" s="33"/>
      <c r="M230" s="4"/>
      <c r="O230" s="4"/>
      <c r="P230" s="4"/>
      <c r="U230" s="33"/>
      <c r="V230" s="33"/>
      <c r="W230" s="4"/>
      <c r="X230" s="33"/>
      <c r="Y230" s="4"/>
      <c r="Z230" s="33"/>
      <c r="AA230" s="4"/>
      <c r="AB230" s="33"/>
      <c r="AC230" s="4"/>
      <c r="AE230" s="3"/>
      <c r="AH230" s="3"/>
    </row>
    <row r="231" spans="2:34" s="2" customFormat="1" ht="22.5" customHeight="1">
      <c r="B231" s="33"/>
      <c r="C231" s="4"/>
      <c r="D231" s="34"/>
      <c r="E231" s="4"/>
      <c r="F231" s="33"/>
      <c r="G231" s="4"/>
      <c r="H231" s="33"/>
      <c r="I231" s="4"/>
      <c r="J231" s="33"/>
      <c r="M231" s="4"/>
      <c r="O231" s="4"/>
      <c r="P231" s="4"/>
      <c r="U231" s="33"/>
      <c r="V231" s="33"/>
      <c r="W231" s="4"/>
      <c r="X231" s="33"/>
      <c r="Y231" s="4"/>
      <c r="Z231" s="33"/>
      <c r="AA231" s="4"/>
      <c r="AB231" s="33"/>
      <c r="AC231" s="4"/>
      <c r="AE231" s="3"/>
      <c r="AH231" s="3"/>
    </row>
    <row r="232" spans="2:34" s="2" customFormat="1" ht="22.5" customHeight="1">
      <c r="B232" s="33"/>
      <c r="C232" s="4"/>
      <c r="D232" s="34"/>
      <c r="E232" s="4"/>
      <c r="F232" s="33"/>
      <c r="G232" s="4"/>
      <c r="H232" s="33"/>
      <c r="I232" s="4"/>
      <c r="J232" s="33"/>
      <c r="M232" s="4"/>
      <c r="O232" s="4"/>
      <c r="P232" s="4"/>
      <c r="U232" s="33"/>
      <c r="V232" s="33"/>
      <c r="W232" s="4"/>
      <c r="X232" s="33"/>
      <c r="Y232" s="4"/>
      <c r="Z232" s="33"/>
      <c r="AA232" s="4"/>
      <c r="AB232" s="33"/>
      <c r="AC232" s="4"/>
      <c r="AE232" s="3"/>
      <c r="AH232" s="3"/>
    </row>
    <row r="233" spans="2:34" s="2" customFormat="1" ht="22.5" customHeight="1">
      <c r="B233" s="33"/>
      <c r="C233" s="4"/>
      <c r="D233" s="34"/>
      <c r="E233" s="4"/>
      <c r="F233" s="33"/>
      <c r="G233" s="4"/>
      <c r="H233" s="33"/>
      <c r="I233" s="4"/>
      <c r="J233" s="33"/>
      <c r="M233" s="4"/>
      <c r="O233" s="4"/>
      <c r="P233" s="4"/>
      <c r="U233" s="33"/>
      <c r="V233" s="33"/>
      <c r="W233" s="4"/>
      <c r="X233" s="33"/>
      <c r="Y233" s="4"/>
      <c r="Z233" s="33"/>
      <c r="AA233" s="4"/>
      <c r="AB233" s="33"/>
      <c r="AC233" s="4"/>
      <c r="AE233" s="3"/>
      <c r="AH233" s="3"/>
    </row>
    <row r="234" spans="2:34" s="2" customFormat="1" ht="22.5" customHeight="1">
      <c r="B234" s="33"/>
      <c r="C234" s="4"/>
      <c r="D234" s="34"/>
      <c r="E234" s="4"/>
      <c r="F234" s="33"/>
      <c r="G234" s="4"/>
      <c r="H234" s="33"/>
      <c r="I234" s="4"/>
      <c r="J234" s="33"/>
      <c r="M234" s="4"/>
      <c r="O234" s="4"/>
      <c r="P234" s="4"/>
      <c r="U234" s="33"/>
      <c r="V234" s="33"/>
      <c r="W234" s="4"/>
      <c r="X234" s="33"/>
      <c r="Y234" s="4"/>
      <c r="Z234" s="33"/>
      <c r="AA234" s="4"/>
      <c r="AB234" s="33"/>
      <c r="AC234" s="4"/>
      <c r="AE234" s="3"/>
      <c r="AH234" s="3"/>
    </row>
    <row r="235" spans="2:34" s="2" customFormat="1" ht="22.5" customHeight="1">
      <c r="B235" s="33"/>
      <c r="C235" s="4"/>
      <c r="D235" s="34"/>
      <c r="E235" s="4"/>
      <c r="F235" s="33"/>
      <c r="G235" s="4"/>
      <c r="H235" s="33"/>
      <c r="I235" s="4"/>
      <c r="J235" s="33"/>
      <c r="M235" s="4"/>
      <c r="O235" s="4"/>
      <c r="P235" s="4"/>
      <c r="U235" s="33"/>
      <c r="V235" s="33"/>
      <c r="W235" s="4"/>
      <c r="X235" s="33"/>
      <c r="Y235" s="4"/>
      <c r="Z235" s="33"/>
      <c r="AA235" s="4"/>
      <c r="AB235" s="33"/>
      <c r="AC235" s="4"/>
      <c r="AE235" s="3"/>
      <c r="AH235" s="3"/>
    </row>
    <row r="236" spans="2:34" s="2" customFormat="1" ht="22.5" customHeight="1">
      <c r="B236" s="33"/>
      <c r="C236" s="4"/>
      <c r="D236" s="34"/>
      <c r="E236" s="4"/>
      <c r="F236" s="33"/>
      <c r="G236" s="4"/>
      <c r="H236" s="33"/>
      <c r="I236" s="4"/>
      <c r="J236" s="33"/>
      <c r="M236" s="4"/>
      <c r="O236" s="4"/>
      <c r="P236" s="4"/>
      <c r="U236" s="33"/>
      <c r="V236" s="33"/>
      <c r="W236" s="4"/>
      <c r="X236" s="33"/>
      <c r="Y236" s="4"/>
      <c r="Z236" s="33"/>
      <c r="AA236" s="4"/>
      <c r="AB236" s="33"/>
      <c r="AC236" s="4"/>
      <c r="AE236" s="3"/>
      <c r="AH236" s="3"/>
    </row>
    <row r="237" spans="2:34" s="2" customFormat="1" ht="22.5" customHeight="1">
      <c r="B237" s="33"/>
      <c r="C237" s="4"/>
      <c r="D237" s="34"/>
      <c r="E237" s="4"/>
      <c r="F237" s="33"/>
      <c r="G237" s="4"/>
      <c r="H237" s="33"/>
      <c r="I237" s="4"/>
      <c r="J237" s="33"/>
      <c r="M237" s="4"/>
      <c r="O237" s="4"/>
      <c r="P237" s="4"/>
      <c r="U237" s="33"/>
      <c r="V237" s="33"/>
      <c r="W237" s="4"/>
      <c r="X237" s="33"/>
      <c r="Y237" s="4"/>
      <c r="Z237" s="33"/>
      <c r="AA237" s="4"/>
      <c r="AB237" s="33"/>
      <c r="AC237" s="4"/>
      <c r="AE237" s="3"/>
      <c r="AH237" s="3"/>
    </row>
    <row r="238" spans="2:34" s="2" customFormat="1" ht="22.5" customHeight="1">
      <c r="B238" s="33"/>
      <c r="C238" s="4"/>
      <c r="D238" s="34"/>
      <c r="E238" s="4"/>
      <c r="F238" s="33"/>
      <c r="G238" s="4"/>
      <c r="H238" s="33"/>
      <c r="I238" s="4"/>
      <c r="J238" s="33"/>
      <c r="M238" s="4"/>
      <c r="O238" s="4"/>
      <c r="P238" s="4"/>
      <c r="U238" s="33"/>
      <c r="V238" s="33"/>
      <c r="W238" s="4"/>
      <c r="X238" s="33"/>
      <c r="Y238" s="4"/>
      <c r="Z238" s="33"/>
      <c r="AA238" s="4"/>
      <c r="AB238" s="33"/>
      <c r="AC238" s="4"/>
      <c r="AE238" s="3"/>
      <c r="AH238" s="3"/>
    </row>
    <row r="239" spans="2:34" s="2" customFormat="1" ht="22.5" customHeight="1">
      <c r="B239" s="33"/>
      <c r="C239" s="4"/>
      <c r="D239" s="34"/>
      <c r="E239" s="4"/>
      <c r="F239" s="33"/>
      <c r="G239" s="4"/>
      <c r="H239" s="33"/>
      <c r="I239" s="4"/>
      <c r="J239" s="33"/>
      <c r="M239" s="4"/>
      <c r="O239" s="4"/>
      <c r="P239" s="4"/>
      <c r="U239" s="33"/>
      <c r="V239" s="33"/>
      <c r="W239" s="4"/>
      <c r="X239" s="33"/>
      <c r="Y239" s="4"/>
      <c r="Z239" s="33"/>
      <c r="AA239" s="4"/>
      <c r="AB239" s="33"/>
      <c r="AC239" s="4"/>
      <c r="AE239" s="3"/>
      <c r="AH239" s="3"/>
    </row>
    <row r="240" spans="2:34" s="2" customFormat="1" ht="22.5" customHeight="1">
      <c r="B240" s="33"/>
      <c r="C240" s="4"/>
      <c r="D240" s="34"/>
      <c r="E240" s="4"/>
      <c r="F240" s="33"/>
      <c r="G240" s="4"/>
      <c r="H240" s="33"/>
      <c r="I240" s="4"/>
      <c r="J240" s="33"/>
      <c r="M240" s="4"/>
      <c r="O240" s="4"/>
      <c r="P240" s="4"/>
      <c r="U240" s="33"/>
      <c r="V240" s="33"/>
      <c r="W240" s="4"/>
      <c r="X240" s="33"/>
      <c r="Y240" s="4"/>
      <c r="Z240" s="33"/>
      <c r="AA240" s="4"/>
      <c r="AB240" s="33"/>
      <c r="AC240" s="4"/>
      <c r="AE240" s="3"/>
      <c r="AH240" s="3"/>
    </row>
    <row r="241" spans="2:34" s="2" customFormat="1" ht="22.5" customHeight="1">
      <c r="B241" s="33"/>
      <c r="C241" s="4"/>
      <c r="D241" s="34"/>
      <c r="E241" s="4"/>
      <c r="F241" s="33"/>
      <c r="G241" s="4"/>
      <c r="H241" s="33"/>
      <c r="I241" s="4"/>
      <c r="J241" s="33"/>
      <c r="M241" s="4"/>
      <c r="O241" s="4"/>
      <c r="P241" s="4"/>
      <c r="U241" s="33"/>
      <c r="V241" s="33"/>
      <c r="W241" s="4"/>
      <c r="X241" s="33"/>
      <c r="Y241" s="4"/>
      <c r="Z241" s="33"/>
      <c r="AA241" s="4"/>
      <c r="AB241" s="33"/>
      <c r="AC241" s="4"/>
      <c r="AE241" s="3"/>
      <c r="AH241" s="3"/>
    </row>
    <row r="242" spans="2:34" s="2" customFormat="1" ht="22.5" customHeight="1">
      <c r="B242" s="33"/>
      <c r="C242" s="4"/>
      <c r="D242" s="34"/>
      <c r="E242" s="4"/>
      <c r="F242" s="33"/>
      <c r="G242" s="4"/>
      <c r="H242" s="33"/>
      <c r="I242" s="4"/>
      <c r="J242" s="33"/>
      <c r="M242" s="4"/>
      <c r="O242" s="4"/>
      <c r="P242" s="4"/>
      <c r="U242" s="33"/>
      <c r="V242" s="33"/>
      <c r="W242" s="4"/>
      <c r="X242" s="33"/>
      <c r="Y242" s="4"/>
      <c r="Z242" s="33"/>
      <c r="AA242" s="4"/>
      <c r="AB242" s="33"/>
      <c r="AC242" s="4"/>
      <c r="AE242" s="3"/>
      <c r="AH242" s="3"/>
    </row>
    <row r="243" spans="2:34" s="2" customFormat="1" ht="22.5" customHeight="1">
      <c r="B243" s="33"/>
      <c r="C243" s="4"/>
      <c r="D243" s="34"/>
      <c r="E243" s="4"/>
      <c r="F243" s="33"/>
      <c r="G243" s="4"/>
      <c r="H243" s="33"/>
      <c r="I243" s="4"/>
      <c r="J243" s="33"/>
      <c r="M243" s="4"/>
      <c r="O243" s="4"/>
      <c r="P243" s="4"/>
      <c r="U243" s="33"/>
      <c r="V243" s="33"/>
      <c r="W243" s="4"/>
      <c r="X243" s="33"/>
      <c r="Y243" s="4"/>
      <c r="Z243" s="33"/>
      <c r="AA243" s="4"/>
      <c r="AB243" s="33"/>
      <c r="AC243" s="4"/>
      <c r="AE243" s="3"/>
      <c r="AH243" s="3"/>
    </row>
    <row r="244" spans="2:34" s="2" customFormat="1" ht="22.5" customHeight="1">
      <c r="B244" s="33"/>
      <c r="C244" s="4"/>
      <c r="D244" s="34"/>
      <c r="E244" s="4"/>
      <c r="F244" s="33"/>
      <c r="G244" s="4"/>
      <c r="H244" s="33"/>
      <c r="I244" s="4"/>
      <c r="J244" s="33"/>
      <c r="M244" s="4"/>
      <c r="O244" s="4"/>
      <c r="P244" s="4"/>
      <c r="U244" s="33"/>
      <c r="V244" s="33"/>
      <c r="W244" s="4"/>
      <c r="X244" s="33"/>
      <c r="Y244" s="4"/>
      <c r="Z244" s="33"/>
      <c r="AA244" s="4"/>
      <c r="AB244" s="33"/>
      <c r="AC244" s="4"/>
      <c r="AE244" s="3"/>
      <c r="AH244" s="3"/>
    </row>
    <row r="245" spans="2:34" s="2" customFormat="1" ht="22.5" customHeight="1">
      <c r="B245" s="33"/>
      <c r="C245" s="4"/>
      <c r="D245" s="34"/>
      <c r="E245" s="4"/>
      <c r="F245" s="33"/>
      <c r="G245" s="4"/>
      <c r="H245" s="33"/>
      <c r="I245" s="4"/>
      <c r="J245" s="33"/>
      <c r="M245" s="4"/>
      <c r="O245" s="4"/>
      <c r="P245" s="4"/>
      <c r="U245" s="33"/>
      <c r="V245" s="33"/>
      <c r="W245" s="4"/>
      <c r="X245" s="33"/>
      <c r="Y245" s="4"/>
      <c r="Z245" s="33"/>
      <c r="AA245" s="4"/>
      <c r="AB245" s="33"/>
      <c r="AC245" s="4"/>
      <c r="AE245" s="3"/>
      <c r="AH245" s="3"/>
    </row>
    <row r="246" spans="2:34" s="2" customFormat="1" ht="22.5" customHeight="1">
      <c r="B246" s="33"/>
      <c r="C246" s="4"/>
      <c r="D246" s="34"/>
      <c r="E246" s="4"/>
      <c r="F246" s="33"/>
      <c r="G246" s="4"/>
      <c r="H246" s="33"/>
      <c r="I246" s="4"/>
      <c r="J246" s="33"/>
      <c r="M246" s="4"/>
      <c r="O246" s="4"/>
      <c r="P246" s="4"/>
      <c r="U246" s="33"/>
      <c r="V246" s="33"/>
      <c r="W246" s="4"/>
      <c r="X246" s="33"/>
      <c r="Y246" s="4"/>
      <c r="Z246" s="33"/>
      <c r="AA246" s="4"/>
      <c r="AB246" s="33"/>
      <c r="AC246" s="4"/>
      <c r="AE246" s="3"/>
      <c r="AH246" s="3"/>
    </row>
    <row r="247" spans="2:34" s="2" customFormat="1" ht="22.5" customHeight="1">
      <c r="B247" s="33"/>
      <c r="C247" s="4"/>
      <c r="D247" s="34"/>
      <c r="E247" s="4"/>
      <c r="F247" s="33"/>
      <c r="G247" s="4"/>
      <c r="H247" s="33"/>
      <c r="I247" s="4"/>
      <c r="J247" s="33"/>
      <c r="M247" s="4"/>
      <c r="O247" s="4"/>
      <c r="P247" s="4"/>
      <c r="U247" s="33"/>
      <c r="V247" s="33"/>
      <c r="W247" s="4"/>
      <c r="X247" s="33"/>
      <c r="Y247" s="4"/>
      <c r="Z247" s="33"/>
      <c r="AA247" s="4"/>
      <c r="AB247" s="33"/>
      <c r="AC247" s="4"/>
      <c r="AE247" s="3"/>
      <c r="AH247" s="3"/>
    </row>
    <row r="248" spans="2:34" s="2" customFormat="1" ht="22.5" customHeight="1">
      <c r="B248" s="33"/>
      <c r="C248" s="4"/>
      <c r="D248" s="34"/>
      <c r="E248" s="4"/>
      <c r="F248" s="33"/>
      <c r="G248" s="4"/>
      <c r="H248" s="33"/>
      <c r="I248" s="4"/>
      <c r="J248" s="33"/>
      <c r="M248" s="4"/>
      <c r="O248" s="4"/>
      <c r="P248" s="4"/>
      <c r="U248" s="33"/>
      <c r="V248" s="33"/>
      <c r="W248" s="4"/>
      <c r="X248" s="33"/>
      <c r="Y248" s="4"/>
      <c r="Z248" s="33"/>
      <c r="AA248" s="4"/>
      <c r="AB248" s="33"/>
      <c r="AC248" s="4"/>
      <c r="AE248" s="3"/>
      <c r="AH248" s="3"/>
    </row>
    <row r="249" spans="2:34" s="2" customFormat="1" ht="22.5" customHeight="1">
      <c r="B249" s="33"/>
      <c r="C249" s="4"/>
      <c r="D249" s="34"/>
      <c r="E249" s="4"/>
      <c r="F249" s="33"/>
      <c r="G249" s="4"/>
      <c r="H249" s="33"/>
      <c r="I249" s="4"/>
      <c r="J249" s="33"/>
      <c r="M249" s="4"/>
      <c r="O249" s="4"/>
      <c r="P249" s="4"/>
      <c r="U249" s="33"/>
      <c r="V249" s="33"/>
      <c r="W249" s="4"/>
      <c r="X249" s="33"/>
      <c r="Y249" s="4"/>
      <c r="Z249" s="33"/>
      <c r="AA249" s="4"/>
      <c r="AB249" s="33"/>
      <c r="AC249" s="4"/>
      <c r="AE249" s="3"/>
      <c r="AH249" s="3"/>
    </row>
    <row r="250" spans="2:34" s="2" customFormat="1" ht="22.5" customHeight="1">
      <c r="B250" s="33"/>
      <c r="C250" s="4"/>
      <c r="D250" s="34"/>
      <c r="E250" s="4"/>
      <c r="F250" s="33"/>
      <c r="G250" s="4"/>
      <c r="H250" s="33"/>
      <c r="I250" s="4"/>
      <c r="J250" s="33"/>
      <c r="M250" s="4"/>
      <c r="O250" s="4"/>
      <c r="P250" s="4"/>
      <c r="U250" s="33"/>
      <c r="V250" s="33"/>
      <c r="W250" s="4"/>
      <c r="X250" s="33"/>
      <c r="Y250" s="4"/>
      <c r="Z250" s="33"/>
      <c r="AA250" s="4"/>
      <c r="AB250" s="33"/>
      <c r="AC250" s="4"/>
      <c r="AE250" s="3"/>
      <c r="AH250" s="3"/>
    </row>
    <row r="251" spans="2:34" s="2" customFormat="1" ht="22.5" customHeight="1">
      <c r="B251" s="33"/>
      <c r="C251" s="4"/>
      <c r="D251" s="34"/>
      <c r="E251" s="4"/>
      <c r="F251" s="33"/>
      <c r="G251" s="4"/>
      <c r="H251" s="33"/>
      <c r="I251" s="4"/>
      <c r="J251" s="33"/>
      <c r="M251" s="4"/>
      <c r="O251" s="4"/>
      <c r="P251" s="4"/>
      <c r="U251" s="33"/>
      <c r="V251" s="33"/>
      <c r="W251" s="4"/>
      <c r="X251" s="33"/>
      <c r="Y251" s="4"/>
      <c r="Z251" s="33"/>
      <c r="AA251" s="4"/>
      <c r="AB251" s="33"/>
      <c r="AC251" s="4"/>
      <c r="AE251" s="3"/>
      <c r="AH251" s="3"/>
    </row>
    <row r="252" spans="2:34" s="2" customFormat="1" ht="22.5" customHeight="1">
      <c r="B252" s="33"/>
      <c r="C252" s="4"/>
      <c r="D252" s="34"/>
      <c r="E252" s="4"/>
      <c r="F252" s="33"/>
      <c r="G252" s="4"/>
      <c r="H252" s="33"/>
      <c r="I252" s="4"/>
      <c r="J252" s="33"/>
      <c r="M252" s="4"/>
      <c r="O252" s="4"/>
      <c r="P252" s="4"/>
      <c r="U252" s="33"/>
      <c r="V252" s="33"/>
      <c r="W252" s="4"/>
      <c r="X252" s="33"/>
      <c r="Y252" s="4"/>
      <c r="Z252" s="33"/>
      <c r="AA252" s="4"/>
      <c r="AB252" s="33"/>
      <c r="AC252" s="4"/>
      <c r="AE252" s="3"/>
      <c r="AH252" s="3"/>
    </row>
    <row r="253" spans="2:34" s="2" customFormat="1" ht="22.5" customHeight="1">
      <c r="B253" s="33"/>
      <c r="C253" s="4"/>
      <c r="D253" s="34"/>
      <c r="E253" s="4"/>
      <c r="F253" s="33"/>
      <c r="G253" s="4"/>
      <c r="H253" s="33"/>
      <c r="I253" s="4"/>
      <c r="J253" s="33"/>
      <c r="M253" s="4"/>
      <c r="O253" s="4"/>
      <c r="P253" s="4"/>
      <c r="U253" s="33"/>
      <c r="V253" s="33"/>
      <c r="W253" s="4"/>
      <c r="X253" s="33"/>
      <c r="Y253" s="4"/>
      <c r="Z253" s="33"/>
      <c r="AA253" s="4"/>
      <c r="AB253" s="33"/>
      <c r="AC253" s="4"/>
      <c r="AE253" s="3"/>
      <c r="AH253" s="3"/>
    </row>
    <row r="254" spans="2:34" s="2" customFormat="1" ht="22.5" customHeight="1">
      <c r="B254" s="33"/>
      <c r="C254" s="4"/>
      <c r="D254" s="34"/>
      <c r="E254" s="4"/>
      <c r="F254" s="33"/>
      <c r="G254" s="4"/>
      <c r="H254" s="33"/>
      <c r="I254" s="4"/>
      <c r="J254" s="33"/>
      <c r="M254" s="4"/>
      <c r="O254" s="4"/>
      <c r="P254" s="4"/>
      <c r="U254" s="33"/>
      <c r="V254" s="33"/>
      <c r="W254" s="4"/>
      <c r="X254" s="33"/>
      <c r="Y254" s="4"/>
      <c r="Z254" s="33"/>
      <c r="AA254" s="4"/>
      <c r="AB254" s="33"/>
      <c r="AC254" s="4"/>
      <c r="AE254" s="3"/>
      <c r="AH254" s="3"/>
    </row>
    <row r="255" spans="2:34" s="2" customFormat="1" ht="22.5" customHeight="1">
      <c r="B255" s="33"/>
      <c r="C255" s="4"/>
      <c r="D255" s="34"/>
      <c r="E255" s="4"/>
      <c r="F255" s="33"/>
      <c r="G255" s="4"/>
      <c r="H255" s="33"/>
      <c r="I255" s="4"/>
      <c r="J255" s="33"/>
      <c r="M255" s="4"/>
      <c r="O255" s="4"/>
      <c r="P255" s="4"/>
      <c r="U255" s="33"/>
      <c r="V255" s="33"/>
      <c r="W255" s="4"/>
      <c r="X255" s="33"/>
      <c r="Y255" s="4"/>
      <c r="Z255" s="33"/>
      <c r="AA255" s="4"/>
      <c r="AB255" s="33"/>
      <c r="AC255" s="4"/>
      <c r="AE255" s="3"/>
      <c r="AH255" s="3"/>
    </row>
    <row r="256" spans="2:34" s="2" customFormat="1" ht="22.5" customHeight="1">
      <c r="B256" s="33"/>
      <c r="C256" s="4"/>
      <c r="D256" s="34"/>
      <c r="E256" s="4"/>
      <c r="F256" s="33"/>
      <c r="G256" s="4"/>
      <c r="H256" s="33"/>
      <c r="I256" s="4"/>
      <c r="J256" s="33"/>
      <c r="M256" s="4"/>
      <c r="O256" s="4"/>
      <c r="P256" s="4"/>
      <c r="U256" s="33"/>
      <c r="V256" s="33"/>
      <c r="W256" s="4"/>
      <c r="X256" s="33"/>
      <c r="Y256" s="4"/>
      <c r="Z256" s="33"/>
      <c r="AA256" s="4"/>
      <c r="AB256" s="33"/>
      <c r="AC256" s="4"/>
      <c r="AE256" s="3"/>
      <c r="AH256" s="3"/>
    </row>
    <row r="257" spans="2:34" s="2" customFormat="1" ht="22.5" customHeight="1">
      <c r="B257" s="33"/>
      <c r="C257" s="4"/>
      <c r="D257" s="34"/>
      <c r="E257" s="4"/>
      <c r="F257" s="33"/>
      <c r="G257" s="4"/>
      <c r="H257" s="33"/>
      <c r="I257" s="4"/>
      <c r="J257" s="33"/>
      <c r="M257" s="4"/>
      <c r="O257" s="4"/>
      <c r="P257" s="4"/>
      <c r="U257" s="33"/>
      <c r="V257" s="33"/>
      <c r="W257" s="4"/>
      <c r="X257" s="33"/>
      <c r="Y257" s="4"/>
      <c r="Z257" s="33"/>
      <c r="AA257" s="4"/>
      <c r="AB257" s="33"/>
      <c r="AC257" s="4"/>
      <c r="AE257" s="3"/>
      <c r="AH257" s="3"/>
    </row>
    <row r="258" spans="2:34" s="2" customFormat="1" ht="23.25" customHeight="1">
      <c r="B258" s="33"/>
      <c r="C258" s="4"/>
      <c r="D258" s="34"/>
      <c r="E258" s="4"/>
      <c r="F258" s="33"/>
      <c r="G258" s="4"/>
      <c r="H258" s="33"/>
      <c r="I258" s="4"/>
      <c r="J258" s="33"/>
      <c r="M258" s="4"/>
      <c r="O258" s="4"/>
      <c r="P258" s="4"/>
      <c r="U258" s="33"/>
      <c r="V258" s="33"/>
      <c r="W258" s="4"/>
      <c r="X258" s="33"/>
      <c r="Y258" s="4"/>
      <c r="Z258" s="33"/>
      <c r="AA258" s="4"/>
      <c r="AB258" s="33"/>
      <c r="AC258" s="4"/>
      <c r="AE258" s="3"/>
      <c r="AH258" s="3"/>
    </row>
    <row r="259" spans="2:34" s="2" customFormat="1" ht="23.25" customHeight="1">
      <c r="B259" s="33"/>
      <c r="C259" s="4"/>
      <c r="D259" s="34"/>
      <c r="E259" s="4"/>
      <c r="F259" s="33"/>
      <c r="G259" s="4"/>
      <c r="H259" s="33"/>
      <c r="I259" s="4"/>
      <c r="J259" s="33"/>
      <c r="M259" s="4"/>
      <c r="O259" s="4"/>
      <c r="P259" s="4"/>
      <c r="U259" s="33"/>
      <c r="V259" s="33"/>
      <c r="W259" s="4"/>
      <c r="X259" s="33"/>
      <c r="Y259" s="4"/>
      <c r="Z259" s="33"/>
      <c r="AA259" s="4"/>
      <c r="AB259" s="33"/>
      <c r="AC259" s="4"/>
      <c r="AE259" s="3"/>
      <c r="AH259" s="3"/>
    </row>
    <row r="260" spans="2:34" s="2" customFormat="1" ht="23.25" customHeight="1">
      <c r="B260" s="33"/>
      <c r="C260" s="4"/>
      <c r="D260" s="34"/>
      <c r="E260" s="4"/>
      <c r="F260" s="33"/>
      <c r="G260" s="4"/>
      <c r="H260" s="33"/>
      <c r="I260" s="4"/>
      <c r="J260" s="33"/>
      <c r="M260" s="4"/>
      <c r="O260" s="4"/>
      <c r="P260" s="4"/>
      <c r="U260" s="33"/>
      <c r="V260" s="33"/>
      <c r="W260" s="4"/>
      <c r="X260" s="33"/>
      <c r="Y260" s="4"/>
      <c r="Z260" s="33"/>
      <c r="AA260" s="4"/>
      <c r="AB260" s="33"/>
      <c r="AC260" s="4"/>
      <c r="AE260" s="3"/>
      <c r="AH260" s="3"/>
    </row>
    <row r="261" spans="2:34" s="2" customFormat="1" ht="23.25" customHeight="1">
      <c r="B261" s="33"/>
      <c r="C261" s="4"/>
      <c r="D261" s="34"/>
      <c r="E261" s="4"/>
      <c r="F261" s="33"/>
      <c r="G261" s="4"/>
      <c r="H261" s="33"/>
      <c r="I261" s="4"/>
      <c r="J261" s="33"/>
      <c r="M261" s="4"/>
      <c r="O261" s="4"/>
      <c r="P261" s="4"/>
      <c r="U261" s="33"/>
      <c r="V261" s="33"/>
      <c r="W261" s="4"/>
      <c r="X261" s="33"/>
      <c r="Y261" s="4"/>
      <c r="Z261" s="33"/>
      <c r="AA261" s="4"/>
      <c r="AB261" s="33"/>
      <c r="AC261" s="4"/>
      <c r="AE261" s="3"/>
      <c r="AH261" s="3"/>
    </row>
    <row r="262" spans="2:34" s="2" customFormat="1" ht="23.25" customHeight="1">
      <c r="B262" s="33"/>
      <c r="C262" s="4"/>
      <c r="D262" s="34"/>
      <c r="E262" s="4"/>
      <c r="F262" s="33"/>
      <c r="G262" s="4"/>
      <c r="H262" s="33"/>
      <c r="I262" s="4"/>
      <c r="J262" s="33"/>
      <c r="M262" s="4"/>
      <c r="O262" s="4"/>
      <c r="P262" s="4"/>
      <c r="U262" s="33"/>
      <c r="V262" s="33"/>
      <c r="W262" s="4"/>
      <c r="X262" s="33"/>
      <c r="Y262" s="4"/>
      <c r="Z262" s="33"/>
      <c r="AA262" s="4"/>
      <c r="AB262" s="33"/>
      <c r="AC262" s="4"/>
      <c r="AE262" s="3"/>
      <c r="AH262" s="3"/>
    </row>
    <row r="263" spans="2:34" s="2" customFormat="1" ht="23.25" customHeight="1">
      <c r="B263" s="33"/>
      <c r="C263" s="4"/>
      <c r="D263" s="34"/>
      <c r="E263" s="4"/>
      <c r="F263" s="33"/>
      <c r="G263" s="4"/>
      <c r="H263" s="33"/>
      <c r="I263" s="4"/>
      <c r="J263" s="33"/>
      <c r="M263" s="4"/>
      <c r="O263" s="4"/>
      <c r="P263" s="4"/>
      <c r="U263" s="33"/>
      <c r="V263" s="33"/>
      <c r="W263" s="4"/>
      <c r="X263" s="33"/>
      <c r="Y263" s="4"/>
      <c r="Z263" s="33"/>
      <c r="AA263" s="4"/>
      <c r="AB263" s="33"/>
      <c r="AC263" s="4"/>
      <c r="AE263" s="3"/>
      <c r="AH263" s="3"/>
    </row>
    <row r="264" spans="2:34" s="2" customFormat="1" ht="23.25" customHeight="1">
      <c r="B264" s="33"/>
      <c r="C264" s="4"/>
      <c r="D264" s="34"/>
      <c r="E264" s="4"/>
      <c r="F264" s="33"/>
      <c r="G264" s="4"/>
      <c r="H264" s="33"/>
      <c r="I264" s="4"/>
      <c r="J264" s="33"/>
      <c r="M264" s="4"/>
      <c r="O264" s="4"/>
      <c r="P264" s="4"/>
      <c r="U264" s="33"/>
      <c r="V264" s="33"/>
      <c r="W264" s="4"/>
      <c r="X264" s="33"/>
      <c r="Y264" s="4"/>
      <c r="Z264" s="33"/>
      <c r="AA264" s="4"/>
      <c r="AB264" s="33"/>
      <c r="AC264" s="4"/>
      <c r="AE264" s="3"/>
      <c r="AH264" s="3"/>
    </row>
    <row r="265" spans="2:34" s="2" customFormat="1" ht="23.25" customHeight="1">
      <c r="B265" s="33"/>
      <c r="C265" s="4"/>
      <c r="D265" s="34"/>
      <c r="E265" s="4"/>
      <c r="F265" s="33"/>
      <c r="G265" s="4"/>
      <c r="H265" s="33"/>
      <c r="I265" s="4"/>
      <c r="J265" s="33"/>
      <c r="M265" s="4"/>
      <c r="O265" s="4"/>
      <c r="P265" s="4"/>
      <c r="U265" s="33"/>
      <c r="V265" s="33"/>
      <c r="W265" s="4"/>
      <c r="X265" s="33"/>
      <c r="Y265" s="4"/>
      <c r="Z265" s="33"/>
      <c r="AA265" s="4"/>
      <c r="AB265" s="33"/>
      <c r="AC265" s="4"/>
      <c r="AE265" s="3"/>
      <c r="AH265" s="3"/>
    </row>
    <row r="266" spans="2:34" s="2" customFormat="1" ht="23.25" customHeight="1">
      <c r="B266" s="33"/>
      <c r="C266" s="4"/>
      <c r="D266" s="34"/>
      <c r="E266" s="4"/>
      <c r="F266" s="33"/>
      <c r="G266" s="4"/>
      <c r="H266" s="33"/>
      <c r="I266" s="4"/>
      <c r="J266" s="33"/>
      <c r="M266" s="4"/>
      <c r="O266" s="4"/>
      <c r="P266" s="4"/>
      <c r="U266" s="33"/>
      <c r="V266" s="33"/>
      <c r="W266" s="4"/>
      <c r="X266" s="33"/>
      <c r="Y266" s="4"/>
      <c r="Z266" s="33"/>
      <c r="AA266" s="4"/>
      <c r="AB266" s="33"/>
      <c r="AC266" s="4"/>
      <c r="AE266" s="3"/>
      <c r="AH266" s="3"/>
    </row>
    <row r="267" spans="2:34" s="2" customFormat="1" ht="23.25" customHeight="1">
      <c r="B267" s="33"/>
      <c r="C267" s="4"/>
      <c r="D267" s="34"/>
      <c r="E267" s="4"/>
      <c r="F267" s="33"/>
      <c r="G267" s="4"/>
      <c r="H267" s="33"/>
      <c r="I267" s="4"/>
      <c r="J267" s="33"/>
      <c r="M267" s="4"/>
      <c r="O267" s="4"/>
      <c r="P267" s="4"/>
      <c r="U267" s="33"/>
      <c r="V267" s="33"/>
      <c r="W267" s="4"/>
      <c r="X267" s="33"/>
      <c r="Y267" s="4"/>
      <c r="Z267" s="33"/>
      <c r="AA267" s="4"/>
      <c r="AB267" s="33"/>
      <c r="AC267" s="4"/>
      <c r="AE267" s="3"/>
      <c r="AH267" s="3"/>
    </row>
    <row r="268" spans="2:34" s="2" customFormat="1" ht="23.25" customHeight="1">
      <c r="B268" s="33"/>
      <c r="C268" s="4"/>
      <c r="D268" s="34"/>
      <c r="E268" s="4"/>
      <c r="F268" s="33"/>
      <c r="G268" s="4"/>
      <c r="H268" s="33"/>
      <c r="I268" s="4"/>
      <c r="J268" s="33"/>
      <c r="M268" s="4"/>
      <c r="O268" s="4"/>
      <c r="P268" s="4"/>
      <c r="U268" s="33"/>
      <c r="V268" s="33"/>
      <c r="W268" s="4"/>
      <c r="X268" s="33"/>
      <c r="Y268" s="4"/>
      <c r="Z268" s="33"/>
      <c r="AA268" s="4"/>
      <c r="AB268" s="33"/>
      <c r="AC268" s="4"/>
      <c r="AE268" s="3"/>
      <c r="AH268" s="3"/>
    </row>
    <row r="269" spans="2:34" s="2" customFormat="1" ht="23.25" customHeight="1">
      <c r="B269" s="33"/>
      <c r="C269" s="4"/>
      <c r="D269" s="34"/>
      <c r="E269" s="4"/>
      <c r="F269" s="33"/>
      <c r="G269" s="4"/>
      <c r="H269" s="33"/>
      <c r="I269" s="4"/>
      <c r="J269" s="33"/>
      <c r="M269" s="4"/>
      <c r="O269" s="4"/>
      <c r="P269" s="4"/>
      <c r="U269" s="33"/>
      <c r="V269" s="33"/>
      <c r="W269" s="4"/>
      <c r="X269" s="33"/>
      <c r="Y269" s="4"/>
      <c r="Z269" s="33"/>
      <c r="AA269" s="4"/>
      <c r="AB269" s="33"/>
      <c r="AC269" s="4"/>
      <c r="AE269" s="3"/>
      <c r="AH269" s="3"/>
    </row>
    <row r="270" spans="2:34" s="2" customFormat="1" ht="23.25" customHeight="1">
      <c r="B270" s="33"/>
      <c r="C270" s="4"/>
      <c r="D270" s="34"/>
      <c r="E270" s="4"/>
      <c r="F270" s="33"/>
      <c r="G270" s="4"/>
      <c r="H270" s="33"/>
      <c r="I270" s="4"/>
      <c r="J270" s="33"/>
      <c r="M270" s="4"/>
      <c r="O270" s="4"/>
      <c r="P270" s="4"/>
      <c r="U270" s="33"/>
      <c r="V270" s="33"/>
      <c r="W270" s="4"/>
      <c r="X270" s="33"/>
      <c r="Y270" s="4"/>
      <c r="Z270" s="33"/>
      <c r="AA270" s="4"/>
      <c r="AB270" s="33"/>
      <c r="AC270" s="4"/>
      <c r="AE270" s="3"/>
      <c r="AH270" s="3"/>
    </row>
    <row r="271" spans="2:34" s="2" customFormat="1" ht="23.25" customHeight="1">
      <c r="B271" s="33"/>
      <c r="C271" s="4"/>
      <c r="D271" s="34"/>
      <c r="E271" s="4"/>
      <c r="F271" s="33"/>
      <c r="G271" s="4"/>
      <c r="H271" s="33"/>
      <c r="I271" s="4"/>
      <c r="J271" s="33"/>
      <c r="M271" s="4"/>
      <c r="O271" s="4"/>
      <c r="P271" s="4"/>
      <c r="U271" s="33"/>
      <c r="V271" s="33"/>
      <c r="W271" s="4"/>
      <c r="X271" s="33"/>
      <c r="Y271" s="4"/>
      <c r="Z271" s="33"/>
      <c r="AA271" s="4"/>
      <c r="AB271" s="33"/>
      <c r="AC271" s="4"/>
      <c r="AE271" s="3"/>
      <c r="AH271" s="3"/>
    </row>
    <row r="272" spans="2:34" s="2" customFormat="1" ht="23.25" customHeight="1">
      <c r="B272" s="33"/>
      <c r="C272" s="4"/>
      <c r="D272" s="34"/>
      <c r="E272" s="4"/>
      <c r="F272" s="33"/>
      <c r="G272" s="4"/>
      <c r="H272" s="33"/>
      <c r="I272" s="4"/>
      <c r="J272" s="33"/>
      <c r="M272" s="4"/>
      <c r="O272" s="4"/>
      <c r="P272" s="4"/>
      <c r="U272" s="33"/>
      <c r="V272" s="33"/>
      <c r="W272" s="4"/>
      <c r="X272" s="33"/>
      <c r="Y272" s="4"/>
      <c r="Z272" s="33"/>
      <c r="AA272" s="4"/>
      <c r="AB272" s="33"/>
      <c r="AC272" s="4"/>
      <c r="AE272" s="3"/>
      <c r="AH272" s="3"/>
    </row>
    <row r="273" spans="2:34" s="2" customFormat="1" ht="23.25" customHeight="1">
      <c r="B273" s="33"/>
      <c r="C273" s="4"/>
      <c r="D273" s="34"/>
      <c r="E273" s="4"/>
      <c r="F273" s="33"/>
      <c r="G273" s="4"/>
      <c r="H273" s="33"/>
      <c r="I273" s="4"/>
      <c r="J273" s="33"/>
      <c r="M273" s="4"/>
      <c r="O273" s="4"/>
      <c r="P273" s="4"/>
      <c r="U273" s="33"/>
      <c r="V273" s="33"/>
      <c r="W273" s="4"/>
      <c r="X273" s="33"/>
      <c r="Y273" s="4"/>
      <c r="Z273" s="33"/>
      <c r="AA273" s="4"/>
      <c r="AB273" s="33"/>
      <c r="AC273" s="4"/>
      <c r="AE273" s="3"/>
      <c r="AH273" s="3"/>
    </row>
    <row r="274" spans="2:34" s="2" customFormat="1" ht="23.25" customHeight="1">
      <c r="B274" s="33"/>
      <c r="C274" s="4"/>
      <c r="D274" s="34"/>
      <c r="E274" s="4"/>
      <c r="F274" s="33"/>
      <c r="G274" s="4"/>
      <c r="H274" s="33"/>
      <c r="I274" s="4"/>
      <c r="J274" s="33"/>
      <c r="M274" s="4"/>
      <c r="O274" s="4"/>
      <c r="P274" s="4"/>
      <c r="U274" s="33"/>
      <c r="V274" s="33"/>
      <c r="W274" s="4"/>
      <c r="X274" s="33"/>
      <c r="Y274" s="4"/>
      <c r="Z274" s="33"/>
      <c r="AA274" s="4"/>
      <c r="AB274" s="33"/>
      <c r="AC274" s="4"/>
      <c r="AE274" s="3"/>
      <c r="AH274" s="3"/>
    </row>
    <row r="275" spans="2:34" s="2" customFormat="1" ht="23.25" customHeight="1">
      <c r="B275" s="33"/>
      <c r="C275" s="4"/>
      <c r="D275" s="34"/>
      <c r="E275" s="4"/>
      <c r="F275" s="33"/>
      <c r="G275" s="4"/>
      <c r="H275" s="33"/>
      <c r="I275" s="4"/>
      <c r="J275" s="33"/>
      <c r="M275" s="4"/>
      <c r="O275" s="4"/>
      <c r="P275" s="4"/>
      <c r="U275" s="33"/>
      <c r="V275" s="33"/>
      <c r="W275" s="4"/>
      <c r="X275" s="33"/>
      <c r="Y275" s="4"/>
      <c r="Z275" s="33"/>
      <c r="AA275" s="4"/>
      <c r="AB275" s="33"/>
      <c r="AC275" s="4"/>
      <c r="AE275" s="3"/>
      <c r="AH275" s="3"/>
    </row>
    <row r="276" spans="2:34" s="2" customFormat="1" ht="23.25" customHeight="1">
      <c r="B276" s="33"/>
      <c r="C276" s="4"/>
      <c r="D276" s="34"/>
      <c r="E276" s="4"/>
      <c r="F276" s="33"/>
      <c r="G276" s="4"/>
      <c r="H276" s="33"/>
      <c r="I276" s="4"/>
      <c r="J276" s="33"/>
      <c r="M276" s="4"/>
      <c r="O276" s="4"/>
      <c r="P276" s="4"/>
      <c r="U276" s="33"/>
      <c r="V276" s="33"/>
      <c r="W276" s="4"/>
      <c r="X276" s="33"/>
      <c r="Y276" s="4"/>
      <c r="Z276" s="33"/>
      <c r="AA276" s="4"/>
      <c r="AB276" s="33"/>
      <c r="AC276" s="4"/>
      <c r="AE276" s="3"/>
      <c r="AH276" s="3"/>
    </row>
    <row r="277" spans="2:34" s="2" customFormat="1" ht="23.25" customHeight="1">
      <c r="B277" s="33"/>
      <c r="C277" s="4"/>
      <c r="D277" s="34"/>
      <c r="E277" s="4"/>
      <c r="F277" s="33"/>
      <c r="G277" s="4"/>
      <c r="H277" s="33"/>
      <c r="I277" s="4"/>
      <c r="J277" s="33"/>
      <c r="M277" s="4"/>
      <c r="O277" s="4"/>
      <c r="P277" s="4"/>
      <c r="U277" s="33"/>
      <c r="V277" s="33"/>
      <c r="W277" s="4"/>
      <c r="X277" s="33"/>
      <c r="Y277" s="4"/>
      <c r="Z277" s="33"/>
      <c r="AA277" s="4"/>
      <c r="AB277" s="33"/>
      <c r="AC277" s="4"/>
      <c r="AE277" s="3"/>
      <c r="AH277" s="3"/>
    </row>
    <row r="278" spans="2:34" s="2" customFormat="1" ht="23.25" customHeight="1">
      <c r="B278" s="33"/>
      <c r="C278" s="4"/>
      <c r="D278" s="34"/>
      <c r="E278" s="4"/>
      <c r="F278" s="33"/>
      <c r="G278" s="4"/>
      <c r="H278" s="33"/>
      <c r="I278" s="4"/>
      <c r="J278" s="33"/>
      <c r="M278" s="4"/>
      <c r="O278" s="4"/>
      <c r="P278" s="4"/>
      <c r="U278" s="33"/>
      <c r="V278" s="33"/>
      <c r="W278" s="4"/>
      <c r="X278" s="33"/>
      <c r="Y278" s="4"/>
      <c r="Z278" s="33"/>
      <c r="AA278" s="4"/>
      <c r="AB278" s="33"/>
      <c r="AC278" s="4"/>
      <c r="AE278" s="3"/>
      <c r="AH278" s="3"/>
    </row>
    <row r="279" spans="2:34" s="2" customFormat="1" ht="23.25" customHeight="1">
      <c r="B279" s="33"/>
      <c r="C279" s="4"/>
      <c r="D279" s="34"/>
      <c r="E279" s="4"/>
      <c r="F279" s="33"/>
      <c r="G279" s="4"/>
      <c r="H279" s="33"/>
      <c r="I279" s="4"/>
      <c r="J279" s="33"/>
      <c r="M279" s="4"/>
      <c r="O279" s="4"/>
      <c r="P279" s="4"/>
      <c r="U279" s="33"/>
      <c r="V279" s="33"/>
      <c r="W279" s="4"/>
      <c r="X279" s="33"/>
      <c r="Y279" s="4"/>
      <c r="Z279" s="33"/>
      <c r="AA279" s="4"/>
      <c r="AB279" s="33"/>
      <c r="AC279" s="4"/>
      <c r="AE279" s="3"/>
      <c r="AH279" s="3"/>
    </row>
    <row r="280" spans="2:34" s="2" customFormat="1" ht="23.25" customHeight="1">
      <c r="B280" s="33"/>
      <c r="C280" s="4"/>
      <c r="D280" s="34"/>
      <c r="E280" s="4"/>
      <c r="F280" s="33"/>
      <c r="G280" s="4"/>
      <c r="H280" s="33"/>
      <c r="I280" s="4"/>
      <c r="J280" s="33"/>
      <c r="M280" s="4"/>
      <c r="O280" s="4"/>
      <c r="P280" s="4"/>
      <c r="U280" s="33"/>
      <c r="V280" s="33"/>
      <c r="W280" s="4"/>
      <c r="X280" s="33"/>
      <c r="Y280" s="4"/>
      <c r="Z280" s="33"/>
      <c r="AA280" s="4"/>
      <c r="AB280" s="33"/>
      <c r="AC280" s="4"/>
      <c r="AE280" s="3"/>
      <c r="AH280" s="3"/>
    </row>
    <row r="281" spans="2:34" s="2" customFormat="1" ht="23.25" customHeight="1">
      <c r="B281" s="33"/>
      <c r="C281" s="4"/>
      <c r="D281" s="34"/>
      <c r="E281" s="4"/>
      <c r="F281" s="33"/>
      <c r="G281" s="4"/>
      <c r="H281" s="33"/>
      <c r="I281" s="4"/>
      <c r="J281" s="33"/>
      <c r="M281" s="4"/>
      <c r="O281" s="4"/>
      <c r="P281" s="4"/>
      <c r="U281" s="33"/>
      <c r="V281" s="33"/>
      <c r="W281" s="4"/>
      <c r="X281" s="33"/>
      <c r="Y281" s="4"/>
      <c r="Z281" s="33"/>
      <c r="AA281" s="4"/>
      <c r="AB281" s="33"/>
      <c r="AC281" s="4"/>
      <c r="AE281" s="3"/>
      <c r="AH281" s="3"/>
    </row>
    <row r="282" spans="2:34" s="2" customFormat="1" ht="23.25" customHeight="1">
      <c r="B282" s="33"/>
      <c r="C282" s="4"/>
      <c r="D282" s="34"/>
      <c r="E282" s="4"/>
      <c r="F282" s="33"/>
      <c r="G282" s="4"/>
      <c r="H282" s="33"/>
      <c r="I282" s="4"/>
      <c r="J282" s="33"/>
      <c r="M282" s="4"/>
      <c r="O282" s="4"/>
      <c r="P282" s="4"/>
      <c r="U282" s="33"/>
      <c r="V282" s="33"/>
      <c r="W282" s="4"/>
      <c r="X282" s="33"/>
      <c r="Y282" s="4"/>
      <c r="Z282" s="33"/>
      <c r="AA282" s="4"/>
      <c r="AB282" s="33"/>
      <c r="AC282" s="4"/>
      <c r="AE282" s="3"/>
      <c r="AH282" s="3"/>
    </row>
    <row r="283" spans="2:34" s="2" customFormat="1" ht="23.25" customHeight="1">
      <c r="B283" s="33"/>
      <c r="C283" s="4"/>
      <c r="D283" s="34"/>
      <c r="E283" s="4"/>
      <c r="F283" s="33"/>
      <c r="G283" s="4"/>
      <c r="H283" s="33"/>
      <c r="I283" s="4"/>
      <c r="J283" s="33"/>
      <c r="M283" s="4"/>
      <c r="O283" s="4"/>
      <c r="P283" s="4"/>
      <c r="U283" s="33"/>
      <c r="V283" s="33"/>
      <c r="W283" s="4"/>
      <c r="X283" s="33"/>
      <c r="Y283" s="4"/>
      <c r="Z283" s="33"/>
      <c r="AA283" s="4"/>
      <c r="AB283" s="33"/>
      <c r="AC283" s="4"/>
      <c r="AE283" s="3"/>
      <c r="AH283" s="3"/>
    </row>
    <row r="284" spans="2:34" s="2" customFormat="1" ht="23.25" customHeight="1">
      <c r="B284" s="33"/>
      <c r="C284" s="4"/>
      <c r="D284" s="34"/>
      <c r="E284" s="4"/>
      <c r="F284" s="33"/>
      <c r="G284" s="4"/>
      <c r="H284" s="33"/>
      <c r="I284" s="4"/>
      <c r="J284" s="33"/>
      <c r="M284" s="4"/>
      <c r="O284" s="4"/>
      <c r="P284" s="4"/>
      <c r="U284" s="33"/>
      <c r="V284" s="33"/>
      <c r="W284" s="4"/>
      <c r="X284" s="33"/>
      <c r="Y284" s="4"/>
      <c r="Z284" s="33"/>
      <c r="AA284" s="4"/>
      <c r="AB284" s="33"/>
      <c r="AC284" s="4"/>
      <c r="AE284" s="3"/>
      <c r="AH284" s="3"/>
    </row>
    <row r="285" spans="2:34" s="2" customFormat="1" ht="23.25" customHeight="1">
      <c r="B285" s="33"/>
      <c r="C285" s="4"/>
      <c r="D285" s="34"/>
      <c r="E285" s="4"/>
      <c r="F285" s="33"/>
      <c r="G285" s="4"/>
      <c r="H285" s="33"/>
      <c r="I285" s="4"/>
      <c r="J285" s="33"/>
      <c r="M285" s="4"/>
      <c r="O285" s="4"/>
      <c r="P285" s="4"/>
      <c r="U285" s="33"/>
      <c r="V285" s="33"/>
      <c r="W285" s="4"/>
      <c r="X285" s="33"/>
      <c r="Y285" s="4"/>
      <c r="Z285" s="33"/>
      <c r="AA285" s="4"/>
      <c r="AB285" s="33"/>
      <c r="AC285" s="4"/>
      <c r="AE285" s="3"/>
      <c r="AH285" s="3"/>
    </row>
    <row r="286" spans="2:34" s="2" customFormat="1" ht="23.25" customHeight="1">
      <c r="B286" s="33"/>
      <c r="C286" s="4"/>
      <c r="D286" s="34"/>
      <c r="E286" s="4"/>
      <c r="F286" s="33"/>
      <c r="G286" s="4"/>
      <c r="H286" s="33"/>
      <c r="I286" s="4"/>
      <c r="J286" s="33"/>
      <c r="M286" s="4"/>
      <c r="O286" s="4"/>
      <c r="P286" s="4"/>
      <c r="U286" s="33"/>
      <c r="V286" s="33"/>
      <c r="W286" s="4"/>
      <c r="X286" s="33"/>
      <c r="Y286" s="4"/>
      <c r="Z286" s="33"/>
      <c r="AA286" s="4"/>
      <c r="AB286" s="33"/>
      <c r="AC286" s="4"/>
      <c r="AE286" s="3"/>
      <c r="AH286" s="3"/>
    </row>
    <row r="287" spans="2:34" s="2" customFormat="1" ht="23.25" customHeight="1">
      <c r="B287" s="33"/>
      <c r="C287" s="4"/>
      <c r="D287" s="34"/>
      <c r="E287" s="4"/>
      <c r="F287" s="33"/>
      <c r="G287" s="4"/>
      <c r="H287" s="33"/>
      <c r="I287" s="4"/>
      <c r="J287" s="33"/>
      <c r="M287" s="4"/>
      <c r="O287" s="4"/>
      <c r="P287" s="4"/>
      <c r="U287" s="33"/>
      <c r="V287" s="33"/>
      <c r="W287" s="4"/>
      <c r="X287" s="33"/>
      <c r="Y287" s="4"/>
      <c r="Z287" s="33"/>
      <c r="AA287" s="4"/>
      <c r="AB287" s="33"/>
      <c r="AC287" s="4"/>
      <c r="AE287" s="3"/>
      <c r="AH287" s="3"/>
    </row>
    <row r="288" spans="2:34" s="2" customFormat="1" ht="23.25" customHeight="1">
      <c r="B288" s="33"/>
      <c r="C288" s="4"/>
      <c r="D288" s="34"/>
      <c r="E288" s="4"/>
      <c r="F288" s="33"/>
      <c r="G288" s="4"/>
      <c r="H288" s="33"/>
      <c r="I288" s="4"/>
      <c r="J288" s="33"/>
      <c r="M288" s="4"/>
      <c r="O288" s="4"/>
      <c r="P288" s="4"/>
      <c r="U288" s="33"/>
      <c r="V288" s="33"/>
      <c r="W288" s="4"/>
      <c r="X288" s="33"/>
      <c r="Y288" s="4"/>
      <c r="Z288" s="33"/>
      <c r="AA288" s="4"/>
      <c r="AB288" s="33"/>
      <c r="AC288" s="4"/>
      <c r="AE288" s="3"/>
      <c r="AH288" s="3"/>
    </row>
    <row r="289" spans="2:34" s="2" customFormat="1" ht="23.25" customHeight="1">
      <c r="B289" s="33"/>
      <c r="C289" s="4"/>
      <c r="D289" s="34"/>
      <c r="E289" s="4"/>
      <c r="F289" s="33"/>
      <c r="G289" s="4"/>
      <c r="H289" s="33"/>
      <c r="I289" s="4"/>
      <c r="J289" s="33"/>
      <c r="M289" s="4"/>
      <c r="O289" s="4"/>
      <c r="P289" s="4"/>
      <c r="U289" s="33"/>
      <c r="V289" s="33"/>
      <c r="W289" s="4"/>
      <c r="X289" s="33"/>
      <c r="Y289" s="4"/>
      <c r="Z289" s="33"/>
      <c r="AA289" s="4"/>
      <c r="AB289" s="33"/>
      <c r="AC289" s="4"/>
      <c r="AE289" s="3"/>
      <c r="AH289" s="3"/>
    </row>
    <row r="290" spans="2:34" s="2" customFormat="1" ht="23.25" customHeight="1">
      <c r="B290" s="33"/>
      <c r="C290" s="4"/>
      <c r="D290" s="34"/>
      <c r="E290" s="4"/>
      <c r="F290" s="33"/>
      <c r="G290" s="4"/>
      <c r="H290" s="33"/>
      <c r="I290" s="4"/>
      <c r="J290" s="33"/>
      <c r="M290" s="4"/>
      <c r="O290" s="4"/>
      <c r="P290" s="4"/>
      <c r="U290" s="33"/>
      <c r="V290" s="33"/>
      <c r="W290" s="4"/>
      <c r="X290" s="33"/>
      <c r="Y290" s="4"/>
      <c r="Z290" s="33"/>
      <c r="AA290" s="4"/>
      <c r="AB290" s="33"/>
      <c r="AC290" s="4"/>
      <c r="AE290" s="3"/>
      <c r="AH290" s="3"/>
    </row>
    <row r="291" spans="2:34" s="2" customFormat="1" ht="23.25" customHeight="1">
      <c r="B291" s="33"/>
      <c r="C291" s="4"/>
      <c r="D291" s="34"/>
      <c r="E291" s="4"/>
      <c r="F291" s="33"/>
      <c r="G291" s="4"/>
      <c r="H291" s="33"/>
      <c r="I291" s="4"/>
      <c r="J291" s="33"/>
      <c r="M291" s="4"/>
      <c r="O291" s="4"/>
      <c r="P291" s="4"/>
      <c r="U291" s="33"/>
      <c r="V291" s="33"/>
      <c r="W291" s="4"/>
      <c r="X291" s="33"/>
      <c r="Y291" s="4"/>
      <c r="Z291" s="33"/>
      <c r="AA291" s="4"/>
      <c r="AB291" s="33"/>
      <c r="AC291" s="4"/>
      <c r="AE291" s="3"/>
      <c r="AH291" s="3"/>
    </row>
    <row r="292" spans="2:34" s="2" customFormat="1" ht="23.25" customHeight="1">
      <c r="B292" s="33"/>
      <c r="C292" s="4"/>
      <c r="D292" s="34"/>
      <c r="E292" s="4"/>
      <c r="F292" s="33"/>
      <c r="G292" s="4"/>
      <c r="H292" s="33"/>
      <c r="I292" s="4"/>
      <c r="J292" s="33"/>
      <c r="M292" s="4"/>
      <c r="O292" s="4"/>
      <c r="P292" s="4"/>
      <c r="U292" s="33"/>
      <c r="V292" s="33"/>
      <c r="W292" s="4"/>
      <c r="X292" s="33"/>
      <c r="Y292" s="4"/>
      <c r="Z292" s="33"/>
      <c r="AA292" s="4"/>
      <c r="AB292" s="33"/>
      <c r="AC292" s="4"/>
      <c r="AE292" s="3"/>
      <c r="AH292" s="3"/>
    </row>
    <row r="293" spans="2:34" s="2" customFormat="1" ht="23.25" customHeight="1">
      <c r="B293" s="33"/>
      <c r="C293" s="4"/>
      <c r="D293" s="34"/>
      <c r="E293" s="4"/>
      <c r="F293" s="33"/>
      <c r="G293" s="4"/>
      <c r="H293" s="33"/>
      <c r="I293" s="4"/>
      <c r="J293" s="33"/>
      <c r="M293" s="4"/>
      <c r="O293" s="4"/>
      <c r="P293" s="4"/>
      <c r="U293" s="33"/>
      <c r="V293" s="33"/>
      <c r="W293" s="4"/>
      <c r="X293" s="33"/>
      <c r="Y293" s="4"/>
      <c r="Z293" s="33"/>
      <c r="AA293" s="4"/>
      <c r="AB293" s="33"/>
      <c r="AC293" s="4"/>
      <c r="AE293" s="3"/>
      <c r="AH293" s="3"/>
    </row>
    <row r="294" spans="2:34" s="2" customFormat="1" ht="23.25" customHeight="1">
      <c r="B294" s="33"/>
      <c r="C294" s="4"/>
      <c r="D294" s="34"/>
      <c r="E294" s="4"/>
      <c r="F294" s="33"/>
      <c r="G294" s="4"/>
      <c r="H294" s="33"/>
      <c r="I294" s="4"/>
      <c r="J294" s="33"/>
      <c r="M294" s="4"/>
      <c r="O294" s="4"/>
      <c r="P294" s="4"/>
      <c r="U294" s="33"/>
      <c r="V294" s="33"/>
      <c r="W294" s="4"/>
      <c r="X294" s="33"/>
      <c r="Y294" s="4"/>
      <c r="Z294" s="33"/>
      <c r="AA294" s="4"/>
      <c r="AB294" s="33"/>
      <c r="AC294" s="4"/>
      <c r="AE294" s="3"/>
      <c r="AH294" s="3"/>
    </row>
    <row r="295" spans="2:34" s="2" customFormat="1" ht="23.25" customHeight="1">
      <c r="B295" s="33"/>
      <c r="C295" s="4"/>
      <c r="D295" s="34"/>
      <c r="E295" s="4"/>
      <c r="F295" s="33"/>
      <c r="G295" s="4"/>
      <c r="H295" s="33"/>
      <c r="I295" s="4"/>
      <c r="J295" s="33"/>
      <c r="M295" s="4"/>
      <c r="O295" s="4"/>
      <c r="P295" s="4"/>
      <c r="U295" s="33"/>
      <c r="V295" s="33"/>
      <c r="W295" s="4"/>
      <c r="X295" s="33"/>
      <c r="Y295" s="4"/>
      <c r="Z295" s="33"/>
      <c r="AA295" s="4"/>
      <c r="AB295" s="33"/>
      <c r="AC295" s="4"/>
      <c r="AE295" s="3"/>
      <c r="AH295" s="3"/>
    </row>
    <row r="296" spans="2:34" s="2" customFormat="1" ht="23.25" customHeight="1">
      <c r="B296" s="33"/>
      <c r="C296" s="4"/>
      <c r="D296" s="34"/>
      <c r="E296" s="4"/>
      <c r="F296" s="33"/>
      <c r="G296" s="4"/>
      <c r="H296" s="33"/>
      <c r="I296" s="4"/>
      <c r="J296" s="33"/>
      <c r="M296" s="4"/>
      <c r="O296" s="4"/>
      <c r="P296" s="4"/>
      <c r="U296" s="33"/>
      <c r="V296" s="33"/>
      <c r="W296" s="4"/>
      <c r="X296" s="33"/>
      <c r="Y296" s="4"/>
      <c r="Z296" s="33"/>
      <c r="AA296" s="4"/>
      <c r="AB296" s="33"/>
      <c r="AC296" s="4"/>
      <c r="AE296" s="3"/>
      <c r="AH296" s="3"/>
    </row>
    <row r="297" spans="2:34" s="2" customFormat="1" ht="23.25" customHeight="1">
      <c r="B297" s="33"/>
      <c r="C297" s="4"/>
      <c r="D297" s="34"/>
      <c r="E297" s="4"/>
      <c r="F297" s="33"/>
      <c r="G297" s="4"/>
      <c r="H297" s="33"/>
      <c r="I297" s="4"/>
      <c r="J297" s="33"/>
      <c r="M297" s="4"/>
      <c r="O297" s="4"/>
      <c r="P297" s="4"/>
      <c r="U297" s="33"/>
      <c r="V297" s="33"/>
      <c r="W297" s="4"/>
      <c r="X297" s="33"/>
      <c r="Y297" s="4"/>
      <c r="Z297" s="33"/>
      <c r="AA297" s="4"/>
      <c r="AB297" s="33"/>
      <c r="AC297" s="4"/>
      <c r="AE297" s="3"/>
      <c r="AH297" s="3"/>
    </row>
    <row r="298" spans="2:34" s="2" customFormat="1" ht="23.25" customHeight="1">
      <c r="B298" s="33"/>
      <c r="C298" s="4"/>
      <c r="D298" s="34"/>
      <c r="E298" s="4"/>
      <c r="F298" s="33"/>
      <c r="G298" s="4"/>
      <c r="H298" s="33"/>
      <c r="I298" s="4"/>
      <c r="J298" s="33"/>
      <c r="M298" s="4"/>
      <c r="O298" s="4"/>
      <c r="P298" s="4"/>
      <c r="U298" s="33"/>
      <c r="V298" s="33"/>
      <c r="W298" s="4"/>
      <c r="X298" s="33"/>
      <c r="Y298" s="4"/>
      <c r="Z298" s="33"/>
      <c r="AA298" s="4"/>
      <c r="AB298" s="33"/>
      <c r="AC298" s="4"/>
      <c r="AE298" s="3"/>
      <c r="AH298" s="3"/>
    </row>
    <row r="299" spans="2:34" s="2" customFormat="1" ht="23.25" customHeight="1">
      <c r="B299" s="33"/>
      <c r="C299" s="4"/>
      <c r="D299" s="34"/>
      <c r="E299" s="4"/>
      <c r="F299" s="33"/>
      <c r="G299" s="4"/>
      <c r="H299" s="33"/>
      <c r="I299" s="4"/>
      <c r="J299" s="33"/>
      <c r="M299" s="4"/>
      <c r="O299" s="4"/>
      <c r="P299" s="4"/>
      <c r="U299" s="33"/>
      <c r="V299" s="33"/>
      <c r="W299" s="4"/>
      <c r="X299" s="33"/>
      <c r="Y299" s="4"/>
      <c r="Z299" s="33"/>
      <c r="AA299" s="4"/>
      <c r="AB299" s="33"/>
      <c r="AC299" s="4"/>
      <c r="AE299" s="3"/>
      <c r="AH299" s="3"/>
    </row>
    <row r="300" spans="2:34" s="2" customFormat="1" ht="23.25" customHeight="1">
      <c r="B300" s="33"/>
      <c r="C300" s="4"/>
      <c r="D300" s="34"/>
      <c r="E300" s="4"/>
      <c r="F300" s="33"/>
      <c r="G300" s="4"/>
      <c r="H300" s="33"/>
      <c r="I300" s="4"/>
      <c r="J300" s="33"/>
      <c r="M300" s="4"/>
      <c r="O300" s="4"/>
      <c r="P300" s="4"/>
      <c r="U300" s="33"/>
      <c r="V300" s="33"/>
      <c r="W300" s="4"/>
      <c r="X300" s="33"/>
      <c r="Y300" s="4"/>
      <c r="Z300" s="33"/>
      <c r="AA300" s="4"/>
      <c r="AB300" s="33"/>
      <c r="AC300" s="4"/>
      <c r="AE300" s="3"/>
      <c r="AH300" s="3"/>
    </row>
    <row r="301" spans="2:34" s="2" customFormat="1" ht="23.25" customHeight="1">
      <c r="B301" s="33"/>
      <c r="C301" s="4"/>
      <c r="D301" s="34"/>
      <c r="E301" s="4"/>
      <c r="F301" s="33"/>
      <c r="G301" s="4"/>
      <c r="H301" s="33"/>
      <c r="I301" s="4"/>
      <c r="J301" s="33"/>
      <c r="M301" s="4"/>
      <c r="O301" s="4"/>
      <c r="P301" s="4"/>
      <c r="U301" s="33"/>
      <c r="V301" s="33"/>
      <c r="W301" s="4"/>
      <c r="X301" s="33"/>
      <c r="Y301" s="4"/>
      <c r="Z301" s="33"/>
      <c r="AA301" s="4"/>
      <c r="AB301" s="33"/>
      <c r="AC301" s="4"/>
      <c r="AE301" s="3"/>
      <c r="AH301" s="3"/>
    </row>
    <row r="302" spans="2:34" s="2" customFormat="1" ht="23.25" customHeight="1">
      <c r="B302" s="33"/>
      <c r="C302" s="4"/>
      <c r="D302" s="34"/>
      <c r="E302" s="4"/>
      <c r="F302" s="33"/>
      <c r="G302" s="4"/>
      <c r="H302" s="33"/>
      <c r="I302" s="4"/>
      <c r="J302" s="33"/>
      <c r="M302" s="4"/>
      <c r="O302" s="4"/>
      <c r="P302" s="4"/>
      <c r="U302" s="33"/>
      <c r="V302" s="33"/>
      <c r="W302" s="4"/>
      <c r="X302" s="33"/>
      <c r="Y302" s="4"/>
      <c r="Z302" s="33"/>
      <c r="AA302" s="4"/>
      <c r="AB302" s="33"/>
      <c r="AC302" s="4"/>
      <c r="AE302" s="3"/>
      <c r="AH302" s="3"/>
    </row>
    <row r="303" spans="2:34" s="2" customFormat="1" ht="23.25" customHeight="1">
      <c r="B303" s="33"/>
      <c r="C303" s="4"/>
      <c r="D303" s="34"/>
      <c r="E303" s="4"/>
      <c r="F303" s="33"/>
      <c r="G303" s="4"/>
      <c r="H303" s="33"/>
      <c r="I303" s="4"/>
      <c r="J303" s="33"/>
      <c r="M303" s="4"/>
      <c r="O303" s="4"/>
      <c r="P303" s="4"/>
      <c r="U303" s="33"/>
      <c r="V303" s="33"/>
      <c r="W303" s="4"/>
      <c r="X303" s="33"/>
      <c r="Y303" s="4"/>
      <c r="Z303" s="33"/>
      <c r="AA303" s="4"/>
      <c r="AB303" s="33"/>
      <c r="AC303" s="4"/>
      <c r="AE303" s="3"/>
      <c r="AH303" s="3"/>
    </row>
    <row r="304" spans="2:34" s="2" customFormat="1" ht="23.25" customHeight="1">
      <c r="B304" s="33"/>
      <c r="C304" s="4"/>
      <c r="D304" s="34"/>
      <c r="E304" s="4"/>
      <c r="F304" s="33"/>
      <c r="G304" s="4"/>
      <c r="H304" s="33"/>
      <c r="I304" s="4"/>
      <c r="J304" s="33"/>
      <c r="M304" s="4"/>
      <c r="O304" s="4"/>
      <c r="P304" s="4"/>
      <c r="U304" s="33"/>
      <c r="V304" s="33"/>
      <c r="W304" s="4"/>
      <c r="X304" s="33"/>
      <c r="Y304" s="4"/>
      <c r="Z304" s="33"/>
      <c r="AA304" s="4"/>
      <c r="AB304" s="33"/>
      <c r="AC304" s="4"/>
      <c r="AE304" s="3"/>
      <c r="AH304" s="3"/>
    </row>
    <row r="305" spans="2:34" s="2" customFormat="1" ht="23.25" customHeight="1">
      <c r="B305" s="33"/>
      <c r="C305" s="4"/>
      <c r="D305" s="34"/>
      <c r="E305" s="4"/>
      <c r="F305" s="33"/>
      <c r="G305" s="4"/>
      <c r="H305" s="33"/>
      <c r="I305" s="4"/>
      <c r="J305" s="33"/>
      <c r="M305" s="4"/>
      <c r="O305" s="4"/>
      <c r="P305" s="4"/>
      <c r="U305" s="33"/>
      <c r="V305" s="33"/>
      <c r="W305" s="4"/>
      <c r="X305" s="33"/>
      <c r="Y305" s="4"/>
      <c r="Z305" s="33"/>
      <c r="AA305" s="4"/>
      <c r="AB305" s="33"/>
      <c r="AC305" s="4"/>
      <c r="AE305" s="3"/>
      <c r="AH305" s="3"/>
    </row>
    <row r="306" spans="2:34" s="2" customFormat="1" ht="23.25" customHeight="1">
      <c r="B306" s="33"/>
      <c r="C306" s="4"/>
      <c r="D306" s="34"/>
      <c r="E306" s="4"/>
      <c r="F306" s="33"/>
      <c r="G306" s="4"/>
      <c r="H306" s="33"/>
      <c r="I306" s="4"/>
      <c r="J306" s="33"/>
      <c r="M306" s="4"/>
      <c r="O306" s="4"/>
      <c r="P306" s="4"/>
      <c r="U306" s="33"/>
      <c r="V306" s="33"/>
      <c r="W306" s="4"/>
      <c r="X306" s="33"/>
      <c r="Y306" s="4"/>
      <c r="Z306" s="33"/>
      <c r="AA306" s="4"/>
      <c r="AB306" s="33"/>
      <c r="AC306" s="4"/>
      <c r="AE306" s="3"/>
      <c r="AH306" s="3"/>
    </row>
    <row r="307" spans="2:34" s="2" customFormat="1" ht="23.25" customHeight="1">
      <c r="B307" s="33"/>
      <c r="C307" s="4"/>
      <c r="D307" s="34"/>
      <c r="E307" s="4"/>
      <c r="F307" s="33"/>
      <c r="G307" s="4"/>
      <c r="H307" s="33"/>
      <c r="I307" s="4"/>
      <c r="J307" s="33"/>
      <c r="M307" s="4"/>
      <c r="O307" s="4"/>
      <c r="P307" s="4"/>
      <c r="U307" s="33"/>
      <c r="V307" s="33"/>
      <c r="W307" s="4"/>
      <c r="X307" s="33"/>
      <c r="Y307" s="4"/>
      <c r="Z307" s="33"/>
      <c r="AA307" s="4"/>
      <c r="AB307" s="33"/>
      <c r="AC307" s="4"/>
      <c r="AE307" s="3"/>
      <c r="AH307" s="3"/>
    </row>
    <row r="308" spans="2:34" s="2" customFormat="1" ht="23.25" customHeight="1">
      <c r="B308" s="33"/>
      <c r="C308" s="4"/>
      <c r="D308" s="34"/>
      <c r="E308" s="4"/>
      <c r="F308" s="33"/>
      <c r="G308" s="4"/>
      <c r="H308" s="33"/>
      <c r="I308" s="4"/>
      <c r="J308" s="33"/>
      <c r="M308" s="4"/>
      <c r="O308" s="4"/>
      <c r="P308" s="4"/>
      <c r="U308" s="33"/>
      <c r="V308" s="33"/>
      <c r="W308" s="4"/>
      <c r="X308" s="33"/>
      <c r="Y308" s="4"/>
      <c r="Z308" s="33"/>
      <c r="AA308" s="4"/>
      <c r="AB308" s="33"/>
      <c r="AC308" s="4"/>
      <c r="AE308" s="3"/>
      <c r="AH308" s="3"/>
    </row>
    <row r="309" spans="2:34" s="2" customFormat="1" ht="23.25" customHeight="1">
      <c r="B309" s="33"/>
      <c r="C309" s="4"/>
      <c r="D309" s="34"/>
      <c r="E309" s="4"/>
      <c r="F309" s="33"/>
      <c r="G309" s="4"/>
      <c r="H309" s="33"/>
      <c r="I309" s="4"/>
      <c r="J309" s="33"/>
      <c r="M309" s="4"/>
      <c r="O309" s="4"/>
      <c r="P309" s="4"/>
      <c r="U309" s="33"/>
      <c r="V309" s="33"/>
      <c r="W309" s="4"/>
      <c r="X309" s="33"/>
      <c r="Y309" s="4"/>
      <c r="Z309" s="33"/>
      <c r="AA309" s="4"/>
      <c r="AB309" s="33"/>
      <c r="AC309" s="4"/>
      <c r="AE309" s="3"/>
      <c r="AH309" s="3"/>
    </row>
    <row r="310" spans="2:34" s="2" customFormat="1" ht="23.25" customHeight="1">
      <c r="B310" s="33"/>
      <c r="C310" s="4"/>
      <c r="D310" s="34"/>
      <c r="E310" s="4"/>
      <c r="F310" s="33"/>
      <c r="G310" s="4"/>
      <c r="H310" s="33"/>
      <c r="I310" s="4"/>
      <c r="J310" s="33"/>
      <c r="M310" s="4"/>
      <c r="O310" s="4"/>
      <c r="P310" s="4"/>
      <c r="U310" s="33"/>
      <c r="V310" s="33"/>
      <c r="W310" s="4"/>
      <c r="X310" s="33"/>
      <c r="Y310" s="4"/>
      <c r="Z310" s="33"/>
      <c r="AA310" s="4"/>
      <c r="AB310" s="33"/>
      <c r="AC310" s="4"/>
      <c r="AE310" s="3"/>
      <c r="AH310" s="3"/>
    </row>
    <row r="311" spans="2:34" s="2" customFormat="1" ht="23.25" customHeight="1">
      <c r="B311" s="33"/>
      <c r="C311" s="4"/>
      <c r="D311" s="34"/>
      <c r="E311" s="4"/>
      <c r="F311" s="33"/>
      <c r="G311" s="4"/>
      <c r="H311" s="33"/>
      <c r="I311" s="4"/>
      <c r="J311" s="33"/>
      <c r="M311" s="4"/>
      <c r="O311" s="4"/>
      <c r="P311" s="4"/>
      <c r="U311" s="33"/>
      <c r="V311" s="33"/>
      <c r="W311" s="4"/>
      <c r="X311" s="33"/>
      <c r="Y311" s="4"/>
      <c r="Z311" s="33"/>
      <c r="AA311" s="4"/>
      <c r="AB311" s="33"/>
      <c r="AC311" s="4"/>
      <c r="AE311" s="3"/>
      <c r="AH311" s="3"/>
    </row>
    <row r="312" spans="2:34" s="2" customFormat="1" ht="23.25" customHeight="1">
      <c r="B312" s="33"/>
      <c r="C312" s="4"/>
      <c r="D312" s="34"/>
      <c r="E312" s="4"/>
      <c r="F312" s="33"/>
      <c r="G312" s="4"/>
      <c r="H312" s="33"/>
      <c r="I312" s="4"/>
      <c r="J312" s="33"/>
      <c r="M312" s="4"/>
      <c r="O312" s="4"/>
      <c r="P312" s="4"/>
      <c r="U312" s="33"/>
      <c r="V312" s="33"/>
      <c r="W312" s="4"/>
      <c r="X312" s="33"/>
      <c r="Y312" s="4"/>
      <c r="Z312" s="33"/>
      <c r="AA312" s="4"/>
      <c r="AB312" s="33"/>
      <c r="AC312" s="4"/>
      <c r="AE312" s="3"/>
      <c r="AH312" s="3"/>
    </row>
    <row r="313" spans="2:34" s="2" customFormat="1" ht="23.25" customHeight="1">
      <c r="B313" s="33"/>
      <c r="C313" s="4"/>
      <c r="D313" s="34"/>
      <c r="E313" s="4"/>
      <c r="F313" s="33"/>
      <c r="G313" s="4"/>
      <c r="H313" s="33"/>
      <c r="I313" s="4"/>
      <c r="J313" s="33"/>
      <c r="M313" s="4"/>
      <c r="O313" s="4"/>
      <c r="P313" s="4"/>
      <c r="U313" s="33"/>
      <c r="V313" s="33"/>
      <c r="W313" s="4"/>
      <c r="X313" s="33"/>
      <c r="Y313" s="4"/>
      <c r="Z313" s="33"/>
      <c r="AA313" s="4"/>
      <c r="AB313" s="33"/>
      <c r="AC313" s="4"/>
      <c r="AE313" s="3"/>
      <c r="AH313" s="3"/>
    </row>
    <row r="314" spans="2:34" s="2" customFormat="1" ht="23.25" customHeight="1">
      <c r="B314" s="33"/>
      <c r="C314" s="4"/>
      <c r="D314" s="34"/>
      <c r="E314" s="4"/>
      <c r="F314" s="33"/>
      <c r="G314" s="4"/>
      <c r="H314" s="33"/>
      <c r="I314" s="4"/>
      <c r="J314" s="33"/>
      <c r="M314" s="4"/>
      <c r="O314" s="4"/>
      <c r="P314" s="4"/>
      <c r="U314" s="33"/>
      <c r="V314" s="33"/>
      <c r="W314" s="4"/>
      <c r="X314" s="33"/>
      <c r="Y314" s="4"/>
      <c r="Z314" s="33"/>
      <c r="AA314" s="4"/>
      <c r="AB314" s="33"/>
      <c r="AC314" s="4"/>
      <c r="AE314" s="3"/>
      <c r="AH314" s="3"/>
    </row>
    <row r="315" spans="2:34" s="2" customFormat="1" ht="23.25" customHeight="1">
      <c r="B315" s="33"/>
      <c r="C315" s="4"/>
      <c r="D315" s="34"/>
      <c r="E315" s="4"/>
      <c r="F315" s="33"/>
      <c r="G315" s="4"/>
      <c r="H315" s="33"/>
      <c r="I315" s="4"/>
      <c r="J315" s="33"/>
      <c r="M315" s="4"/>
      <c r="O315" s="4"/>
      <c r="P315" s="4"/>
      <c r="U315" s="33"/>
      <c r="V315" s="33"/>
      <c r="W315" s="4"/>
      <c r="X315" s="33"/>
      <c r="Y315" s="4"/>
      <c r="Z315" s="33"/>
      <c r="AA315" s="4"/>
      <c r="AB315" s="33"/>
      <c r="AC315" s="4"/>
      <c r="AE315" s="3"/>
      <c r="AH315" s="3"/>
    </row>
    <row r="316" spans="2:34" s="2" customFormat="1" ht="23.25" customHeight="1">
      <c r="B316" s="33"/>
      <c r="C316" s="4"/>
      <c r="D316" s="34"/>
      <c r="E316" s="4"/>
      <c r="F316" s="33"/>
      <c r="G316" s="4"/>
      <c r="H316" s="33"/>
      <c r="I316" s="4"/>
      <c r="J316" s="33"/>
      <c r="M316" s="4"/>
      <c r="O316" s="4"/>
      <c r="P316" s="4"/>
      <c r="U316" s="33"/>
      <c r="V316" s="33"/>
      <c r="W316" s="4"/>
      <c r="X316" s="33"/>
      <c r="Y316" s="4"/>
      <c r="Z316" s="33"/>
      <c r="AA316" s="4"/>
      <c r="AB316" s="33"/>
      <c r="AC316" s="4"/>
      <c r="AE316" s="3"/>
      <c r="AH316" s="3"/>
    </row>
    <row r="317" spans="2:34" s="2" customFormat="1" ht="23.25" customHeight="1">
      <c r="B317" s="33"/>
      <c r="C317" s="4"/>
      <c r="D317" s="34"/>
      <c r="E317" s="4"/>
      <c r="F317" s="33"/>
      <c r="G317" s="4"/>
      <c r="H317" s="33"/>
      <c r="I317" s="4"/>
      <c r="J317" s="33"/>
      <c r="M317" s="4"/>
      <c r="O317" s="4"/>
      <c r="P317" s="4"/>
      <c r="U317" s="33"/>
      <c r="V317" s="33"/>
      <c r="W317" s="4"/>
      <c r="X317" s="33"/>
      <c r="Y317" s="4"/>
      <c r="Z317" s="33"/>
      <c r="AA317" s="4"/>
      <c r="AB317" s="33"/>
      <c r="AC317" s="4"/>
      <c r="AE317" s="3"/>
      <c r="AH317" s="3"/>
    </row>
    <row r="318" spans="2:34" s="2" customFormat="1" ht="23.25" customHeight="1">
      <c r="B318" s="33"/>
      <c r="C318" s="4"/>
      <c r="D318" s="34"/>
      <c r="E318" s="4"/>
      <c r="F318" s="33"/>
      <c r="G318" s="4"/>
      <c r="H318" s="33"/>
      <c r="I318" s="4"/>
      <c r="J318" s="33"/>
      <c r="M318" s="4"/>
      <c r="O318" s="4"/>
      <c r="P318" s="4"/>
      <c r="U318" s="33"/>
      <c r="V318" s="33"/>
      <c r="W318" s="4"/>
      <c r="X318" s="33"/>
      <c r="Y318" s="4"/>
      <c r="Z318" s="33"/>
      <c r="AA318" s="4"/>
      <c r="AB318" s="33"/>
      <c r="AC318" s="4"/>
      <c r="AE318" s="3"/>
      <c r="AH318" s="3"/>
    </row>
    <row r="319" spans="2:34" s="2" customFormat="1" ht="23.25" customHeight="1">
      <c r="B319" s="33"/>
      <c r="C319" s="4"/>
      <c r="D319" s="34"/>
      <c r="E319" s="4"/>
      <c r="F319" s="33"/>
      <c r="G319" s="4"/>
      <c r="H319" s="33"/>
      <c r="I319" s="4"/>
      <c r="J319" s="33"/>
      <c r="M319" s="4"/>
      <c r="O319" s="4"/>
      <c r="P319" s="4"/>
      <c r="U319" s="33"/>
      <c r="V319" s="33"/>
      <c r="W319" s="4"/>
      <c r="X319" s="33"/>
      <c r="Y319" s="4"/>
      <c r="Z319" s="33"/>
      <c r="AA319" s="4"/>
      <c r="AB319" s="33"/>
      <c r="AC319" s="4"/>
      <c r="AE319" s="3"/>
      <c r="AH319" s="3"/>
    </row>
    <row r="320" spans="2:34" s="2" customFormat="1" ht="23.25" customHeight="1">
      <c r="B320" s="33"/>
      <c r="C320" s="4"/>
      <c r="D320" s="34"/>
      <c r="E320" s="4"/>
      <c r="F320" s="33"/>
      <c r="G320" s="4"/>
      <c r="H320" s="33"/>
      <c r="I320" s="4"/>
      <c r="J320" s="33"/>
      <c r="M320" s="4"/>
      <c r="O320" s="4"/>
      <c r="P320" s="4"/>
      <c r="U320" s="33"/>
      <c r="V320" s="33"/>
      <c r="W320" s="4"/>
      <c r="X320" s="33"/>
      <c r="Y320" s="4"/>
      <c r="Z320" s="33"/>
      <c r="AA320" s="4"/>
      <c r="AB320" s="33"/>
      <c r="AC320" s="4"/>
      <c r="AE320" s="3"/>
      <c r="AH320" s="3"/>
    </row>
    <row r="321" spans="2:34" s="2" customFormat="1" ht="23.25" customHeight="1">
      <c r="B321" s="33"/>
      <c r="C321" s="4"/>
      <c r="D321" s="34"/>
      <c r="E321" s="4"/>
      <c r="F321" s="33"/>
      <c r="G321" s="4"/>
      <c r="H321" s="33"/>
      <c r="I321" s="4"/>
      <c r="J321" s="33"/>
      <c r="M321" s="4"/>
      <c r="O321" s="4"/>
      <c r="P321" s="4"/>
      <c r="U321" s="33"/>
      <c r="V321" s="33"/>
      <c r="W321" s="4"/>
      <c r="X321" s="33"/>
      <c r="Y321" s="4"/>
      <c r="Z321" s="33"/>
      <c r="AA321" s="4"/>
      <c r="AB321" s="33"/>
      <c r="AC321" s="4"/>
      <c r="AE321" s="3"/>
      <c r="AH321" s="3"/>
    </row>
    <row r="322" spans="2:34" s="2" customFormat="1" ht="23.25" customHeight="1">
      <c r="B322" s="33"/>
      <c r="C322" s="4"/>
      <c r="D322" s="34"/>
      <c r="E322" s="4"/>
      <c r="F322" s="33"/>
      <c r="G322" s="4"/>
      <c r="H322" s="33"/>
      <c r="I322" s="4"/>
      <c r="J322" s="33"/>
      <c r="M322" s="4"/>
      <c r="O322" s="4"/>
      <c r="P322" s="4"/>
      <c r="U322" s="33"/>
      <c r="V322" s="33"/>
      <c r="W322" s="4"/>
      <c r="X322" s="33"/>
      <c r="Y322" s="4"/>
      <c r="Z322" s="33"/>
      <c r="AA322" s="4"/>
      <c r="AB322" s="33"/>
      <c r="AC322" s="4"/>
      <c r="AE322" s="3"/>
      <c r="AH322" s="3"/>
    </row>
    <row r="323" spans="2:34" s="2" customFormat="1" ht="23.25" customHeight="1">
      <c r="B323" s="33"/>
      <c r="C323" s="4"/>
      <c r="D323" s="34"/>
      <c r="E323" s="4"/>
      <c r="F323" s="33"/>
      <c r="G323" s="4"/>
      <c r="H323" s="33"/>
      <c r="I323" s="4"/>
      <c r="J323" s="33"/>
      <c r="M323" s="4"/>
      <c r="O323" s="4"/>
      <c r="P323" s="4"/>
      <c r="U323" s="33"/>
      <c r="V323" s="33"/>
      <c r="W323" s="4"/>
      <c r="X323" s="33"/>
      <c r="Y323" s="4"/>
      <c r="Z323" s="33"/>
      <c r="AA323" s="4"/>
      <c r="AB323" s="33"/>
      <c r="AC323" s="4"/>
      <c r="AE323" s="3"/>
      <c r="AH323" s="3"/>
    </row>
    <row r="324" spans="2:34" s="2" customFormat="1" ht="23.25" customHeight="1">
      <c r="B324" s="33"/>
      <c r="C324" s="4"/>
      <c r="D324" s="34"/>
      <c r="E324" s="4"/>
      <c r="F324" s="33"/>
      <c r="G324" s="4"/>
      <c r="H324" s="33"/>
      <c r="I324" s="4"/>
      <c r="J324" s="33"/>
      <c r="M324" s="4"/>
      <c r="O324" s="4"/>
      <c r="P324" s="4"/>
      <c r="U324" s="33"/>
      <c r="V324" s="33"/>
      <c r="W324" s="4"/>
      <c r="X324" s="33"/>
      <c r="Y324" s="4"/>
      <c r="Z324" s="33"/>
      <c r="AA324" s="4"/>
      <c r="AB324" s="33"/>
      <c r="AC324" s="4"/>
      <c r="AE324" s="3"/>
      <c r="AH324" s="3"/>
    </row>
    <row r="325" spans="2:34" s="2" customFormat="1" ht="23.25" customHeight="1">
      <c r="B325" s="33"/>
      <c r="C325" s="4"/>
      <c r="D325" s="34"/>
      <c r="E325" s="4"/>
      <c r="F325" s="33"/>
      <c r="G325" s="4"/>
      <c r="H325" s="33"/>
      <c r="I325" s="4"/>
      <c r="J325" s="33"/>
      <c r="M325" s="4"/>
      <c r="O325" s="4"/>
      <c r="P325" s="4"/>
      <c r="U325" s="33"/>
      <c r="V325" s="33"/>
      <c r="W325" s="4"/>
      <c r="X325" s="33"/>
      <c r="Y325" s="4"/>
      <c r="Z325" s="33"/>
      <c r="AA325" s="4"/>
      <c r="AB325" s="33"/>
      <c r="AC325" s="4"/>
      <c r="AE325" s="3"/>
      <c r="AH325" s="3"/>
    </row>
    <row r="326" spans="2:34" s="2" customFormat="1" ht="23.25" customHeight="1">
      <c r="B326" s="33"/>
      <c r="C326" s="4"/>
      <c r="D326" s="34"/>
      <c r="E326" s="4"/>
      <c r="F326" s="33"/>
      <c r="G326" s="4"/>
      <c r="H326" s="33"/>
      <c r="I326" s="4"/>
      <c r="J326" s="33"/>
      <c r="M326" s="4"/>
      <c r="O326" s="4"/>
      <c r="P326" s="4"/>
      <c r="U326" s="33"/>
      <c r="V326" s="33"/>
      <c r="W326" s="4"/>
      <c r="X326" s="33"/>
      <c r="Y326" s="4"/>
      <c r="Z326" s="33"/>
      <c r="AA326" s="4"/>
      <c r="AB326" s="33"/>
      <c r="AC326" s="4"/>
      <c r="AE326" s="3"/>
      <c r="AH326" s="3"/>
    </row>
    <row r="327" spans="2:34" s="2" customFormat="1" ht="23.25" customHeight="1">
      <c r="B327" s="33"/>
      <c r="C327" s="4"/>
      <c r="D327" s="34"/>
      <c r="E327" s="4"/>
      <c r="F327" s="33"/>
      <c r="G327" s="4"/>
      <c r="H327" s="33"/>
      <c r="I327" s="4"/>
      <c r="J327" s="33"/>
      <c r="M327" s="4"/>
      <c r="O327" s="4"/>
      <c r="P327" s="4"/>
      <c r="U327" s="33"/>
      <c r="V327" s="33"/>
      <c r="W327" s="4"/>
      <c r="X327" s="33"/>
      <c r="Y327" s="4"/>
      <c r="Z327" s="33"/>
      <c r="AA327" s="4"/>
      <c r="AB327" s="33"/>
      <c r="AC327" s="4"/>
      <c r="AE327" s="3"/>
      <c r="AH327" s="3"/>
    </row>
    <row r="328" spans="2:34" s="2" customFormat="1" ht="23.25" customHeight="1">
      <c r="B328" s="33"/>
      <c r="C328" s="4"/>
      <c r="D328" s="34"/>
      <c r="E328" s="4"/>
      <c r="F328" s="33"/>
      <c r="G328" s="4"/>
      <c r="H328" s="33"/>
      <c r="I328" s="4"/>
      <c r="J328" s="33"/>
      <c r="M328" s="4"/>
      <c r="O328" s="4"/>
      <c r="P328" s="4"/>
      <c r="U328" s="33"/>
      <c r="V328" s="33"/>
      <c r="W328" s="4"/>
      <c r="X328" s="33"/>
      <c r="Y328" s="4"/>
      <c r="Z328" s="33"/>
      <c r="AA328" s="4"/>
      <c r="AB328" s="33"/>
      <c r="AC328" s="4"/>
      <c r="AE328" s="3"/>
      <c r="AH328" s="3"/>
    </row>
    <row r="329" spans="2:34" s="2" customFormat="1" ht="23.25" customHeight="1">
      <c r="B329" s="33"/>
      <c r="C329" s="4"/>
      <c r="D329" s="34"/>
      <c r="E329" s="4"/>
      <c r="F329" s="33"/>
      <c r="G329" s="4"/>
      <c r="H329" s="33"/>
      <c r="I329" s="4"/>
      <c r="J329" s="33"/>
      <c r="M329" s="4"/>
      <c r="O329" s="4"/>
      <c r="P329" s="4"/>
      <c r="U329" s="33"/>
      <c r="V329" s="33"/>
      <c r="W329" s="4"/>
      <c r="X329" s="33"/>
      <c r="Y329" s="4"/>
      <c r="Z329" s="33"/>
      <c r="AA329" s="4"/>
      <c r="AB329" s="33"/>
      <c r="AC329" s="4"/>
      <c r="AE329" s="3"/>
      <c r="AH329" s="3"/>
    </row>
    <row r="330" spans="2:34" s="2" customFormat="1" ht="23.25" customHeight="1">
      <c r="B330" s="33"/>
      <c r="C330" s="4"/>
      <c r="D330" s="34"/>
      <c r="E330" s="4"/>
      <c r="F330" s="33"/>
      <c r="G330" s="4"/>
      <c r="H330" s="33"/>
      <c r="I330" s="4"/>
      <c r="J330" s="33"/>
      <c r="M330" s="4"/>
      <c r="O330" s="4"/>
      <c r="P330" s="4"/>
      <c r="U330" s="33"/>
      <c r="V330" s="33"/>
      <c r="W330" s="4"/>
      <c r="X330" s="33"/>
      <c r="Y330" s="4"/>
      <c r="Z330" s="33"/>
      <c r="AA330" s="4"/>
      <c r="AB330" s="33"/>
      <c r="AC330" s="4"/>
      <c r="AE330" s="3"/>
      <c r="AH330" s="3"/>
    </row>
    <row r="331" spans="2:34" s="2" customFormat="1" ht="23.25" customHeight="1">
      <c r="B331" s="33"/>
      <c r="C331" s="4"/>
      <c r="D331" s="34"/>
      <c r="E331" s="4"/>
      <c r="F331" s="33"/>
      <c r="G331" s="4"/>
      <c r="H331" s="33"/>
      <c r="I331" s="4"/>
      <c r="J331" s="33"/>
      <c r="M331" s="4"/>
      <c r="O331" s="4"/>
      <c r="P331" s="4"/>
      <c r="U331" s="33"/>
      <c r="V331" s="33"/>
      <c r="W331" s="4"/>
      <c r="X331" s="33"/>
      <c r="Y331" s="4"/>
      <c r="Z331" s="33"/>
      <c r="AA331" s="4"/>
      <c r="AB331" s="33"/>
      <c r="AC331" s="4"/>
      <c r="AE331" s="3"/>
      <c r="AH331" s="3"/>
    </row>
    <row r="332" spans="2:34" s="2" customFormat="1" ht="23.25" customHeight="1">
      <c r="B332" s="33"/>
      <c r="C332" s="4"/>
      <c r="D332" s="34"/>
      <c r="E332" s="4"/>
      <c r="F332" s="33"/>
      <c r="G332" s="4"/>
      <c r="H332" s="33"/>
      <c r="I332" s="4"/>
      <c r="J332" s="33"/>
      <c r="M332" s="4"/>
      <c r="O332" s="4"/>
      <c r="P332" s="4"/>
      <c r="U332" s="33"/>
      <c r="V332" s="33"/>
      <c r="W332" s="4"/>
      <c r="X332" s="33"/>
      <c r="Y332" s="4"/>
      <c r="Z332" s="33"/>
      <c r="AA332" s="4"/>
      <c r="AB332" s="33"/>
      <c r="AC332" s="4"/>
      <c r="AE332" s="3"/>
      <c r="AH332" s="3"/>
    </row>
    <row r="333" spans="2:34" s="2" customFormat="1" ht="23.25" customHeight="1">
      <c r="B333" s="33"/>
      <c r="C333" s="4"/>
      <c r="D333" s="34"/>
      <c r="E333" s="4"/>
      <c r="F333" s="33"/>
      <c r="G333" s="4"/>
      <c r="H333" s="33"/>
      <c r="I333" s="4"/>
      <c r="J333" s="33"/>
      <c r="M333" s="4"/>
      <c r="O333" s="4"/>
      <c r="P333" s="4"/>
      <c r="U333" s="33"/>
      <c r="V333" s="33"/>
      <c r="W333" s="4"/>
      <c r="X333" s="33"/>
      <c r="Y333" s="4"/>
      <c r="Z333" s="33"/>
      <c r="AA333" s="4"/>
      <c r="AB333" s="33"/>
      <c r="AC333" s="4"/>
      <c r="AE333" s="3"/>
      <c r="AH333" s="3"/>
    </row>
    <row r="334" spans="2:34" s="2" customFormat="1" ht="23.25" customHeight="1">
      <c r="B334" s="33"/>
      <c r="C334" s="4"/>
      <c r="D334" s="34"/>
      <c r="E334" s="4"/>
      <c r="F334" s="33"/>
      <c r="G334" s="4"/>
      <c r="H334" s="33"/>
      <c r="I334" s="4"/>
      <c r="J334" s="33"/>
      <c r="M334" s="4"/>
      <c r="O334" s="4"/>
      <c r="P334" s="4"/>
      <c r="U334" s="33"/>
      <c r="V334" s="33"/>
      <c r="W334" s="4"/>
      <c r="X334" s="33"/>
      <c r="Y334" s="4"/>
      <c r="Z334" s="33"/>
      <c r="AA334" s="4"/>
      <c r="AB334" s="33"/>
      <c r="AC334" s="4"/>
      <c r="AE334" s="3"/>
      <c r="AH334" s="3"/>
    </row>
    <row r="335" spans="2:34" s="2" customFormat="1" ht="23.25" customHeight="1">
      <c r="B335" s="33"/>
      <c r="C335" s="4"/>
      <c r="D335" s="34"/>
      <c r="E335" s="4"/>
      <c r="F335" s="33"/>
      <c r="G335" s="4"/>
      <c r="H335" s="33"/>
      <c r="I335" s="4"/>
      <c r="J335" s="33"/>
      <c r="M335" s="4"/>
      <c r="O335" s="4"/>
      <c r="P335" s="4"/>
      <c r="U335" s="33"/>
      <c r="V335" s="33"/>
      <c r="W335" s="4"/>
      <c r="X335" s="33"/>
      <c r="Y335" s="4"/>
      <c r="Z335" s="33"/>
      <c r="AA335" s="4"/>
      <c r="AB335" s="33"/>
      <c r="AC335" s="4"/>
      <c r="AE335" s="3"/>
      <c r="AH335" s="3"/>
    </row>
    <row r="336" spans="2:34" s="2" customFormat="1" ht="23.25" customHeight="1">
      <c r="B336" s="33"/>
      <c r="C336" s="4"/>
      <c r="D336" s="34"/>
      <c r="E336" s="4"/>
      <c r="F336" s="33"/>
      <c r="G336" s="4"/>
      <c r="H336" s="33"/>
      <c r="I336" s="4"/>
      <c r="J336" s="33"/>
      <c r="M336" s="4"/>
      <c r="O336" s="4"/>
      <c r="P336" s="4"/>
      <c r="U336" s="33"/>
      <c r="V336" s="33"/>
      <c r="W336" s="4"/>
      <c r="X336" s="33"/>
      <c r="Y336" s="4"/>
      <c r="Z336" s="33"/>
      <c r="AA336" s="4"/>
      <c r="AB336" s="33"/>
      <c r="AC336" s="4"/>
      <c r="AE336" s="3"/>
      <c r="AH336" s="3"/>
    </row>
    <row r="337" spans="2:34" s="2" customFormat="1" ht="23.25" customHeight="1">
      <c r="B337" s="33"/>
      <c r="C337" s="4"/>
      <c r="D337" s="34"/>
      <c r="E337" s="4"/>
      <c r="F337" s="33"/>
      <c r="G337" s="4"/>
      <c r="H337" s="33"/>
      <c r="I337" s="4"/>
      <c r="J337" s="33"/>
      <c r="M337" s="4"/>
      <c r="O337" s="4"/>
      <c r="P337" s="4"/>
      <c r="U337" s="33"/>
      <c r="V337" s="33"/>
      <c r="W337" s="4"/>
      <c r="X337" s="33"/>
      <c r="Y337" s="4"/>
      <c r="Z337" s="33"/>
      <c r="AA337" s="4"/>
      <c r="AB337" s="33"/>
      <c r="AC337" s="4"/>
      <c r="AE337" s="3"/>
      <c r="AH337" s="3"/>
    </row>
    <row r="338" spans="2:34" s="2" customFormat="1" ht="23.25" customHeight="1">
      <c r="B338" s="33"/>
      <c r="C338" s="4"/>
      <c r="D338" s="34"/>
      <c r="E338" s="4"/>
      <c r="F338" s="33"/>
      <c r="G338" s="4"/>
      <c r="H338" s="33"/>
      <c r="I338" s="4"/>
      <c r="J338" s="33"/>
      <c r="M338" s="4"/>
      <c r="O338" s="4"/>
      <c r="P338" s="4"/>
      <c r="U338" s="33"/>
      <c r="V338" s="33"/>
      <c r="W338" s="4"/>
      <c r="X338" s="33"/>
      <c r="Y338" s="4"/>
      <c r="Z338" s="33"/>
      <c r="AA338" s="4"/>
      <c r="AB338" s="33"/>
      <c r="AC338" s="4"/>
      <c r="AE338" s="3"/>
      <c r="AH338" s="3"/>
    </row>
    <row r="339" spans="2:34" s="2" customFormat="1" ht="23.25" customHeight="1">
      <c r="B339" s="33"/>
      <c r="C339" s="4"/>
      <c r="D339" s="34"/>
      <c r="E339" s="4"/>
      <c r="F339" s="33"/>
      <c r="G339" s="4"/>
      <c r="H339" s="33"/>
      <c r="I339" s="4"/>
      <c r="J339" s="33"/>
      <c r="M339" s="4"/>
      <c r="O339" s="4"/>
      <c r="P339" s="4"/>
      <c r="U339" s="33"/>
      <c r="V339" s="33"/>
      <c r="W339" s="4"/>
      <c r="X339" s="33"/>
      <c r="Y339" s="4"/>
      <c r="Z339" s="33"/>
      <c r="AA339" s="4"/>
      <c r="AB339" s="33"/>
      <c r="AC339" s="4"/>
      <c r="AE339" s="3"/>
      <c r="AH339" s="3"/>
    </row>
    <row r="340" spans="2:34" s="2" customFormat="1" ht="23.25" customHeight="1">
      <c r="B340" s="33"/>
      <c r="C340" s="4"/>
      <c r="D340" s="34"/>
      <c r="E340" s="4"/>
      <c r="F340" s="33"/>
      <c r="G340" s="4"/>
      <c r="H340" s="33"/>
      <c r="I340" s="4"/>
      <c r="J340" s="33"/>
      <c r="M340" s="4"/>
      <c r="O340" s="4"/>
      <c r="P340" s="4"/>
      <c r="U340" s="33"/>
      <c r="V340" s="33"/>
      <c r="W340" s="4"/>
      <c r="X340" s="33"/>
      <c r="Y340" s="4"/>
      <c r="Z340" s="33"/>
      <c r="AA340" s="4"/>
      <c r="AB340" s="33"/>
      <c r="AC340" s="4"/>
      <c r="AE340" s="3"/>
      <c r="AH340" s="3"/>
    </row>
    <row r="341" spans="2:34" s="2" customFormat="1" ht="23.25" customHeight="1">
      <c r="B341" s="33"/>
      <c r="C341" s="4"/>
      <c r="D341" s="34"/>
      <c r="E341" s="4"/>
      <c r="F341" s="33"/>
      <c r="G341" s="4"/>
      <c r="H341" s="33"/>
      <c r="I341" s="4"/>
      <c r="J341" s="33"/>
      <c r="M341" s="4"/>
      <c r="O341" s="4"/>
      <c r="P341" s="4"/>
      <c r="U341" s="33"/>
      <c r="V341" s="33"/>
      <c r="W341" s="4"/>
      <c r="X341" s="33"/>
      <c r="Y341" s="4"/>
      <c r="Z341" s="33"/>
      <c r="AA341" s="4"/>
      <c r="AB341" s="33"/>
      <c r="AC341" s="4"/>
      <c r="AE341" s="3"/>
      <c r="AH341" s="3"/>
    </row>
    <row r="342" spans="2:34" s="2" customFormat="1" ht="23.25" customHeight="1">
      <c r="B342" s="33"/>
      <c r="C342" s="4"/>
      <c r="D342" s="34"/>
      <c r="E342" s="4"/>
      <c r="F342" s="33"/>
      <c r="G342" s="4"/>
      <c r="H342" s="33"/>
      <c r="I342" s="4"/>
      <c r="J342" s="33"/>
      <c r="M342" s="4"/>
      <c r="O342" s="4"/>
      <c r="P342" s="4"/>
      <c r="U342" s="33"/>
      <c r="V342" s="33"/>
      <c r="W342" s="4"/>
      <c r="X342" s="33"/>
      <c r="Y342" s="4"/>
      <c r="Z342" s="33"/>
      <c r="AA342" s="4"/>
      <c r="AB342" s="33"/>
      <c r="AC342" s="4"/>
      <c r="AE342" s="3"/>
      <c r="AH342" s="3"/>
    </row>
    <row r="343" spans="2:34" s="2" customFormat="1" ht="23.25" customHeight="1">
      <c r="B343" s="33"/>
      <c r="C343" s="4"/>
      <c r="D343" s="34"/>
      <c r="E343" s="4"/>
      <c r="F343" s="33"/>
      <c r="G343" s="4"/>
      <c r="H343" s="33"/>
      <c r="I343" s="4"/>
      <c r="J343" s="33"/>
      <c r="M343" s="4"/>
      <c r="O343" s="4"/>
      <c r="P343" s="4"/>
      <c r="U343" s="33"/>
      <c r="V343" s="33"/>
      <c r="W343" s="4"/>
      <c r="X343" s="33"/>
      <c r="Y343" s="4"/>
      <c r="Z343" s="33"/>
      <c r="AA343" s="4"/>
      <c r="AB343" s="33"/>
      <c r="AC343" s="4"/>
      <c r="AE343" s="3"/>
      <c r="AH343" s="3"/>
    </row>
    <row r="344" spans="2:34" s="2" customFormat="1" ht="23.25" customHeight="1">
      <c r="B344" s="33"/>
      <c r="C344" s="4"/>
      <c r="D344" s="34"/>
      <c r="E344" s="4"/>
      <c r="F344" s="33"/>
      <c r="G344" s="4"/>
      <c r="H344" s="33"/>
      <c r="I344" s="4"/>
      <c r="J344" s="33"/>
      <c r="M344" s="4"/>
      <c r="O344" s="4"/>
      <c r="P344" s="4"/>
      <c r="U344" s="33"/>
      <c r="V344" s="33"/>
      <c r="W344" s="4"/>
      <c r="X344" s="33"/>
      <c r="Y344" s="4"/>
      <c r="Z344" s="33"/>
      <c r="AA344" s="4"/>
      <c r="AB344" s="33"/>
      <c r="AC344" s="4"/>
      <c r="AE344" s="3"/>
      <c r="AH344" s="3"/>
    </row>
    <row r="345" spans="2:34" s="2" customFormat="1" ht="23.25" customHeight="1">
      <c r="B345" s="33"/>
      <c r="C345" s="4"/>
      <c r="D345" s="34"/>
      <c r="E345" s="4"/>
      <c r="F345" s="33"/>
      <c r="G345" s="4"/>
      <c r="H345" s="33"/>
      <c r="I345" s="4"/>
      <c r="J345" s="33"/>
      <c r="M345" s="4"/>
      <c r="O345" s="4"/>
      <c r="P345" s="4"/>
      <c r="U345" s="33"/>
      <c r="V345" s="33"/>
      <c r="W345" s="4"/>
      <c r="X345" s="33"/>
      <c r="Y345" s="4"/>
      <c r="Z345" s="33"/>
      <c r="AA345" s="4"/>
      <c r="AB345" s="33"/>
      <c r="AC345" s="4"/>
      <c r="AE345" s="3"/>
      <c r="AH345" s="3"/>
    </row>
  </sheetData>
  <mergeCells count="32">
    <mergeCell ref="AC7:AC8"/>
    <mergeCell ref="H7:I7"/>
    <mergeCell ref="N6:N8"/>
    <mergeCell ref="Z7:AA7"/>
    <mergeCell ref="B6:C6"/>
    <mergeCell ref="Z6:AA6"/>
    <mergeCell ref="V7:W7"/>
    <mergeCell ref="R6:T6"/>
    <mergeCell ref="A5:A8"/>
    <mergeCell ref="D6:E6"/>
    <mergeCell ref="V6:Y6"/>
    <mergeCell ref="O6:O8"/>
    <mergeCell ref="D7:E7"/>
    <mergeCell ref="Q6:Q8"/>
    <mergeCell ref="X7:Y7"/>
    <mergeCell ref="U6:U8"/>
    <mergeCell ref="B5:L5"/>
    <mergeCell ref="C7:C8"/>
    <mergeCell ref="A9:AC9"/>
    <mergeCell ref="A1:AC1"/>
    <mergeCell ref="A2:AC2"/>
    <mergeCell ref="P6:P8"/>
    <mergeCell ref="F6:I6"/>
    <mergeCell ref="B7:B8"/>
    <mergeCell ref="AB6:AC6"/>
    <mergeCell ref="M6:M8"/>
    <mergeCell ref="Q5:AC5"/>
    <mergeCell ref="AB7:AB8"/>
    <mergeCell ref="F7:G7"/>
    <mergeCell ref="K6:L6"/>
    <mergeCell ref="M5:P5"/>
    <mergeCell ref="J6:J8"/>
  </mergeCells>
  <phoneticPr fontId="0" type="noConversion"/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351"/>
  <sheetViews>
    <sheetView showGridLines="0" zoomScale="60" zoomScaleNormal="60" workbookViewId="0">
      <selection activeCell="A4" sqref="A4"/>
    </sheetView>
  </sheetViews>
  <sheetFormatPr defaultRowHeight="12.75"/>
  <cols>
    <col min="1" max="1" width="13.42578125" style="5" customWidth="1"/>
    <col min="2" max="2" width="8.140625" style="7" customWidth="1"/>
    <col min="3" max="3" width="11.42578125" style="8" customWidth="1"/>
    <col min="4" max="4" width="8.140625" style="7" customWidth="1"/>
    <col min="5" max="5" width="11.42578125" style="8" customWidth="1"/>
    <col min="6" max="6" width="8.140625" style="7" customWidth="1"/>
    <col min="7" max="7" width="11.42578125" style="8" customWidth="1"/>
    <col min="8" max="8" width="8.140625" style="7" customWidth="1"/>
    <col min="9" max="9" width="11.42578125" style="8" customWidth="1"/>
    <col min="10" max="10" width="11.85546875" style="7" customWidth="1"/>
    <col min="11" max="12" width="11.42578125" style="5" hidden="1" customWidth="1"/>
    <col min="13" max="13" width="12.85546875" style="8" customWidth="1"/>
    <col min="14" max="14" width="18.140625" style="5" customWidth="1"/>
    <col min="15" max="15" width="20.7109375" style="8" customWidth="1"/>
    <col min="16" max="16" width="13.140625" style="8" customWidth="1"/>
    <col min="17" max="20" width="11.42578125" style="5" hidden="1" customWidth="1"/>
    <col min="21" max="21" width="11.85546875" style="7" customWidth="1"/>
    <col min="22" max="22" width="8.140625" style="7" customWidth="1"/>
    <col min="23" max="23" width="11.42578125" style="8" customWidth="1"/>
    <col min="24" max="24" width="8.140625" style="7" customWidth="1"/>
    <col min="25" max="25" width="11.42578125" style="8" customWidth="1"/>
    <col min="26" max="26" width="8.140625" style="7" customWidth="1"/>
    <col min="27" max="27" width="11.42578125" style="8" customWidth="1"/>
    <col min="28" max="28" width="8.140625" style="8" customWidth="1"/>
    <col min="29" max="29" width="11.42578125" style="8" customWidth="1"/>
    <col min="30" max="30" width="8.140625" style="7" customWidth="1"/>
    <col min="31" max="31" width="11.42578125" style="8" customWidth="1"/>
    <col min="32" max="32" width="9" style="5" hidden="1" customWidth="1"/>
    <col min="33" max="33" width="9" style="6" hidden="1" customWidth="1"/>
    <col min="34" max="34" width="9" style="5" hidden="1" customWidth="1"/>
    <col min="35" max="35" width="9.140625" style="5" hidden="1" customWidth="1"/>
    <col min="36" max="36" width="9.140625" style="6" hidden="1" customWidth="1"/>
    <col min="37" max="37" width="9.140625" style="5"/>
    <col min="38" max="38" width="9.140625" style="8"/>
    <col min="39" max="16384" width="9.140625" style="5"/>
  </cols>
  <sheetData>
    <row r="1" spans="1:38" ht="27" customHeight="1">
      <c r="A1" s="132" t="s">
        <v>749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5"/>
      <c r="AE1" s="166"/>
    </row>
    <row r="2" spans="1:38" s="63" customFormat="1" ht="18" customHeight="1">
      <c r="A2" s="135" t="s">
        <v>750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8"/>
      <c r="AG2" s="64"/>
      <c r="AJ2" s="64"/>
      <c r="AL2" s="83"/>
    </row>
    <row r="3" spans="1:38" s="63" customFormat="1" ht="18" customHeight="1" thickBot="1">
      <c r="A3" s="65" t="s">
        <v>751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7"/>
      <c r="AG3" s="64"/>
      <c r="AJ3" s="64"/>
      <c r="AL3" s="83"/>
    </row>
    <row r="4" spans="1:38" s="63" customFormat="1" ht="18" customHeight="1" thickBot="1">
      <c r="A4" s="65"/>
      <c r="B4" s="68"/>
      <c r="C4" s="68"/>
      <c r="D4" s="68"/>
      <c r="E4" s="68"/>
      <c r="F4" s="68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7"/>
      <c r="AF4" s="69"/>
      <c r="AG4" s="70"/>
      <c r="AH4" s="64"/>
      <c r="AJ4" s="64"/>
      <c r="AL4" s="83"/>
    </row>
    <row r="5" spans="1:38" s="86" customFormat="1" ht="16.5" customHeight="1">
      <c r="A5" s="151" t="s">
        <v>10</v>
      </c>
      <c r="B5" s="126" t="s">
        <v>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 t="s">
        <v>0</v>
      </c>
      <c r="N5" s="126"/>
      <c r="O5" s="126"/>
      <c r="P5" s="126"/>
      <c r="Q5" s="126" t="s">
        <v>5</v>
      </c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45"/>
      <c r="AF5" s="84"/>
      <c r="AG5" s="85"/>
      <c r="AH5" s="85"/>
      <c r="AI5" s="85"/>
      <c r="AJ5" s="85"/>
      <c r="AL5" s="105"/>
    </row>
    <row r="6" spans="1:38" s="86" customFormat="1" ht="16.5" customHeight="1">
      <c r="A6" s="152"/>
      <c r="B6" s="127" t="s">
        <v>1</v>
      </c>
      <c r="C6" s="127"/>
      <c r="D6" s="127" t="s">
        <v>9</v>
      </c>
      <c r="E6" s="127"/>
      <c r="F6" s="147" t="s">
        <v>17</v>
      </c>
      <c r="G6" s="147"/>
      <c r="H6" s="147"/>
      <c r="I6" s="147"/>
      <c r="J6" s="148" t="s">
        <v>752</v>
      </c>
      <c r="K6" s="147" t="s">
        <v>6</v>
      </c>
      <c r="L6" s="147"/>
      <c r="M6" s="138" t="s">
        <v>18</v>
      </c>
      <c r="N6" s="156" t="s">
        <v>753</v>
      </c>
      <c r="O6" s="138" t="s">
        <v>754</v>
      </c>
      <c r="P6" s="138" t="s">
        <v>8</v>
      </c>
      <c r="Q6" s="147" t="s">
        <v>3</v>
      </c>
      <c r="R6" s="147" t="s">
        <v>6</v>
      </c>
      <c r="S6" s="147"/>
      <c r="T6" s="147"/>
      <c r="U6" s="148" t="s">
        <v>752</v>
      </c>
      <c r="V6" s="148" t="s">
        <v>17</v>
      </c>
      <c r="W6" s="148"/>
      <c r="X6" s="148"/>
      <c r="Y6" s="148"/>
      <c r="Z6" s="127" t="s">
        <v>9</v>
      </c>
      <c r="AA6" s="127"/>
      <c r="AB6" s="127" t="s">
        <v>24</v>
      </c>
      <c r="AC6" s="127"/>
      <c r="AD6" s="127" t="s">
        <v>1</v>
      </c>
      <c r="AE6" s="144"/>
      <c r="AF6" s="84"/>
      <c r="AG6" s="85"/>
      <c r="AH6" s="85"/>
      <c r="AI6" s="85"/>
      <c r="AJ6" s="85"/>
      <c r="AL6" s="105"/>
    </row>
    <row r="7" spans="1:38" s="86" customFormat="1" ht="16.5" customHeight="1">
      <c r="A7" s="152"/>
      <c r="B7" s="142" t="s">
        <v>7</v>
      </c>
      <c r="C7" s="127" t="s">
        <v>2</v>
      </c>
      <c r="D7" s="142" t="s">
        <v>7</v>
      </c>
      <c r="E7" s="127" t="s">
        <v>2</v>
      </c>
      <c r="F7" s="142" t="s">
        <v>19</v>
      </c>
      <c r="G7" s="159"/>
      <c r="H7" s="142" t="s">
        <v>20</v>
      </c>
      <c r="I7" s="159"/>
      <c r="J7" s="148"/>
      <c r="K7" s="87" t="s">
        <v>7</v>
      </c>
      <c r="L7" s="87" t="s">
        <v>2</v>
      </c>
      <c r="M7" s="138"/>
      <c r="N7" s="156"/>
      <c r="O7" s="138"/>
      <c r="P7" s="138"/>
      <c r="Q7" s="147"/>
      <c r="R7" s="87" t="s">
        <v>7</v>
      </c>
      <c r="S7" s="87" t="s">
        <v>2</v>
      </c>
      <c r="T7" s="87" t="s">
        <v>7</v>
      </c>
      <c r="U7" s="148"/>
      <c r="V7" s="142" t="s">
        <v>20</v>
      </c>
      <c r="W7" s="159"/>
      <c r="X7" s="142" t="s">
        <v>19</v>
      </c>
      <c r="Y7" s="159"/>
      <c r="Z7" s="142" t="s">
        <v>7</v>
      </c>
      <c r="AA7" s="127" t="s">
        <v>2</v>
      </c>
      <c r="AB7" s="142" t="s">
        <v>7</v>
      </c>
      <c r="AC7" s="127" t="s">
        <v>2</v>
      </c>
      <c r="AD7" s="142" t="s">
        <v>7</v>
      </c>
      <c r="AE7" s="144" t="s">
        <v>2</v>
      </c>
      <c r="AF7" s="84"/>
      <c r="AG7" s="85"/>
      <c r="AH7" s="85"/>
      <c r="AI7" s="84"/>
      <c r="AJ7" s="84"/>
      <c r="AL7" s="105"/>
    </row>
    <row r="8" spans="1:38" s="86" customFormat="1" ht="16.5" customHeight="1" thickBot="1">
      <c r="A8" s="153"/>
      <c r="B8" s="143"/>
      <c r="C8" s="128"/>
      <c r="D8" s="162"/>
      <c r="E8" s="162"/>
      <c r="F8" s="88" t="s">
        <v>7</v>
      </c>
      <c r="G8" s="90" t="s">
        <v>2</v>
      </c>
      <c r="H8" s="88" t="s">
        <v>7</v>
      </c>
      <c r="I8" s="90" t="s">
        <v>2</v>
      </c>
      <c r="J8" s="161"/>
      <c r="K8" s="90"/>
      <c r="L8" s="90"/>
      <c r="M8" s="160"/>
      <c r="N8" s="163"/>
      <c r="O8" s="160"/>
      <c r="P8" s="160"/>
      <c r="Q8" s="154"/>
      <c r="R8" s="91"/>
      <c r="S8" s="91"/>
      <c r="T8" s="91"/>
      <c r="U8" s="161"/>
      <c r="V8" s="88" t="s">
        <v>7</v>
      </c>
      <c r="W8" s="95" t="s">
        <v>2</v>
      </c>
      <c r="X8" s="88" t="s">
        <v>7</v>
      </c>
      <c r="Y8" s="90" t="s">
        <v>2</v>
      </c>
      <c r="Z8" s="143"/>
      <c r="AA8" s="128"/>
      <c r="AB8" s="143"/>
      <c r="AC8" s="128"/>
      <c r="AD8" s="143"/>
      <c r="AE8" s="155"/>
      <c r="AF8" s="93"/>
      <c r="AG8" s="85"/>
      <c r="AH8" s="85"/>
      <c r="AI8" s="84"/>
      <c r="AJ8" s="84"/>
      <c r="AL8" s="105"/>
    </row>
    <row r="9" spans="1:38" s="48" customFormat="1" ht="30" customHeight="1">
      <c r="A9" s="129" t="s">
        <v>25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1"/>
      <c r="AF9" s="46"/>
      <c r="AG9" s="46"/>
      <c r="AH9" s="46"/>
      <c r="AI9" s="46"/>
      <c r="AJ9" s="47"/>
      <c r="AL9" s="49"/>
    </row>
    <row r="10" spans="1:38" s="2" customFormat="1" ht="22.5" customHeight="1" thickBot="1">
      <c r="A10" s="44" t="s">
        <v>39</v>
      </c>
      <c r="B10" s="41"/>
      <c r="C10" s="17"/>
      <c r="D10" s="41"/>
      <c r="E10" s="17"/>
      <c r="F10" s="41"/>
      <c r="G10" s="17"/>
      <c r="H10" s="41"/>
      <c r="I10" s="17"/>
      <c r="J10" s="41"/>
      <c r="K10" s="17"/>
      <c r="L10" s="17"/>
      <c r="M10" s="17">
        <v>892.09400000000005</v>
      </c>
      <c r="N10" s="17">
        <v>892.07</v>
      </c>
      <c r="O10" s="17"/>
      <c r="P10" s="17"/>
      <c r="Q10" s="41"/>
      <c r="R10" s="17"/>
      <c r="S10" s="17"/>
      <c r="T10" s="17"/>
      <c r="U10" s="41"/>
      <c r="V10" s="41"/>
      <c r="W10" s="17"/>
      <c r="X10" s="41"/>
      <c r="Y10" s="17"/>
      <c r="Z10" s="41"/>
      <c r="AA10" s="17"/>
      <c r="AB10" s="17"/>
      <c r="AC10" s="17"/>
      <c r="AD10" s="41"/>
      <c r="AE10" s="20"/>
      <c r="AF10" s="13"/>
      <c r="AG10" s="11"/>
      <c r="AH10" s="3"/>
      <c r="AI10" s="26"/>
      <c r="AJ10" s="13"/>
      <c r="AL10" s="4"/>
    </row>
    <row r="11" spans="1:38" s="2" customFormat="1" ht="22.5" customHeight="1">
      <c r="A11" s="44" t="s">
        <v>42</v>
      </c>
      <c r="B11" s="41"/>
      <c r="C11" s="17"/>
      <c r="D11" s="41"/>
      <c r="E11" s="17"/>
      <c r="F11" s="41"/>
      <c r="G11" s="17"/>
      <c r="H11" s="41"/>
      <c r="I11" s="17"/>
      <c r="J11" s="41"/>
      <c r="K11" s="17"/>
      <c r="L11" s="17"/>
      <c r="M11" s="17">
        <v>892.24800000000005</v>
      </c>
      <c r="N11" s="17">
        <v>892.19600000000003</v>
      </c>
      <c r="O11" s="17"/>
      <c r="P11" s="17"/>
      <c r="Q11" s="41"/>
      <c r="R11" s="17"/>
      <c r="S11" s="17"/>
      <c r="T11" s="17"/>
      <c r="U11" s="41"/>
      <c r="V11" s="41"/>
      <c r="W11" s="17"/>
      <c r="X11" s="41"/>
      <c r="Y11" s="17"/>
      <c r="Z11" s="41"/>
      <c r="AA11" s="17"/>
      <c r="AB11" s="17"/>
      <c r="AC11" s="17"/>
      <c r="AD11" s="41"/>
      <c r="AE11" s="20"/>
      <c r="AF11" s="13"/>
      <c r="AG11" s="11"/>
      <c r="AH11" s="3"/>
      <c r="AI11" s="22"/>
      <c r="AJ11" s="13"/>
      <c r="AL11" s="4"/>
    </row>
    <row r="12" spans="1:38" s="2" customFormat="1" ht="22.5" customHeight="1">
      <c r="A12" s="44" t="s">
        <v>43</v>
      </c>
      <c r="B12" s="41"/>
      <c r="C12" s="17"/>
      <c r="D12" s="41"/>
      <c r="E12" s="17"/>
      <c r="F12" s="41"/>
      <c r="G12" s="17"/>
      <c r="H12" s="41"/>
      <c r="I12" s="17"/>
      <c r="J12" s="41"/>
      <c r="K12" s="17"/>
      <c r="L12" s="17"/>
      <c r="M12" s="17">
        <v>892.44600000000003</v>
      </c>
      <c r="N12" s="17">
        <v>892.41899999999998</v>
      </c>
      <c r="O12" s="17"/>
      <c r="P12" s="17"/>
      <c r="Q12" s="41"/>
      <c r="R12" s="17"/>
      <c r="S12" s="17"/>
      <c r="T12" s="17"/>
      <c r="U12" s="41"/>
      <c r="V12" s="41"/>
      <c r="W12" s="17"/>
      <c r="X12" s="41"/>
      <c r="Y12" s="17"/>
      <c r="Z12" s="41"/>
      <c r="AA12" s="17"/>
      <c r="AB12" s="17"/>
      <c r="AC12" s="17"/>
      <c r="AD12" s="41"/>
      <c r="AE12" s="20"/>
      <c r="AF12" s="13"/>
      <c r="AG12" s="11"/>
      <c r="AH12" s="3"/>
      <c r="AI12" s="22"/>
      <c r="AJ12" s="13"/>
      <c r="AL12" s="4"/>
    </row>
    <row r="13" spans="1:38" s="2" customFormat="1" ht="22.5" customHeight="1">
      <c r="A13" s="44" t="s">
        <v>44</v>
      </c>
      <c r="B13" s="41"/>
      <c r="C13" s="17"/>
      <c r="D13" s="41"/>
      <c r="E13" s="17"/>
      <c r="F13" s="41"/>
      <c r="G13" s="17"/>
      <c r="H13" s="41"/>
      <c r="I13" s="17"/>
      <c r="J13" s="41"/>
      <c r="K13" s="17"/>
      <c r="L13" s="17"/>
      <c r="M13" s="17">
        <v>892.74599999999998</v>
      </c>
      <c r="N13" s="17">
        <v>892.73800000000006</v>
      </c>
      <c r="O13" s="17"/>
      <c r="P13" s="17"/>
      <c r="Q13" s="41"/>
      <c r="R13" s="17"/>
      <c r="S13" s="17"/>
      <c r="T13" s="17"/>
      <c r="U13" s="41"/>
      <c r="V13" s="41"/>
      <c r="W13" s="17"/>
      <c r="X13" s="41"/>
      <c r="Y13" s="17"/>
      <c r="Z13" s="41"/>
      <c r="AA13" s="17"/>
      <c r="AB13" s="17"/>
      <c r="AC13" s="17"/>
      <c r="AD13" s="41"/>
      <c r="AE13" s="20"/>
      <c r="AF13" s="13"/>
      <c r="AG13" s="11"/>
      <c r="AH13" s="3"/>
      <c r="AI13" s="22"/>
      <c r="AJ13" s="13"/>
      <c r="AL13" s="4"/>
    </row>
    <row r="14" spans="1:38" s="2" customFormat="1" ht="22.5" customHeight="1">
      <c r="A14" s="44" t="s">
        <v>45</v>
      </c>
      <c r="B14" s="41">
        <v>-6.3</v>
      </c>
      <c r="C14" s="17">
        <v>892.00400000000002</v>
      </c>
      <c r="D14" s="41">
        <v>-6.3</v>
      </c>
      <c r="E14" s="17">
        <v>891.44900000000007</v>
      </c>
      <c r="F14" s="41">
        <v>-4.3</v>
      </c>
      <c r="G14" s="17">
        <v>891.48900000000003</v>
      </c>
      <c r="H14" s="41">
        <v>-4.3</v>
      </c>
      <c r="I14" s="17">
        <v>893.06899999999996</v>
      </c>
      <c r="J14" s="41">
        <f t="shared" ref="J14:J29" si="0">(((G14-E14)/(D14-F14)*100))</f>
        <v>-1.999999999998181</v>
      </c>
      <c r="K14" s="17"/>
      <c r="L14" s="17"/>
      <c r="M14" s="17">
        <v>893.16600000000005</v>
      </c>
      <c r="N14" s="17">
        <v>893.15499999999997</v>
      </c>
      <c r="O14" s="17"/>
      <c r="P14" s="17"/>
      <c r="Q14" s="41"/>
      <c r="R14" s="17"/>
      <c r="S14" s="17"/>
      <c r="T14" s="17"/>
      <c r="U14" s="41"/>
      <c r="V14" s="41"/>
      <c r="W14" s="17"/>
      <c r="X14" s="41"/>
      <c r="Y14" s="17"/>
      <c r="Z14" s="41"/>
      <c r="AA14" s="17"/>
      <c r="AB14" s="17"/>
      <c r="AC14" s="17"/>
      <c r="AD14" s="41"/>
      <c r="AE14" s="20"/>
      <c r="AF14" s="13"/>
      <c r="AG14" s="11"/>
      <c r="AH14" s="3"/>
      <c r="AI14" s="22"/>
      <c r="AJ14" s="13"/>
      <c r="AL14" s="4"/>
    </row>
    <row r="15" spans="1:38" s="2" customFormat="1" ht="22.5" customHeight="1">
      <c r="A15" s="44" t="s">
        <v>46</v>
      </c>
      <c r="B15" s="41">
        <v>-6.2</v>
      </c>
      <c r="C15" s="17">
        <v>892.51800000000003</v>
      </c>
      <c r="D15" s="41">
        <v>-6.2</v>
      </c>
      <c r="E15" s="17">
        <v>891.96300000000008</v>
      </c>
      <c r="F15" s="41">
        <v>-4.2</v>
      </c>
      <c r="G15" s="17">
        <v>892.00300000000004</v>
      </c>
      <c r="H15" s="41">
        <v>-4.2</v>
      </c>
      <c r="I15" s="17">
        <v>893.58299999999997</v>
      </c>
      <c r="J15" s="41">
        <f t="shared" si="0"/>
        <v>-1.999999999998181</v>
      </c>
      <c r="K15" s="17"/>
      <c r="L15" s="17"/>
      <c r="M15" s="17">
        <v>893.65899999999999</v>
      </c>
      <c r="N15" s="17">
        <v>893.66700000000003</v>
      </c>
      <c r="O15" s="17"/>
      <c r="P15" s="17"/>
      <c r="Q15" s="41"/>
      <c r="R15" s="17"/>
      <c r="S15" s="17"/>
      <c r="T15" s="17"/>
      <c r="U15" s="41"/>
      <c r="V15" s="41"/>
      <c r="W15" s="17"/>
      <c r="X15" s="41"/>
      <c r="Y15" s="17"/>
      <c r="Z15" s="41"/>
      <c r="AA15" s="17"/>
      <c r="AB15" s="17"/>
      <c r="AC15" s="17"/>
      <c r="AD15" s="41"/>
      <c r="AE15" s="20"/>
      <c r="AF15" s="13"/>
      <c r="AG15" s="11"/>
      <c r="AH15" s="3"/>
      <c r="AI15" s="22"/>
      <c r="AJ15" s="13"/>
      <c r="AL15" s="4"/>
    </row>
    <row r="16" spans="1:38" s="2" customFormat="1" ht="22.5" customHeight="1">
      <c r="A16" s="44" t="s">
        <v>47</v>
      </c>
      <c r="B16" s="41">
        <v>-6.2</v>
      </c>
      <c r="C16" s="17">
        <v>893.12800000000004</v>
      </c>
      <c r="D16" s="41">
        <v>-6.2</v>
      </c>
      <c r="E16" s="17">
        <v>892.57300000000009</v>
      </c>
      <c r="F16" s="41">
        <v>-4.2</v>
      </c>
      <c r="G16" s="17">
        <v>892.61300000000006</v>
      </c>
      <c r="H16" s="41">
        <v>-4.2</v>
      </c>
      <c r="I16" s="17">
        <v>894.19299999999998</v>
      </c>
      <c r="J16" s="41">
        <f t="shared" si="0"/>
        <v>-1.999999999998181</v>
      </c>
      <c r="K16" s="17"/>
      <c r="L16" s="17"/>
      <c r="M16" s="17">
        <v>894.25400000000002</v>
      </c>
      <c r="N16" s="17">
        <v>894.27700000000004</v>
      </c>
      <c r="O16" s="17"/>
      <c r="P16" s="17"/>
      <c r="Q16" s="41"/>
      <c r="R16" s="17"/>
      <c r="S16" s="17"/>
      <c r="T16" s="17"/>
      <c r="U16" s="41"/>
      <c r="V16" s="41"/>
      <c r="W16" s="17"/>
      <c r="X16" s="41"/>
      <c r="Y16" s="17"/>
      <c r="Z16" s="41"/>
      <c r="AA16" s="17"/>
      <c r="AB16" s="17"/>
      <c r="AC16" s="17"/>
      <c r="AD16" s="41"/>
      <c r="AE16" s="20"/>
      <c r="AF16" s="13"/>
      <c r="AG16" s="11"/>
      <c r="AH16" s="3"/>
      <c r="AI16" s="22"/>
      <c r="AJ16" s="13"/>
      <c r="AL16" s="4"/>
    </row>
    <row r="17" spans="1:39" s="2" customFormat="1" ht="22.5" customHeight="1">
      <c r="A17" s="44" t="s">
        <v>48</v>
      </c>
      <c r="B17" s="41">
        <v>-6.5</v>
      </c>
      <c r="C17" s="17">
        <v>893.82799999999997</v>
      </c>
      <c r="D17" s="41">
        <v>-6.5</v>
      </c>
      <c r="E17" s="17">
        <v>893.27300000000002</v>
      </c>
      <c r="F17" s="41">
        <v>-4.5</v>
      </c>
      <c r="G17" s="17">
        <v>893.3130000000001</v>
      </c>
      <c r="H17" s="41">
        <v>-4.5</v>
      </c>
      <c r="I17" s="17">
        <v>894.89300000000003</v>
      </c>
      <c r="J17" s="41">
        <f t="shared" si="0"/>
        <v>-2.0000000000038654</v>
      </c>
      <c r="K17" s="17"/>
      <c r="L17" s="17"/>
      <c r="M17" s="17">
        <v>894.98</v>
      </c>
      <c r="N17" s="17">
        <v>894.98299999999995</v>
      </c>
      <c r="O17" s="17"/>
      <c r="P17" s="17"/>
      <c r="Q17" s="41"/>
      <c r="R17" s="17"/>
      <c r="S17" s="17"/>
      <c r="T17" s="17"/>
      <c r="U17" s="41"/>
      <c r="V17" s="41"/>
      <c r="W17" s="17"/>
      <c r="X17" s="41"/>
      <c r="Y17" s="17"/>
      <c r="Z17" s="41"/>
      <c r="AA17" s="17"/>
      <c r="AB17" s="17"/>
      <c r="AC17" s="17"/>
      <c r="AD17" s="41"/>
      <c r="AE17" s="20"/>
      <c r="AF17" s="13"/>
      <c r="AG17" s="11"/>
      <c r="AH17" s="3"/>
      <c r="AI17" s="22"/>
      <c r="AJ17" s="13"/>
      <c r="AL17" s="4"/>
    </row>
    <row r="18" spans="1:39" s="2" customFormat="1" ht="22.5" customHeight="1">
      <c r="A18" s="44" t="s">
        <v>49</v>
      </c>
      <c r="B18" s="41">
        <v>-6.5</v>
      </c>
      <c r="C18" s="17">
        <v>894.63</v>
      </c>
      <c r="D18" s="41">
        <v>-6.5</v>
      </c>
      <c r="E18" s="17">
        <v>894.07500000000005</v>
      </c>
      <c r="F18" s="41">
        <v>-4.5</v>
      </c>
      <c r="G18" s="17">
        <v>894.11500000000001</v>
      </c>
      <c r="H18" s="41">
        <v>-4.5</v>
      </c>
      <c r="I18" s="17">
        <v>895.69500000000005</v>
      </c>
      <c r="J18" s="41">
        <f t="shared" si="0"/>
        <v>-1.999999999998181</v>
      </c>
      <c r="K18" s="17"/>
      <c r="L18" s="17"/>
      <c r="M18" s="17">
        <v>895.74800000000005</v>
      </c>
      <c r="N18" s="17">
        <v>895.78499999999997</v>
      </c>
      <c r="O18" s="17"/>
      <c r="P18" s="17"/>
      <c r="Q18" s="41"/>
      <c r="R18" s="17"/>
      <c r="S18" s="17"/>
      <c r="T18" s="17"/>
      <c r="U18" s="41"/>
      <c r="V18" s="41"/>
      <c r="W18" s="17"/>
      <c r="X18" s="108"/>
      <c r="Y18" s="108"/>
      <c r="Z18" s="41"/>
      <c r="AA18" s="17"/>
      <c r="AB18" s="17"/>
      <c r="AC18" s="17"/>
      <c r="AD18" s="41"/>
      <c r="AE18" s="20"/>
      <c r="AF18" s="13"/>
      <c r="AG18" s="11"/>
      <c r="AH18" s="3"/>
      <c r="AI18" s="22"/>
      <c r="AJ18" s="13"/>
      <c r="AL18" s="4"/>
    </row>
    <row r="19" spans="1:39" s="2" customFormat="1" ht="22.5" customHeight="1">
      <c r="A19" s="44" t="s">
        <v>50</v>
      </c>
      <c r="B19" s="41">
        <v>-7</v>
      </c>
      <c r="C19" s="17">
        <v>895.51900000000001</v>
      </c>
      <c r="D19" s="41">
        <v>-7</v>
      </c>
      <c r="E19" s="17">
        <v>894.96400000000006</v>
      </c>
      <c r="F19" s="41">
        <v>-5</v>
      </c>
      <c r="G19" s="17">
        <v>895.00400000000002</v>
      </c>
      <c r="H19" s="41">
        <v>-5</v>
      </c>
      <c r="I19" s="17">
        <v>896.58399999999995</v>
      </c>
      <c r="J19" s="41">
        <f t="shared" si="0"/>
        <v>-1.999999999998181</v>
      </c>
      <c r="K19" s="17"/>
      <c r="L19" s="17"/>
      <c r="M19" s="17">
        <v>896.68200000000002</v>
      </c>
      <c r="N19" s="17">
        <v>896.68399999999997</v>
      </c>
      <c r="O19" s="17"/>
      <c r="P19" s="17"/>
      <c r="Q19" s="41"/>
      <c r="R19" s="17"/>
      <c r="S19" s="17"/>
      <c r="T19" s="17"/>
      <c r="U19" s="41"/>
      <c r="V19" s="41"/>
      <c r="W19" s="17"/>
      <c r="X19" s="41"/>
      <c r="Y19" s="17"/>
      <c r="Z19" s="41"/>
      <c r="AA19" s="17"/>
      <c r="AB19" s="17"/>
      <c r="AC19" s="17"/>
      <c r="AD19" s="41"/>
      <c r="AE19" s="20"/>
      <c r="AF19" s="13"/>
      <c r="AG19" s="11"/>
      <c r="AH19" s="3"/>
      <c r="AI19" s="22"/>
      <c r="AJ19" s="13"/>
      <c r="AL19" s="4"/>
    </row>
    <row r="20" spans="1:39" s="2" customFormat="1" ht="22.5" customHeight="1">
      <c r="A20" s="44" t="s">
        <v>51</v>
      </c>
      <c r="B20" s="41">
        <v>-6.7</v>
      </c>
      <c r="C20" s="17">
        <v>896.50900000000001</v>
      </c>
      <c r="D20" s="41">
        <v>-6.7</v>
      </c>
      <c r="E20" s="17">
        <v>895.95400000000006</v>
      </c>
      <c r="F20" s="41">
        <v>-4.7</v>
      </c>
      <c r="G20" s="17">
        <v>895.99400000000003</v>
      </c>
      <c r="H20" s="41">
        <v>-4.7</v>
      </c>
      <c r="I20" s="17">
        <v>897.57399999999996</v>
      </c>
      <c r="J20" s="41">
        <f t="shared" si="0"/>
        <v>-1.999999999998181</v>
      </c>
      <c r="K20" s="17"/>
      <c r="L20" s="17"/>
      <c r="M20" s="17">
        <v>897.65200000000004</v>
      </c>
      <c r="N20" s="17">
        <v>897.66800000000001</v>
      </c>
      <c r="O20" s="17"/>
      <c r="P20" s="17"/>
      <c r="Q20" s="41"/>
      <c r="R20" s="17"/>
      <c r="S20" s="17"/>
      <c r="T20" s="17"/>
      <c r="U20" s="41"/>
      <c r="V20" s="41"/>
      <c r="W20" s="17"/>
      <c r="X20" s="41"/>
      <c r="Y20" s="17"/>
      <c r="Z20" s="41"/>
      <c r="AA20" s="17"/>
      <c r="AB20" s="17"/>
      <c r="AC20" s="17"/>
      <c r="AD20" s="41"/>
      <c r="AE20" s="20"/>
      <c r="AF20" s="13"/>
      <c r="AG20" s="11"/>
      <c r="AH20" s="3"/>
      <c r="AI20" s="22"/>
      <c r="AJ20" s="13"/>
      <c r="AL20" s="4"/>
    </row>
    <row r="21" spans="1:39" s="2" customFormat="1" ht="22.5" customHeight="1">
      <c r="A21" s="44" t="s">
        <v>52</v>
      </c>
      <c r="B21" s="41">
        <v>-7</v>
      </c>
      <c r="C21" s="17">
        <v>897.49900000000002</v>
      </c>
      <c r="D21" s="41">
        <v>-7</v>
      </c>
      <c r="E21" s="17">
        <v>896.94400000000007</v>
      </c>
      <c r="F21" s="41">
        <v>-5</v>
      </c>
      <c r="G21" s="17">
        <v>896.98400000000004</v>
      </c>
      <c r="H21" s="41">
        <v>-5</v>
      </c>
      <c r="I21" s="17">
        <v>898.56399999999996</v>
      </c>
      <c r="J21" s="41">
        <f t="shared" si="0"/>
        <v>-1.999999999998181</v>
      </c>
      <c r="K21" s="17"/>
      <c r="L21" s="17"/>
      <c r="M21" s="17">
        <v>898.65</v>
      </c>
      <c r="N21" s="17">
        <v>898.66399999999999</v>
      </c>
      <c r="O21" s="17"/>
      <c r="P21" s="17"/>
      <c r="Q21" s="41"/>
      <c r="R21" s="17"/>
      <c r="S21" s="17"/>
      <c r="T21" s="17"/>
      <c r="U21" s="41"/>
      <c r="V21" s="41"/>
      <c r="W21" s="17"/>
      <c r="X21" s="41"/>
      <c r="Y21" s="17"/>
      <c r="Z21" s="41"/>
      <c r="AA21" s="17"/>
      <c r="AB21" s="17"/>
      <c r="AC21" s="17"/>
      <c r="AD21" s="41"/>
      <c r="AE21" s="20"/>
      <c r="AF21" s="13"/>
      <c r="AG21" s="11"/>
      <c r="AH21" s="3"/>
      <c r="AI21" s="22"/>
      <c r="AJ21" s="13"/>
      <c r="AL21" s="4"/>
    </row>
    <row r="22" spans="1:39" s="2" customFormat="1" ht="22.5" customHeight="1">
      <c r="A22" s="44" t="s">
        <v>53</v>
      </c>
      <c r="B22" s="41">
        <v>-6.6</v>
      </c>
      <c r="C22" s="17">
        <v>898.5</v>
      </c>
      <c r="D22" s="41">
        <v>-6.6</v>
      </c>
      <c r="E22" s="17">
        <v>897.94500000000005</v>
      </c>
      <c r="F22" s="41">
        <v>-4.5999999999999996</v>
      </c>
      <c r="G22" s="17">
        <v>897.98500000000001</v>
      </c>
      <c r="H22" s="41">
        <v>-4.5999999999999996</v>
      </c>
      <c r="I22" s="17">
        <v>899.56500000000005</v>
      </c>
      <c r="J22" s="41">
        <f t="shared" si="0"/>
        <v>-1.999999999998181</v>
      </c>
      <c r="K22" s="17"/>
      <c r="L22" s="17"/>
      <c r="M22" s="17">
        <v>899.67600000000004</v>
      </c>
      <c r="N22" s="17">
        <v>899.65700000000004</v>
      </c>
      <c r="O22" s="17"/>
      <c r="P22" s="17"/>
      <c r="Q22" s="41"/>
      <c r="R22" s="17"/>
      <c r="S22" s="17"/>
      <c r="T22" s="17"/>
      <c r="U22" s="41"/>
      <c r="V22" s="41"/>
      <c r="W22" s="17"/>
      <c r="X22" s="41"/>
      <c r="Y22" s="17"/>
      <c r="Z22" s="41"/>
      <c r="AA22" s="17"/>
      <c r="AB22" s="17"/>
      <c r="AC22" s="17"/>
      <c r="AD22" s="41"/>
      <c r="AE22" s="20"/>
      <c r="AF22" s="13"/>
      <c r="AG22" s="11"/>
      <c r="AH22" s="3"/>
      <c r="AI22" s="22"/>
      <c r="AJ22" s="13"/>
      <c r="AL22" s="4"/>
    </row>
    <row r="23" spans="1:39" s="2" customFormat="1" ht="22.5" customHeight="1">
      <c r="A23" s="44" t="s">
        <v>54</v>
      </c>
      <c r="B23" s="41">
        <v>-6.5</v>
      </c>
      <c r="C23" s="17">
        <v>899.46299999999997</v>
      </c>
      <c r="D23" s="41">
        <v>-6.5</v>
      </c>
      <c r="E23" s="17">
        <v>898.90800000000002</v>
      </c>
      <c r="F23" s="41">
        <v>-4.5</v>
      </c>
      <c r="G23" s="17">
        <v>898.94800000000009</v>
      </c>
      <c r="H23" s="41">
        <v>-4.5</v>
      </c>
      <c r="I23" s="17">
        <v>900.52800000000002</v>
      </c>
      <c r="J23" s="41">
        <f t="shared" si="0"/>
        <v>-2.0000000000038654</v>
      </c>
      <c r="K23" s="17"/>
      <c r="L23" s="17"/>
      <c r="M23" s="17">
        <v>900.58500000000004</v>
      </c>
      <c r="N23" s="17">
        <v>900.61800000000005</v>
      </c>
      <c r="O23" s="17"/>
      <c r="P23" s="17"/>
      <c r="Q23" s="41"/>
      <c r="R23" s="17"/>
      <c r="S23" s="17"/>
      <c r="T23" s="17"/>
      <c r="U23" s="41"/>
      <c r="V23" s="41"/>
      <c r="W23" s="17"/>
      <c r="X23" s="41"/>
      <c r="Y23" s="17"/>
      <c r="Z23" s="41"/>
      <c r="AA23" s="17"/>
      <c r="AB23" s="17"/>
      <c r="AC23" s="17"/>
      <c r="AD23" s="41"/>
      <c r="AE23" s="20"/>
      <c r="AF23" s="13"/>
      <c r="AG23" s="11"/>
      <c r="AH23" s="3"/>
      <c r="AI23" s="22"/>
      <c r="AJ23" s="13"/>
      <c r="AL23" s="4"/>
    </row>
    <row r="24" spans="1:39" s="2" customFormat="1" ht="22.5" customHeight="1">
      <c r="A24" s="44" t="s">
        <v>55</v>
      </c>
      <c r="B24" s="41">
        <v>-6.6</v>
      </c>
      <c r="C24" s="17">
        <v>900.38300000000004</v>
      </c>
      <c r="D24" s="41">
        <v>-6.6</v>
      </c>
      <c r="E24" s="17">
        <v>899.82800000000009</v>
      </c>
      <c r="F24" s="41">
        <v>-4.5999999999999996</v>
      </c>
      <c r="G24" s="17">
        <v>899.86800000000005</v>
      </c>
      <c r="H24" s="41">
        <v>-4.5999999999999996</v>
      </c>
      <c r="I24" s="17">
        <v>901.44799999999998</v>
      </c>
      <c r="J24" s="41">
        <f t="shared" si="0"/>
        <v>-1.999999999998181</v>
      </c>
      <c r="K24" s="17"/>
      <c r="L24" s="17"/>
      <c r="M24" s="17">
        <v>901.47500000000002</v>
      </c>
      <c r="N24" s="17">
        <v>901.54</v>
      </c>
      <c r="O24" s="17"/>
      <c r="P24" s="17"/>
      <c r="Q24" s="41"/>
      <c r="R24" s="17"/>
      <c r="S24" s="17"/>
      <c r="T24" s="17"/>
      <c r="U24" s="41"/>
      <c r="V24" s="41"/>
      <c r="W24" s="17"/>
      <c r="X24" s="41"/>
      <c r="Y24" s="17"/>
      <c r="Z24" s="41"/>
      <c r="AA24" s="17"/>
      <c r="AB24" s="17"/>
      <c r="AC24" s="17"/>
      <c r="AD24" s="41"/>
      <c r="AE24" s="20"/>
      <c r="AF24" s="13"/>
      <c r="AG24" s="11"/>
      <c r="AH24" s="3"/>
      <c r="AI24" s="22"/>
      <c r="AJ24" s="13"/>
      <c r="AL24" s="4"/>
    </row>
    <row r="25" spans="1:39" s="2" customFormat="1" ht="22.5" customHeight="1">
      <c r="A25" s="44" t="s">
        <v>56</v>
      </c>
      <c r="B25" s="41">
        <v>-6.6</v>
      </c>
      <c r="C25" s="17">
        <v>901.26900000000001</v>
      </c>
      <c r="D25" s="41">
        <v>-6.6</v>
      </c>
      <c r="E25" s="17">
        <v>900.71400000000006</v>
      </c>
      <c r="F25" s="41">
        <v>-4.5999999999999996</v>
      </c>
      <c r="G25" s="17">
        <v>900.75400000000002</v>
      </c>
      <c r="H25" s="41">
        <v>-4.5999999999999996</v>
      </c>
      <c r="I25" s="17">
        <v>902.33399999999995</v>
      </c>
      <c r="J25" s="41">
        <f t="shared" si="0"/>
        <v>-1.999999999998181</v>
      </c>
      <c r="K25" s="17"/>
      <c r="L25" s="17"/>
      <c r="M25" s="17">
        <v>902.38699999999994</v>
      </c>
      <c r="N25" s="17">
        <v>902.42600000000004</v>
      </c>
      <c r="O25" s="17"/>
      <c r="P25" s="17"/>
      <c r="Q25" s="41"/>
      <c r="R25" s="17"/>
      <c r="S25" s="17"/>
      <c r="T25" s="17"/>
      <c r="U25" s="41"/>
      <c r="V25" s="41"/>
      <c r="W25" s="17"/>
      <c r="X25" s="41"/>
      <c r="Y25" s="17"/>
      <c r="Z25" s="41"/>
      <c r="AA25" s="17"/>
      <c r="AB25" s="17"/>
      <c r="AC25" s="17"/>
      <c r="AD25" s="41"/>
      <c r="AE25" s="20"/>
      <c r="AF25" s="13"/>
      <c r="AG25" s="11"/>
      <c r="AH25" s="3"/>
      <c r="AI25" s="22"/>
      <c r="AJ25" s="13"/>
      <c r="AL25" s="4"/>
    </row>
    <row r="26" spans="1:39" s="2" customFormat="1" ht="22.5" customHeight="1">
      <c r="A26" s="44" t="s">
        <v>57</v>
      </c>
      <c r="B26" s="41"/>
      <c r="C26" s="17"/>
      <c r="D26" s="41"/>
      <c r="E26" s="17"/>
      <c r="F26" s="41"/>
      <c r="G26" s="17"/>
      <c r="H26" s="41"/>
      <c r="I26" s="17"/>
      <c r="J26" s="41"/>
      <c r="K26" s="17"/>
      <c r="L26" s="17"/>
      <c r="M26" s="17">
        <v>903.26700000000005</v>
      </c>
      <c r="N26" s="17">
        <v>903.30399999999997</v>
      </c>
      <c r="O26" s="17"/>
      <c r="P26" s="17"/>
      <c r="Q26" s="41"/>
      <c r="R26" s="17"/>
      <c r="S26" s="17"/>
      <c r="T26" s="17"/>
      <c r="U26" s="41"/>
      <c r="V26" s="41"/>
      <c r="W26" s="17"/>
      <c r="X26" s="41"/>
      <c r="Y26" s="17"/>
      <c r="Z26" s="41"/>
      <c r="AA26" s="17"/>
      <c r="AB26" s="17"/>
      <c r="AC26" s="17"/>
      <c r="AD26" s="41"/>
      <c r="AE26" s="20"/>
      <c r="AF26" s="13"/>
      <c r="AG26" s="11"/>
      <c r="AH26" s="3"/>
      <c r="AI26" s="22"/>
      <c r="AJ26" s="13"/>
      <c r="AL26" s="4"/>
    </row>
    <row r="27" spans="1:39" s="2" customFormat="1" ht="22.5" customHeight="1">
      <c r="A27" s="44" t="s">
        <v>58</v>
      </c>
      <c r="B27" s="41">
        <v>-6.2</v>
      </c>
      <c r="C27" s="17">
        <v>904.31500000000005</v>
      </c>
      <c r="D27" s="41">
        <v>-6.2</v>
      </c>
      <c r="E27" s="17">
        <v>902.47800000000007</v>
      </c>
      <c r="F27" s="41">
        <v>-4.2</v>
      </c>
      <c r="G27" s="17">
        <v>902.51800000000003</v>
      </c>
      <c r="H27" s="41">
        <v>-4.2</v>
      </c>
      <c r="I27" s="17">
        <v>904.09799999999996</v>
      </c>
      <c r="J27" s="41">
        <f t="shared" si="0"/>
        <v>-1.999999999998181</v>
      </c>
      <c r="K27" s="17"/>
      <c r="L27" s="17"/>
      <c r="M27" s="17">
        <v>904.14400000000001</v>
      </c>
      <c r="N27" s="17">
        <v>904.18200000000002</v>
      </c>
      <c r="O27" s="17"/>
      <c r="P27" s="17"/>
      <c r="Q27" s="41"/>
      <c r="R27" s="17"/>
      <c r="S27" s="17"/>
      <c r="T27" s="17"/>
      <c r="U27" s="41"/>
      <c r="V27" s="41"/>
      <c r="W27" s="17"/>
      <c r="X27" s="41"/>
      <c r="Y27" s="17"/>
      <c r="Z27" s="41"/>
      <c r="AA27" s="17"/>
      <c r="AB27" s="17"/>
      <c r="AC27" s="17"/>
      <c r="AD27" s="41"/>
      <c r="AE27" s="20"/>
      <c r="AF27" s="13"/>
      <c r="AG27" s="11"/>
      <c r="AH27" s="3"/>
      <c r="AI27" s="22"/>
      <c r="AJ27" s="13"/>
      <c r="AL27" s="4"/>
    </row>
    <row r="28" spans="1:39" s="2" customFormat="1" ht="22.5" customHeight="1">
      <c r="A28" s="44" t="s">
        <v>59</v>
      </c>
      <c r="B28" s="41">
        <v>-6.93</v>
      </c>
      <c r="C28" s="17">
        <v>905.42</v>
      </c>
      <c r="D28" s="41">
        <v>-6.93</v>
      </c>
      <c r="E28" s="17">
        <v>903.34100000000001</v>
      </c>
      <c r="F28" s="41">
        <v>-3.2</v>
      </c>
      <c r="G28" s="17">
        <v>903.41500000000008</v>
      </c>
      <c r="H28" s="41">
        <v>-3.2</v>
      </c>
      <c r="I28" s="17">
        <v>904.995</v>
      </c>
      <c r="J28" s="41">
        <f t="shared" si="0"/>
        <v>-1.9839142091171349</v>
      </c>
      <c r="K28" s="17"/>
      <c r="L28" s="17"/>
      <c r="M28" s="17">
        <v>905.05399999999997</v>
      </c>
      <c r="N28" s="17">
        <v>905.05899999999997</v>
      </c>
      <c r="O28" s="17"/>
      <c r="P28" s="17"/>
      <c r="Q28" s="41"/>
      <c r="R28" s="17"/>
      <c r="S28" s="17"/>
      <c r="T28" s="17"/>
      <c r="U28" s="41"/>
      <c r="V28" s="41"/>
      <c r="W28" s="17"/>
      <c r="X28" s="41"/>
      <c r="Y28" s="17"/>
      <c r="Z28" s="41"/>
      <c r="AA28" s="17"/>
      <c r="AB28" s="17"/>
      <c r="AC28" s="17"/>
      <c r="AD28" s="41"/>
      <c r="AE28" s="20"/>
      <c r="AF28" s="13"/>
      <c r="AG28" s="11"/>
      <c r="AH28" s="3"/>
      <c r="AI28" s="22"/>
      <c r="AJ28" s="13"/>
      <c r="AL28" s="4"/>
    </row>
    <row r="29" spans="1:39" s="2" customFormat="1" ht="22.5" customHeight="1">
      <c r="A29" s="44" t="s">
        <v>60</v>
      </c>
      <c r="B29" s="41">
        <v>-5.29</v>
      </c>
      <c r="C29" s="17">
        <v>906.42600000000004</v>
      </c>
      <c r="D29" s="41">
        <v>-5.29</v>
      </c>
      <c r="E29" s="17">
        <v>904.25100000000009</v>
      </c>
      <c r="F29" s="41">
        <v>-1.6</v>
      </c>
      <c r="G29" s="17">
        <v>904.32500000000005</v>
      </c>
      <c r="H29" s="41">
        <v>-1.6</v>
      </c>
      <c r="I29" s="17">
        <v>905.90499999999997</v>
      </c>
      <c r="J29" s="41">
        <f t="shared" si="0"/>
        <v>-2.0054200541993343</v>
      </c>
      <c r="K29" s="17"/>
      <c r="L29" s="17"/>
      <c r="M29" s="17">
        <v>905.89700000000005</v>
      </c>
      <c r="N29" s="17">
        <v>905.93700000000001</v>
      </c>
      <c r="O29" s="17"/>
      <c r="P29" s="17"/>
      <c r="Q29" s="41"/>
      <c r="R29" s="17"/>
      <c r="S29" s="17"/>
      <c r="T29" s="17"/>
      <c r="U29" s="41"/>
      <c r="V29" s="41"/>
      <c r="W29" s="17"/>
      <c r="X29" s="41"/>
      <c r="Y29" s="17"/>
      <c r="Z29" s="41"/>
      <c r="AA29" s="17"/>
      <c r="AB29" s="17"/>
      <c r="AC29" s="17"/>
      <c r="AD29" s="41"/>
      <c r="AE29" s="20"/>
      <c r="AF29" s="13"/>
      <c r="AG29" s="11"/>
      <c r="AH29" s="3"/>
      <c r="AI29" s="22"/>
      <c r="AJ29" s="13"/>
      <c r="AL29" s="4"/>
    </row>
    <row r="30" spans="1:39" s="2" customFormat="1" ht="22.5" customHeight="1">
      <c r="A30" s="44" t="s">
        <v>61</v>
      </c>
      <c r="B30" s="41">
        <v>-5.25</v>
      </c>
      <c r="C30" s="17">
        <v>907.28099999999995</v>
      </c>
      <c r="D30" s="41">
        <v>-5.25</v>
      </c>
      <c r="E30" s="17">
        <v>905.13</v>
      </c>
      <c r="F30" s="41"/>
      <c r="G30" s="17"/>
      <c r="H30" s="41"/>
      <c r="I30" s="17"/>
      <c r="J30" s="41">
        <f>((O30-E30)/D30)*100</f>
        <v>-2.0000000000003468</v>
      </c>
      <c r="K30" s="17"/>
      <c r="L30" s="17"/>
      <c r="M30" s="17">
        <v>906.69600000000003</v>
      </c>
      <c r="N30" s="17">
        <v>906.81500000000005</v>
      </c>
      <c r="O30" s="17">
        <v>905.23500000000001</v>
      </c>
      <c r="P30" s="17">
        <f t="shared" ref="P30:P53" si="1">O30-M30</f>
        <v>-1.4610000000000127</v>
      </c>
      <c r="Q30" s="41"/>
      <c r="R30" s="17"/>
      <c r="S30" s="17"/>
      <c r="T30" s="17"/>
      <c r="U30" s="41"/>
      <c r="V30" s="41"/>
      <c r="W30" s="17"/>
      <c r="X30" s="41"/>
      <c r="Y30" s="17"/>
      <c r="Z30" s="41"/>
      <c r="AA30" s="17"/>
      <c r="AB30" s="17"/>
      <c r="AC30" s="17"/>
      <c r="AD30" s="41">
        <v>0</v>
      </c>
      <c r="AE30" s="20">
        <v>906.81500000000005</v>
      </c>
      <c r="AF30" s="13"/>
      <c r="AG30" s="11"/>
      <c r="AH30" s="3"/>
      <c r="AI30" s="22"/>
      <c r="AJ30" s="13"/>
      <c r="AL30" s="4"/>
      <c r="AM30" s="4"/>
    </row>
    <row r="31" spans="1:39" s="2" customFormat="1" ht="22.5" customHeight="1">
      <c r="A31" s="44" t="s">
        <v>62</v>
      </c>
      <c r="B31" s="41">
        <v>-5.25</v>
      </c>
      <c r="C31" s="17">
        <v>909.86300000000006</v>
      </c>
      <c r="D31" s="41">
        <v>-5.25</v>
      </c>
      <c r="E31" s="17">
        <v>906.0390000000001</v>
      </c>
      <c r="F31" s="41"/>
      <c r="G31" s="17"/>
      <c r="H31" s="41"/>
      <c r="I31" s="17"/>
      <c r="J31" s="41">
        <f t="shared" ref="J31:J59" si="2">((O31-E31)/D31)*100</f>
        <v>-1.4095238095229607</v>
      </c>
      <c r="K31" s="17"/>
      <c r="L31" s="17"/>
      <c r="M31" s="17">
        <v>908.04100000000005</v>
      </c>
      <c r="N31" s="17">
        <v>907.69299999999998</v>
      </c>
      <c r="O31" s="17">
        <v>906.11300000000006</v>
      </c>
      <c r="P31" s="17">
        <f t="shared" si="1"/>
        <v>-1.9279999999999973</v>
      </c>
      <c r="Q31" s="41"/>
      <c r="R31" s="17"/>
      <c r="S31" s="17"/>
      <c r="T31" s="17"/>
      <c r="U31" s="41">
        <f t="shared" ref="U31:U54" si="3">((AA31-O31)/Z31)*100</f>
        <v>1.3846153846132507</v>
      </c>
      <c r="V31" s="41"/>
      <c r="W31" s="17"/>
      <c r="X31" s="41"/>
      <c r="Y31" s="17"/>
      <c r="Z31" s="41">
        <v>2.6</v>
      </c>
      <c r="AA31" s="17">
        <v>906.149</v>
      </c>
      <c r="AB31" s="17"/>
      <c r="AC31" s="17"/>
      <c r="AD31" s="41">
        <v>2.6</v>
      </c>
      <c r="AE31" s="20">
        <v>907.72900000000004</v>
      </c>
      <c r="AG31" s="3"/>
      <c r="AJ31" s="3"/>
      <c r="AL31" s="4"/>
    </row>
    <row r="32" spans="1:39" s="2" customFormat="1" ht="22.5" customHeight="1">
      <c r="A32" s="44" t="s">
        <v>63</v>
      </c>
      <c r="B32" s="41">
        <v>-5.9</v>
      </c>
      <c r="C32" s="17">
        <v>910.56</v>
      </c>
      <c r="D32" s="41">
        <v>-5.9</v>
      </c>
      <c r="E32" s="17">
        <v>907.01400000000001</v>
      </c>
      <c r="F32" s="41"/>
      <c r="G32" s="17"/>
      <c r="H32" s="41"/>
      <c r="I32" s="17"/>
      <c r="J32" s="41">
        <f t="shared" si="2"/>
        <v>0.38983050847306555</v>
      </c>
      <c r="K32" s="17"/>
      <c r="L32" s="17"/>
      <c r="M32" s="17">
        <v>909.26599999999996</v>
      </c>
      <c r="N32" s="17">
        <v>908.57100000000003</v>
      </c>
      <c r="O32" s="17">
        <v>906.9910000000001</v>
      </c>
      <c r="P32" s="17">
        <f t="shared" si="1"/>
        <v>-2.2749999999998636</v>
      </c>
      <c r="Q32" s="41"/>
      <c r="R32" s="17"/>
      <c r="S32" s="17"/>
      <c r="T32" s="17"/>
      <c r="U32" s="41">
        <f t="shared" si="3"/>
        <v>-0.40000000000042713</v>
      </c>
      <c r="V32" s="41"/>
      <c r="W32" s="17"/>
      <c r="X32" s="41"/>
      <c r="Y32" s="17"/>
      <c r="Z32" s="41">
        <v>5.75</v>
      </c>
      <c r="AA32" s="17">
        <v>906.96800000000007</v>
      </c>
      <c r="AB32" s="17"/>
      <c r="AC32" s="17"/>
      <c r="AD32" s="41">
        <v>5.75</v>
      </c>
      <c r="AE32" s="20">
        <v>908.46400000000006</v>
      </c>
      <c r="AG32" s="3"/>
      <c r="AJ32" s="3"/>
      <c r="AL32" s="4"/>
    </row>
    <row r="33" spans="1:38" s="2" customFormat="1" ht="22.5" customHeight="1">
      <c r="A33" s="44" t="s">
        <v>64</v>
      </c>
      <c r="B33" s="41">
        <v>-5.25</v>
      </c>
      <c r="C33" s="17">
        <v>910.30899999999997</v>
      </c>
      <c r="D33" s="41">
        <v>-5.25</v>
      </c>
      <c r="E33" s="17">
        <v>907.97400000000005</v>
      </c>
      <c r="F33" s="41"/>
      <c r="G33" s="17"/>
      <c r="H33" s="41"/>
      <c r="I33" s="17"/>
      <c r="J33" s="41">
        <f t="shared" si="2"/>
        <v>2.0000000000003468</v>
      </c>
      <c r="K33" s="17"/>
      <c r="L33" s="17"/>
      <c r="M33" s="17">
        <v>909.86400000000003</v>
      </c>
      <c r="N33" s="17">
        <v>909.44899999999996</v>
      </c>
      <c r="O33" s="17">
        <v>907.86900000000003</v>
      </c>
      <c r="P33" s="17">
        <f t="shared" si="1"/>
        <v>-1.9950000000000045</v>
      </c>
      <c r="Q33" s="41"/>
      <c r="R33" s="17"/>
      <c r="S33" s="17"/>
      <c r="T33" s="17"/>
      <c r="U33" s="41">
        <f t="shared" si="3"/>
        <v>-2.0000000000003468</v>
      </c>
      <c r="V33" s="41"/>
      <c r="W33" s="17"/>
      <c r="X33" s="41"/>
      <c r="Y33" s="17"/>
      <c r="Z33" s="41">
        <v>5.25</v>
      </c>
      <c r="AA33" s="17">
        <v>907.76400000000001</v>
      </c>
      <c r="AB33" s="17"/>
      <c r="AC33" s="17"/>
      <c r="AD33" s="41">
        <v>5.25</v>
      </c>
      <c r="AE33" s="20">
        <v>909.54600000000005</v>
      </c>
      <c r="AG33" s="3"/>
      <c r="AJ33" s="3"/>
      <c r="AL33" s="4"/>
    </row>
    <row r="34" spans="1:38" s="2" customFormat="1" ht="22.5" customHeight="1">
      <c r="A34" s="44" t="s">
        <v>65</v>
      </c>
      <c r="B34" s="41">
        <v>-5.85</v>
      </c>
      <c r="C34" s="17">
        <v>910.59299999999996</v>
      </c>
      <c r="D34" s="41">
        <v>-5.85</v>
      </c>
      <c r="E34" s="17">
        <v>908.86300000000006</v>
      </c>
      <c r="F34" s="41"/>
      <c r="G34" s="17"/>
      <c r="H34" s="41"/>
      <c r="I34" s="17"/>
      <c r="J34" s="41">
        <f t="shared" si="2"/>
        <v>1.9999999999993472</v>
      </c>
      <c r="K34" s="17"/>
      <c r="L34" s="17"/>
      <c r="M34" s="17">
        <v>910.59299999999996</v>
      </c>
      <c r="N34" s="17">
        <v>910.32600000000002</v>
      </c>
      <c r="O34" s="17">
        <v>908.74600000000009</v>
      </c>
      <c r="P34" s="17">
        <f t="shared" si="1"/>
        <v>-1.8469999999998663</v>
      </c>
      <c r="Q34" s="41"/>
      <c r="R34" s="17"/>
      <c r="S34" s="17"/>
      <c r="T34" s="17"/>
      <c r="U34" s="41">
        <f t="shared" si="3"/>
        <v>-2.0000000000001581</v>
      </c>
      <c r="V34" s="41"/>
      <c r="W34" s="17"/>
      <c r="X34" s="41"/>
      <c r="Y34" s="17"/>
      <c r="Z34" s="41">
        <v>5.75</v>
      </c>
      <c r="AA34" s="17">
        <v>908.63100000000009</v>
      </c>
      <c r="AB34" s="17"/>
      <c r="AC34" s="17"/>
      <c r="AD34" s="41">
        <v>5.75</v>
      </c>
      <c r="AE34" s="20">
        <v>910.38099999999997</v>
      </c>
      <c r="AG34" s="3"/>
      <c r="AJ34" s="3"/>
      <c r="AL34" s="4"/>
    </row>
    <row r="35" spans="1:38" s="2" customFormat="1" ht="22.5" customHeight="1">
      <c r="A35" s="44" t="s">
        <v>66</v>
      </c>
      <c r="B35" s="41">
        <v>-7.6</v>
      </c>
      <c r="C35" s="17">
        <v>911.51099999999997</v>
      </c>
      <c r="D35" s="41">
        <v>-7.6</v>
      </c>
      <c r="E35" s="17">
        <v>909.77600000000007</v>
      </c>
      <c r="F35" s="41"/>
      <c r="G35" s="17"/>
      <c r="H35" s="41"/>
      <c r="I35" s="17"/>
      <c r="J35" s="41">
        <f t="shared" si="2"/>
        <v>2.0000000000005747</v>
      </c>
      <c r="K35" s="17"/>
      <c r="L35" s="17"/>
      <c r="M35" s="17">
        <v>911.16</v>
      </c>
      <c r="N35" s="17">
        <v>911.20399999999995</v>
      </c>
      <c r="O35" s="17">
        <v>909.62400000000002</v>
      </c>
      <c r="P35" s="17">
        <f t="shared" si="1"/>
        <v>-1.5359999999999445</v>
      </c>
      <c r="Q35" s="41"/>
      <c r="R35" s="17"/>
      <c r="S35" s="17"/>
      <c r="T35" s="17"/>
      <c r="U35" s="41">
        <f t="shared" si="3"/>
        <v>-2.0000000000001581</v>
      </c>
      <c r="V35" s="41"/>
      <c r="W35" s="17"/>
      <c r="X35" s="41"/>
      <c r="Y35" s="17"/>
      <c r="Z35" s="41">
        <v>5.75</v>
      </c>
      <c r="AA35" s="17">
        <v>909.50900000000001</v>
      </c>
      <c r="AB35" s="17"/>
      <c r="AC35" s="17"/>
      <c r="AD35" s="41">
        <v>5.75</v>
      </c>
      <c r="AE35" s="20">
        <v>911.26700000000005</v>
      </c>
      <c r="AG35" s="3"/>
      <c r="AJ35" s="3"/>
      <c r="AL35" s="4"/>
    </row>
    <row r="36" spans="1:38" s="2" customFormat="1" ht="22.5" customHeight="1">
      <c r="A36" s="44" t="s">
        <v>67</v>
      </c>
      <c r="B36" s="41">
        <v>-5.25</v>
      </c>
      <c r="C36" s="17">
        <v>912.84699999999998</v>
      </c>
      <c r="D36" s="41">
        <v>-5.25</v>
      </c>
      <c r="E36" s="17">
        <v>910.60700000000008</v>
      </c>
      <c r="F36" s="41"/>
      <c r="G36" s="17"/>
      <c r="H36" s="41"/>
      <c r="I36" s="17"/>
      <c r="J36" s="41">
        <f t="shared" si="2"/>
        <v>2.0000000000003468</v>
      </c>
      <c r="K36" s="17"/>
      <c r="L36" s="17"/>
      <c r="M36" s="17">
        <v>912.01099999999997</v>
      </c>
      <c r="N36" s="17">
        <v>912.08199999999999</v>
      </c>
      <c r="O36" s="17">
        <v>910.50200000000007</v>
      </c>
      <c r="P36" s="17">
        <f t="shared" si="1"/>
        <v>-1.5089999999999009</v>
      </c>
      <c r="Q36" s="41"/>
      <c r="R36" s="17"/>
      <c r="S36" s="17"/>
      <c r="T36" s="17"/>
      <c r="U36" s="41">
        <f t="shared" si="3"/>
        <v>-2.0000000000001581</v>
      </c>
      <c r="V36" s="41"/>
      <c r="W36" s="17"/>
      <c r="X36" s="41"/>
      <c r="Y36" s="17"/>
      <c r="Z36" s="41">
        <v>5.75</v>
      </c>
      <c r="AA36" s="17">
        <v>910.38700000000006</v>
      </c>
      <c r="AB36" s="17"/>
      <c r="AC36" s="17"/>
      <c r="AD36" s="41">
        <v>5.75</v>
      </c>
      <c r="AE36" s="20">
        <v>912.07799999999997</v>
      </c>
      <c r="AG36" s="3"/>
      <c r="AJ36" s="3"/>
      <c r="AL36" s="4"/>
    </row>
    <row r="37" spans="1:38" s="2" customFormat="1" ht="22.5" customHeight="1">
      <c r="A37" s="44" t="s">
        <v>68</v>
      </c>
      <c r="B37" s="41">
        <v>-5.25</v>
      </c>
      <c r="C37" s="17">
        <v>913.40599999999995</v>
      </c>
      <c r="D37" s="41">
        <v>-5.25</v>
      </c>
      <c r="E37" s="17">
        <v>911.48500000000001</v>
      </c>
      <c r="F37" s="41"/>
      <c r="G37" s="17"/>
      <c r="H37" s="41"/>
      <c r="I37" s="17"/>
      <c r="J37" s="41">
        <f t="shared" si="2"/>
        <v>2.0000000000003468</v>
      </c>
      <c r="K37" s="17"/>
      <c r="L37" s="17"/>
      <c r="M37" s="17">
        <v>913.1</v>
      </c>
      <c r="N37" s="17">
        <v>912.96</v>
      </c>
      <c r="O37" s="17">
        <v>911.38</v>
      </c>
      <c r="P37" s="17">
        <f t="shared" si="1"/>
        <v>-1.7200000000000273</v>
      </c>
      <c r="Q37" s="41"/>
      <c r="R37" s="17"/>
      <c r="S37" s="17"/>
      <c r="T37" s="17"/>
      <c r="U37" s="41">
        <f t="shared" si="3"/>
        <v>-1.999999999998181</v>
      </c>
      <c r="V37" s="41"/>
      <c r="W37" s="17"/>
      <c r="X37" s="41"/>
      <c r="Y37" s="17"/>
      <c r="Z37" s="41">
        <v>5.75</v>
      </c>
      <c r="AA37" s="17">
        <v>911.2650000000001</v>
      </c>
      <c r="AB37" s="17"/>
      <c r="AC37" s="17"/>
      <c r="AD37" s="41">
        <v>5.75</v>
      </c>
      <c r="AE37" s="20">
        <v>912.952</v>
      </c>
      <c r="AG37" s="3"/>
      <c r="AJ37" s="3"/>
      <c r="AL37" s="4"/>
    </row>
    <row r="38" spans="1:38" s="2" customFormat="1" ht="22.5" customHeight="1">
      <c r="A38" s="44" t="s">
        <v>69</v>
      </c>
      <c r="B38" s="41">
        <v>-5.75</v>
      </c>
      <c r="C38" s="17">
        <v>914.58</v>
      </c>
      <c r="D38" s="41">
        <v>-5.75</v>
      </c>
      <c r="E38" s="17">
        <v>912.37300000000005</v>
      </c>
      <c r="F38" s="41"/>
      <c r="G38" s="17"/>
      <c r="H38" s="41"/>
      <c r="I38" s="17"/>
      <c r="J38" s="41">
        <f t="shared" si="2"/>
        <v>2.0000000000001581</v>
      </c>
      <c r="K38" s="17"/>
      <c r="L38" s="17"/>
      <c r="M38" s="17">
        <v>914.29</v>
      </c>
      <c r="N38" s="17">
        <v>913.83799999999997</v>
      </c>
      <c r="O38" s="17">
        <v>912.25800000000004</v>
      </c>
      <c r="P38" s="17">
        <f t="shared" si="1"/>
        <v>-2.0319999999999254</v>
      </c>
      <c r="Q38" s="41"/>
      <c r="R38" s="17"/>
      <c r="S38" s="17"/>
      <c r="T38" s="17"/>
      <c r="U38" s="41">
        <f t="shared" si="3"/>
        <v>-2.0000000000001581</v>
      </c>
      <c r="V38" s="41"/>
      <c r="W38" s="17"/>
      <c r="X38" s="41"/>
      <c r="Y38" s="17"/>
      <c r="Z38" s="41">
        <v>5.75</v>
      </c>
      <c r="AA38" s="17">
        <v>912.14300000000003</v>
      </c>
      <c r="AB38" s="17"/>
      <c r="AC38" s="17"/>
      <c r="AD38" s="41">
        <v>5.75</v>
      </c>
      <c r="AE38" s="20">
        <v>913.34699999999998</v>
      </c>
      <c r="AG38" s="3"/>
      <c r="AJ38" s="3"/>
      <c r="AL38" s="4"/>
    </row>
    <row r="39" spans="1:38" s="2" customFormat="1" ht="22.5" customHeight="1">
      <c r="A39" s="44" t="s">
        <v>70</v>
      </c>
      <c r="B39" s="41">
        <v>-5.75</v>
      </c>
      <c r="C39" s="17">
        <v>915.39200000000005</v>
      </c>
      <c r="D39" s="41">
        <v>-5.75</v>
      </c>
      <c r="E39" s="17">
        <v>913.25</v>
      </c>
      <c r="F39" s="41"/>
      <c r="G39" s="17"/>
      <c r="H39" s="41"/>
      <c r="I39" s="17"/>
      <c r="J39" s="41">
        <f t="shared" si="2"/>
        <v>1.999999999998181</v>
      </c>
      <c r="K39" s="17"/>
      <c r="L39" s="17"/>
      <c r="M39" s="17">
        <v>914.98900000000003</v>
      </c>
      <c r="N39" s="17">
        <v>914.71500000000003</v>
      </c>
      <c r="O39" s="17">
        <v>913.1350000000001</v>
      </c>
      <c r="P39" s="17">
        <f t="shared" si="1"/>
        <v>-1.8539999999999281</v>
      </c>
      <c r="Q39" s="41"/>
      <c r="R39" s="17"/>
      <c r="S39" s="17"/>
      <c r="T39" s="17"/>
      <c r="U39" s="41">
        <f t="shared" si="3"/>
        <v>-2.0000000000001581</v>
      </c>
      <c r="V39" s="41"/>
      <c r="W39" s="17"/>
      <c r="X39" s="41"/>
      <c r="Y39" s="17"/>
      <c r="Z39" s="41">
        <v>5.75</v>
      </c>
      <c r="AA39" s="17">
        <v>913.0200000000001</v>
      </c>
      <c r="AB39" s="17"/>
      <c r="AC39" s="17"/>
      <c r="AD39" s="41">
        <v>5.75</v>
      </c>
      <c r="AE39" s="20">
        <v>913.71199999999999</v>
      </c>
      <c r="AG39" s="3"/>
      <c r="AJ39" s="3"/>
      <c r="AL39" s="4"/>
    </row>
    <row r="40" spans="1:38" s="2" customFormat="1" ht="22.5" customHeight="1">
      <c r="A40" s="44" t="s">
        <v>71</v>
      </c>
      <c r="B40" s="41">
        <v>-5.75</v>
      </c>
      <c r="C40" s="17">
        <v>916.06200000000001</v>
      </c>
      <c r="D40" s="41">
        <v>-5.75</v>
      </c>
      <c r="E40" s="17">
        <v>914.12800000000004</v>
      </c>
      <c r="F40" s="41"/>
      <c r="G40" s="17"/>
      <c r="H40" s="41"/>
      <c r="I40" s="17"/>
      <c r="J40" s="41">
        <f t="shared" si="2"/>
        <v>2.0000000000001581</v>
      </c>
      <c r="K40" s="17"/>
      <c r="L40" s="17"/>
      <c r="M40" s="17">
        <v>915.221</v>
      </c>
      <c r="N40" s="17">
        <v>915.59299999999996</v>
      </c>
      <c r="O40" s="17">
        <v>914.01300000000003</v>
      </c>
      <c r="P40" s="17">
        <f t="shared" si="1"/>
        <v>-1.20799999999997</v>
      </c>
      <c r="Q40" s="41"/>
      <c r="R40" s="17"/>
      <c r="S40" s="17"/>
      <c r="T40" s="17"/>
      <c r="U40" s="41">
        <f t="shared" si="3"/>
        <v>-2.0000000000001581</v>
      </c>
      <c r="V40" s="41"/>
      <c r="W40" s="17"/>
      <c r="X40" s="41"/>
      <c r="Y40" s="17"/>
      <c r="Z40" s="41">
        <v>5.75</v>
      </c>
      <c r="AA40" s="17">
        <v>913.89800000000002</v>
      </c>
      <c r="AB40" s="17"/>
      <c r="AC40" s="17"/>
      <c r="AD40" s="41">
        <v>5.75</v>
      </c>
      <c r="AE40" s="20">
        <v>914.33299999999997</v>
      </c>
      <c r="AG40" s="3"/>
      <c r="AJ40" s="3"/>
      <c r="AL40" s="4"/>
    </row>
    <row r="41" spans="1:38" s="2" customFormat="1" ht="22.5" customHeight="1">
      <c r="A41" s="44" t="s">
        <v>72</v>
      </c>
      <c r="B41" s="41">
        <v>-5.75</v>
      </c>
      <c r="C41" s="17">
        <v>916.75599999999997</v>
      </c>
      <c r="D41" s="41">
        <v>-5.75</v>
      </c>
      <c r="E41" s="17">
        <v>915.029</v>
      </c>
      <c r="F41" s="41"/>
      <c r="G41" s="17"/>
      <c r="H41" s="41"/>
      <c r="I41" s="17"/>
      <c r="J41" s="41">
        <f t="shared" si="2"/>
        <v>1.999999999998181</v>
      </c>
      <c r="K41" s="17"/>
      <c r="L41" s="17"/>
      <c r="M41" s="17">
        <v>916.35900000000004</v>
      </c>
      <c r="N41" s="17">
        <v>916.49400000000003</v>
      </c>
      <c r="O41" s="17">
        <v>914.9140000000001</v>
      </c>
      <c r="P41" s="17">
        <f t="shared" si="1"/>
        <v>-1.4449999999999363</v>
      </c>
      <c r="Q41" s="41"/>
      <c r="R41" s="17"/>
      <c r="S41" s="17"/>
      <c r="T41" s="17"/>
      <c r="U41" s="41">
        <f t="shared" si="3"/>
        <v>-2.0000000000001581</v>
      </c>
      <c r="V41" s="41"/>
      <c r="W41" s="17"/>
      <c r="X41" s="41"/>
      <c r="Y41" s="17"/>
      <c r="Z41" s="41">
        <v>5.75</v>
      </c>
      <c r="AA41" s="17">
        <v>914.79900000000009</v>
      </c>
      <c r="AB41" s="17"/>
      <c r="AC41" s="17"/>
      <c r="AD41" s="41">
        <v>5.75</v>
      </c>
      <c r="AE41" s="20">
        <v>914.92</v>
      </c>
      <c r="AG41" s="3"/>
      <c r="AJ41" s="3"/>
      <c r="AL41" s="4"/>
    </row>
    <row r="42" spans="1:38" s="2" customFormat="1" ht="22.5" customHeight="1">
      <c r="A42" s="44" t="s">
        <v>73</v>
      </c>
      <c r="B42" s="41">
        <v>-5.25</v>
      </c>
      <c r="C42" s="17">
        <v>917.38800000000003</v>
      </c>
      <c r="D42" s="41">
        <v>-5.25</v>
      </c>
      <c r="E42" s="17">
        <v>915.96400000000006</v>
      </c>
      <c r="F42" s="41"/>
      <c r="G42" s="17"/>
      <c r="H42" s="41"/>
      <c r="I42" s="17"/>
      <c r="J42" s="41">
        <f t="shared" si="2"/>
        <v>2.0000000000003468</v>
      </c>
      <c r="K42" s="17"/>
      <c r="L42" s="17"/>
      <c r="M42" s="17">
        <v>916.77099999999996</v>
      </c>
      <c r="N42" s="17">
        <v>917.43899999999996</v>
      </c>
      <c r="O42" s="17">
        <v>915.85900000000004</v>
      </c>
      <c r="P42" s="17">
        <f t="shared" si="1"/>
        <v>-0.91199999999992087</v>
      </c>
      <c r="Q42" s="41"/>
      <c r="R42" s="17"/>
      <c r="S42" s="17"/>
      <c r="T42" s="17"/>
      <c r="U42" s="41">
        <f t="shared" si="3"/>
        <v>-2.0000000000003468</v>
      </c>
      <c r="V42" s="41"/>
      <c r="W42" s="17"/>
      <c r="X42" s="41"/>
      <c r="Y42" s="17"/>
      <c r="Z42" s="41">
        <v>5.25</v>
      </c>
      <c r="AA42" s="17">
        <v>915.75400000000002</v>
      </c>
      <c r="AB42" s="17"/>
      <c r="AC42" s="17"/>
      <c r="AD42" s="41">
        <v>5.25</v>
      </c>
      <c r="AE42" s="20">
        <v>915.745</v>
      </c>
      <c r="AG42" s="3"/>
      <c r="AJ42" s="3"/>
      <c r="AL42" s="4"/>
    </row>
    <row r="43" spans="1:38" s="2" customFormat="1" ht="22.5" customHeight="1">
      <c r="A43" s="44" t="s">
        <v>74</v>
      </c>
      <c r="B43" s="41">
        <v>-5.75</v>
      </c>
      <c r="C43" s="17">
        <v>918.35500000000002</v>
      </c>
      <c r="D43" s="41">
        <v>-5.75</v>
      </c>
      <c r="E43" s="17">
        <v>916.96300000000008</v>
      </c>
      <c r="F43" s="41"/>
      <c r="G43" s="17"/>
      <c r="H43" s="41"/>
      <c r="I43" s="17"/>
      <c r="J43" s="41">
        <f t="shared" si="2"/>
        <v>2.0000000000001581</v>
      </c>
      <c r="K43" s="17"/>
      <c r="L43" s="17"/>
      <c r="M43" s="17">
        <v>917.18700000000001</v>
      </c>
      <c r="N43" s="17">
        <v>918.428</v>
      </c>
      <c r="O43" s="17">
        <v>916.84800000000007</v>
      </c>
      <c r="P43" s="17">
        <f t="shared" si="1"/>
        <v>-0.33899999999994179</v>
      </c>
      <c r="Q43" s="41"/>
      <c r="R43" s="17"/>
      <c r="S43" s="17"/>
      <c r="T43" s="17"/>
      <c r="U43" s="41">
        <f t="shared" si="3"/>
        <v>-2.0000000000001581</v>
      </c>
      <c r="V43" s="41"/>
      <c r="W43" s="17"/>
      <c r="X43" s="41"/>
      <c r="Y43" s="17"/>
      <c r="Z43" s="41">
        <v>5.75</v>
      </c>
      <c r="AA43" s="17">
        <v>916.73300000000006</v>
      </c>
      <c r="AB43" s="17"/>
      <c r="AC43" s="17"/>
      <c r="AD43" s="41">
        <v>5.75</v>
      </c>
      <c r="AE43" s="20">
        <v>916.95299999999997</v>
      </c>
      <c r="AG43" s="3"/>
      <c r="AJ43" s="3"/>
      <c r="AL43" s="4"/>
    </row>
    <row r="44" spans="1:38" s="2" customFormat="1" ht="22.5" customHeight="1">
      <c r="A44" s="44" t="s">
        <v>75</v>
      </c>
      <c r="B44" s="41">
        <v>-5.75</v>
      </c>
      <c r="C44" s="17">
        <v>919.61300000000006</v>
      </c>
      <c r="D44" s="41">
        <v>-5.75</v>
      </c>
      <c r="E44" s="17">
        <v>917.976</v>
      </c>
      <c r="F44" s="41"/>
      <c r="G44" s="17"/>
      <c r="H44" s="41"/>
      <c r="I44" s="17"/>
      <c r="J44" s="41">
        <f t="shared" si="2"/>
        <v>1.999999999998181</v>
      </c>
      <c r="K44" s="17"/>
      <c r="L44" s="17"/>
      <c r="M44" s="17">
        <v>918.78800000000001</v>
      </c>
      <c r="N44" s="17">
        <v>919.44100000000003</v>
      </c>
      <c r="O44" s="17">
        <v>917.8610000000001</v>
      </c>
      <c r="P44" s="17">
        <f t="shared" si="1"/>
        <v>-0.92699999999990723</v>
      </c>
      <c r="Q44" s="41"/>
      <c r="R44" s="17"/>
      <c r="S44" s="17"/>
      <c r="T44" s="17"/>
      <c r="U44" s="41">
        <f t="shared" si="3"/>
        <v>-2.0000000000001581</v>
      </c>
      <c r="V44" s="41"/>
      <c r="W44" s="17"/>
      <c r="X44" s="41"/>
      <c r="Y44" s="17"/>
      <c r="Z44" s="41">
        <v>5.75</v>
      </c>
      <c r="AA44" s="17">
        <v>917.74600000000009</v>
      </c>
      <c r="AB44" s="17"/>
      <c r="AC44" s="17"/>
      <c r="AD44" s="41">
        <v>5.75</v>
      </c>
      <c r="AE44" s="20">
        <v>918.39599999999996</v>
      </c>
      <c r="AG44" s="3"/>
      <c r="AJ44" s="3"/>
      <c r="AL44" s="4"/>
    </row>
    <row r="45" spans="1:38" s="2" customFormat="1" ht="22.5" customHeight="1" thickBot="1">
      <c r="A45" s="45" t="s">
        <v>76</v>
      </c>
      <c r="B45" s="31">
        <v>-5.75</v>
      </c>
      <c r="C45" s="29">
        <v>920.91</v>
      </c>
      <c r="D45" s="31">
        <v>-5.75</v>
      </c>
      <c r="E45" s="29">
        <v>918.98800000000006</v>
      </c>
      <c r="F45" s="31"/>
      <c r="G45" s="29"/>
      <c r="H45" s="31"/>
      <c r="I45" s="29"/>
      <c r="J45" s="31">
        <f t="shared" si="2"/>
        <v>2.0000000000001581</v>
      </c>
      <c r="K45" s="29"/>
      <c r="L45" s="29"/>
      <c r="M45" s="29">
        <v>919.47699999999998</v>
      </c>
      <c r="N45" s="29">
        <v>920.45299999999997</v>
      </c>
      <c r="O45" s="29">
        <v>918.87300000000005</v>
      </c>
      <c r="P45" s="29">
        <f t="shared" si="1"/>
        <v>-0.60399999999992815</v>
      </c>
      <c r="Q45" s="31"/>
      <c r="R45" s="29"/>
      <c r="S45" s="29"/>
      <c r="T45" s="29"/>
      <c r="U45" s="31">
        <f t="shared" si="3"/>
        <v>-2.0000000000001581</v>
      </c>
      <c r="V45" s="31"/>
      <c r="W45" s="29"/>
      <c r="X45" s="31"/>
      <c r="Y45" s="29"/>
      <c r="Z45" s="31">
        <v>5.75</v>
      </c>
      <c r="AA45" s="29">
        <v>918.75800000000004</v>
      </c>
      <c r="AB45" s="29"/>
      <c r="AC45" s="29"/>
      <c r="AD45" s="31">
        <v>5.75</v>
      </c>
      <c r="AE45" s="32">
        <v>919.18</v>
      </c>
      <c r="AG45" s="3"/>
      <c r="AJ45" s="3"/>
      <c r="AL45" s="4"/>
    </row>
    <row r="46" spans="1:38" s="2" customFormat="1" ht="22.5" customHeight="1">
      <c r="A46" s="62" t="s">
        <v>77</v>
      </c>
      <c r="B46" s="28">
        <v>-5.75</v>
      </c>
      <c r="C46" s="12">
        <v>922.03399999999999</v>
      </c>
      <c r="D46" s="28">
        <v>-5.75</v>
      </c>
      <c r="E46" s="12">
        <v>920.06900000000007</v>
      </c>
      <c r="F46" s="28"/>
      <c r="G46" s="12"/>
      <c r="H46" s="28"/>
      <c r="I46" s="12"/>
      <c r="J46" s="28">
        <f t="shared" si="2"/>
        <v>3.1999999999994624</v>
      </c>
      <c r="K46" s="12"/>
      <c r="L46" s="12"/>
      <c r="M46" s="12">
        <v>921.33600000000001</v>
      </c>
      <c r="N46" s="12">
        <v>921.46500000000003</v>
      </c>
      <c r="O46" s="12">
        <v>919.8850000000001</v>
      </c>
      <c r="P46" s="12">
        <f t="shared" si="1"/>
        <v>-1.4509999999999081</v>
      </c>
      <c r="Q46" s="28"/>
      <c r="R46" s="12"/>
      <c r="S46" s="12"/>
      <c r="T46" s="12"/>
      <c r="U46" s="28">
        <f t="shared" si="3"/>
        <v>-3.200000000001439</v>
      </c>
      <c r="V46" s="28"/>
      <c r="W46" s="12"/>
      <c r="X46" s="28"/>
      <c r="Y46" s="12"/>
      <c r="Z46" s="28">
        <v>5.75</v>
      </c>
      <c r="AA46" s="12">
        <v>919.70100000000002</v>
      </c>
      <c r="AB46" s="12"/>
      <c r="AC46" s="12"/>
      <c r="AD46" s="28">
        <v>5.75</v>
      </c>
      <c r="AE46" s="21">
        <v>920.29499999999996</v>
      </c>
      <c r="AG46" s="3"/>
      <c r="AJ46" s="3"/>
      <c r="AL46" s="4"/>
    </row>
    <row r="47" spans="1:38" s="2" customFormat="1" ht="22.5" customHeight="1">
      <c r="A47" s="44" t="s">
        <v>78</v>
      </c>
      <c r="B47" s="41">
        <v>-5.75</v>
      </c>
      <c r="C47" s="17">
        <v>923.50199999999995</v>
      </c>
      <c r="D47" s="41">
        <v>-5.75</v>
      </c>
      <c r="E47" s="17">
        <v>921.07800000000009</v>
      </c>
      <c r="F47" s="41"/>
      <c r="G47" s="17"/>
      <c r="H47" s="41"/>
      <c r="I47" s="17"/>
      <c r="J47" s="41">
        <f t="shared" si="2"/>
        <v>3.200000000001439</v>
      </c>
      <c r="K47" s="17"/>
      <c r="L47" s="17"/>
      <c r="M47" s="17">
        <v>922.22299999999996</v>
      </c>
      <c r="N47" s="17">
        <v>922.47400000000005</v>
      </c>
      <c r="O47" s="17">
        <v>920.89400000000001</v>
      </c>
      <c r="P47" s="17">
        <f t="shared" si="1"/>
        <v>-1.3289999999999509</v>
      </c>
      <c r="Q47" s="41"/>
      <c r="R47" s="17"/>
      <c r="S47" s="17"/>
      <c r="T47" s="17"/>
      <c r="U47" s="41">
        <f t="shared" si="3"/>
        <v>-3.1999999999994624</v>
      </c>
      <c r="V47" s="41"/>
      <c r="W47" s="17"/>
      <c r="X47" s="41"/>
      <c r="Y47" s="17"/>
      <c r="Z47" s="41">
        <v>5.75</v>
      </c>
      <c r="AA47" s="17">
        <v>920.71</v>
      </c>
      <c r="AB47" s="17"/>
      <c r="AC47" s="17"/>
      <c r="AD47" s="41">
        <v>5.75</v>
      </c>
      <c r="AE47" s="20">
        <v>921.47699999999998</v>
      </c>
      <c r="AG47" s="3"/>
      <c r="AJ47" s="3"/>
      <c r="AL47" s="4"/>
    </row>
    <row r="48" spans="1:38" s="2" customFormat="1" ht="22.5" customHeight="1">
      <c r="A48" s="44" t="s">
        <v>79</v>
      </c>
      <c r="B48" s="41">
        <v>-5.75</v>
      </c>
      <c r="C48" s="17">
        <v>925.26400000000001</v>
      </c>
      <c r="D48" s="41">
        <v>-5.75</v>
      </c>
      <c r="E48" s="17">
        <v>922.05700000000002</v>
      </c>
      <c r="F48" s="41"/>
      <c r="G48" s="17"/>
      <c r="H48" s="41"/>
      <c r="I48" s="17"/>
      <c r="J48" s="41">
        <f t="shared" si="2"/>
        <v>3.1999999999994624</v>
      </c>
      <c r="K48" s="17"/>
      <c r="L48" s="17"/>
      <c r="M48" s="17">
        <v>923.57299999999998</v>
      </c>
      <c r="N48" s="17">
        <v>923.45299999999997</v>
      </c>
      <c r="O48" s="17">
        <v>921.87300000000005</v>
      </c>
      <c r="P48" s="17">
        <f t="shared" si="1"/>
        <v>-1.6999999999999318</v>
      </c>
      <c r="Q48" s="41"/>
      <c r="R48" s="17"/>
      <c r="S48" s="17"/>
      <c r="T48" s="17"/>
      <c r="U48" s="41">
        <f t="shared" si="3"/>
        <v>-3.1999999999994624</v>
      </c>
      <c r="V48" s="41"/>
      <c r="W48" s="17"/>
      <c r="X48" s="41"/>
      <c r="Y48" s="17"/>
      <c r="Z48" s="41">
        <v>5.75</v>
      </c>
      <c r="AA48" s="17">
        <v>921.68900000000008</v>
      </c>
      <c r="AB48" s="17"/>
      <c r="AC48" s="17"/>
      <c r="AD48" s="41">
        <v>5.75</v>
      </c>
      <c r="AE48" s="20">
        <v>922.92</v>
      </c>
      <c r="AG48" s="3"/>
      <c r="AJ48" s="3"/>
      <c r="AL48" s="4"/>
    </row>
    <row r="49" spans="1:38" s="2" customFormat="1" ht="22.5" customHeight="1">
      <c r="A49" s="44" t="s">
        <v>80</v>
      </c>
      <c r="B49" s="41">
        <v>-5.75</v>
      </c>
      <c r="C49" s="17">
        <v>927.00599999999997</v>
      </c>
      <c r="D49" s="41">
        <v>-5.75</v>
      </c>
      <c r="E49" s="17">
        <v>923.00400000000002</v>
      </c>
      <c r="F49" s="41"/>
      <c r="G49" s="17"/>
      <c r="H49" s="41"/>
      <c r="I49" s="17"/>
      <c r="J49" s="41">
        <f t="shared" si="2"/>
        <v>3.1999999999994624</v>
      </c>
      <c r="K49" s="17"/>
      <c r="L49" s="17"/>
      <c r="M49" s="17">
        <v>925.31500000000005</v>
      </c>
      <c r="N49" s="17">
        <v>924.4</v>
      </c>
      <c r="O49" s="17">
        <v>922.82</v>
      </c>
      <c r="P49" s="17">
        <f t="shared" si="1"/>
        <v>-2.4950000000000045</v>
      </c>
      <c r="Q49" s="41"/>
      <c r="R49" s="17"/>
      <c r="S49" s="17"/>
      <c r="T49" s="17"/>
      <c r="U49" s="41">
        <f t="shared" si="3"/>
        <v>-3.1999999999994624</v>
      </c>
      <c r="V49" s="41"/>
      <c r="W49" s="17"/>
      <c r="X49" s="41"/>
      <c r="Y49" s="17"/>
      <c r="Z49" s="41">
        <v>5.75</v>
      </c>
      <c r="AA49" s="17">
        <v>922.63600000000008</v>
      </c>
      <c r="AB49" s="17"/>
      <c r="AC49" s="17"/>
      <c r="AD49" s="41">
        <v>5.75</v>
      </c>
      <c r="AE49" s="20">
        <v>923.971</v>
      </c>
      <c r="AG49" s="3"/>
      <c r="AJ49" s="3"/>
      <c r="AL49" s="4"/>
    </row>
    <row r="50" spans="1:38" s="2" customFormat="1" ht="22.5" customHeight="1">
      <c r="A50" s="44" t="s">
        <v>81</v>
      </c>
      <c r="B50" s="41">
        <v>-5.75</v>
      </c>
      <c r="C50" s="17">
        <v>928.36</v>
      </c>
      <c r="D50" s="41">
        <v>-5.75</v>
      </c>
      <c r="E50" s="17">
        <v>923.92200000000003</v>
      </c>
      <c r="F50" s="41"/>
      <c r="G50" s="17"/>
      <c r="H50" s="41"/>
      <c r="I50" s="17"/>
      <c r="J50" s="41">
        <f t="shared" si="2"/>
        <v>3.1999999999994624</v>
      </c>
      <c r="K50" s="17"/>
      <c r="L50" s="17"/>
      <c r="M50" s="17">
        <v>926.62800000000004</v>
      </c>
      <c r="N50" s="17">
        <v>925.31799999999998</v>
      </c>
      <c r="O50" s="17">
        <v>923.73800000000006</v>
      </c>
      <c r="P50" s="17">
        <f t="shared" si="1"/>
        <v>-2.8899999999999864</v>
      </c>
      <c r="Q50" s="41"/>
      <c r="R50" s="17"/>
      <c r="S50" s="17"/>
      <c r="T50" s="17"/>
      <c r="U50" s="41">
        <f t="shared" si="3"/>
        <v>-3.1999999999994624</v>
      </c>
      <c r="V50" s="41"/>
      <c r="W50" s="17"/>
      <c r="X50" s="41"/>
      <c r="Y50" s="17"/>
      <c r="Z50" s="41">
        <v>5.75</v>
      </c>
      <c r="AA50" s="17">
        <v>923.55400000000009</v>
      </c>
      <c r="AB50" s="17"/>
      <c r="AC50" s="17"/>
      <c r="AD50" s="41">
        <v>5.75</v>
      </c>
      <c r="AE50" s="20">
        <v>925.07500000000005</v>
      </c>
      <c r="AG50" s="3"/>
      <c r="AJ50" s="3"/>
      <c r="AL50" s="4"/>
    </row>
    <row r="51" spans="1:38" s="2" customFormat="1" ht="22.5" customHeight="1">
      <c r="A51" s="44" t="s">
        <v>82</v>
      </c>
      <c r="B51" s="41">
        <v>-5.75</v>
      </c>
      <c r="C51" s="17">
        <v>929.34199999999998</v>
      </c>
      <c r="D51" s="41">
        <v>-5.75</v>
      </c>
      <c r="E51" s="17">
        <v>924.83600000000001</v>
      </c>
      <c r="F51" s="41"/>
      <c r="G51" s="17"/>
      <c r="H51" s="41"/>
      <c r="I51" s="17"/>
      <c r="J51" s="41">
        <f t="shared" si="2"/>
        <v>3.1999999999994624</v>
      </c>
      <c r="K51" s="17"/>
      <c r="L51" s="17"/>
      <c r="M51" s="17">
        <v>927.57500000000005</v>
      </c>
      <c r="N51" s="17">
        <v>926.23199999999997</v>
      </c>
      <c r="O51" s="17">
        <v>924.65200000000004</v>
      </c>
      <c r="P51" s="17">
        <f t="shared" si="1"/>
        <v>-2.9230000000000018</v>
      </c>
      <c r="Q51" s="41"/>
      <c r="R51" s="17"/>
      <c r="S51" s="17"/>
      <c r="T51" s="17"/>
      <c r="U51" s="41">
        <f t="shared" si="3"/>
        <v>-3.1999999999994624</v>
      </c>
      <c r="V51" s="41"/>
      <c r="W51" s="17"/>
      <c r="X51" s="41"/>
      <c r="Y51" s="17"/>
      <c r="Z51" s="41">
        <v>5.75</v>
      </c>
      <c r="AA51" s="17">
        <v>924.46800000000007</v>
      </c>
      <c r="AB51" s="17"/>
      <c r="AC51" s="17"/>
      <c r="AD51" s="41">
        <v>5.75</v>
      </c>
      <c r="AE51" s="20">
        <v>926.13300000000004</v>
      </c>
      <c r="AG51" s="3"/>
      <c r="AJ51" s="3"/>
      <c r="AL51" s="4"/>
    </row>
    <row r="52" spans="1:38" s="2" customFormat="1" ht="22.5" customHeight="1">
      <c r="A52" s="44" t="s">
        <v>83</v>
      </c>
      <c r="B52" s="41">
        <v>-5.75</v>
      </c>
      <c r="C52" s="17">
        <v>929.89200000000005</v>
      </c>
      <c r="D52" s="41">
        <v>-5.75</v>
      </c>
      <c r="E52" s="17">
        <v>925.74900000000002</v>
      </c>
      <c r="F52" s="41"/>
      <c r="G52" s="17"/>
      <c r="H52" s="41"/>
      <c r="I52" s="17"/>
      <c r="J52" s="41">
        <f t="shared" si="2"/>
        <v>3.1999999999994624</v>
      </c>
      <c r="K52" s="17"/>
      <c r="L52" s="17"/>
      <c r="M52" s="17">
        <v>928.43499999999995</v>
      </c>
      <c r="N52" s="17">
        <v>927.14499999999998</v>
      </c>
      <c r="O52" s="17">
        <v>925.56500000000005</v>
      </c>
      <c r="P52" s="17">
        <f t="shared" si="1"/>
        <v>-2.8699999999998909</v>
      </c>
      <c r="Q52" s="41"/>
      <c r="R52" s="17"/>
      <c r="S52" s="17"/>
      <c r="T52" s="17"/>
      <c r="U52" s="41">
        <f t="shared" si="3"/>
        <v>-3.1999999999994624</v>
      </c>
      <c r="V52" s="41"/>
      <c r="W52" s="17"/>
      <c r="X52" s="41"/>
      <c r="Y52" s="17"/>
      <c r="Z52" s="41">
        <v>5.75</v>
      </c>
      <c r="AA52" s="17">
        <v>925.38100000000009</v>
      </c>
      <c r="AB52" s="17"/>
      <c r="AC52" s="17"/>
      <c r="AD52" s="41">
        <v>5.75</v>
      </c>
      <c r="AE52" s="20">
        <v>926.87</v>
      </c>
      <c r="AG52" s="3"/>
      <c r="AJ52" s="3"/>
      <c r="AL52" s="4"/>
    </row>
    <row r="53" spans="1:38" s="2" customFormat="1" ht="22.5" customHeight="1">
      <c r="A53" s="44" t="s">
        <v>84</v>
      </c>
      <c r="B53" s="41">
        <v>-5.75</v>
      </c>
      <c r="C53" s="17">
        <v>930.10299999999995</v>
      </c>
      <c r="D53" s="41">
        <v>-5.75</v>
      </c>
      <c r="E53" s="17">
        <v>926.66300000000001</v>
      </c>
      <c r="F53" s="41"/>
      <c r="G53" s="17"/>
      <c r="H53" s="41"/>
      <c r="I53" s="17"/>
      <c r="J53" s="41">
        <f t="shared" si="2"/>
        <v>3.1999999999994624</v>
      </c>
      <c r="K53" s="17"/>
      <c r="L53" s="17"/>
      <c r="M53" s="17">
        <v>928.99300000000005</v>
      </c>
      <c r="N53" s="17">
        <v>928.05899999999997</v>
      </c>
      <c r="O53" s="17">
        <v>926.47900000000004</v>
      </c>
      <c r="P53" s="17">
        <f t="shared" si="1"/>
        <v>-2.51400000000001</v>
      </c>
      <c r="Q53" s="41"/>
      <c r="R53" s="17"/>
      <c r="S53" s="17"/>
      <c r="T53" s="17"/>
      <c r="U53" s="41">
        <f t="shared" si="3"/>
        <v>-3.203703703703737</v>
      </c>
      <c r="V53" s="41"/>
      <c r="W53" s="17"/>
      <c r="X53" s="41"/>
      <c r="Y53" s="17"/>
      <c r="Z53" s="41">
        <v>5.4</v>
      </c>
      <c r="AA53" s="17">
        <v>926.30600000000004</v>
      </c>
      <c r="AB53" s="17"/>
      <c r="AC53" s="17"/>
      <c r="AD53" s="41">
        <v>5.4</v>
      </c>
      <c r="AE53" s="20">
        <v>927.69600000000003</v>
      </c>
      <c r="AG53" s="3"/>
      <c r="AJ53" s="3"/>
      <c r="AL53" s="4"/>
    </row>
    <row r="54" spans="1:38" s="2" customFormat="1" ht="22.5" customHeight="1">
      <c r="A54" s="44" t="s">
        <v>85</v>
      </c>
      <c r="B54" s="41">
        <v>-5.75</v>
      </c>
      <c r="C54" s="17">
        <v>930.47900000000004</v>
      </c>
      <c r="D54" s="41">
        <v>-5.75</v>
      </c>
      <c r="E54" s="17">
        <v>927.577</v>
      </c>
      <c r="F54" s="41"/>
      <c r="G54" s="17"/>
      <c r="H54" s="41"/>
      <c r="I54" s="17"/>
      <c r="J54" s="41">
        <f t="shared" si="2"/>
        <v>3.1999999999994624</v>
      </c>
      <c r="K54" s="17"/>
      <c r="L54" s="17"/>
      <c r="M54" s="17">
        <v>929.21500000000003</v>
      </c>
      <c r="N54" s="17">
        <v>928.97299999999996</v>
      </c>
      <c r="O54" s="17">
        <v>927.39300000000003</v>
      </c>
      <c r="P54" s="17">
        <f t="shared" ref="P54:P69" si="4">O54-M54</f>
        <v>-1.8220000000000027</v>
      </c>
      <c r="Q54" s="41"/>
      <c r="R54" s="17"/>
      <c r="S54" s="17"/>
      <c r="T54" s="17"/>
      <c r="U54" s="41">
        <f t="shared" si="3"/>
        <v>-3.2000000000001214</v>
      </c>
      <c r="V54" s="41"/>
      <c r="W54" s="17"/>
      <c r="X54" s="41"/>
      <c r="Y54" s="17"/>
      <c r="Z54" s="41">
        <v>4.5</v>
      </c>
      <c r="AA54" s="17">
        <v>927.24900000000002</v>
      </c>
      <c r="AB54" s="17"/>
      <c r="AC54" s="17"/>
      <c r="AD54" s="41">
        <v>4.5</v>
      </c>
      <c r="AE54" s="20">
        <v>928.82899999999995</v>
      </c>
      <c r="AG54" s="3"/>
      <c r="AJ54" s="3"/>
      <c r="AL54" s="4"/>
    </row>
    <row r="55" spans="1:38" s="2" customFormat="1" ht="22.5" customHeight="1">
      <c r="A55" s="44" t="s">
        <v>86</v>
      </c>
      <c r="B55" s="41">
        <v>-5.75</v>
      </c>
      <c r="C55" s="17">
        <v>930.76599999999996</v>
      </c>
      <c r="D55" s="41">
        <v>-5.75</v>
      </c>
      <c r="E55" s="17">
        <v>928.4910000000001</v>
      </c>
      <c r="F55" s="41"/>
      <c r="G55" s="17"/>
      <c r="H55" s="41"/>
      <c r="I55" s="17"/>
      <c r="J55" s="41">
        <f t="shared" si="2"/>
        <v>3.200000000001439</v>
      </c>
      <c r="K55" s="17"/>
      <c r="L55" s="17"/>
      <c r="M55" s="17">
        <v>929.83600000000001</v>
      </c>
      <c r="N55" s="17">
        <v>929.88699999999994</v>
      </c>
      <c r="O55" s="17">
        <v>928.30700000000002</v>
      </c>
      <c r="P55" s="17">
        <f t="shared" si="4"/>
        <v>-1.5289999999999964</v>
      </c>
      <c r="Q55" s="41"/>
      <c r="R55" s="17"/>
      <c r="S55" s="17"/>
      <c r="T55" s="17"/>
      <c r="U55" s="41">
        <f>((AA55-O55)/Z55)*100</f>
        <v>-3.1944444444446969</v>
      </c>
      <c r="V55" s="41"/>
      <c r="W55" s="17"/>
      <c r="X55" s="41"/>
      <c r="Y55" s="17"/>
      <c r="Z55" s="41">
        <v>3.6</v>
      </c>
      <c r="AA55" s="17">
        <v>928.19200000000001</v>
      </c>
      <c r="AB55" s="17"/>
      <c r="AC55" s="17"/>
      <c r="AD55" s="41">
        <v>3.6</v>
      </c>
      <c r="AE55" s="20">
        <v>929.77200000000005</v>
      </c>
      <c r="AG55" s="3"/>
      <c r="AJ55" s="3"/>
      <c r="AL55" s="4"/>
    </row>
    <row r="56" spans="1:38" s="2" customFormat="1" ht="22.5" customHeight="1">
      <c r="A56" s="44" t="s">
        <v>87</v>
      </c>
      <c r="B56" s="41">
        <v>-5.75</v>
      </c>
      <c r="C56" s="17">
        <v>930.87900000000002</v>
      </c>
      <c r="D56" s="41">
        <v>-5.75</v>
      </c>
      <c r="E56" s="17">
        <v>929.38</v>
      </c>
      <c r="F56" s="41"/>
      <c r="G56" s="17"/>
      <c r="H56" s="41"/>
      <c r="I56" s="17"/>
      <c r="J56" s="41">
        <f t="shared" si="2"/>
        <v>3.1999999999994624</v>
      </c>
      <c r="K56" s="17"/>
      <c r="L56" s="17"/>
      <c r="M56" s="17">
        <v>930.54100000000005</v>
      </c>
      <c r="N56" s="17">
        <v>930.77599999999995</v>
      </c>
      <c r="O56" s="17">
        <v>929.19600000000003</v>
      </c>
      <c r="P56" s="17">
        <f t="shared" si="4"/>
        <v>-1.3450000000000273</v>
      </c>
      <c r="Q56" s="41"/>
      <c r="R56" s="17"/>
      <c r="S56" s="17"/>
      <c r="T56" s="17"/>
      <c r="U56" s="41">
        <f>((AA56-O56)/Z56)*100</f>
        <v>-3.1923076923065374</v>
      </c>
      <c r="V56" s="41"/>
      <c r="W56" s="17"/>
      <c r="X56" s="41"/>
      <c r="Y56" s="17"/>
      <c r="Z56" s="41">
        <v>2.6</v>
      </c>
      <c r="AA56" s="17">
        <v>929.11300000000006</v>
      </c>
      <c r="AB56" s="17"/>
      <c r="AC56" s="17"/>
      <c r="AD56" s="41">
        <v>2.6</v>
      </c>
      <c r="AE56" s="20">
        <v>930.69299999999998</v>
      </c>
      <c r="AG56" s="3"/>
      <c r="AJ56" s="3"/>
      <c r="AL56" s="4"/>
    </row>
    <row r="57" spans="1:38" s="2" customFormat="1" ht="22.5" customHeight="1">
      <c r="A57" s="44" t="s">
        <v>88</v>
      </c>
      <c r="B57" s="41">
        <v>-5.75</v>
      </c>
      <c r="C57" s="17">
        <v>931.12099999999998</v>
      </c>
      <c r="D57" s="41">
        <v>-5.75</v>
      </c>
      <c r="E57" s="17">
        <v>930.18300000000011</v>
      </c>
      <c r="F57" s="41"/>
      <c r="G57" s="17"/>
      <c r="H57" s="41"/>
      <c r="I57" s="17"/>
      <c r="J57" s="41">
        <f t="shared" si="2"/>
        <v>3.200000000001439</v>
      </c>
      <c r="K57" s="17"/>
      <c r="L57" s="17"/>
      <c r="M57" s="17">
        <v>931.12199999999996</v>
      </c>
      <c r="N57" s="17">
        <v>931.57899999999995</v>
      </c>
      <c r="O57" s="17">
        <v>929.99900000000002</v>
      </c>
      <c r="P57" s="17">
        <f t="shared" si="4"/>
        <v>-1.1229999999999336</v>
      </c>
      <c r="Q57" s="41"/>
      <c r="R57" s="17"/>
      <c r="S57" s="17"/>
      <c r="T57" s="17"/>
      <c r="U57" s="41">
        <f>((AA57-O57)/Z57)*100</f>
        <v>-3.1999999999925421</v>
      </c>
      <c r="V57" s="41"/>
      <c r="W57" s="17"/>
      <c r="X57" s="41"/>
      <c r="Y57" s="17"/>
      <c r="Z57" s="41">
        <v>0.5</v>
      </c>
      <c r="AA57" s="17">
        <v>929.98300000000006</v>
      </c>
      <c r="AB57" s="17"/>
      <c r="AC57" s="17"/>
      <c r="AD57" s="41">
        <v>0.5</v>
      </c>
      <c r="AE57" s="20">
        <v>931.56299999999999</v>
      </c>
      <c r="AG57" s="3"/>
      <c r="AJ57" s="3"/>
      <c r="AL57" s="4"/>
    </row>
    <row r="58" spans="1:38" s="2" customFormat="1" ht="22.5" customHeight="1">
      <c r="A58" s="44" t="s">
        <v>89</v>
      </c>
      <c r="B58" s="41">
        <v>-5.75</v>
      </c>
      <c r="C58" s="17">
        <v>931.61300000000006</v>
      </c>
      <c r="D58" s="41">
        <v>-5.75</v>
      </c>
      <c r="E58" s="17">
        <v>930.85800000000006</v>
      </c>
      <c r="F58" s="41"/>
      <c r="G58" s="17"/>
      <c r="H58" s="41"/>
      <c r="I58" s="17"/>
      <c r="J58" s="41">
        <f t="shared" si="2"/>
        <v>2.5043478260870513</v>
      </c>
      <c r="K58" s="17"/>
      <c r="L58" s="17"/>
      <c r="M58" s="17">
        <v>932.03399999999999</v>
      </c>
      <c r="N58" s="17">
        <v>932.29399999999998</v>
      </c>
      <c r="O58" s="17">
        <v>930.71400000000006</v>
      </c>
      <c r="P58" s="17">
        <f t="shared" si="4"/>
        <v>-1.3199999999999363</v>
      </c>
      <c r="Q58" s="41"/>
      <c r="R58" s="17"/>
      <c r="S58" s="17"/>
      <c r="T58" s="17"/>
      <c r="U58" s="41">
        <f>((AA58-O58)/Z58)*100</f>
        <v>-2.4999999999977263</v>
      </c>
      <c r="V58" s="41"/>
      <c r="W58" s="17"/>
      <c r="X58" s="41"/>
      <c r="Y58" s="17"/>
      <c r="Z58" s="41">
        <v>1.2</v>
      </c>
      <c r="AA58" s="17">
        <v>930.68400000000008</v>
      </c>
      <c r="AB58" s="17"/>
      <c r="AC58" s="17"/>
      <c r="AD58" s="41">
        <v>1.2</v>
      </c>
      <c r="AE58" s="20">
        <v>932.26400000000001</v>
      </c>
      <c r="AG58" s="3"/>
      <c r="AJ58" s="3"/>
      <c r="AL58" s="4"/>
    </row>
    <row r="59" spans="1:38" s="2" customFormat="1" ht="22.5" customHeight="1">
      <c r="A59" s="44" t="s">
        <v>90</v>
      </c>
      <c r="B59" s="41">
        <v>-5.75</v>
      </c>
      <c r="C59" s="17">
        <v>932.2</v>
      </c>
      <c r="D59" s="41">
        <v>-5.75</v>
      </c>
      <c r="E59" s="17">
        <v>931.37</v>
      </c>
      <c r="F59" s="41"/>
      <c r="G59" s="17"/>
      <c r="H59" s="41"/>
      <c r="I59" s="17"/>
      <c r="J59" s="41">
        <f t="shared" si="2"/>
        <v>0.50434782608689332</v>
      </c>
      <c r="K59" s="17"/>
      <c r="L59" s="17"/>
      <c r="M59" s="17">
        <v>932.62400000000002</v>
      </c>
      <c r="N59" s="17">
        <v>932.92100000000005</v>
      </c>
      <c r="O59" s="17">
        <v>931.34100000000001</v>
      </c>
      <c r="P59" s="17">
        <f t="shared" si="4"/>
        <v>-1.2830000000000155</v>
      </c>
      <c r="Q59" s="41"/>
      <c r="R59" s="17"/>
      <c r="S59" s="17"/>
      <c r="T59" s="17"/>
      <c r="U59" s="41"/>
      <c r="V59" s="41"/>
      <c r="W59" s="17"/>
      <c r="X59" s="41"/>
      <c r="Y59" s="17"/>
      <c r="Z59" s="41"/>
      <c r="AA59" s="17"/>
      <c r="AB59" s="17"/>
      <c r="AC59" s="17"/>
      <c r="AD59" s="41">
        <v>0</v>
      </c>
      <c r="AE59" s="20">
        <v>932.92100000000005</v>
      </c>
      <c r="AG59" s="3"/>
      <c r="AJ59" s="3"/>
      <c r="AL59" s="4"/>
    </row>
    <row r="60" spans="1:38" s="2" customFormat="1" ht="22.5" customHeight="1">
      <c r="A60" s="44" t="s">
        <v>91</v>
      </c>
      <c r="B60" s="41">
        <v>-5.75</v>
      </c>
      <c r="C60" s="17">
        <v>932.62599999999998</v>
      </c>
      <c r="D60" s="41">
        <v>-5.75</v>
      </c>
      <c r="E60" s="17">
        <v>931.7600000000001</v>
      </c>
      <c r="F60" s="41">
        <v>-0.7</v>
      </c>
      <c r="G60" s="17">
        <v>931.83600000000001</v>
      </c>
      <c r="H60" s="41">
        <v>-0.7</v>
      </c>
      <c r="I60" s="17">
        <v>933.44899999999996</v>
      </c>
      <c r="J60" s="41">
        <f>(((G60-E60)/(D60-F60)*100))</f>
        <v>-1.504950495047686</v>
      </c>
      <c r="K60" s="17"/>
      <c r="L60" s="17"/>
      <c r="M60" s="17">
        <v>933.23299999999995</v>
      </c>
      <c r="N60" s="17">
        <v>933.45899999999995</v>
      </c>
      <c r="O60" s="17"/>
      <c r="P60" s="17"/>
      <c r="Q60" s="41"/>
      <c r="R60" s="17"/>
      <c r="S60" s="17"/>
      <c r="T60" s="17"/>
      <c r="U60" s="41"/>
      <c r="V60" s="41"/>
      <c r="W60" s="17"/>
      <c r="X60" s="41"/>
      <c r="Y60" s="17"/>
      <c r="Z60" s="41"/>
      <c r="AA60" s="17"/>
      <c r="AB60" s="17"/>
      <c r="AC60" s="17"/>
      <c r="AD60" s="41"/>
      <c r="AE60" s="20"/>
      <c r="AG60" s="3"/>
      <c r="AJ60" s="3"/>
      <c r="AL60" s="4"/>
    </row>
    <row r="61" spans="1:38" s="2" customFormat="1" ht="22.5" customHeight="1">
      <c r="A61" s="44" t="s">
        <v>92</v>
      </c>
      <c r="B61" s="41">
        <v>-5.75</v>
      </c>
      <c r="C61" s="17">
        <v>933.18700000000001</v>
      </c>
      <c r="D61" s="41">
        <v>-5.75</v>
      </c>
      <c r="E61" s="17">
        <v>932.23900000000003</v>
      </c>
      <c r="F61" s="41">
        <v>-0.7</v>
      </c>
      <c r="G61" s="17">
        <v>932.34</v>
      </c>
      <c r="H61" s="41">
        <v>-0.7</v>
      </c>
      <c r="I61" s="17">
        <v>933.92</v>
      </c>
      <c r="J61" s="41">
        <f>(((G61-E61)/(D61-F61)*100))</f>
        <v>-1.999999999999982</v>
      </c>
      <c r="K61" s="17"/>
      <c r="L61" s="17"/>
      <c r="M61" s="17">
        <v>933.80700000000002</v>
      </c>
      <c r="N61" s="17">
        <v>933.93399999999997</v>
      </c>
      <c r="O61" s="17"/>
      <c r="P61" s="17"/>
      <c r="Q61" s="41"/>
      <c r="R61" s="17"/>
      <c r="S61" s="17"/>
      <c r="T61" s="17"/>
      <c r="U61" s="41"/>
      <c r="V61" s="41"/>
      <c r="W61" s="17"/>
      <c r="X61" s="41"/>
      <c r="Y61" s="17"/>
      <c r="Z61" s="41"/>
      <c r="AA61" s="17"/>
      <c r="AB61" s="17"/>
      <c r="AC61" s="17"/>
      <c r="AD61" s="41"/>
      <c r="AE61" s="20"/>
      <c r="AG61" s="3"/>
      <c r="AJ61" s="3"/>
      <c r="AL61" s="4"/>
    </row>
    <row r="62" spans="1:38" s="2" customFormat="1" ht="22.5" customHeight="1">
      <c r="A62" s="44" t="s">
        <v>93</v>
      </c>
      <c r="B62" s="41">
        <v>-5.75</v>
      </c>
      <c r="C62" s="17">
        <v>933.40800000000002</v>
      </c>
      <c r="D62" s="41">
        <v>-5.75</v>
      </c>
      <c r="E62" s="17">
        <v>932.69500000000005</v>
      </c>
      <c r="F62" s="41">
        <v>-0.7</v>
      </c>
      <c r="G62" s="17">
        <v>932.79600000000005</v>
      </c>
      <c r="H62" s="41">
        <v>-0.7</v>
      </c>
      <c r="I62" s="17">
        <v>934.37599999999998</v>
      </c>
      <c r="J62" s="41">
        <f>(((G62-E62)/(D62-F62)*100))</f>
        <v>-1.999999999999982</v>
      </c>
      <c r="K62" s="17"/>
      <c r="L62" s="17"/>
      <c r="M62" s="17">
        <v>934.24099999999999</v>
      </c>
      <c r="N62" s="17">
        <v>934.39</v>
      </c>
      <c r="O62" s="17"/>
      <c r="P62" s="17"/>
      <c r="Q62" s="41"/>
      <c r="R62" s="17"/>
      <c r="S62" s="17"/>
      <c r="T62" s="17"/>
      <c r="U62" s="41"/>
      <c r="V62" s="41"/>
      <c r="W62" s="17"/>
      <c r="X62" s="41"/>
      <c r="Y62" s="17"/>
      <c r="Z62" s="41"/>
      <c r="AA62" s="17"/>
      <c r="AB62" s="17"/>
      <c r="AC62" s="17"/>
      <c r="AD62" s="41"/>
      <c r="AE62" s="20"/>
      <c r="AG62" s="3"/>
      <c r="AJ62" s="3"/>
      <c r="AL62" s="4"/>
    </row>
    <row r="63" spans="1:38" s="2" customFormat="1" ht="22.5" customHeight="1">
      <c r="A63" s="44" t="s">
        <v>94</v>
      </c>
      <c r="B63" s="41">
        <v>-5.75</v>
      </c>
      <c r="C63" s="17">
        <v>933.71100000000001</v>
      </c>
      <c r="D63" s="41">
        <v>-5.75</v>
      </c>
      <c r="E63" s="17">
        <v>933.0390000000001</v>
      </c>
      <c r="F63" s="41">
        <v>-0.5</v>
      </c>
      <c r="G63" s="17">
        <v>933.14400000000001</v>
      </c>
      <c r="H63" s="41">
        <v>-0.5</v>
      </c>
      <c r="I63" s="17">
        <v>934.72400000000005</v>
      </c>
      <c r="J63" s="41">
        <f>(((G63-E63)/(D63-F63)*100))</f>
        <v>-1.999999999998181</v>
      </c>
      <c r="K63" s="17"/>
      <c r="L63" s="17"/>
      <c r="M63" s="17">
        <v>934.60400000000004</v>
      </c>
      <c r="N63" s="17">
        <v>934.73400000000004</v>
      </c>
      <c r="O63" s="17"/>
      <c r="P63" s="17"/>
      <c r="Q63" s="41"/>
      <c r="R63" s="17"/>
      <c r="S63" s="17"/>
      <c r="T63" s="17"/>
      <c r="U63" s="41"/>
      <c r="V63" s="41"/>
      <c r="W63" s="17"/>
      <c r="X63" s="41"/>
      <c r="Y63" s="17"/>
      <c r="Z63" s="41"/>
      <c r="AA63" s="17"/>
      <c r="AB63" s="17"/>
      <c r="AC63" s="17"/>
      <c r="AD63" s="41"/>
      <c r="AE63" s="20"/>
      <c r="AG63" s="3"/>
      <c r="AJ63" s="3"/>
      <c r="AL63" s="4"/>
    </row>
    <row r="64" spans="1:38" s="2" customFormat="1" ht="22.5" customHeight="1">
      <c r="A64" s="44" t="s">
        <v>95</v>
      </c>
      <c r="B64" s="41">
        <v>-5.75</v>
      </c>
      <c r="C64" s="17">
        <v>934.02800000000002</v>
      </c>
      <c r="D64" s="41">
        <v>-5.75</v>
      </c>
      <c r="E64" s="17">
        <v>933.25600000000009</v>
      </c>
      <c r="F64" s="41"/>
      <c r="G64" s="17"/>
      <c r="H64" s="41"/>
      <c r="I64" s="17"/>
      <c r="J64" s="41">
        <f t="shared" ref="J64:J69" si="5">((O64-E64)/D64)*100</f>
        <v>-2.0000000000001581</v>
      </c>
      <c r="K64" s="17"/>
      <c r="L64" s="17"/>
      <c r="M64" s="17">
        <v>934.79600000000005</v>
      </c>
      <c r="N64" s="17">
        <v>934.95100000000002</v>
      </c>
      <c r="O64" s="17">
        <v>933.37100000000009</v>
      </c>
      <c r="P64" s="17">
        <f t="shared" si="4"/>
        <v>-1.4249999999999545</v>
      </c>
      <c r="Q64" s="41"/>
      <c r="R64" s="17"/>
      <c r="S64" s="17"/>
      <c r="T64" s="17"/>
      <c r="U64" s="41"/>
      <c r="V64" s="41"/>
      <c r="W64" s="17"/>
      <c r="X64" s="41"/>
      <c r="Y64" s="17"/>
      <c r="Z64" s="41"/>
      <c r="AA64" s="17"/>
      <c r="AB64" s="17"/>
      <c r="AC64" s="17"/>
      <c r="AD64" s="41">
        <v>0</v>
      </c>
      <c r="AE64" s="20">
        <v>934.95100000000002</v>
      </c>
      <c r="AG64" s="3"/>
      <c r="AJ64" s="3"/>
      <c r="AL64" s="4"/>
    </row>
    <row r="65" spans="1:38" s="2" customFormat="1" ht="22.5" customHeight="1">
      <c r="A65" s="44" t="s">
        <v>96</v>
      </c>
      <c r="B65" s="41">
        <v>-5.75</v>
      </c>
      <c r="C65" s="17">
        <v>934.077</v>
      </c>
      <c r="D65" s="41">
        <v>-5.75</v>
      </c>
      <c r="E65" s="17">
        <v>933.34400000000005</v>
      </c>
      <c r="F65" s="41"/>
      <c r="G65" s="17"/>
      <c r="H65" s="41"/>
      <c r="I65" s="17"/>
      <c r="J65" s="41">
        <f t="shared" si="5"/>
        <v>-2.0000000000001581</v>
      </c>
      <c r="K65" s="17"/>
      <c r="L65" s="17"/>
      <c r="M65" s="17">
        <v>934.96699999999998</v>
      </c>
      <c r="N65" s="17">
        <v>935.03899999999999</v>
      </c>
      <c r="O65" s="17">
        <v>933.45900000000006</v>
      </c>
      <c r="P65" s="17">
        <f t="shared" si="4"/>
        <v>-1.5079999999999245</v>
      </c>
      <c r="Q65" s="41"/>
      <c r="R65" s="17"/>
      <c r="S65" s="17"/>
      <c r="T65" s="17"/>
      <c r="U65" s="41">
        <f>((AA65-O65)/Z65)*100</f>
        <v>1.999999999990602</v>
      </c>
      <c r="V65" s="41"/>
      <c r="W65" s="17"/>
      <c r="X65" s="41"/>
      <c r="Y65" s="17"/>
      <c r="Z65" s="41">
        <v>0.3</v>
      </c>
      <c r="AA65" s="17">
        <v>933.46500000000003</v>
      </c>
      <c r="AB65" s="17"/>
      <c r="AC65" s="17"/>
      <c r="AD65" s="41">
        <v>0.3</v>
      </c>
      <c r="AE65" s="20">
        <v>935.04499999999996</v>
      </c>
      <c r="AG65" s="3"/>
      <c r="AJ65" s="3"/>
      <c r="AL65" s="4"/>
    </row>
    <row r="66" spans="1:38" s="2" customFormat="1" ht="22.5" customHeight="1">
      <c r="A66" s="44" t="s">
        <v>97</v>
      </c>
      <c r="B66" s="41">
        <v>-5.75</v>
      </c>
      <c r="C66" s="17">
        <v>933.80200000000002</v>
      </c>
      <c r="D66" s="41">
        <v>-5.75</v>
      </c>
      <c r="E66" s="17">
        <v>933.30500000000006</v>
      </c>
      <c r="F66" s="41"/>
      <c r="G66" s="17"/>
      <c r="H66" s="41"/>
      <c r="I66" s="17"/>
      <c r="J66" s="41">
        <f t="shared" si="5"/>
        <v>-2.0000000000001581</v>
      </c>
      <c r="K66" s="17"/>
      <c r="L66" s="17"/>
      <c r="M66" s="17">
        <v>934.91600000000005</v>
      </c>
      <c r="N66" s="17">
        <v>935</v>
      </c>
      <c r="O66" s="17">
        <v>933.42000000000007</v>
      </c>
      <c r="P66" s="17">
        <f t="shared" si="4"/>
        <v>-1.4959999999999809</v>
      </c>
      <c r="Q66" s="41"/>
      <c r="R66" s="17"/>
      <c r="S66" s="17"/>
      <c r="T66" s="17"/>
      <c r="U66" s="41">
        <f>((AA66-O66)/Z66)*100</f>
        <v>1.999999999990602</v>
      </c>
      <c r="V66" s="41"/>
      <c r="W66" s="17"/>
      <c r="X66" s="41"/>
      <c r="Y66" s="17"/>
      <c r="Z66" s="41">
        <v>0.3</v>
      </c>
      <c r="AA66" s="17">
        <v>933.42600000000004</v>
      </c>
      <c r="AB66" s="17"/>
      <c r="AC66" s="17"/>
      <c r="AD66" s="41">
        <v>0.3</v>
      </c>
      <c r="AE66" s="20">
        <v>935.00599999999997</v>
      </c>
      <c r="AG66" s="3"/>
      <c r="AJ66" s="3"/>
      <c r="AL66" s="4"/>
    </row>
    <row r="67" spans="1:38" s="2" customFormat="1" ht="22.5" customHeight="1">
      <c r="A67" s="44" t="s">
        <v>98</v>
      </c>
      <c r="B67" s="41">
        <v>-5.75</v>
      </c>
      <c r="C67" s="17">
        <v>933.52499999999998</v>
      </c>
      <c r="D67" s="41">
        <v>-5.75</v>
      </c>
      <c r="E67" s="17">
        <v>933.154</v>
      </c>
      <c r="F67" s="41"/>
      <c r="G67" s="17"/>
      <c r="H67" s="41"/>
      <c r="I67" s="17"/>
      <c r="J67" s="41">
        <f t="shared" si="5"/>
        <v>-2.0000000000001581</v>
      </c>
      <c r="K67" s="17"/>
      <c r="L67" s="17"/>
      <c r="M67" s="17">
        <v>934.72199999999998</v>
      </c>
      <c r="N67" s="17">
        <v>934.84900000000005</v>
      </c>
      <c r="O67" s="17">
        <v>933.26900000000001</v>
      </c>
      <c r="P67" s="17">
        <f t="shared" si="4"/>
        <v>-1.4529999999999745</v>
      </c>
      <c r="Q67" s="41"/>
      <c r="R67" s="17"/>
      <c r="S67" s="17"/>
      <c r="T67" s="17"/>
      <c r="U67" s="41">
        <f>((AA67-O67)/Z67)*100</f>
        <v>2.0000000000095497</v>
      </c>
      <c r="V67" s="41"/>
      <c r="W67" s="17"/>
      <c r="X67" s="41"/>
      <c r="Y67" s="17"/>
      <c r="Z67" s="41">
        <v>0.2</v>
      </c>
      <c r="AA67" s="17">
        <v>933.27300000000002</v>
      </c>
      <c r="AB67" s="17"/>
      <c r="AC67" s="17"/>
      <c r="AD67" s="41">
        <v>0.2</v>
      </c>
      <c r="AE67" s="20">
        <v>934.85299999999995</v>
      </c>
      <c r="AG67" s="3"/>
      <c r="AJ67" s="3"/>
      <c r="AL67" s="4"/>
    </row>
    <row r="68" spans="1:38" s="2" customFormat="1" ht="22.5" customHeight="1">
      <c r="A68" s="44" t="s">
        <v>99</v>
      </c>
      <c r="B68" s="41">
        <v>-5.75</v>
      </c>
      <c r="C68" s="17">
        <v>933.26599999999996</v>
      </c>
      <c r="D68" s="41">
        <v>-5.75</v>
      </c>
      <c r="E68" s="17">
        <v>933.05000000000007</v>
      </c>
      <c r="F68" s="41"/>
      <c r="G68" s="17"/>
      <c r="H68" s="41"/>
      <c r="I68" s="17"/>
      <c r="J68" s="41">
        <f t="shared" si="5"/>
        <v>-0.90434782608732034</v>
      </c>
      <c r="K68" s="17"/>
      <c r="L68" s="17"/>
      <c r="M68" s="17">
        <v>934.54</v>
      </c>
      <c r="N68" s="17">
        <v>934.68200000000002</v>
      </c>
      <c r="O68" s="17">
        <v>933.10200000000009</v>
      </c>
      <c r="P68" s="17">
        <f t="shared" si="4"/>
        <v>-1.4379999999998745</v>
      </c>
      <c r="Q68" s="41"/>
      <c r="R68" s="17"/>
      <c r="S68" s="17"/>
      <c r="T68" s="17"/>
      <c r="U68" s="41"/>
      <c r="V68" s="41"/>
      <c r="W68" s="17"/>
      <c r="X68" s="41"/>
      <c r="Y68" s="17"/>
      <c r="Z68" s="41"/>
      <c r="AA68" s="17"/>
      <c r="AB68" s="17"/>
      <c r="AC68" s="17"/>
      <c r="AD68" s="41">
        <v>0</v>
      </c>
      <c r="AE68" s="20">
        <v>934.68200000000002</v>
      </c>
      <c r="AG68" s="3"/>
      <c r="AJ68" s="3"/>
      <c r="AL68" s="4"/>
    </row>
    <row r="69" spans="1:38" s="2" customFormat="1" ht="22.5" customHeight="1">
      <c r="A69" s="44" t="s">
        <v>100</v>
      </c>
      <c r="B69" s="41">
        <v>-5.75</v>
      </c>
      <c r="C69" s="17">
        <v>933.06600000000003</v>
      </c>
      <c r="D69" s="41">
        <v>-5.75</v>
      </c>
      <c r="E69" s="17">
        <v>932.99800000000005</v>
      </c>
      <c r="F69" s="41"/>
      <c r="G69" s="17"/>
      <c r="H69" s="41"/>
      <c r="I69" s="17"/>
      <c r="J69" s="41">
        <f t="shared" si="5"/>
        <v>1.0956521739128378</v>
      </c>
      <c r="K69" s="17"/>
      <c r="L69" s="17"/>
      <c r="M69" s="17">
        <v>934.35299999999995</v>
      </c>
      <c r="N69" s="17">
        <v>934.51499999999999</v>
      </c>
      <c r="O69" s="17">
        <v>932.93500000000006</v>
      </c>
      <c r="P69" s="17">
        <f t="shared" si="4"/>
        <v>-1.4179999999998927</v>
      </c>
      <c r="Q69" s="41"/>
      <c r="R69" s="17"/>
      <c r="S69" s="17"/>
      <c r="T69" s="17"/>
      <c r="U69" s="41"/>
      <c r="V69" s="41"/>
      <c r="W69" s="17"/>
      <c r="X69" s="41"/>
      <c r="Y69" s="17"/>
      <c r="Z69" s="41"/>
      <c r="AA69" s="17"/>
      <c r="AB69" s="17"/>
      <c r="AC69" s="17"/>
      <c r="AD69" s="41">
        <v>0</v>
      </c>
      <c r="AE69" s="20">
        <v>934.51499999999999</v>
      </c>
      <c r="AG69" s="3"/>
      <c r="AJ69" s="3"/>
      <c r="AL69" s="4"/>
    </row>
    <row r="70" spans="1:38" s="2" customFormat="1" ht="22.5" customHeight="1">
      <c r="A70" s="44" t="s">
        <v>101</v>
      </c>
      <c r="B70" s="41">
        <v>-5.75</v>
      </c>
      <c r="C70" s="17">
        <v>932.80100000000004</v>
      </c>
      <c r="D70" s="41">
        <v>-5.75</v>
      </c>
      <c r="E70" s="17">
        <v>932.88300000000004</v>
      </c>
      <c r="F70" s="41">
        <v>-0.9</v>
      </c>
      <c r="G70" s="17">
        <v>932.78600000000006</v>
      </c>
      <c r="H70" s="41">
        <v>-0.9</v>
      </c>
      <c r="I70" s="17">
        <v>934.36599999999999</v>
      </c>
      <c r="J70" s="41">
        <f t="shared" ref="J70:J80" si="6">(((G70-E70)/(D70-F70)*100))</f>
        <v>1.9999999999995874</v>
      </c>
      <c r="K70" s="17"/>
      <c r="L70" s="17"/>
      <c r="M70" s="17">
        <v>934.14400000000001</v>
      </c>
      <c r="N70" s="17">
        <v>934.34799999999996</v>
      </c>
      <c r="O70" s="17"/>
      <c r="P70" s="17"/>
      <c r="Q70" s="41"/>
      <c r="R70" s="17"/>
      <c r="S70" s="17"/>
      <c r="T70" s="17"/>
      <c r="U70" s="41"/>
      <c r="V70" s="41"/>
      <c r="W70" s="17"/>
      <c r="X70" s="41"/>
      <c r="Y70" s="17"/>
      <c r="Z70" s="41"/>
      <c r="AA70" s="17"/>
      <c r="AB70" s="17"/>
      <c r="AC70" s="17"/>
      <c r="AD70" s="41"/>
      <c r="AE70" s="20"/>
      <c r="AG70" s="3"/>
      <c r="AJ70" s="3"/>
      <c r="AL70" s="4"/>
    </row>
    <row r="71" spans="1:38" s="2" customFormat="1" ht="22.5" customHeight="1">
      <c r="A71" s="44" t="s">
        <v>102</v>
      </c>
      <c r="B71" s="41">
        <v>-5.75</v>
      </c>
      <c r="C71" s="17">
        <v>933.13099999999997</v>
      </c>
      <c r="D71" s="41">
        <v>-5.75</v>
      </c>
      <c r="E71" s="17">
        <v>932.67000000000007</v>
      </c>
      <c r="F71" s="41">
        <v>-2.6</v>
      </c>
      <c r="G71" s="17">
        <v>932.63200000000006</v>
      </c>
      <c r="H71" s="41">
        <v>-2.6</v>
      </c>
      <c r="I71" s="17">
        <v>934.21199999999999</v>
      </c>
      <c r="J71" s="41">
        <f t="shared" si="6"/>
        <v>1.2063492063495529</v>
      </c>
      <c r="K71" s="41">
        <f t="shared" ref="K71:L73" si="7">((P71-F71)/E71)*100</f>
        <v>0.27876955407593251</v>
      </c>
      <c r="L71" s="41" t="e">
        <f t="shared" ca="1" si="7"/>
        <v>#DIV/0!</v>
      </c>
      <c r="M71" s="41">
        <v>934.053</v>
      </c>
      <c r="N71" s="41">
        <v>934.18100000000004</v>
      </c>
      <c r="O71" s="41"/>
      <c r="P71" s="17"/>
      <c r="Q71" s="41">
        <f t="shared" ref="Q71:T73" ca="1" si="8">((V71-L71)/K71)*100</f>
        <v>-2.0000000000001581</v>
      </c>
      <c r="R71" s="41">
        <f t="shared" ca="1" si="8"/>
        <v>-2.0000000000001581</v>
      </c>
      <c r="S71" s="41">
        <f t="shared" si="8"/>
        <v>-100.01370371916798</v>
      </c>
      <c r="T71" s="41">
        <f t="shared" si="8"/>
        <v>0</v>
      </c>
      <c r="U71" s="41"/>
      <c r="V71" s="41"/>
      <c r="W71" s="17"/>
      <c r="X71" s="41"/>
      <c r="Y71" s="17"/>
      <c r="Z71" s="41"/>
      <c r="AA71" s="17"/>
      <c r="AB71" s="17"/>
      <c r="AC71" s="17"/>
      <c r="AD71" s="41"/>
      <c r="AE71" s="20"/>
      <c r="AG71" s="3"/>
      <c r="AJ71" s="3"/>
      <c r="AL71" s="4"/>
    </row>
    <row r="72" spans="1:38" s="2" customFormat="1" ht="22.5" customHeight="1">
      <c r="A72" s="44" t="s">
        <v>103</v>
      </c>
      <c r="B72" s="41">
        <v>-7</v>
      </c>
      <c r="C72" s="17">
        <v>933.15200000000004</v>
      </c>
      <c r="D72" s="41">
        <v>-7</v>
      </c>
      <c r="E72" s="17">
        <v>932.37100000000009</v>
      </c>
      <c r="F72" s="41">
        <v>-5</v>
      </c>
      <c r="G72" s="17">
        <v>932.38900000000001</v>
      </c>
      <c r="H72" s="41">
        <v>-5</v>
      </c>
      <c r="I72" s="17">
        <v>933.96900000000005</v>
      </c>
      <c r="J72" s="41">
        <f t="shared" si="6"/>
        <v>-0.89999999999577085</v>
      </c>
      <c r="K72" s="41">
        <f t="shared" si="7"/>
        <v>0.53626721551828616</v>
      </c>
      <c r="L72" s="41">
        <f t="shared" ca="1" si="7"/>
        <v>-2.0000000000001581</v>
      </c>
      <c r="M72" s="41">
        <v>933.88800000000003</v>
      </c>
      <c r="N72" s="41">
        <v>934.01400000000001</v>
      </c>
      <c r="O72" s="41"/>
      <c r="P72" s="17"/>
      <c r="Q72" s="41">
        <f t="shared" ca="1" si="8"/>
        <v>-2.0000000000001581</v>
      </c>
      <c r="R72" s="41">
        <f t="shared" ca="1" si="8"/>
        <v>-2.0000000000001581</v>
      </c>
      <c r="S72" s="41">
        <f t="shared" si="8"/>
        <v>-100.0134919819079</v>
      </c>
      <c r="T72" s="41">
        <f t="shared" si="8"/>
        <v>0</v>
      </c>
      <c r="U72" s="41"/>
      <c r="V72" s="41"/>
      <c r="W72" s="17"/>
      <c r="X72" s="41"/>
      <c r="Y72" s="17"/>
      <c r="Z72" s="41"/>
      <c r="AA72" s="17"/>
      <c r="AB72" s="17"/>
      <c r="AC72" s="17"/>
      <c r="AD72" s="41"/>
      <c r="AE72" s="20"/>
      <c r="AG72" s="3"/>
      <c r="AJ72" s="3"/>
      <c r="AL72" s="4"/>
    </row>
    <row r="73" spans="1:38" s="2" customFormat="1" ht="22.5" customHeight="1">
      <c r="A73" s="44" t="s">
        <v>104</v>
      </c>
      <c r="B73" s="41"/>
      <c r="C73" s="17"/>
      <c r="D73" s="41"/>
      <c r="E73" s="17"/>
      <c r="F73" s="41"/>
      <c r="G73" s="17"/>
      <c r="H73" s="41"/>
      <c r="I73" s="17"/>
      <c r="J73" s="41"/>
      <c r="K73" s="41" t="e">
        <f t="shared" si="7"/>
        <v>#DIV/0!</v>
      </c>
      <c r="L73" s="41" t="e">
        <f t="shared" ca="1" si="7"/>
        <v>#DIV/0!</v>
      </c>
      <c r="M73" s="41">
        <v>933.74</v>
      </c>
      <c r="N73" s="41">
        <v>933.846</v>
      </c>
      <c r="O73" s="41"/>
      <c r="P73" s="17"/>
      <c r="Q73" s="41">
        <f t="shared" ca="1" si="8"/>
        <v>-2.0000000000001581</v>
      </c>
      <c r="R73" s="41" t="e">
        <f t="shared" ca="1" si="8"/>
        <v>#DIV/0!</v>
      </c>
      <c r="S73" s="41">
        <f t="shared" si="8"/>
        <v>-100.01135219654293</v>
      </c>
      <c r="T73" s="41">
        <f t="shared" si="8"/>
        <v>0</v>
      </c>
      <c r="U73" s="41"/>
      <c r="V73" s="41"/>
      <c r="W73" s="17"/>
      <c r="X73" s="41"/>
      <c r="Y73" s="17"/>
      <c r="Z73" s="41"/>
      <c r="AA73" s="17"/>
      <c r="AB73" s="17"/>
      <c r="AC73" s="17"/>
      <c r="AD73" s="41"/>
      <c r="AE73" s="20"/>
      <c r="AG73" s="3"/>
      <c r="AJ73" s="3"/>
      <c r="AL73" s="4"/>
    </row>
    <row r="74" spans="1:38" s="2" customFormat="1" ht="22.5" customHeight="1">
      <c r="A74" s="44" t="s">
        <v>105</v>
      </c>
      <c r="B74" s="41">
        <v>-9.4</v>
      </c>
      <c r="C74" s="17">
        <v>932.85199999999998</v>
      </c>
      <c r="D74" s="41">
        <v>-9.4</v>
      </c>
      <c r="E74" s="17">
        <v>931.79900000000009</v>
      </c>
      <c r="F74" s="41">
        <v>-7.4</v>
      </c>
      <c r="G74" s="17">
        <v>931.86300000000006</v>
      </c>
      <c r="H74" s="41">
        <v>-7.4</v>
      </c>
      <c r="I74" s="17">
        <v>933.44299999999998</v>
      </c>
      <c r="J74" s="41">
        <f t="shared" si="6"/>
        <v>-3.1999999999982265</v>
      </c>
      <c r="K74" s="17"/>
      <c r="L74" s="17"/>
      <c r="M74" s="17">
        <v>933.63900000000001</v>
      </c>
      <c r="N74" s="17">
        <v>933.67899999999997</v>
      </c>
      <c r="O74" s="17"/>
      <c r="P74" s="17"/>
      <c r="Q74" s="41"/>
      <c r="R74" s="17"/>
      <c r="S74" s="17"/>
      <c r="T74" s="17"/>
      <c r="U74" s="41"/>
      <c r="V74" s="41"/>
      <c r="W74" s="17"/>
      <c r="X74" s="41"/>
      <c r="Y74" s="17"/>
      <c r="Z74" s="41"/>
      <c r="AA74" s="17"/>
      <c r="AB74" s="17"/>
      <c r="AC74" s="17"/>
      <c r="AD74" s="41"/>
      <c r="AE74" s="20"/>
      <c r="AG74" s="3"/>
      <c r="AJ74" s="3"/>
      <c r="AL74" s="4"/>
    </row>
    <row r="75" spans="1:38" s="2" customFormat="1" ht="22.5" customHeight="1">
      <c r="A75" s="44" t="s">
        <v>106</v>
      </c>
      <c r="B75" s="41">
        <v>-9.9</v>
      </c>
      <c r="C75" s="17">
        <v>933.13599999999997</v>
      </c>
      <c r="D75" s="41">
        <v>-9.9</v>
      </c>
      <c r="E75" s="17">
        <v>931.6160000000001</v>
      </c>
      <c r="F75" s="41">
        <v>-7.9</v>
      </c>
      <c r="G75" s="17">
        <v>931.68000000000006</v>
      </c>
      <c r="H75" s="41">
        <v>-7.9</v>
      </c>
      <c r="I75" s="17">
        <v>933.26</v>
      </c>
      <c r="J75" s="41">
        <f t="shared" si="6"/>
        <v>-3.1999999999982265</v>
      </c>
      <c r="K75" s="17"/>
      <c r="L75" s="17"/>
      <c r="M75" s="17">
        <v>933.505</v>
      </c>
      <c r="N75" s="17">
        <v>933.51199999999994</v>
      </c>
      <c r="O75" s="17"/>
      <c r="P75" s="17"/>
      <c r="Q75" s="41"/>
      <c r="R75" s="17"/>
      <c r="S75" s="17"/>
      <c r="T75" s="17"/>
      <c r="U75" s="41"/>
      <c r="V75" s="41"/>
      <c r="W75" s="17"/>
      <c r="X75" s="41"/>
      <c r="Y75" s="17"/>
      <c r="Z75" s="41"/>
      <c r="AA75" s="17"/>
      <c r="AB75" s="17"/>
      <c r="AC75" s="17"/>
      <c r="AD75" s="41"/>
      <c r="AE75" s="20"/>
      <c r="AG75" s="3"/>
      <c r="AJ75" s="3"/>
      <c r="AL75" s="4"/>
    </row>
    <row r="76" spans="1:38" s="2" customFormat="1" ht="22.5" customHeight="1">
      <c r="A76" s="44" t="s">
        <v>107</v>
      </c>
      <c r="B76" s="41">
        <v>-9.1999999999999993</v>
      </c>
      <c r="C76" s="17">
        <v>932.79200000000003</v>
      </c>
      <c r="D76" s="41">
        <v>-9.1999999999999993</v>
      </c>
      <c r="E76" s="17">
        <v>931.45300000000009</v>
      </c>
      <c r="F76" s="41">
        <v>-7.2</v>
      </c>
      <c r="G76" s="17">
        <v>931.51700000000005</v>
      </c>
      <c r="H76" s="41">
        <v>-7.2</v>
      </c>
      <c r="I76" s="17">
        <v>933.09699999999998</v>
      </c>
      <c r="J76" s="41">
        <f t="shared" si="6"/>
        <v>-3.1999999999982278</v>
      </c>
      <c r="K76" s="17"/>
      <c r="L76" s="17"/>
      <c r="M76" s="17">
        <v>933.28499999999997</v>
      </c>
      <c r="N76" s="17">
        <v>933.327</v>
      </c>
      <c r="O76" s="17"/>
      <c r="P76" s="17"/>
      <c r="Q76" s="41"/>
      <c r="R76" s="17"/>
      <c r="S76" s="17"/>
      <c r="T76" s="17"/>
      <c r="U76" s="41">
        <f>(((AA76-Y76)/(Z76-X76))*100)</f>
        <v>3.1940298507453999</v>
      </c>
      <c r="V76" s="41">
        <v>2.4</v>
      </c>
      <c r="W76" s="17">
        <v>933.404</v>
      </c>
      <c r="X76" s="41">
        <v>2.4</v>
      </c>
      <c r="Y76" s="17">
        <v>931.82400000000007</v>
      </c>
      <c r="Z76" s="41">
        <v>5.75</v>
      </c>
      <c r="AA76" s="17">
        <v>931.93100000000004</v>
      </c>
      <c r="AB76" s="17"/>
      <c r="AC76" s="17"/>
      <c r="AD76" s="41">
        <v>5.75</v>
      </c>
      <c r="AE76" s="20">
        <v>933.23099999999999</v>
      </c>
      <c r="AG76" s="3"/>
      <c r="AJ76" s="3"/>
      <c r="AL76" s="4"/>
    </row>
    <row r="77" spans="1:38" s="2" customFormat="1" ht="22.5" customHeight="1">
      <c r="A77" s="44" t="s">
        <v>108</v>
      </c>
      <c r="B77" s="41">
        <v>-9.4499999999999993</v>
      </c>
      <c r="C77" s="17">
        <v>933.27599999999995</v>
      </c>
      <c r="D77" s="41">
        <v>-9.4499999999999993</v>
      </c>
      <c r="E77" s="17">
        <v>931.13200000000006</v>
      </c>
      <c r="F77" s="41">
        <v>-6.9</v>
      </c>
      <c r="G77" s="17">
        <v>931.21400000000006</v>
      </c>
      <c r="H77" s="41">
        <v>-6.9</v>
      </c>
      <c r="I77" s="17">
        <v>932.79399999999998</v>
      </c>
      <c r="J77" s="41">
        <f t="shared" si="6"/>
        <v>-3.2156862745095558</v>
      </c>
      <c r="K77" s="17"/>
      <c r="L77" s="17"/>
      <c r="M77" s="17">
        <v>932.90700000000004</v>
      </c>
      <c r="N77" s="17">
        <v>933.01400000000001</v>
      </c>
      <c r="O77" s="17"/>
      <c r="P77" s="17"/>
      <c r="Q77" s="41"/>
      <c r="R77" s="17"/>
      <c r="S77" s="17"/>
      <c r="T77" s="17"/>
      <c r="U77" s="41">
        <f>(((AA77-Y77)/(Z77-X77))*100)</f>
        <v>3.1923076923065374</v>
      </c>
      <c r="V77" s="41">
        <v>3.15</v>
      </c>
      <c r="W77" s="17">
        <v>933.11500000000001</v>
      </c>
      <c r="X77" s="41">
        <v>3.15</v>
      </c>
      <c r="Y77" s="17">
        <v>931.53500000000008</v>
      </c>
      <c r="Z77" s="41">
        <v>5.75</v>
      </c>
      <c r="AA77" s="17">
        <v>931.61800000000005</v>
      </c>
      <c r="AB77" s="17"/>
      <c r="AC77" s="17"/>
      <c r="AD77" s="41">
        <v>5.75</v>
      </c>
      <c r="AE77" s="20">
        <v>933.09199999999998</v>
      </c>
      <c r="AG77" s="3"/>
      <c r="AJ77" s="3"/>
      <c r="AL77" s="4"/>
    </row>
    <row r="78" spans="1:38" s="2" customFormat="1" ht="22.5" customHeight="1">
      <c r="A78" s="44" t="s">
        <v>109</v>
      </c>
      <c r="B78" s="41">
        <v>-7.7</v>
      </c>
      <c r="C78" s="17">
        <v>933.447</v>
      </c>
      <c r="D78" s="41">
        <v>-7.7</v>
      </c>
      <c r="E78" s="17">
        <v>930.73</v>
      </c>
      <c r="F78" s="41">
        <v>-5.7</v>
      </c>
      <c r="G78" s="17">
        <v>930.7940000000001</v>
      </c>
      <c r="H78" s="41">
        <v>-5.7</v>
      </c>
      <c r="I78" s="17">
        <v>932.37400000000002</v>
      </c>
      <c r="J78" s="41">
        <f t="shared" si="6"/>
        <v>-3.2000000000039108</v>
      </c>
      <c r="K78" s="17"/>
      <c r="L78" s="17"/>
      <c r="M78" s="17">
        <v>932.404</v>
      </c>
      <c r="N78" s="17">
        <v>932.55600000000004</v>
      </c>
      <c r="O78" s="17"/>
      <c r="P78" s="17"/>
      <c r="Q78" s="41"/>
      <c r="R78" s="17"/>
      <c r="S78" s="17"/>
      <c r="T78" s="17"/>
      <c r="U78" s="41">
        <f>(((AA78-Y78)/(Z78-X78))*100)</f>
        <v>3.1999999999982265</v>
      </c>
      <c r="V78" s="41">
        <v>4.2</v>
      </c>
      <c r="W78" s="17">
        <v>932.69100000000003</v>
      </c>
      <c r="X78" s="41">
        <v>4.2</v>
      </c>
      <c r="Y78" s="17">
        <v>931.1110000000001</v>
      </c>
      <c r="Z78" s="41">
        <v>6.2</v>
      </c>
      <c r="AA78" s="17">
        <v>931.17500000000007</v>
      </c>
      <c r="AB78" s="17"/>
      <c r="AC78" s="17"/>
      <c r="AD78" s="41">
        <v>6.2</v>
      </c>
      <c r="AE78" s="20">
        <v>932.58699999999999</v>
      </c>
      <c r="AG78" s="3"/>
      <c r="AJ78" s="3"/>
      <c r="AL78" s="4"/>
    </row>
    <row r="79" spans="1:38" s="2" customFormat="1" ht="22.5" customHeight="1">
      <c r="A79" s="44" t="s">
        <v>110</v>
      </c>
      <c r="B79" s="41">
        <v>-6.6</v>
      </c>
      <c r="C79" s="17">
        <v>933.14499999999998</v>
      </c>
      <c r="D79" s="41">
        <v>-6.6</v>
      </c>
      <c r="E79" s="17">
        <v>930.23400000000004</v>
      </c>
      <c r="F79" s="41">
        <v>-4.5999999999999996</v>
      </c>
      <c r="G79" s="17">
        <v>930.298</v>
      </c>
      <c r="H79" s="41">
        <v>-4.5999999999999996</v>
      </c>
      <c r="I79" s="17">
        <v>931.87800000000004</v>
      </c>
      <c r="J79" s="41">
        <f t="shared" si="6"/>
        <v>-3.1999999999982265</v>
      </c>
      <c r="K79" s="17"/>
      <c r="L79" s="17"/>
      <c r="M79" s="17">
        <v>931.92</v>
      </c>
      <c r="N79" s="17">
        <v>932.02499999999998</v>
      </c>
      <c r="O79" s="17"/>
      <c r="P79" s="17"/>
      <c r="Q79" s="41"/>
      <c r="R79" s="17"/>
      <c r="S79" s="17"/>
      <c r="T79" s="17"/>
      <c r="U79" s="41"/>
      <c r="V79" s="41"/>
      <c r="W79" s="17"/>
      <c r="X79" s="41"/>
      <c r="Y79" s="17"/>
      <c r="Z79" s="41"/>
      <c r="AA79" s="17"/>
      <c r="AB79" s="17"/>
      <c r="AC79" s="17"/>
      <c r="AD79" s="41"/>
      <c r="AE79" s="20"/>
      <c r="AG79" s="3"/>
      <c r="AJ79" s="3"/>
      <c r="AL79" s="4"/>
    </row>
    <row r="80" spans="1:38" s="2" customFormat="1" ht="22.5" customHeight="1">
      <c r="A80" s="44" t="s">
        <v>111</v>
      </c>
      <c r="B80" s="41">
        <v>-6</v>
      </c>
      <c r="C80" s="17">
        <v>932.51300000000003</v>
      </c>
      <c r="D80" s="41">
        <v>-6</v>
      </c>
      <c r="E80" s="17">
        <v>929.7940000000001</v>
      </c>
      <c r="F80" s="41">
        <v>-4</v>
      </c>
      <c r="G80" s="17">
        <v>929.83400000000006</v>
      </c>
      <c r="H80" s="41">
        <v>-4</v>
      </c>
      <c r="I80" s="17">
        <v>931.41399999999999</v>
      </c>
      <c r="J80" s="41">
        <f t="shared" si="6"/>
        <v>-1.999999999998181</v>
      </c>
      <c r="K80" s="17"/>
      <c r="L80" s="17"/>
      <c r="M80" s="17">
        <v>931.37400000000002</v>
      </c>
      <c r="N80" s="17">
        <v>931.49400000000003</v>
      </c>
      <c r="O80" s="17"/>
      <c r="P80" s="17"/>
      <c r="Q80" s="41"/>
      <c r="R80" s="17"/>
      <c r="S80" s="17"/>
      <c r="T80" s="17"/>
      <c r="U80" s="41"/>
      <c r="V80" s="41"/>
      <c r="W80" s="17"/>
      <c r="X80" s="41"/>
      <c r="Y80" s="17"/>
      <c r="Z80" s="41"/>
      <c r="AA80" s="17"/>
      <c r="AB80" s="17"/>
      <c r="AC80" s="17"/>
      <c r="AD80" s="41"/>
      <c r="AE80" s="20"/>
      <c r="AG80" s="3"/>
      <c r="AJ80" s="3"/>
      <c r="AL80" s="4"/>
    </row>
    <row r="81" spans="1:38" s="2" customFormat="1" ht="22.5" customHeight="1" thickBot="1">
      <c r="A81" s="45" t="s">
        <v>112</v>
      </c>
      <c r="B81" s="31"/>
      <c r="C81" s="29"/>
      <c r="D81" s="31"/>
      <c r="E81" s="29"/>
      <c r="F81" s="31"/>
      <c r="G81" s="29"/>
      <c r="H81" s="31"/>
      <c r="I81" s="29"/>
      <c r="J81" s="31"/>
      <c r="K81" s="29"/>
      <c r="L81" s="29"/>
      <c r="M81" s="29">
        <v>930.91099999999994</v>
      </c>
      <c r="N81" s="29">
        <v>930.96299999999997</v>
      </c>
      <c r="O81" s="29"/>
      <c r="P81" s="29"/>
      <c r="Q81" s="31"/>
      <c r="R81" s="29"/>
      <c r="S81" s="29"/>
      <c r="T81" s="29"/>
      <c r="U81" s="31"/>
      <c r="V81" s="31"/>
      <c r="W81" s="29"/>
      <c r="X81" s="31"/>
      <c r="Y81" s="29"/>
      <c r="Z81" s="31"/>
      <c r="AA81" s="29"/>
      <c r="AB81" s="29"/>
      <c r="AC81" s="29"/>
      <c r="AD81" s="31"/>
      <c r="AE81" s="32"/>
      <c r="AG81" s="3"/>
      <c r="AJ81" s="3"/>
      <c r="AL81" s="4"/>
    </row>
    <row r="82" spans="1:38" s="2" customFormat="1" ht="22.5" customHeight="1">
      <c r="A82" s="62" t="s">
        <v>113</v>
      </c>
      <c r="B82" s="28">
        <v>-5.75</v>
      </c>
      <c r="C82" s="12">
        <v>930.43100000000004</v>
      </c>
      <c r="D82" s="28">
        <v>-5.75</v>
      </c>
      <c r="E82" s="12">
        <v>928.73700000000008</v>
      </c>
      <c r="F82" s="28">
        <v>-1.7</v>
      </c>
      <c r="G82" s="12">
        <v>928.8180000000001</v>
      </c>
      <c r="H82" s="28">
        <v>-1.7</v>
      </c>
      <c r="I82" s="12">
        <v>930.39800000000002</v>
      </c>
      <c r="J82" s="28">
        <f t="shared" ref="J82:J94" si="9">(((G82-E82)/(D82-F82)*100))</f>
        <v>-2.0000000000004268</v>
      </c>
      <c r="K82" s="12"/>
      <c r="L82" s="12"/>
      <c r="M82" s="12">
        <v>930.43399999999997</v>
      </c>
      <c r="N82" s="12">
        <v>930.43200000000002</v>
      </c>
      <c r="O82" s="12"/>
      <c r="P82" s="12"/>
      <c r="Q82" s="28"/>
      <c r="R82" s="12"/>
      <c r="S82" s="12"/>
      <c r="T82" s="12"/>
      <c r="U82" s="28"/>
      <c r="V82" s="28"/>
      <c r="W82" s="12"/>
      <c r="X82" s="28"/>
      <c r="Y82" s="12"/>
      <c r="Z82" s="28"/>
      <c r="AA82" s="12"/>
      <c r="AB82" s="12"/>
      <c r="AC82" s="12"/>
      <c r="AD82" s="28"/>
      <c r="AE82" s="21"/>
      <c r="AG82" s="3"/>
      <c r="AJ82" s="3"/>
      <c r="AL82" s="4"/>
    </row>
    <row r="83" spans="1:38" s="2" customFormat="1" ht="22.5" customHeight="1">
      <c r="A83" s="44" t="s">
        <v>114</v>
      </c>
      <c r="B83" s="41">
        <v>-5.75</v>
      </c>
      <c r="C83" s="17">
        <v>929.899</v>
      </c>
      <c r="D83" s="41">
        <v>-5.75</v>
      </c>
      <c r="E83" s="17">
        <v>928.20600000000002</v>
      </c>
      <c r="F83" s="41">
        <v>-1.85</v>
      </c>
      <c r="G83" s="17">
        <v>928.28400000000011</v>
      </c>
      <c r="H83" s="41">
        <v>-1.85</v>
      </c>
      <c r="I83" s="17">
        <v>929.86400000000003</v>
      </c>
      <c r="J83" s="41">
        <f t="shared" si="9"/>
        <v>-2.0000000000022622</v>
      </c>
      <c r="K83" s="17"/>
      <c r="L83" s="17"/>
      <c r="M83" s="17">
        <v>929.87</v>
      </c>
      <c r="N83" s="17">
        <v>929.90099999999995</v>
      </c>
      <c r="O83" s="17"/>
      <c r="P83" s="17"/>
      <c r="Q83" s="41"/>
      <c r="R83" s="17"/>
      <c r="S83" s="17"/>
      <c r="T83" s="17"/>
      <c r="U83" s="41"/>
      <c r="V83" s="41"/>
      <c r="W83" s="17"/>
      <c r="X83" s="41"/>
      <c r="Y83" s="17"/>
      <c r="Z83" s="41"/>
      <c r="AA83" s="17"/>
      <c r="AB83" s="17"/>
      <c r="AC83" s="17"/>
      <c r="AD83" s="41"/>
      <c r="AE83" s="20"/>
      <c r="AG83" s="3"/>
      <c r="AJ83" s="3"/>
      <c r="AL83" s="4"/>
    </row>
    <row r="84" spans="1:38" s="2" customFormat="1" ht="22.5" customHeight="1">
      <c r="A84" s="44" t="s">
        <v>115</v>
      </c>
      <c r="B84" s="41">
        <v>-5.75</v>
      </c>
      <c r="C84" s="17">
        <v>929.22400000000005</v>
      </c>
      <c r="D84" s="41">
        <v>-5.75</v>
      </c>
      <c r="E84" s="17">
        <v>927.67500000000007</v>
      </c>
      <c r="F84" s="41">
        <v>-1.85</v>
      </c>
      <c r="G84" s="17">
        <v>927.75300000000004</v>
      </c>
      <c r="H84" s="41">
        <v>-1.85</v>
      </c>
      <c r="I84" s="17">
        <v>929.33299999999997</v>
      </c>
      <c r="J84" s="41">
        <f t="shared" si="9"/>
        <v>-1.9999999999993472</v>
      </c>
      <c r="K84" s="17"/>
      <c r="L84" s="17"/>
      <c r="M84" s="17">
        <v>929.27300000000002</v>
      </c>
      <c r="N84" s="17">
        <v>929.37</v>
      </c>
      <c r="O84" s="17"/>
      <c r="P84" s="17"/>
      <c r="Q84" s="41"/>
      <c r="R84" s="17"/>
      <c r="S84" s="17"/>
      <c r="T84" s="17"/>
      <c r="U84" s="41"/>
      <c r="V84" s="41"/>
      <c r="W84" s="17"/>
      <c r="X84" s="41"/>
      <c r="Y84" s="17"/>
      <c r="Z84" s="41"/>
      <c r="AA84" s="17"/>
      <c r="AB84" s="17"/>
      <c r="AC84" s="17"/>
      <c r="AD84" s="41"/>
      <c r="AE84" s="20"/>
      <c r="AG84" s="3"/>
      <c r="AJ84" s="3"/>
      <c r="AL84" s="4"/>
    </row>
    <row r="85" spans="1:38" s="2" customFormat="1" ht="22.5" customHeight="1">
      <c r="A85" s="44" t="s">
        <v>116</v>
      </c>
      <c r="B85" s="41">
        <v>-5.75</v>
      </c>
      <c r="C85" s="17">
        <v>928.66499999999996</v>
      </c>
      <c r="D85" s="41">
        <v>-5.75</v>
      </c>
      <c r="E85" s="17">
        <v>927.14400000000001</v>
      </c>
      <c r="F85" s="41">
        <v>-1.7</v>
      </c>
      <c r="G85" s="17">
        <v>927.22500000000002</v>
      </c>
      <c r="H85" s="41">
        <v>-1.7</v>
      </c>
      <c r="I85" s="17">
        <v>928.80499999999995</v>
      </c>
      <c r="J85" s="41">
        <f t="shared" si="9"/>
        <v>-2.0000000000004268</v>
      </c>
      <c r="K85" s="17"/>
      <c r="L85" s="17"/>
      <c r="M85" s="17">
        <v>928.75699999999995</v>
      </c>
      <c r="N85" s="17">
        <v>928.83900000000006</v>
      </c>
      <c r="O85" s="17"/>
      <c r="P85" s="17"/>
      <c r="Q85" s="41"/>
      <c r="R85" s="17"/>
      <c r="S85" s="17"/>
      <c r="T85" s="17"/>
      <c r="U85" s="41"/>
      <c r="V85" s="41"/>
      <c r="W85" s="17"/>
      <c r="X85" s="41"/>
      <c r="Y85" s="17"/>
      <c r="Z85" s="41"/>
      <c r="AA85" s="17"/>
      <c r="AB85" s="17"/>
      <c r="AC85" s="17"/>
      <c r="AD85" s="41"/>
      <c r="AE85" s="20"/>
      <c r="AG85" s="3"/>
      <c r="AJ85" s="3"/>
      <c r="AL85" s="4"/>
    </row>
    <row r="86" spans="1:38" s="2" customFormat="1" ht="22.5" customHeight="1">
      <c r="A86" s="44" t="s">
        <v>117</v>
      </c>
      <c r="B86" s="41">
        <v>-5.75</v>
      </c>
      <c r="C86" s="17">
        <v>928.13599999999997</v>
      </c>
      <c r="D86" s="41">
        <v>-5.75</v>
      </c>
      <c r="E86" s="17">
        <v>926.61300000000006</v>
      </c>
      <c r="F86" s="41">
        <v>-1.85</v>
      </c>
      <c r="G86" s="17">
        <v>926.69100000000003</v>
      </c>
      <c r="H86" s="41">
        <v>-1.85</v>
      </c>
      <c r="I86" s="17">
        <v>928.27099999999996</v>
      </c>
      <c r="J86" s="41">
        <f t="shared" si="9"/>
        <v>-1.9999999999993472</v>
      </c>
      <c r="K86" s="17"/>
      <c r="L86" s="17"/>
      <c r="M86" s="17">
        <v>928.18799999999999</v>
      </c>
      <c r="N86" s="17">
        <v>928.30799999999999</v>
      </c>
      <c r="O86" s="17"/>
      <c r="P86" s="17"/>
      <c r="Q86" s="41"/>
      <c r="R86" s="17"/>
      <c r="S86" s="17"/>
      <c r="T86" s="17"/>
      <c r="U86" s="41"/>
      <c r="V86" s="41"/>
      <c r="W86" s="17"/>
      <c r="X86" s="41"/>
      <c r="Y86" s="17"/>
      <c r="Z86" s="41"/>
      <c r="AA86" s="17"/>
      <c r="AB86" s="17"/>
      <c r="AC86" s="17"/>
      <c r="AD86" s="41"/>
      <c r="AE86" s="20"/>
      <c r="AG86" s="3"/>
      <c r="AJ86" s="3"/>
      <c r="AL86" s="4"/>
    </row>
    <row r="87" spans="1:38" s="2" customFormat="1" ht="22.5" customHeight="1">
      <c r="A87" s="44" t="s">
        <v>118</v>
      </c>
      <c r="B87" s="41">
        <v>-5.75</v>
      </c>
      <c r="C87" s="17">
        <v>927.601</v>
      </c>
      <c r="D87" s="41">
        <v>-5.75</v>
      </c>
      <c r="E87" s="17">
        <v>926.08199999999999</v>
      </c>
      <c r="F87" s="41">
        <v>-2.2999999999999998</v>
      </c>
      <c r="G87" s="17">
        <v>926.15100000000007</v>
      </c>
      <c r="H87" s="41">
        <v>-2.2999999999999998</v>
      </c>
      <c r="I87" s="17">
        <v>927.73099999999999</v>
      </c>
      <c r="J87" s="41">
        <f t="shared" si="9"/>
        <v>-2.0000000000021352</v>
      </c>
      <c r="K87" s="17"/>
      <c r="L87" s="17"/>
      <c r="M87" s="17">
        <v>927.649</v>
      </c>
      <c r="N87" s="17">
        <v>927.77700000000004</v>
      </c>
      <c r="O87" s="17"/>
      <c r="P87" s="17"/>
      <c r="Q87" s="41"/>
      <c r="R87" s="17"/>
      <c r="S87" s="17"/>
      <c r="T87" s="17"/>
      <c r="U87" s="41"/>
      <c r="V87" s="41"/>
      <c r="W87" s="17"/>
      <c r="X87" s="41"/>
      <c r="Y87" s="17"/>
      <c r="Z87" s="41"/>
      <c r="AA87" s="17"/>
      <c r="AB87" s="17"/>
      <c r="AC87" s="17"/>
      <c r="AD87" s="41"/>
      <c r="AE87" s="20"/>
      <c r="AG87" s="3"/>
      <c r="AJ87" s="3"/>
      <c r="AL87" s="4"/>
    </row>
    <row r="88" spans="1:38" s="2" customFormat="1" ht="22.5" customHeight="1">
      <c r="A88" s="44" t="s">
        <v>119</v>
      </c>
      <c r="B88" s="41">
        <v>-5.75</v>
      </c>
      <c r="C88" s="17">
        <v>927.12599999999998</v>
      </c>
      <c r="D88" s="41">
        <v>-5.75</v>
      </c>
      <c r="E88" s="17">
        <v>925.56500000000005</v>
      </c>
      <c r="F88" s="41">
        <v>-2.2999999999999998</v>
      </c>
      <c r="G88" s="17">
        <v>925.63400000000001</v>
      </c>
      <c r="H88" s="41">
        <v>-2.2999999999999998</v>
      </c>
      <c r="I88" s="17">
        <v>927.21400000000006</v>
      </c>
      <c r="J88" s="41">
        <f t="shared" si="9"/>
        <v>-1.9999999999988398</v>
      </c>
      <c r="K88" s="17"/>
      <c r="L88" s="17"/>
      <c r="M88" s="17">
        <v>927.16800000000001</v>
      </c>
      <c r="N88" s="17">
        <v>927.26</v>
      </c>
      <c r="O88" s="17"/>
      <c r="P88" s="17"/>
      <c r="Q88" s="41"/>
      <c r="R88" s="17"/>
      <c r="S88" s="17"/>
      <c r="T88" s="17"/>
      <c r="U88" s="41"/>
      <c r="V88" s="41"/>
      <c r="W88" s="17"/>
      <c r="X88" s="41"/>
      <c r="Y88" s="17"/>
      <c r="Z88" s="41"/>
      <c r="AA88" s="17"/>
      <c r="AB88" s="17"/>
      <c r="AC88" s="17"/>
      <c r="AD88" s="41"/>
      <c r="AE88" s="20"/>
      <c r="AG88" s="3"/>
      <c r="AJ88" s="3"/>
      <c r="AL88" s="4"/>
    </row>
    <row r="89" spans="1:38" s="2" customFormat="1" ht="22.5" customHeight="1">
      <c r="A89" s="44" t="s">
        <v>120</v>
      </c>
      <c r="B89" s="41">
        <v>-5.75</v>
      </c>
      <c r="C89" s="17">
        <v>926.70100000000002</v>
      </c>
      <c r="D89" s="41">
        <v>-5.75</v>
      </c>
      <c r="E89" s="17">
        <v>925.07300000000009</v>
      </c>
      <c r="F89" s="41">
        <v>-2.2999999999999998</v>
      </c>
      <c r="G89" s="17">
        <v>925.14200000000005</v>
      </c>
      <c r="H89" s="41">
        <v>-2.2999999999999998</v>
      </c>
      <c r="I89" s="17">
        <v>926.72199999999998</v>
      </c>
      <c r="J89" s="41">
        <f t="shared" si="9"/>
        <v>-1.9999999999988398</v>
      </c>
      <c r="K89" s="17"/>
      <c r="L89" s="17"/>
      <c r="M89" s="17">
        <v>926.71100000000001</v>
      </c>
      <c r="N89" s="17">
        <v>926.76800000000003</v>
      </c>
      <c r="O89" s="17"/>
      <c r="P89" s="17"/>
      <c r="Q89" s="41"/>
      <c r="R89" s="17"/>
      <c r="S89" s="17"/>
      <c r="T89" s="17"/>
      <c r="U89" s="41"/>
      <c r="V89" s="41"/>
      <c r="W89" s="17"/>
      <c r="X89" s="41"/>
      <c r="Y89" s="17"/>
      <c r="Z89" s="41"/>
      <c r="AA89" s="17"/>
      <c r="AB89" s="17"/>
      <c r="AC89" s="17"/>
      <c r="AD89" s="41"/>
      <c r="AE89" s="20"/>
      <c r="AG89" s="3"/>
      <c r="AJ89" s="3"/>
      <c r="AL89" s="4"/>
    </row>
    <row r="90" spans="1:38" s="2" customFormat="1" ht="22.5" customHeight="1">
      <c r="A90" s="44" t="s">
        <v>121</v>
      </c>
      <c r="B90" s="41">
        <v>-5.75</v>
      </c>
      <c r="C90" s="17">
        <v>926.13400000000001</v>
      </c>
      <c r="D90" s="41">
        <v>-5.75</v>
      </c>
      <c r="E90" s="17">
        <v>924.60700000000008</v>
      </c>
      <c r="F90" s="41">
        <v>-2.4</v>
      </c>
      <c r="G90" s="17">
        <v>924.67400000000009</v>
      </c>
      <c r="H90" s="41">
        <v>-2.4</v>
      </c>
      <c r="I90" s="17">
        <v>926.25400000000002</v>
      </c>
      <c r="J90" s="41">
        <f t="shared" si="9"/>
        <v>-2.0000000000002172</v>
      </c>
      <c r="K90" s="17"/>
      <c r="L90" s="17"/>
      <c r="M90" s="17">
        <v>926.22699999999998</v>
      </c>
      <c r="N90" s="17">
        <v>926.30200000000002</v>
      </c>
      <c r="O90" s="17"/>
      <c r="P90" s="17"/>
      <c r="Q90" s="41"/>
      <c r="R90" s="17"/>
      <c r="S90" s="17"/>
      <c r="T90" s="17"/>
      <c r="U90" s="41"/>
      <c r="V90" s="41"/>
      <c r="W90" s="17"/>
      <c r="X90" s="41"/>
      <c r="Y90" s="17"/>
      <c r="Z90" s="41"/>
      <c r="AA90" s="17"/>
      <c r="AB90" s="17"/>
      <c r="AC90" s="17"/>
      <c r="AD90" s="41"/>
      <c r="AE90" s="20"/>
      <c r="AG90" s="3"/>
      <c r="AJ90" s="3"/>
      <c r="AL90" s="4"/>
    </row>
    <row r="91" spans="1:38" s="2" customFormat="1" ht="22.5" customHeight="1">
      <c r="A91" s="44" t="s">
        <v>122</v>
      </c>
      <c r="B91" s="41">
        <v>-5.75</v>
      </c>
      <c r="C91" s="17">
        <v>925.62699999999995</v>
      </c>
      <c r="D91" s="41">
        <v>-5.75</v>
      </c>
      <c r="E91" s="17">
        <v>924.16800000000001</v>
      </c>
      <c r="F91" s="41">
        <v>-2.6</v>
      </c>
      <c r="G91" s="17">
        <v>924.23099999999999</v>
      </c>
      <c r="H91" s="41">
        <v>-2.6</v>
      </c>
      <c r="I91" s="17">
        <v>925.81100000000004</v>
      </c>
      <c r="J91" s="41">
        <f t="shared" si="9"/>
        <v>-1.9999999999996247</v>
      </c>
      <c r="K91" s="17"/>
      <c r="L91" s="17"/>
      <c r="M91" s="17">
        <v>925.70100000000002</v>
      </c>
      <c r="N91" s="17">
        <v>925.86300000000006</v>
      </c>
      <c r="O91" s="17"/>
      <c r="P91" s="17"/>
      <c r="Q91" s="41"/>
      <c r="R91" s="17"/>
      <c r="S91" s="17"/>
      <c r="T91" s="17"/>
      <c r="U91" s="41"/>
      <c r="V91" s="41"/>
      <c r="W91" s="17"/>
      <c r="X91" s="41"/>
      <c r="Y91" s="17"/>
      <c r="Z91" s="41"/>
      <c r="AA91" s="17"/>
      <c r="AB91" s="17"/>
      <c r="AC91" s="17"/>
      <c r="AD91" s="41"/>
      <c r="AE91" s="20"/>
      <c r="AG91" s="3"/>
      <c r="AJ91" s="3"/>
      <c r="AL91" s="4"/>
    </row>
    <row r="92" spans="1:38" s="2" customFormat="1" ht="22.5" customHeight="1">
      <c r="A92" s="44" t="s">
        <v>123</v>
      </c>
      <c r="B92" s="41">
        <v>-5.75</v>
      </c>
      <c r="C92" s="17">
        <v>925.21199999999999</v>
      </c>
      <c r="D92" s="41">
        <v>-5.75</v>
      </c>
      <c r="E92" s="17">
        <v>923.755</v>
      </c>
      <c r="F92" s="41">
        <v>-3.1</v>
      </c>
      <c r="G92" s="17">
        <v>923.80800000000011</v>
      </c>
      <c r="H92" s="41">
        <v>-3.1</v>
      </c>
      <c r="I92" s="17">
        <v>925.38800000000003</v>
      </c>
      <c r="J92" s="41">
        <f t="shared" si="9"/>
        <v>-2.0000000000041873</v>
      </c>
      <c r="K92" s="17"/>
      <c r="L92" s="17"/>
      <c r="M92" s="17">
        <v>925.29899999999998</v>
      </c>
      <c r="N92" s="17">
        <v>925.45</v>
      </c>
      <c r="O92" s="17"/>
      <c r="P92" s="17"/>
      <c r="Q92" s="41"/>
      <c r="R92" s="17"/>
      <c r="S92" s="17"/>
      <c r="T92" s="17"/>
      <c r="U92" s="41"/>
      <c r="V92" s="41"/>
      <c r="W92" s="17"/>
      <c r="X92" s="41"/>
      <c r="Y92" s="17"/>
      <c r="Z92" s="41"/>
      <c r="AA92" s="17"/>
      <c r="AB92" s="17"/>
      <c r="AC92" s="17"/>
      <c r="AD92" s="41"/>
      <c r="AE92" s="20"/>
      <c r="AG92" s="3"/>
      <c r="AJ92" s="3"/>
      <c r="AL92" s="4"/>
    </row>
    <row r="93" spans="1:38" s="2" customFormat="1" ht="22.5" customHeight="1">
      <c r="A93" s="44" t="s">
        <v>124</v>
      </c>
      <c r="B93" s="41">
        <v>-6</v>
      </c>
      <c r="C93" s="17">
        <v>924.88199999999995</v>
      </c>
      <c r="D93" s="41">
        <v>-6</v>
      </c>
      <c r="E93" s="17">
        <v>923.35</v>
      </c>
      <c r="F93" s="41">
        <v>-4</v>
      </c>
      <c r="G93" s="17">
        <v>923.3900000000001</v>
      </c>
      <c r="H93" s="41">
        <v>-4</v>
      </c>
      <c r="I93" s="17">
        <v>924.97</v>
      </c>
      <c r="J93" s="41">
        <f t="shared" si="9"/>
        <v>-2.0000000000038654</v>
      </c>
      <c r="K93" s="17"/>
      <c r="L93" s="17"/>
      <c r="M93" s="17">
        <v>924.93</v>
      </c>
      <c r="N93" s="17">
        <v>925.05</v>
      </c>
      <c r="O93" s="17"/>
      <c r="P93" s="17"/>
      <c r="Q93" s="41"/>
      <c r="R93" s="17"/>
      <c r="S93" s="17"/>
      <c r="T93" s="17"/>
      <c r="U93" s="41"/>
      <c r="V93" s="41"/>
      <c r="W93" s="17"/>
      <c r="X93" s="41"/>
      <c r="Y93" s="17"/>
      <c r="Z93" s="41"/>
      <c r="AA93" s="17"/>
      <c r="AB93" s="17"/>
      <c r="AC93" s="17"/>
      <c r="AD93" s="41"/>
      <c r="AE93" s="20"/>
      <c r="AG93" s="3"/>
      <c r="AJ93" s="3"/>
      <c r="AL93" s="4"/>
    </row>
    <row r="94" spans="1:38" s="2" customFormat="1" ht="22.5" customHeight="1">
      <c r="A94" s="44" t="s">
        <v>125</v>
      </c>
      <c r="B94" s="41">
        <v>-6</v>
      </c>
      <c r="C94" s="17">
        <v>924.59100000000001</v>
      </c>
      <c r="D94" s="41">
        <v>-6</v>
      </c>
      <c r="E94" s="17">
        <v>922.95</v>
      </c>
      <c r="F94" s="41">
        <v>-4</v>
      </c>
      <c r="G94" s="17">
        <v>922.99</v>
      </c>
      <c r="H94" s="41">
        <v>-4</v>
      </c>
      <c r="I94" s="17">
        <v>924.57</v>
      </c>
      <c r="J94" s="41">
        <f t="shared" si="9"/>
        <v>-1.999999999998181</v>
      </c>
      <c r="K94" s="17"/>
      <c r="L94" s="17"/>
      <c r="M94" s="17">
        <v>924.60699999999997</v>
      </c>
      <c r="N94" s="17">
        <v>924.65</v>
      </c>
      <c r="O94" s="17"/>
      <c r="P94" s="17"/>
      <c r="Q94" s="41"/>
      <c r="R94" s="17"/>
      <c r="S94" s="17"/>
      <c r="T94" s="17"/>
      <c r="U94" s="41"/>
      <c r="V94" s="41"/>
      <c r="W94" s="17"/>
      <c r="X94" s="41"/>
      <c r="Y94" s="17"/>
      <c r="Z94" s="41"/>
      <c r="AA94" s="17"/>
      <c r="AB94" s="17"/>
      <c r="AC94" s="17"/>
      <c r="AD94" s="41"/>
      <c r="AE94" s="20"/>
      <c r="AG94" s="3"/>
      <c r="AJ94" s="3"/>
      <c r="AL94" s="4"/>
    </row>
    <row r="95" spans="1:38" s="2" customFormat="1" ht="22.5" customHeight="1">
      <c r="A95" s="44" t="s">
        <v>126</v>
      </c>
      <c r="B95" s="41"/>
      <c r="C95" s="17"/>
      <c r="D95" s="41"/>
      <c r="E95" s="17"/>
      <c r="F95" s="41"/>
      <c r="G95" s="17"/>
      <c r="H95" s="41"/>
      <c r="I95" s="17"/>
      <c r="J95" s="41"/>
      <c r="K95" s="17"/>
      <c r="L95" s="17"/>
      <c r="M95" s="17">
        <v>924.23199999999997</v>
      </c>
      <c r="N95" s="17">
        <v>924.25</v>
      </c>
      <c r="O95" s="17"/>
      <c r="P95" s="17"/>
      <c r="Q95" s="41"/>
      <c r="R95" s="17"/>
      <c r="S95" s="17"/>
      <c r="T95" s="17"/>
      <c r="U95" s="41"/>
      <c r="V95" s="41"/>
      <c r="W95" s="17"/>
      <c r="X95" s="41"/>
      <c r="Y95" s="17"/>
      <c r="Z95" s="41"/>
      <c r="AA95" s="17"/>
      <c r="AB95" s="17"/>
      <c r="AC95" s="17"/>
      <c r="AD95" s="41"/>
      <c r="AE95" s="20"/>
      <c r="AG95" s="3"/>
      <c r="AJ95" s="3"/>
      <c r="AL95" s="4"/>
    </row>
    <row r="96" spans="1:38" s="2" customFormat="1" ht="22.5" customHeight="1">
      <c r="A96" s="44" t="s">
        <v>127</v>
      </c>
      <c r="B96" s="41"/>
      <c r="C96" s="17"/>
      <c r="D96" s="41"/>
      <c r="E96" s="17"/>
      <c r="F96" s="41"/>
      <c r="G96" s="17"/>
      <c r="H96" s="41"/>
      <c r="I96" s="17"/>
      <c r="J96" s="41"/>
      <c r="K96" s="17"/>
      <c r="L96" s="17"/>
      <c r="M96" s="17">
        <v>923.81899999999996</v>
      </c>
      <c r="N96" s="17">
        <v>923.84900000000005</v>
      </c>
      <c r="O96" s="17"/>
      <c r="P96" s="17"/>
      <c r="Q96" s="41"/>
      <c r="R96" s="17"/>
      <c r="S96" s="17"/>
      <c r="T96" s="17"/>
      <c r="U96" s="41"/>
      <c r="V96" s="41"/>
      <c r="W96" s="17"/>
      <c r="X96" s="41"/>
      <c r="Y96" s="17"/>
      <c r="Z96" s="41"/>
      <c r="AA96" s="17"/>
      <c r="AB96" s="17"/>
      <c r="AC96" s="17"/>
      <c r="AD96" s="41"/>
      <c r="AE96" s="20"/>
      <c r="AG96" s="3"/>
      <c r="AJ96" s="3"/>
      <c r="AL96" s="4"/>
    </row>
    <row r="97" spans="1:38" s="2" customFormat="1" ht="22.5" customHeight="1">
      <c r="A97" s="44" t="s">
        <v>128</v>
      </c>
      <c r="B97" s="41"/>
      <c r="C97" s="17"/>
      <c r="D97" s="41"/>
      <c r="E97" s="17"/>
      <c r="F97" s="41"/>
      <c r="G97" s="17"/>
      <c r="H97" s="41"/>
      <c r="I97" s="17"/>
      <c r="J97" s="41"/>
      <c r="K97" s="17"/>
      <c r="L97" s="17"/>
      <c r="M97" s="17">
        <v>923.40499999999997</v>
      </c>
      <c r="N97" s="17">
        <v>923.33900000000006</v>
      </c>
      <c r="O97" s="17"/>
      <c r="P97" s="17"/>
      <c r="Q97" s="41"/>
      <c r="R97" s="17"/>
      <c r="S97" s="17"/>
      <c r="T97" s="17"/>
      <c r="U97" s="41"/>
      <c r="V97" s="41"/>
      <c r="W97" s="17"/>
      <c r="X97" s="41"/>
      <c r="Y97" s="17"/>
      <c r="Z97" s="41"/>
      <c r="AA97" s="17"/>
      <c r="AB97" s="17"/>
      <c r="AC97" s="17"/>
      <c r="AD97" s="41"/>
      <c r="AE97" s="20"/>
      <c r="AG97" s="3"/>
      <c r="AJ97" s="3"/>
      <c r="AL97" s="4"/>
    </row>
    <row r="98" spans="1:38" s="2" customFormat="1" ht="22.5" customHeight="1">
      <c r="A98" s="44" t="s">
        <v>129</v>
      </c>
      <c r="B98" s="41">
        <v>-5.95</v>
      </c>
      <c r="C98" s="17">
        <v>922.86300000000006</v>
      </c>
      <c r="D98" s="41">
        <v>-5.95</v>
      </c>
      <c r="E98" s="17">
        <v>920.95500000000004</v>
      </c>
      <c r="F98" s="41"/>
      <c r="G98" s="17"/>
      <c r="H98" s="41"/>
      <c r="I98" s="17"/>
      <c r="J98" s="41">
        <f t="shared" ref="J98:J111" si="10">((O98-E98)/D98)*100</f>
        <v>-2.0000000000004734</v>
      </c>
      <c r="K98" s="17"/>
      <c r="L98" s="17"/>
      <c r="M98" s="17">
        <v>923.01499999999999</v>
      </c>
      <c r="N98" s="17">
        <v>922.654</v>
      </c>
      <c r="O98" s="17">
        <v>921.07400000000007</v>
      </c>
      <c r="P98" s="17">
        <f t="shared" ref="P98:P111" si="11">O98-M98</f>
        <v>-1.9409999999999172</v>
      </c>
      <c r="Q98" s="41"/>
      <c r="R98" s="17"/>
      <c r="S98" s="17"/>
      <c r="T98" s="17"/>
      <c r="U98" s="41">
        <f t="shared" ref="U98:U111" si="12">((AA98-O98)/Z98)*100</f>
        <v>2.0089285714284362</v>
      </c>
      <c r="V98" s="41"/>
      <c r="W98" s="17"/>
      <c r="X98" s="41"/>
      <c r="Y98" s="17"/>
      <c r="Z98" s="41">
        <v>6.72</v>
      </c>
      <c r="AA98" s="17">
        <v>921.20900000000006</v>
      </c>
      <c r="AB98" s="17"/>
      <c r="AC98" s="17"/>
      <c r="AD98" s="41">
        <v>6.72</v>
      </c>
      <c r="AE98" s="20">
        <v>922.56399999999996</v>
      </c>
      <c r="AG98" s="3"/>
      <c r="AJ98" s="3"/>
      <c r="AL98" s="4"/>
    </row>
    <row r="99" spans="1:38" s="2" customFormat="1" ht="22.5" customHeight="1">
      <c r="A99" s="44" t="s">
        <v>130</v>
      </c>
      <c r="B99" s="41">
        <v>-9.4700000000000006</v>
      </c>
      <c r="C99" s="17">
        <v>922.40300000000002</v>
      </c>
      <c r="D99" s="41">
        <v>-9.4700000000000006</v>
      </c>
      <c r="E99" s="17">
        <v>920.02500000000009</v>
      </c>
      <c r="F99" s="41"/>
      <c r="G99" s="17"/>
      <c r="H99" s="41"/>
      <c r="I99" s="17"/>
      <c r="J99" s="41">
        <f t="shared" si="10"/>
        <v>-1.9957761351633001</v>
      </c>
      <c r="K99" s="17"/>
      <c r="L99" s="17"/>
      <c r="M99" s="17">
        <v>922.55200000000002</v>
      </c>
      <c r="N99" s="17">
        <v>921.79399999999998</v>
      </c>
      <c r="O99" s="17">
        <v>920.21400000000006</v>
      </c>
      <c r="P99" s="17">
        <f t="shared" si="11"/>
        <v>-2.3379999999999654</v>
      </c>
      <c r="Q99" s="41"/>
      <c r="R99" s="17"/>
      <c r="S99" s="17"/>
      <c r="T99" s="17"/>
      <c r="U99" s="41">
        <f t="shared" si="12"/>
        <v>2.0092735703245044</v>
      </c>
      <c r="V99" s="41"/>
      <c r="W99" s="17"/>
      <c r="X99" s="41"/>
      <c r="Y99" s="17"/>
      <c r="Z99" s="41">
        <v>6.47</v>
      </c>
      <c r="AA99" s="17">
        <v>920.34400000000005</v>
      </c>
      <c r="AB99" s="17"/>
      <c r="AC99" s="17"/>
      <c r="AD99" s="41">
        <v>6.47</v>
      </c>
      <c r="AE99" s="20">
        <v>922.22199999999998</v>
      </c>
      <c r="AG99" s="3"/>
      <c r="AJ99" s="3"/>
      <c r="AL99" s="4"/>
    </row>
    <row r="100" spans="1:38" s="2" customFormat="1" ht="22.5" customHeight="1">
      <c r="A100" s="44" t="s">
        <v>131</v>
      </c>
      <c r="B100" s="41">
        <v>-9.25</v>
      </c>
      <c r="C100" s="17">
        <v>921.95799999999997</v>
      </c>
      <c r="D100" s="41">
        <v>-9.25</v>
      </c>
      <c r="E100" s="17">
        <v>918.99400000000003</v>
      </c>
      <c r="F100" s="41"/>
      <c r="G100" s="17"/>
      <c r="H100" s="41"/>
      <c r="I100" s="17"/>
      <c r="J100" s="41">
        <f t="shared" si="10"/>
        <v>-2.000000000000639</v>
      </c>
      <c r="K100" s="17"/>
      <c r="L100" s="17"/>
      <c r="M100" s="17">
        <v>921.947</v>
      </c>
      <c r="N100" s="17">
        <v>920.75900000000001</v>
      </c>
      <c r="O100" s="17">
        <v>919.17900000000009</v>
      </c>
      <c r="P100" s="17">
        <f t="shared" si="11"/>
        <v>-2.7679999999999154</v>
      </c>
      <c r="Q100" s="41"/>
      <c r="R100" s="17"/>
      <c r="S100" s="17"/>
      <c r="T100" s="17"/>
      <c r="U100" s="41">
        <f t="shared" si="12"/>
        <v>1.9999999999996247</v>
      </c>
      <c r="V100" s="41"/>
      <c r="W100" s="17"/>
      <c r="X100" s="41"/>
      <c r="Y100" s="17"/>
      <c r="Z100" s="41">
        <v>6.3</v>
      </c>
      <c r="AA100" s="17">
        <v>919.30500000000006</v>
      </c>
      <c r="AB100" s="17"/>
      <c r="AC100" s="17"/>
      <c r="AD100" s="41">
        <v>6.3</v>
      </c>
      <c r="AE100" s="20">
        <v>921.67499999999995</v>
      </c>
      <c r="AG100" s="3"/>
      <c r="AJ100" s="3"/>
      <c r="AL100" s="4"/>
    </row>
    <row r="101" spans="1:38" s="2" customFormat="1" ht="22.5" customHeight="1">
      <c r="A101" s="44" t="s">
        <v>132</v>
      </c>
      <c r="B101" s="41">
        <v>-9.25</v>
      </c>
      <c r="C101" s="17">
        <v>921.47</v>
      </c>
      <c r="D101" s="41">
        <v>-9.25</v>
      </c>
      <c r="E101" s="17">
        <v>917.78300000000002</v>
      </c>
      <c r="F101" s="41"/>
      <c r="G101" s="17"/>
      <c r="H101" s="41"/>
      <c r="I101" s="17"/>
      <c r="J101" s="41">
        <f t="shared" si="10"/>
        <v>-2.000000000000639</v>
      </c>
      <c r="K101" s="17"/>
      <c r="L101" s="17"/>
      <c r="M101" s="17">
        <v>921.43200000000002</v>
      </c>
      <c r="N101" s="17">
        <v>919.548</v>
      </c>
      <c r="O101" s="17">
        <v>917.96800000000007</v>
      </c>
      <c r="P101" s="17">
        <f t="shared" si="11"/>
        <v>-3.4639999999999418</v>
      </c>
      <c r="Q101" s="41"/>
      <c r="R101" s="17"/>
      <c r="S101" s="17"/>
      <c r="T101" s="17"/>
      <c r="U101" s="41">
        <f t="shared" si="12"/>
        <v>1.9999999999996247</v>
      </c>
      <c r="V101" s="41"/>
      <c r="W101" s="17"/>
      <c r="X101" s="41"/>
      <c r="Y101" s="17"/>
      <c r="Z101" s="41">
        <v>6.3</v>
      </c>
      <c r="AA101" s="17">
        <v>918.09400000000005</v>
      </c>
      <c r="AB101" s="17"/>
      <c r="AC101" s="17"/>
      <c r="AD101" s="41">
        <v>6.3</v>
      </c>
      <c r="AE101" s="20">
        <v>921.19299999999998</v>
      </c>
      <c r="AG101" s="3"/>
      <c r="AJ101" s="3"/>
      <c r="AL101" s="4"/>
    </row>
    <row r="102" spans="1:38" s="2" customFormat="1" ht="22.5" customHeight="1">
      <c r="A102" s="44" t="s">
        <v>133</v>
      </c>
      <c r="B102" s="41">
        <v>-9.25</v>
      </c>
      <c r="C102" s="17">
        <v>920.99900000000002</v>
      </c>
      <c r="D102" s="41">
        <v>-9.25</v>
      </c>
      <c r="E102" s="17">
        <v>916.40900000000011</v>
      </c>
      <c r="F102" s="41"/>
      <c r="G102" s="17"/>
      <c r="H102" s="41"/>
      <c r="I102" s="17"/>
      <c r="J102" s="41">
        <f t="shared" si="10"/>
        <v>-1.9999999999994098</v>
      </c>
      <c r="K102" s="17"/>
      <c r="L102" s="17"/>
      <c r="M102" s="17">
        <v>920.92899999999997</v>
      </c>
      <c r="N102" s="17">
        <v>918.17399999999998</v>
      </c>
      <c r="O102" s="17">
        <v>916.59400000000005</v>
      </c>
      <c r="P102" s="17">
        <f t="shared" si="11"/>
        <v>-4.3349999999999227</v>
      </c>
      <c r="Q102" s="41"/>
      <c r="R102" s="17"/>
      <c r="S102" s="17"/>
      <c r="T102" s="17"/>
      <c r="U102" s="41">
        <f t="shared" si="12"/>
        <v>1.9999999999996247</v>
      </c>
      <c r="V102" s="41"/>
      <c r="W102" s="17"/>
      <c r="X102" s="41"/>
      <c r="Y102" s="17"/>
      <c r="Z102" s="41">
        <v>6.3</v>
      </c>
      <c r="AA102" s="17">
        <v>916.72</v>
      </c>
      <c r="AB102" s="17"/>
      <c r="AC102" s="17"/>
      <c r="AD102" s="41">
        <v>6.3</v>
      </c>
      <c r="AE102" s="20">
        <v>920.85400000000004</v>
      </c>
      <c r="AG102" s="3"/>
      <c r="AJ102" s="3"/>
      <c r="AL102" s="4"/>
    </row>
    <row r="103" spans="1:38" s="2" customFormat="1" ht="22.5" customHeight="1">
      <c r="A103" s="44" t="s">
        <v>134</v>
      </c>
      <c r="B103" s="41">
        <v>-9.25</v>
      </c>
      <c r="C103" s="17">
        <v>920.45799999999997</v>
      </c>
      <c r="D103" s="41">
        <v>-9.25</v>
      </c>
      <c r="E103" s="17">
        <v>915.00200000000007</v>
      </c>
      <c r="F103" s="41"/>
      <c r="G103" s="17"/>
      <c r="H103" s="41"/>
      <c r="I103" s="17"/>
      <c r="J103" s="41">
        <f t="shared" si="10"/>
        <v>-1.9999999999994098</v>
      </c>
      <c r="K103" s="17"/>
      <c r="L103" s="17"/>
      <c r="M103" s="17">
        <v>920.40499999999997</v>
      </c>
      <c r="N103" s="17">
        <v>916.76699999999994</v>
      </c>
      <c r="O103" s="17">
        <v>915.18700000000001</v>
      </c>
      <c r="P103" s="17">
        <f t="shared" si="11"/>
        <v>-5.2179999999999609</v>
      </c>
      <c r="Q103" s="41"/>
      <c r="R103" s="17"/>
      <c r="S103" s="17"/>
      <c r="T103" s="17"/>
      <c r="U103" s="41">
        <f t="shared" si="12"/>
        <v>2.0000000000014291</v>
      </c>
      <c r="V103" s="41"/>
      <c r="W103" s="17"/>
      <c r="X103" s="41"/>
      <c r="Y103" s="17"/>
      <c r="Z103" s="41">
        <v>6.3</v>
      </c>
      <c r="AA103" s="17">
        <v>915.3130000000001</v>
      </c>
      <c r="AB103" s="17"/>
      <c r="AC103" s="17"/>
      <c r="AD103" s="41">
        <v>6.3</v>
      </c>
      <c r="AE103" s="20">
        <v>920.27200000000005</v>
      </c>
      <c r="AG103" s="3"/>
      <c r="AJ103" s="3"/>
      <c r="AL103" s="4"/>
    </row>
    <row r="104" spans="1:38" s="2" customFormat="1" ht="22.5" customHeight="1">
      <c r="A104" s="44" t="s">
        <v>135</v>
      </c>
      <c r="B104" s="41">
        <v>-9.25</v>
      </c>
      <c r="C104" s="17">
        <v>919.96600000000001</v>
      </c>
      <c r="D104" s="41">
        <v>-9.25</v>
      </c>
      <c r="E104" s="17">
        <v>913.59400000000005</v>
      </c>
      <c r="F104" s="41"/>
      <c r="G104" s="17"/>
      <c r="H104" s="41"/>
      <c r="I104" s="17"/>
      <c r="J104" s="41">
        <f t="shared" si="10"/>
        <v>-1.9999999999994098</v>
      </c>
      <c r="K104" s="17"/>
      <c r="L104" s="17"/>
      <c r="M104" s="17">
        <v>919.94299999999998</v>
      </c>
      <c r="N104" s="17">
        <v>915.35899999999992</v>
      </c>
      <c r="O104" s="17">
        <v>913.779</v>
      </c>
      <c r="P104" s="17">
        <f t="shared" si="11"/>
        <v>-6.1639999999999873</v>
      </c>
      <c r="Q104" s="41"/>
      <c r="R104" s="17"/>
      <c r="S104" s="17"/>
      <c r="T104" s="17"/>
      <c r="U104" s="41">
        <f t="shared" si="12"/>
        <v>2.0000000000014291</v>
      </c>
      <c r="V104" s="41"/>
      <c r="W104" s="17"/>
      <c r="X104" s="41"/>
      <c r="Y104" s="17"/>
      <c r="Z104" s="41">
        <v>6.3</v>
      </c>
      <c r="AA104" s="17">
        <v>913.90500000000009</v>
      </c>
      <c r="AB104" s="17"/>
      <c r="AC104" s="17"/>
      <c r="AD104" s="41">
        <v>6.3</v>
      </c>
      <c r="AE104" s="20">
        <v>919.96199999999999</v>
      </c>
      <c r="AG104" s="3"/>
      <c r="AJ104" s="3"/>
      <c r="AL104" s="4"/>
    </row>
    <row r="105" spans="1:38" s="2" customFormat="1" ht="22.5" customHeight="1">
      <c r="A105" s="44" t="s">
        <v>136</v>
      </c>
      <c r="B105" s="41">
        <v>-9.25</v>
      </c>
      <c r="C105" s="17">
        <v>919.89</v>
      </c>
      <c r="D105" s="41">
        <v>-9.25</v>
      </c>
      <c r="E105" s="17">
        <v>912.22700000000009</v>
      </c>
      <c r="F105" s="41"/>
      <c r="G105" s="17"/>
      <c r="H105" s="41"/>
      <c r="I105" s="17"/>
      <c r="J105" s="41">
        <f t="shared" si="10"/>
        <v>-1.9999999999994098</v>
      </c>
      <c r="K105" s="17"/>
      <c r="L105" s="17"/>
      <c r="M105" s="17">
        <v>919.59299999999996</v>
      </c>
      <c r="N105" s="17">
        <v>913.99199999999996</v>
      </c>
      <c r="O105" s="17">
        <v>912.41200000000003</v>
      </c>
      <c r="P105" s="17">
        <f t="shared" si="11"/>
        <v>-7.1809999999999263</v>
      </c>
      <c r="Q105" s="41"/>
      <c r="R105" s="17"/>
      <c r="S105" s="17"/>
      <c r="T105" s="17"/>
      <c r="U105" s="41">
        <f t="shared" si="12"/>
        <v>1.9999999999996247</v>
      </c>
      <c r="V105" s="41"/>
      <c r="W105" s="17"/>
      <c r="X105" s="41"/>
      <c r="Y105" s="17"/>
      <c r="Z105" s="41">
        <v>6.3</v>
      </c>
      <c r="AA105" s="17">
        <v>912.53800000000001</v>
      </c>
      <c r="AB105" s="17"/>
      <c r="AC105" s="17"/>
      <c r="AD105" s="41">
        <v>6.3</v>
      </c>
      <c r="AE105" s="20">
        <v>919.50099999999998</v>
      </c>
      <c r="AG105" s="3"/>
      <c r="AJ105" s="3"/>
      <c r="AL105" s="4"/>
    </row>
    <row r="106" spans="1:38" s="2" customFormat="1" ht="22.5" customHeight="1">
      <c r="A106" s="44" t="s">
        <v>137</v>
      </c>
      <c r="B106" s="41">
        <v>-9.25</v>
      </c>
      <c r="C106" s="17">
        <v>919.70799999999997</v>
      </c>
      <c r="D106" s="41">
        <v>-9.25</v>
      </c>
      <c r="E106" s="17">
        <v>911.07900000000006</v>
      </c>
      <c r="F106" s="41"/>
      <c r="G106" s="17"/>
      <c r="H106" s="41"/>
      <c r="I106" s="17"/>
      <c r="J106" s="41">
        <f t="shared" si="10"/>
        <v>-1.9999999999994098</v>
      </c>
      <c r="K106" s="17"/>
      <c r="L106" s="17"/>
      <c r="M106" s="17">
        <v>919.48500000000001</v>
      </c>
      <c r="N106" s="17">
        <v>912.84399999999994</v>
      </c>
      <c r="O106" s="17">
        <v>911.26400000000001</v>
      </c>
      <c r="P106" s="17">
        <f t="shared" si="11"/>
        <v>-8.2210000000000036</v>
      </c>
      <c r="Q106" s="41"/>
      <c r="R106" s="17"/>
      <c r="S106" s="17"/>
      <c r="T106" s="17"/>
      <c r="U106" s="41">
        <f t="shared" si="12"/>
        <v>2.0000000000014291</v>
      </c>
      <c r="V106" s="41"/>
      <c r="W106" s="17"/>
      <c r="X106" s="41"/>
      <c r="Y106" s="17"/>
      <c r="Z106" s="41">
        <v>6.3</v>
      </c>
      <c r="AA106" s="17">
        <v>911.3900000000001</v>
      </c>
      <c r="AB106" s="17"/>
      <c r="AC106" s="17"/>
      <c r="AD106" s="41">
        <v>6.3</v>
      </c>
      <c r="AE106" s="20">
        <v>919.26199999999994</v>
      </c>
      <c r="AG106" s="3"/>
      <c r="AJ106" s="3"/>
      <c r="AL106" s="4"/>
    </row>
    <row r="107" spans="1:38" s="2" customFormat="1" ht="22.5" customHeight="1">
      <c r="A107" s="44" t="s">
        <v>138</v>
      </c>
      <c r="B107" s="41">
        <v>-9.25</v>
      </c>
      <c r="C107" s="17">
        <v>919.47699999999998</v>
      </c>
      <c r="D107" s="41">
        <v>-9.25</v>
      </c>
      <c r="E107" s="17">
        <v>910.17400000000009</v>
      </c>
      <c r="F107" s="41"/>
      <c r="G107" s="17"/>
      <c r="H107" s="41"/>
      <c r="I107" s="17"/>
      <c r="J107" s="41">
        <f t="shared" si="10"/>
        <v>-1.9999999999994098</v>
      </c>
      <c r="K107" s="17"/>
      <c r="L107" s="17"/>
      <c r="M107" s="17">
        <v>919.50699999999995</v>
      </c>
      <c r="N107" s="17">
        <v>911.93899999999996</v>
      </c>
      <c r="O107" s="17">
        <v>910.35900000000004</v>
      </c>
      <c r="P107" s="17">
        <f t="shared" si="11"/>
        <v>-9.1479999999999109</v>
      </c>
      <c r="Q107" s="41"/>
      <c r="R107" s="17"/>
      <c r="S107" s="17"/>
      <c r="T107" s="17"/>
      <c r="U107" s="41">
        <f t="shared" si="12"/>
        <v>1.9999999999996247</v>
      </c>
      <c r="V107" s="41"/>
      <c r="W107" s="17"/>
      <c r="X107" s="41"/>
      <c r="Y107" s="17"/>
      <c r="Z107" s="41">
        <v>6.3</v>
      </c>
      <c r="AA107" s="17">
        <v>910.48500000000001</v>
      </c>
      <c r="AB107" s="17"/>
      <c r="AC107" s="17"/>
      <c r="AD107" s="41">
        <v>6.3</v>
      </c>
      <c r="AE107" s="20">
        <v>919.221</v>
      </c>
      <c r="AG107" s="3"/>
      <c r="AJ107" s="3"/>
      <c r="AL107" s="4"/>
    </row>
    <row r="108" spans="1:38" s="2" customFormat="1" ht="22.5" customHeight="1">
      <c r="A108" s="44" t="s">
        <v>139</v>
      </c>
      <c r="B108" s="41">
        <v>-9.25</v>
      </c>
      <c r="C108" s="17">
        <v>919.63199999999995</v>
      </c>
      <c r="D108" s="41">
        <v>-9.25</v>
      </c>
      <c r="E108" s="17">
        <v>909.50900000000001</v>
      </c>
      <c r="F108" s="41"/>
      <c r="G108" s="17"/>
      <c r="H108" s="41"/>
      <c r="I108" s="17"/>
      <c r="J108" s="41">
        <f t="shared" si="10"/>
        <v>-2.000000000000639</v>
      </c>
      <c r="K108" s="17"/>
      <c r="L108" s="17"/>
      <c r="M108" s="17">
        <v>919.62</v>
      </c>
      <c r="N108" s="17">
        <v>911.274</v>
      </c>
      <c r="O108" s="17">
        <v>909.69400000000007</v>
      </c>
      <c r="P108" s="17">
        <f t="shared" si="11"/>
        <v>-9.9259999999999309</v>
      </c>
      <c r="Q108" s="41"/>
      <c r="R108" s="17"/>
      <c r="S108" s="17"/>
      <c r="T108" s="17"/>
      <c r="U108" s="41">
        <f t="shared" si="12"/>
        <v>1.9999999999996247</v>
      </c>
      <c r="V108" s="41"/>
      <c r="W108" s="17"/>
      <c r="X108" s="41"/>
      <c r="Y108" s="17"/>
      <c r="Z108" s="41">
        <v>6.3</v>
      </c>
      <c r="AA108" s="17">
        <v>909.82</v>
      </c>
      <c r="AB108" s="17"/>
      <c r="AC108" s="17"/>
      <c r="AD108" s="41">
        <v>6.3</v>
      </c>
      <c r="AE108" s="20">
        <v>919.27099999999996</v>
      </c>
      <c r="AG108" s="3"/>
      <c r="AJ108" s="3"/>
      <c r="AL108" s="4"/>
    </row>
    <row r="109" spans="1:38" s="2" customFormat="1" ht="22.5" customHeight="1">
      <c r="A109" s="44" t="s">
        <v>140</v>
      </c>
      <c r="B109" s="41">
        <v>-9.25</v>
      </c>
      <c r="C109" s="17">
        <v>919.81500000000005</v>
      </c>
      <c r="D109" s="41">
        <v>-9.25</v>
      </c>
      <c r="E109" s="17">
        <v>909.0870000000001</v>
      </c>
      <c r="F109" s="41"/>
      <c r="G109" s="17"/>
      <c r="H109" s="41"/>
      <c r="I109" s="17"/>
      <c r="J109" s="41">
        <f t="shared" si="10"/>
        <v>-1.9999999999994098</v>
      </c>
      <c r="K109" s="17"/>
      <c r="L109" s="17"/>
      <c r="M109" s="17">
        <v>919.85799999999995</v>
      </c>
      <c r="N109" s="17">
        <v>910.85199999999998</v>
      </c>
      <c r="O109" s="17">
        <v>909.27200000000005</v>
      </c>
      <c r="P109" s="17">
        <f t="shared" si="11"/>
        <v>-10.585999999999899</v>
      </c>
      <c r="Q109" s="41"/>
      <c r="R109" s="17"/>
      <c r="S109" s="17"/>
      <c r="T109" s="17"/>
      <c r="U109" s="41">
        <f t="shared" si="12"/>
        <v>1.9999999999996247</v>
      </c>
      <c r="V109" s="41"/>
      <c r="W109" s="17"/>
      <c r="X109" s="41"/>
      <c r="Y109" s="17"/>
      <c r="Z109" s="41">
        <v>6.3</v>
      </c>
      <c r="AA109" s="17">
        <v>909.39800000000002</v>
      </c>
      <c r="AB109" s="17"/>
      <c r="AC109" s="17"/>
      <c r="AD109" s="41">
        <v>6.3</v>
      </c>
      <c r="AE109" s="20">
        <v>919.79200000000003</v>
      </c>
      <c r="AG109" s="3"/>
      <c r="AJ109" s="3"/>
      <c r="AL109" s="4"/>
    </row>
    <row r="110" spans="1:38" s="2" customFormat="1" ht="22.5" customHeight="1">
      <c r="A110" s="44" t="s">
        <v>141</v>
      </c>
      <c r="B110" s="41">
        <v>-9.25</v>
      </c>
      <c r="C110" s="17">
        <v>920.05799999999999</v>
      </c>
      <c r="D110" s="41">
        <v>-9.25</v>
      </c>
      <c r="E110" s="17">
        <v>908.90500000000009</v>
      </c>
      <c r="F110" s="41"/>
      <c r="G110" s="17"/>
      <c r="H110" s="41"/>
      <c r="I110" s="17"/>
      <c r="J110" s="41">
        <f t="shared" si="10"/>
        <v>-1.9999999999994098</v>
      </c>
      <c r="K110" s="17"/>
      <c r="L110" s="17"/>
      <c r="M110" s="17">
        <v>920.20299999999997</v>
      </c>
      <c r="N110" s="17">
        <v>910.67</v>
      </c>
      <c r="O110" s="17">
        <v>909.09</v>
      </c>
      <c r="P110" s="17">
        <f t="shared" si="11"/>
        <v>-11.112999999999943</v>
      </c>
      <c r="Q110" s="41"/>
      <c r="R110" s="17"/>
      <c r="S110" s="17"/>
      <c r="T110" s="17"/>
      <c r="U110" s="41">
        <f t="shared" si="12"/>
        <v>1.9999999999996247</v>
      </c>
      <c r="V110" s="41"/>
      <c r="W110" s="17"/>
      <c r="X110" s="41"/>
      <c r="Y110" s="17"/>
      <c r="Z110" s="41">
        <v>6.3</v>
      </c>
      <c r="AA110" s="17">
        <v>909.21600000000001</v>
      </c>
      <c r="AB110" s="17"/>
      <c r="AC110" s="17"/>
      <c r="AD110" s="41">
        <v>6.3</v>
      </c>
      <c r="AE110" s="20">
        <v>920.03499999999997</v>
      </c>
      <c r="AG110" s="3"/>
      <c r="AJ110" s="3"/>
      <c r="AL110" s="4"/>
    </row>
    <row r="111" spans="1:38" s="2" customFormat="1" ht="22.5" customHeight="1">
      <c r="A111" s="44" t="s">
        <v>142</v>
      </c>
      <c r="B111" s="41">
        <v>-9.25</v>
      </c>
      <c r="C111" s="17">
        <v>920.548</v>
      </c>
      <c r="D111" s="41">
        <v>-9.25</v>
      </c>
      <c r="E111" s="17">
        <v>908.96500000000003</v>
      </c>
      <c r="F111" s="41"/>
      <c r="G111" s="17"/>
      <c r="H111" s="41"/>
      <c r="I111" s="17"/>
      <c r="J111" s="41">
        <f t="shared" si="10"/>
        <v>-2.000000000000639</v>
      </c>
      <c r="K111" s="17"/>
      <c r="L111" s="17"/>
      <c r="M111" s="17">
        <v>920.65800000000002</v>
      </c>
      <c r="N111" s="17">
        <v>910.73</v>
      </c>
      <c r="O111" s="17">
        <v>909.15000000000009</v>
      </c>
      <c r="P111" s="17">
        <f t="shared" si="11"/>
        <v>-11.507999999999925</v>
      </c>
      <c r="Q111" s="41"/>
      <c r="R111" s="17"/>
      <c r="S111" s="17"/>
      <c r="T111" s="17"/>
      <c r="U111" s="41">
        <f t="shared" si="12"/>
        <v>1.9999999999996247</v>
      </c>
      <c r="V111" s="41"/>
      <c r="W111" s="17"/>
      <c r="X111" s="41"/>
      <c r="Y111" s="17"/>
      <c r="Z111" s="41">
        <v>6.3</v>
      </c>
      <c r="AA111" s="17">
        <v>909.27600000000007</v>
      </c>
      <c r="AB111" s="17"/>
      <c r="AC111" s="17"/>
      <c r="AD111" s="41">
        <v>6.3</v>
      </c>
      <c r="AE111" s="20">
        <v>920.45100000000002</v>
      </c>
      <c r="AG111" s="3"/>
      <c r="AJ111" s="3"/>
      <c r="AL111" s="4"/>
    </row>
    <row r="112" spans="1:38" s="2" customFormat="1" ht="22.5" customHeight="1">
      <c r="A112" s="44" t="s">
        <v>143</v>
      </c>
      <c r="B112" s="41">
        <v>-11.04</v>
      </c>
      <c r="C112" s="17">
        <v>921.00900000000001</v>
      </c>
      <c r="D112" s="41">
        <v>-11.04</v>
      </c>
      <c r="E112" s="17">
        <v>909.22500000000002</v>
      </c>
      <c r="F112" s="41"/>
      <c r="G112" s="17"/>
      <c r="H112" s="41"/>
      <c r="I112" s="17"/>
      <c r="J112" s="41">
        <f t="shared" ref="J112:J126" si="13">((O112-E112)/D112)*100</f>
        <v>-2.0018115942029313</v>
      </c>
      <c r="K112" s="17"/>
      <c r="L112" s="17"/>
      <c r="M112" s="17">
        <v>920.90700000000004</v>
      </c>
      <c r="N112" s="17">
        <v>911.02599999999995</v>
      </c>
      <c r="O112" s="17">
        <v>909.44600000000003</v>
      </c>
      <c r="P112" s="17">
        <f t="shared" ref="P112:P126" si="14">O112-M112</f>
        <v>-11.461000000000013</v>
      </c>
      <c r="Q112" s="41"/>
      <c r="R112" s="17"/>
      <c r="S112" s="17"/>
      <c r="T112" s="17"/>
      <c r="U112" s="41">
        <f t="shared" ref="U112:U126" si="15">((AA112-O112)/Z112)*100</f>
        <v>2.0000000000001803</v>
      </c>
      <c r="V112" s="41"/>
      <c r="W112" s="17"/>
      <c r="X112" s="41"/>
      <c r="Y112" s="17"/>
      <c r="Z112" s="41">
        <v>4.55</v>
      </c>
      <c r="AA112" s="17">
        <v>909.53700000000003</v>
      </c>
      <c r="AB112" s="17"/>
      <c r="AC112" s="17"/>
      <c r="AD112" s="41">
        <v>4.55</v>
      </c>
      <c r="AE112" s="20">
        <v>920.73099999999999</v>
      </c>
      <c r="AG112" s="3"/>
      <c r="AJ112" s="3"/>
      <c r="AL112" s="4"/>
    </row>
    <row r="113" spans="1:38" s="2" customFormat="1" ht="22.5" customHeight="1">
      <c r="A113" s="44" t="s">
        <v>144</v>
      </c>
      <c r="B113" s="41">
        <v>-12.01</v>
      </c>
      <c r="C113" s="17">
        <v>921.56</v>
      </c>
      <c r="D113" s="41">
        <v>-12.01</v>
      </c>
      <c r="E113" s="17">
        <v>909.48800000000006</v>
      </c>
      <c r="F113" s="41"/>
      <c r="G113" s="17"/>
      <c r="H113" s="41"/>
      <c r="I113" s="17"/>
      <c r="J113" s="41">
        <f t="shared" si="13"/>
        <v>-1.9983347210658542</v>
      </c>
      <c r="K113" s="17"/>
      <c r="L113" s="17"/>
      <c r="M113" s="17">
        <v>921.34699999999998</v>
      </c>
      <c r="N113" s="17">
        <v>911.30799999999999</v>
      </c>
      <c r="O113" s="17">
        <v>909.72800000000007</v>
      </c>
      <c r="P113" s="17">
        <f t="shared" si="14"/>
        <v>-11.618999999999915</v>
      </c>
      <c r="Q113" s="41"/>
      <c r="R113" s="17"/>
      <c r="S113" s="17"/>
      <c r="T113" s="17"/>
      <c r="U113" s="41">
        <f t="shared" si="15"/>
        <v>1.995614035087899</v>
      </c>
      <c r="V113" s="41"/>
      <c r="W113" s="17"/>
      <c r="X113" s="41"/>
      <c r="Y113" s="17"/>
      <c r="Z113" s="41">
        <v>4.5599999999999996</v>
      </c>
      <c r="AA113" s="17">
        <v>909.81900000000007</v>
      </c>
      <c r="AB113" s="17"/>
      <c r="AC113" s="17"/>
      <c r="AD113" s="41">
        <v>4.5599999999999996</v>
      </c>
      <c r="AE113" s="20">
        <v>921.05799999999999</v>
      </c>
      <c r="AG113" s="3"/>
      <c r="AJ113" s="3"/>
      <c r="AL113" s="4"/>
    </row>
    <row r="114" spans="1:38" s="2" customFormat="1" ht="22.5" customHeight="1">
      <c r="A114" s="44" t="s">
        <v>145</v>
      </c>
      <c r="B114" s="41">
        <v>-4</v>
      </c>
      <c r="C114" s="17">
        <v>922.06</v>
      </c>
      <c r="D114" s="41">
        <v>-4</v>
      </c>
      <c r="E114" s="17">
        <v>909.93000000000006</v>
      </c>
      <c r="F114" s="41"/>
      <c r="G114" s="17"/>
      <c r="H114" s="41"/>
      <c r="I114" s="17"/>
      <c r="J114" s="41">
        <f t="shared" si="13"/>
        <v>-2.0000000000010232</v>
      </c>
      <c r="K114" s="17"/>
      <c r="L114" s="17"/>
      <c r="M114" s="17">
        <v>921.77700000000004</v>
      </c>
      <c r="N114" s="17">
        <v>911.59</v>
      </c>
      <c r="O114" s="17">
        <v>910.0100000000001</v>
      </c>
      <c r="P114" s="17">
        <f t="shared" si="14"/>
        <v>-11.766999999999939</v>
      </c>
      <c r="Q114" s="41"/>
      <c r="R114" s="17"/>
      <c r="S114" s="17"/>
      <c r="T114" s="17"/>
      <c r="U114" s="41">
        <f t="shared" si="15"/>
        <v>2.0131291028443004</v>
      </c>
      <c r="V114" s="41"/>
      <c r="W114" s="17"/>
      <c r="X114" s="41"/>
      <c r="Y114" s="17"/>
      <c r="Z114" s="41">
        <v>4.57</v>
      </c>
      <c r="AA114" s="17">
        <v>910.10200000000009</v>
      </c>
      <c r="AB114" s="17"/>
      <c r="AC114" s="17"/>
      <c r="AD114" s="41">
        <v>4.57</v>
      </c>
      <c r="AE114" s="20">
        <v>921.46799999999996</v>
      </c>
      <c r="AG114" s="3"/>
      <c r="AJ114" s="3"/>
      <c r="AL114" s="4"/>
    </row>
    <row r="115" spans="1:38" s="2" customFormat="1" ht="22.5" customHeight="1">
      <c r="A115" s="44" t="s">
        <v>146</v>
      </c>
      <c r="B115" s="41">
        <v>-4</v>
      </c>
      <c r="C115" s="17">
        <v>922.83699999999999</v>
      </c>
      <c r="D115" s="41">
        <v>-4</v>
      </c>
      <c r="E115" s="17">
        <v>910.2120000000001</v>
      </c>
      <c r="F115" s="41"/>
      <c r="G115" s="17"/>
      <c r="H115" s="41"/>
      <c r="I115" s="17"/>
      <c r="J115" s="41">
        <f t="shared" si="13"/>
        <v>-1.999999999998181</v>
      </c>
      <c r="K115" s="17"/>
      <c r="L115" s="17"/>
      <c r="M115" s="17">
        <v>922.58900000000006</v>
      </c>
      <c r="N115" s="17">
        <v>911.87199999999996</v>
      </c>
      <c r="O115" s="17">
        <v>910.29200000000003</v>
      </c>
      <c r="P115" s="17">
        <f t="shared" si="14"/>
        <v>-12.297000000000025</v>
      </c>
      <c r="Q115" s="41"/>
      <c r="R115" s="17"/>
      <c r="S115" s="17"/>
      <c r="T115" s="17"/>
      <c r="U115" s="41">
        <f t="shared" si="15"/>
        <v>2.0131291028443004</v>
      </c>
      <c r="V115" s="41"/>
      <c r="W115" s="17"/>
      <c r="X115" s="41"/>
      <c r="Y115" s="17"/>
      <c r="Z115" s="41">
        <v>4.57</v>
      </c>
      <c r="AA115" s="17">
        <v>910.38400000000001</v>
      </c>
      <c r="AB115" s="17"/>
      <c r="AC115" s="17"/>
      <c r="AD115" s="41">
        <v>4.57</v>
      </c>
      <c r="AE115" s="20">
        <v>921.83699999999999</v>
      </c>
      <c r="AG115" s="3"/>
      <c r="AJ115" s="3"/>
      <c r="AL115" s="4"/>
    </row>
    <row r="116" spans="1:38" s="2" customFormat="1" ht="22.5" customHeight="1">
      <c r="A116" s="44" t="s">
        <v>147</v>
      </c>
      <c r="B116" s="41">
        <v>-4</v>
      </c>
      <c r="C116" s="17">
        <v>923.42899999999997</v>
      </c>
      <c r="D116" s="41">
        <v>-4</v>
      </c>
      <c r="E116" s="17">
        <v>910.49400000000003</v>
      </c>
      <c r="F116" s="41"/>
      <c r="G116" s="17"/>
      <c r="H116" s="41"/>
      <c r="I116" s="17"/>
      <c r="J116" s="41">
        <f t="shared" si="13"/>
        <v>-2.0000000000010232</v>
      </c>
      <c r="K116" s="17"/>
      <c r="L116" s="17"/>
      <c r="M116" s="17">
        <v>922.77</v>
      </c>
      <c r="N116" s="17">
        <v>912.154</v>
      </c>
      <c r="O116" s="17">
        <v>910.57400000000007</v>
      </c>
      <c r="P116" s="17">
        <f t="shared" si="14"/>
        <v>-12.195999999999913</v>
      </c>
      <c r="Q116" s="41"/>
      <c r="R116" s="17"/>
      <c r="S116" s="17"/>
      <c r="T116" s="17"/>
      <c r="U116" s="41">
        <f t="shared" si="15"/>
        <v>2.0131291028443004</v>
      </c>
      <c r="V116" s="41"/>
      <c r="W116" s="17"/>
      <c r="X116" s="41"/>
      <c r="Y116" s="17"/>
      <c r="Z116" s="41">
        <v>4.57</v>
      </c>
      <c r="AA116" s="17">
        <v>910.66600000000005</v>
      </c>
      <c r="AB116" s="17"/>
      <c r="AC116" s="17"/>
      <c r="AD116" s="41">
        <v>4.57</v>
      </c>
      <c r="AE116" s="20">
        <v>922.41300000000001</v>
      </c>
      <c r="AG116" s="3"/>
      <c r="AJ116" s="3"/>
      <c r="AL116" s="4"/>
    </row>
    <row r="117" spans="1:38" s="2" customFormat="1" ht="22.5" customHeight="1" thickBot="1">
      <c r="A117" s="45" t="s">
        <v>148</v>
      </c>
      <c r="B117" s="31">
        <v>-4</v>
      </c>
      <c r="C117" s="29">
        <v>923.62199999999996</v>
      </c>
      <c r="D117" s="31">
        <v>-4</v>
      </c>
      <c r="E117" s="29">
        <v>910.77600000000007</v>
      </c>
      <c r="F117" s="31"/>
      <c r="G117" s="29"/>
      <c r="H117" s="31"/>
      <c r="I117" s="29"/>
      <c r="J117" s="31">
        <f t="shared" si="13"/>
        <v>-1.999999999998181</v>
      </c>
      <c r="K117" s="29"/>
      <c r="L117" s="29"/>
      <c r="M117" s="29">
        <v>923.32399999999996</v>
      </c>
      <c r="N117" s="29">
        <v>912.43599999999992</v>
      </c>
      <c r="O117" s="29">
        <v>910.85599999999999</v>
      </c>
      <c r="P117" s="29">
        <f t="shared" si="14"/>
        <v>-12.467999999999961</v>
      </c>
      <c r="Q117" s="31"/>
      <c r="R117" s="29"/>
      <c r="S117" s="29"/>
      <c r="T117" s="29"/>
      <c r="U117" s="31">
        <f t="shared" si="15"/>
        <v>2.0131291028467881</v>
      </c>
      <c r="V117" s="31"/>
      <c r="W117" s="29"/>
      <c r="X117" s="31"/>
      <c r="Y117" s="29"/>
      <c r="Z117" s="31">
        <v>4.57</v>
      </c>
      <c r="AA117" s="29">
        <v>910.94800000000009</v>
      </c>
      <c r="AB117" s="29"/>
      <c r="AC117" s="29"/>
      <c r="AD117" s="31">
        <v>4.57</v>
      </c>
      <c r="AE117" s="32">
        <v>923.096</v>
      </c>
      <c r="AG117" s="3"/>
      <c r="AJ117" s="3"/>
      <c r="AL117" s="4"/>
    </row>
    <row r="118" spans="1:38" s="2" customFormat="1" ht="22.5" customHeight="1">
      <c r="A118" s="62" t="s">
        <v>149</v>
      </c>
      <c r="B118" s="28">
        <v>-4</v>
      </c>
      <c r="C118" s="12">
        <v>923.88199999999995</v>
      </c>
      <c r="D118" s="28">
        <v>-4</v>
      </c>
      <c r="E118" s="12">
        <v>911.07500000000005</v>
      </c>
      <c r="F118" s="28"/>
      <c r="G118" s="12"/>
      <c r="H118" s="28"/>
      <c r="I118" s="12"/>
      <c r="J118" s="28">
        <f t="shared" si="13"/>
        <v>-2.0000000000010232</v>
      </c>
      <c r="K118" s="12"/>
      <c r="L118" s="12"/>
      <c r="M118" s="12">
        <v>923.68600000000004</v>
      </c>
      <c r="N118" s="12">
        <v>912.73500000000001</v>
      </c>
      <c r="O118" s="12">
        <v>911.15500000000009</v>
      </c>
      <c r="P118" s="12">
        <f t="shared" si="14"/>
        <v>-12.530999999999949</v>
      </c>
      <c r="Q118" s="28"/>
      <c r="R118" s="12"/>
      <c r="S118" s="12"/>
      <c r="T118" s="12"/>
      <c r="U118" s="28">
        <f t="shared" si="15"/>
        <v>1.9912472647704196</v>
      </c>
      <c r="V118" s="28"/>
      <c r="W118" s="12"/>
      <c r="X118" s="28"/>
      <c r="Y118" s="12"/>
      <c r="Z118" s="28">
        <v>4.57</v>
      </c>
      <c r="AA118" s="12">
        <v>911.24600000000009</v>
      </c>
      <c r="AB118" s="12"/>
      <c r="AC118" s="12"/>
      <c r="AD118" s="28">
        <v>4.57</v>
      </c>
      <c r="AE118" s="21">
        <v>923.38199999999995</v>
      </c>
      <c r="AG118" s="3"/>
      <c r="AJ118" s="3"/>
      <c r="AL118" s="4"/>
    </row>
    <row r="119" spans="1:38" s="2" customFormat="1" ht="22.5" customHeight="1">
      <c r="A119" s="44" t="s">
        <v>150</v>
      </c>
      <c r="B119" s="41">
        <v>-4</v>
      </c>
      <c r="C119" s="17">
        <v>924.17</v>
      </c>
      <c r="D119" s="41">
        <v>-4</v>
      </c>
      <c r="E119" s="17">
        <v>911.46100000000001</v>
      </c>
      <c r="F119" s="41"/>
      <c r="G119" s="17"/>
      <c r="H119" s="41"/>
      <c r="I119" s="17"/>
      <c r="J119" s="41">
        <f t="shared" si="13"/>
        <v>-2.0000000000010232</v>
      </c>
      <c r="K119" s="17"/>
      <c r="L119" s="17"/>
      <c r="M119" s="17">
        <v>924.58399999999995</v>
      </c>
      <c r="N119" s="17">
        <v>913.12099999999998</v>
      </c>
      <c r="O119" s="17">
        <v>911.54100000000005</v>
      </c>
      <c r="P119" s="17">
        <f t="shared" si="14"/>
        <v>-13.042999999999893</v>
      </c>
      <c r="Q119" s="41"/>
      <c r="R119" s="17"/>
      <c r="S119" s="17"/>
      <c r="T119" s="17"/>
      <c r="U119" s="41">
        <f t="shared" si="15"/>
        <v>2.0131291028443004</v>
      </c>
      <c r="V119" s="41"/>
      <c r="W119" s="17"/>
      <c r="X119" s="41"/>
      <c r="Y119" s="17"/>
      <c r="Z119" s="41">
        <v>4.57</v>
      </c>
      <c r="AA119" s="17">
        <v>911.63300000000004</v>
      </c>
      <c r="AB119" s="17"/>
      <c r="AC119" s="17"/>
      <c r="AD119" s="41">
        <v>4.57</v>
      </c>
      <c r="AE119" s="20">
        <v>924.58799999999997</v>
      </c>
      <c r="AG119" s="3"/>
      <c r="AJ119" s="3"/>
      <c r="AL119" s="4"/>
    </row>
    <row r="120" spans="1:38" s="2" customFormat="1" ht="22.5" customHeight="1">
      <c r="A120" s="44" t="s">
        <v>151</v>
      </c>
      <c r="B120" s="41">
        <v>-4</v>
      </c>
      <c r="C120" s="17">
        <v>923.36400000000003</v>
      </c>
      <c r="D120" s="41">
        <v>-4</v>
      </c>
      <c r="E120" s="17">
        <v>911.94400000000007</v>
      </c>
      <c r="F120" s="41"/>
      <c r="G120" s="17"/>
      <c r="H120" s="41"/>
      <c r="I120" s="17"/>
      <c r="J120" s="41">
        <f t="shared" si="13"/>
        <v>-1.999999999998181</v>
      </c>
      <c r="K120" s="17"/>
      <c r="L120" s="17"/>
      <c r="M120" s="17">
        <v>923.29899999999998</v>
      </c>
      <c r="N120" s="17">
        <v>913.60399999999993</v>
      </c>
      <c r="O120" s="17">
        <v>912.024</v>
      </c>
      <c r="P120" s="17">
        <f t="shared" si="14"/>
        <v>-11.274999999999977</v>
      </c>
      <c r="Q120" s="41"/>
      <c r="R120" s="17"/>
      <c r="S120" s="17"/>
      <c r="T120" s="17"/>
      <c r="U120" s="41">
        <f t="shared" si="15"/>
        <v>2.0000000000021356</v>
      </c>
      <c r="V120" s="41"/>
      <c r="W120" s="17"/>
      <c r="X120" s="41"/>
      <c r="Y120" s="17"/>
      <c r="Z120" s="41">
        <v>4.5999999999999996</v>
      </c>
      <c r="AA120" s="17">
        <v>912.1160000000001</v>
      </c>
      <c r="AB120" s="17"/>
      <c r="AC120" s="17"/>
      <c r="AD120" s="41">
        <v>4.5999999999999996</v>
      </c>
      <c r="AE120" s="20">
        <v>923.23</v>
      </c>
      <c r="AG120" s="3"/>
      <c r="AJ120" s="3"/>
      <c r="AL120" s="4"/>
    </row>
    <row r="121" spans="1:38" s="2" customFormat="1" ht="22.5" customHeight="1">
      <c r="A121" s="44" t="s">
        <v>152</v>
      </c>
      <c r="B121" s="41">
        <v>-4</v>
      </c>
      <c r="C121" s="17">
        <v>923.7</v>
      </c>
      <c r="D121" s="41">
        <v>-4</v>
      </c>
      <c r="E121" s="17">
        <v>912.524</v>
      </c>
      <c r="F121" s="41"/>
      <c r="G121" s="17"/>
      <c r="H121" s="41"/>
      <c r="I121" s="17"/>
      <c r="J121" s="41">
        <f t="shared" si="13"/>
        <v>-2.0000000000010232</v>
      </c>
      <c r="K121" s="17"/>
      <c r="L121" s="17"/>
      <c r="M121" s="17">
        <v>923.48599999999999</v>
      </c>
      <c r="N121" s="17">
        <v>914.18399999999997</v>
      </c>
      <c r="O121" s="17">
        <v>912.60400000000004</v>
      </c>
      <c r="P121" s="17">
        <f t="shared" si="14"/>
        <v>-10.881999999999948</v>
      </c>
      <c r="Q121" s="41"/>
      <c r="R121" s="17"/>
      <c r="S121" s="17"/>
      <c r="T121" s="17"/>
      <c r="U121" s="41">
        <f t="shared" si="15"/>
        <v>1.9999999999996643</v>
      </c>
      <c r="V121" s="41"/>
      <c r="W121" s="17"/>
      <c r="X121" s="41"/>
      <c r="Y121" s="17"/>
      <c r="Z121" s="41">
        <v>4.5999999999999996</v>
      </c>
      <c r="AA121" s="17">
        <v>912.69600000000003</v>
      </c>
      <c r="AB121" s="17"/>
      <c r="AC121" s="17"/>
      <c r="AD121" s="41">
        <v>4.5999999999999996</v>
      </c>
      <c r="AE121" s="20">
        <v>923.33600000000001</v>
      </c>
      <c r="AG121" s="3"/>
      <c r="AJ121" s="3"/>
      <c r="AL121" s="4"/>
    </row>
    <row r="122" spans="1:38" s="2" customFormat="1" ht="22.5" customHeight="1">
      <c r="A122" s="44" t="s">
        <v>153</v>
      </c>
      <c r="B122" s="41">
        <v>-4</v>
      </c>
      <c r="C122" s="17">
        <v>923.548</v>
      </c>
      <c r="D122" s="41">
        <v>-4</v>
      </c>
      <c r="E122" s="17">
        <v>913.20100000000002</v>
      </c>
      <c r="F122" s="41"/>
      <c r="G122" s="17"/>
      <c r="H122" s="41"/>
      <c r="I122" s="17"/>
      <c r="J122" s="41">
        <f t="shared" si="13"/>
        <v>-2.0000000000010232</v>
      </c>
      <c r="K122" s="17"/>
      <c r="L122" s="17"/>
      <c r="M122" s="17">
        <v>923.48199999999997</v>
      </c>
      <c r="N122" s="17">
        <v>914.86099999999999</v>
      </c>
      <c r="O122" s="17">
        <v>913.28100000000006</v>
      </c>
      <c r="P122" s="17">
        <f t="shared" si="14"/>
        <v>-10.200999999999908</v>
      </c>
      <c r="Q122" s="41"/>
      <c r="R122" s="17"/>
      <c r="S122" s="17"/>
      <c r="T122" s="17"/>
      <c r="U122" s="41">
        <f t="shared" si="15"/>
        <v>1.9999999999996643</v>
      </c>
      <c r="V122" s="41"/>
      <c r="W122" s="17"/>
      <c r="X122" s="41"/>
      <c r="Y122" s="17"/>
      <c r="Z122" s="41">
        <v>4.5999999999999996</v>
      </c>
      <c r="AA122" s="17">
        <v>913.37300000000005</v>
      </c>
      <c r="AB122" s="17"/>
      <c r="AC122" s="17"/>
      <c r="AD122" s="41">
        <v>4.5999999999999996</v>
      </c>
      <c r="AE122" s="20">
        <v>923.35799999999995</v>
      </c>
      <c r="AG122" s="3"/>
      <c r="AJ122" s="3"/>
      <c r="AL122" s="4"/>
    </row>
    <row r="123" spans="1:38" s="2" customFormat="1" ht="22.5" customHeight="1">
      <c r="A123" s="44" t="s">
        <v>154</v>
      </c>
      <c r="B123" s="41">
        <v>-4</v>
      </c>
      <c r="C123" s="17">
        <v>922.94100000000003</v>
      </c>
      <c r="D123" s="41">
        <v>-4</v>
      </c>
      <c r="E123" s="17">
        <v>913.95800000000008</v>
      </c>
      <c r="F123" s="41"/>
      <c r="G123" s="17"/>
      <c r="H123" s="41"/>
      <c r="I123" s="17"/>
      <c r="J123" s="41">
        <f t="shared" si="13"/>
        <v>-1.999999999998181</v>
      </c>
      <c r="K123" s="17"/>
      <c r="L123" s="17"/>
      <c r="M123" s="17">
        <v>922.85699999999997</v>
      </c>
      <c r="N123" s="17">
        <v>915.61799999999994</v>
      </c>
      <c r="O123" s="17">
        <v>914.03800000000001</v>
      </c>
      <c r="P123" s="17">
        <f t="shared" si="14"/>
        <v>-8.81899999999996</v>
      </c>
      <c r="Q123" s="41"/>
      <c r="R123" s="17"/>
      <c r="S123" s="17"/>
      <c r="T123" s="17"/>
      <c r="U123" s="41">
        <f t="shared" si="15"/>
        <v>1.9999999999996643</v>
      </c>
      <c r="V123" s="41"/>
      <c r="W123" s="17"/>
      <c r="X123" s="41"/>
      <c r="Y123" s="17"/>
      <c r="Z123" s="41">
        <v>4.5999999999999996</v>
      </c>
      <c r="AA123" s="17">
        <v>914.13</v>
      </c>
      <c r="AB123" s="17"/>
      <c r="AC123" s="17"/>
      <c r="AD123" s="41">
        <v>4.5999999999999996</v>
      </c>
      <c r="AE123" s="20">
        <v>922.75</v>
      </c>
      <c r="AG123" s="3"/>
      <c r="AJ123" s="3"/>
      <c r="AL123" s="4"/>
    </row>
    <row r="124" spans="1:38" s="2" customFormat="1" ht="22.5" customHeight="1">
      <c r="A124" s="44" t="s">
        <v>155</v>
      </c>
      <c r="B124" s="41">
        <v>-4</v>
      </c>
      <c r="C124" s="17">
        <v>921.98699999999997</v>
      </c>
      <c r="D124" s="41">
        <v>-4</v>
      </c>
      <c r="E124" s="17">
        <v>914.72400000000005</v>
      </c>
      <c r="F124" s="41"/>
      <c r="G124" s="17"/>
      <c r="H124" s="41"/>
      <c r="I124" s="17"/>
      <c r="J124" s="41">
        <f t="shared" si="13"/>
        <v>-2.0000000000010232</v>
      </c>
      <c r="K124" s="17"/>
      <c r="L124" s="17"/>
      <c r="M124" s="17">
        <v>922.00800000000004</v>
      </c>
      <c r="N124" s="17">
        <v>916.38400000000001</v>
      </c>
      <c r="O124" s="17">
        <v>914.80400000000009</v>
      </c>
      <c r="P124" s="17">
        <f t="shared" si="14"/>
        <v>-7.2039999999999509</v>
      </c>
      <c r="Q124" s="41"/>
      <c r="R124" s="17"/>
      <c r="S124" s="17"/>
      <c r="T124" s="17"/>
      <c r="U124" s="41">
        <f t="shared" si="15"/>
        <v>1.9999999999996643</v>
      </c>
      <c r="V124" s="41"/>
      <c r="W124" s="17"/>
      <c r="X124" s="41"/>
      <c r="Y124" s="17"/>
      <c r="Z124" s="41">
        <v>4.5999999999999996</v>
      </c>
      <c r="AA124" s="17">
        <v>914.89600000000007</v>
      </c>
      <c r="AB124" s="17"/>
      <c r="AC124" s="17"/>
      <c r="AD124" s="41">
        <v>4.5999999999999996</v>
      </c>
      <c r="AE124" s="20">
        <v>921.952</v>
      </c>
      <c r="AG124" s="3"/>
      <c r="AJ124" s="3"/>
      <c r="AL124" s="4"/>
    </row>
    <row r="125" spans="1:38" s="2" customFormat="1" ht="22.5" customHeight="1">
      <c r="A125" s="44" t="s">
        <v>156</v>
      </c>
      <c r="B125" s="41">
        <v>-4</v>
      </c>
      <c r="C125" s="17">
        <v>921.28200000000004</v>
      </c>
      <c r="D125" s="41">
        <v>-4</v>
      </c>
      <c r="E125" s="17">
        <v>915.49</v>
      </c>
      <c r="F125" s="41"/>
      <c r="G125" s="17"/>
      <c r="H125" s="41"/>
      <c r="I125" s="17"/>
      <c r="J125" s="41">
        <f t="shared" si="13"/>
        <v>-2.0000000000010232</v>
      </c>
      <c r="K125" s="17"/>
      <c r="L125" s="17"/>
      <c r="M125" s="17">
        <v>921.26800000000003</v>
      </c>
      <c r="N125" s="17">
        <v>917.15</v>
      </c>
      <c r="O125" s="17">
        <v>915.57</v>
      </c>
      <c r="P125" s="17">
        <f t="shared" si="14"/>
        <v>-5.6979999999999791</v>
      </c>
      <c r="Q125" s="41"/>
      <c r="R125" s="17"/>
      <c r="S125" s="17"/>
      <c r="T125" s="17"/>
      <c r="U125" s="41">
        <f t="shared" si="15"/>
        <v>1.9999999999996643</v>
      </c>
      <c r="V125" s="41"/>
      <c r="W125" s="17"/>
      <c r="X125" s="41"/>
      <c r="Y125" s="17"/>
      <c r="Z125" s="41">
        <v>4.5999999999999996</v>
      </c>
      <c r="AA125" s="17">
        <v>915.66200000000003</v>
      </c>
      <c r="AB125" s="17"/>
      <c r="AC125" s="17"/>
      <c r="AD125" s="41">
        <v>4.5999999999999996</v>
      </c>
      <c r="AE125" s="20">
        <v>921.19299999999998</v>
      </c>
      <c r="AG125" s="3"/>
      <c r="AJ125" s="3"/>
      <c r="AL125" s="4"/>
    </row>
    <row r="126" spans="1:38" s="2" customFormat="1" ht="22.5" customHeight="1">
      <c r="A126" s="44" t="s">
        <v>157</v>
      </c>
      <c r="B126" s="41">
        <v>-4</v>
      </c>
      <c r="C126" s="17">
        <v>920.49900000000002</v>
      </c>
      <c r="D126" s="41">
        <v>-4</v>
      </c>
      <c r="E126" s="17">
        <v>916.255</v>
      </c>
      <c r="F126" s="41"/>
      <c r="G126" s="17"/>
      <c r="H126" s="41"/>
      <c r="I126" s="17"/>
      <c r="J126" s="41">
        <f t="shared" si="13"/>
        <v>-2.0000000000010232</v>
      </c>
      <c r="K126" s="17"/>
      <c r="L126" s="17"/>
      <c r="M126" s="17">
        <v>920.49300000000005</v>
      </c>
      <c r="N126" s="17">
        <v>917.91499999999996</v>
      </c>
      <c r="O126" s="17">
        <v>916.33500000000004</v>
      </c>
      <c r="P126" s="17">
        <f t="shared" si="14"/>
        <v>-4.1580000000000155</v>
      </c>
      <c r="Q126" s="41"/>
      <c r="R126" s="17"/>
      <c r="S126" s="17"/>
      <c r="T126" s="17"/>
      <c r="U126" s="41">
        <f t="shared" si="15"/>
        <v>1.9999999999996643</v>
      </c>
      <c r="V126" s="41"/>
      <c r="W126" s="17"/>
      <c r="X126" s="41"/>
      <c r="Y126" s="17"/>
      <c r="Z126" s="41">
        <v>4.5999999999999996</v>
      </c>
      <c r="AA126" s="17">
        <v>916.42700000000002</v>
      </c>
      <c r="AB126" s="17"/>
      <c r="AC126" s="17"/>
      <c r="AD126" s="41">
        <v>4.5999999999999996</v>
      </c>
      <c r="AE126" s="20">
        <v>920.46500000000003</v>
      </c>
      <c r="AG126" s="3"/>
      <c r="AJ126" s="3"/>
      <c r="AL126" s="4"/>
    </row>
    <row r="127" spans="1:38" s="2" customFormat="1" ht="22.5" customHeight="1">
      <c r="A127" s="44" t="s">
        <v>158</v>
      </c>
      <c r="B127" s="41">
        <v>-2.87</v>
      </c>
      <c r="C127" s="17">
        <v>919.78099999999995</v>
      </c>
      <c r="D127" s="41">
        <v>-2.87</v>
      </c>
      <c r="E127" s="17">
        <v>916.92100000000005</v>
      </c>
      <c r="F127" s="41"/>
      <c r="G127" s="17"/>
      <c r="H127" s="41"/>
      <c r="I127" s="17"/>
      <c r="J127" s="41">
        <f t="shared" ref="J127:J153" si="16">((O127-E127)/D127)*100</f>
        <v>-1.9860627177706054</v>
      </c>
      <c r="K127" s="17"/>
      <c r="L127" s="17"/>
      <c r="M127" s="17">
        <v>919.71400000000006</v>
      </c>
      <c r="N127" s="17">
        <v>918.55799999999999</v>
      </c>
      <c r="O127" s="17">
        <v>916.97800000000007</v>
      </c>
      <c r="P127" s="17">
        <f t="shared" ref="P127:P153" si="17">O127-M127</f>
        <v>-2.73599999999999</v>
      </c>
      <c r="Q127" s="41"/>
      <c r="R127" s="17"/>
      <c r="S127" s="17"/>
      <c r="T127" s="17"/>
      <c r="U127" s="41">
        <f t="shared" ref="U127:U153" si="18">((AA127-O127)/Z127)*100</f>
        <v>1.996879875193901</v>
      </c>
      <c r="V127" s="41"/>
      <c r="W127" s="17"/>
      <c r="X127" s="41"/>
      <c r="Y127" s="17"/>
      <c r="Z127" s="41">
        <v>6.41</v>
      </c>
      <c r="AA127" s="17">
        <v>917.10599999999999</v>
      </c>
      <c r="AB127" s="17"/>
      <c r="AC127" s="17"/>
      <c r="AD127" s="41">
        <v>6.41</v>
      </c>
      <c r="AE127" s="20">
        <v>919.71299999999997</v>
      </c>
      <c r="AG127" s="3"/>
      <c r="AJ127" s="3"/>
      <c r="AL127" s="4"/>
    </row>
    <row r="128" spans="1:38" s="2" customFormat="1" ht="22.5" customHeight="1">
      <c r="A128" s="44" t="s">
        <v>159</v>
      </c>
      <c r="B128" s="41">
        <v>-1.75</v>
      </c>
      <c r="C128" s="17">
        <v>918.94100000000003</v>
      </c>
      <c r="D128" s="41">
        <v>-1.75</v>
      </c>
      <c r="E128" s="17">
        <v>917.14600000000007</v>
      </c>
      <c r="F128" s="41"/>
      <c r="G128" s="17"/>
      <c r="H128" s="41"/>
      <c r="I128" s="17"/>
      <c r="J128" s="41">
        <f t="shared" si="16"/>
        <v>-1.999999999998181</v>
      </c>
      <c r="K128" s="17"/>
      <c r="L128" s="17"/>
      <c r="M128" s="17">
        <v>918.92100000000005</v>
      </c>
      <c r="N128" s="17">
        <v>918.76099999999997</v>
      </c>
      <c r="O128" s="17">
        <v>917.18100000000004</v>
      </c>
      <c r="P128" s="17">
        <f t="shared" si="17"/>
        <v>-1.7400000000000091</v>
      </c>
      <c r="Q128" s="41"/>
      <c r="R128" s="17"/>
      <c r="S128" s="17"/>
      <c r="T128" s="17"/>
      <c r="U128" s="41">
        <f t="shared" si="18"/>
        <v>2.0000000000001581</v>
      </c>
      <c r="V128" s="41"/>
      <c r="W128" s="17"/>
      <c r="X128" s="41"/>
      <c r="Y128" s="17"/>
      <c r="Z128" s="41">
        <v>5.75</v>
      </c>
      <c r="AA128" s="17">
        <v>917.29600000000005</v>
      </c>
      <c r="AB128" s="17"/>
      <c r="AC128" s="17"/>
      <c r="AD128" s="41">
        <v>5.75</v>
      </c>
      <c r="AE128" s="20">
        <v>918.94399999999996</v>
      </c>
      <c r="AG128" s="3"/>
      <c r="AJ128" s="3"/>
      <c r="AL128" s="4"/>
    </row>
    <row r="129" spans="1:38" s="2" customFormat="1" ht="22.5" customHeight="1">
      <c r="A129" s="44" t="s">
        <v>160</v>
      </c>
      <c r="B129" s="41">
        <v>-2.12</v>
      </c>
      <c r="C129" s="17">
        <v>918.19299999999998</v>
      </c>
      <c r="D129" s="41">
        <v>-2.12</v>
      </c>
      <c r="E129" s="17">
        <v>916.82</v>
      </c>
      <c r="F129" s="41"/>
      <c r="G129" s="17"/>
      <c r="H129" s="41"/>
      <c r="I129" s="17"/>
      <c r="J129" s="41">
        <f t="shared" si="16"/>
        <v>-1.9811320754731139</v>
      </c>
      <c r="K129" s="17"/>
      <c r="L129" s="17"/>
      <c r="M129" s="17">
        <v>918.16899999999998</v>
      </c>
      <c r="N129" s="17">
        <v>918.44200000000001</v>
      </c>
      <c r="O129" s="17">
        <v>916.86200000000008</v>
      </c>
      <c r="P129" s="17">
        <f t="shared" si="17"/>
        <v>-1.3069999999999027</v>
      </c>
      <c r="Q129" s="41"/>
      <c r="R129" s="17"/>
      <c r="S129" s="17"/>
      <c r="T129" s="17"/>
      <c r="U129" s="41">
        <f t="shared" si="18"/>
        <v>2.0000000000001581</v>
      </c>
      <c r="V129" s="41"/>
      <c r="W129" s="17"/>
      <c r="X129" s="41"/>
      <c r="Y129" s="17"/>
      <c r="Z129" s="41">
        <v>5.75</v>
      </c>
      <c r="AA129" s="17">
        <v>916.97700000000009</v>
      </c>
      <c r="AB129" s="17"/>
      <c r="AC129" s="17"/>
      <c r="AD129" s="41">
        <v>5.75</v>
      </c>
      <c r="AE129" s="20">
        <v>918.10199999999998</v>
      </c>
      <c r="AG129" s="3"/>
      <c r="AJ129" s="3"/>
      <c r="AL129" s="4"/>
    </row>
    <row r="130" spans="1:38" s="2" customFormat="1" ht="22.5" customHeight="1">
      <c r="A130" s="44" t="s">
        <v>161</v>
      </c>
      <c r="B130" s="41">
        <v>-5.75</v>
      </c>
      <c r="C130" s="17">
        <v>917.75</v>
      </c>
      <c r="D130" s="41">
        <v>-5.75</v>
      </c>
      <c r="E130" s="17">
        <v>915.995</v>
      </c>
      <c r="F130" s="41"/>
      <c r="G130" s="17"/>
      <c r="H130" s="41"/>
      <c r="I130" s="17"/>
      <c r="J130" s="41">
        <f t="shared" si="16"/>
        <v>-2.0000000000001581</v>
      </c>
      <c r="K130" s="17"/>
      <c r="L130" s="17"/>
      <c r="M130" s="17">
        <v>917.43</v>
      </c>
      <c r="N130" s="17">
        <v>917.68999999999994</v>
      </c>
      <c r="O130" s="17">
        <v>916.11</v>
      </c>
      <c r="P130" s="17">
        <f t="shared" si="17"/>
        <v>-1.3199999999999363</v>
      </c>
      <c r="Q130" s="41"/>
      <c r="R130" s="17"/>
      <c r="S130" s="17"/>
      <c r="T130" s="17"/>
      <c r="U130" s="41">
        <f t="shared" si="18"/>
        <v>2.0000000000001581</v>
      </c>
      <c r="V130" s="41"/>
      <c r="W130" s="17"/>
      <c r="X130" s="41"/>
      <c r="Y130" s="17"/>
      <c r="Z130" s="41">
        <v>5.75</v>
      </c>
      <c r="AA130" s="17">
        <v>916.22500000000002</v>
      </c>
      <c r="AB130" s="17"/>
      <c r="AC130" s="17"/>
      <c r="AD130" s="41">
        <v>5.75</v>
      </c>
      <c r="AE130" s="20">
        <v>917.39300000000003</v>
      </c>
      <c r="AG130" s="3"/>
      <c r="AJ130" s="3"/>
      <c r="AL130" s="4"/>
    </row>
    <row r="131" spans="1:38" s="2" customFormat="1" ht="22.5" customHeight="1">
      <c r="A131" s="44" t="s">
        <v>162</v>
      </c>
      <c r="B131" s="41">
        <v>-5.75</v>
      </c>
      <c r="C131" s="17">
        <v>916.952</v>
      </c>
      <c r="D131" s="41">
        <v>-5.75</v>
      </c>
      <c r="E131" s="17">
        <v>915.197</v>
      </c>
      <c r="F131" s="41"/>
      <c r="G131" s="17"/>
      <c r="H131" s="41"/>
      <c r="I131" s="17"/>
      <c r="J131" s="41">
        <f t="shared" si="16"/>
        <v>-2.0000000000001581</v>
      </c>
      <c r="K131" s="17"/>
      <c r="L131" s="17"/>
      <c r="M131" s="17">
        <v>916.73500000000001</v>
      </c>
      <c r="N131" s="17">
        <v>916.89199999999994</v>
      </c>
      <c r="O131" s="17">
        <v>915.31200000000001</v>
      </c>
      <c r="P131" s="17">
        <f t="shared" si="17"/>
        <v>-1.4230000000000018</v>
      </c>
      <c r="Q131" s="41"/>
      <c r="R131" s="17"/>
      <c r="S131" s="17"/>
      <c r="T131" s="17"/>
      <c r="U131" s="41">
        <f t="shared" si="18"/>
        <v>2.0000000000001581</v>
      </c>
      <c r="V131" s="41"/>
      <c r="W131" s="17"/>
      <c r="X131" s="41"/>
      <c r="Y131" s="17"/>
      <c r="Z131" s="41">
        <v>5.75</v>
      </c>
      <c r="AA131" s="17">
        <v>915.42700000000002</v>
      </c>
      <c r="AB131" s="17"/>
      <c r="AC131" s="17"/>
      <c r="AD131" s="41">
        <v>5.75</v>
      </c>
      <c r="AE131" s="20">
        <v>916.65099999999995</v>
      </c>
      <c r="AG131" s="3"/>
      <c r="AJ131" s="3"/>
      <c r="AL131" s="4"/>
    </row>
    <row r="132" spans="1:38" s="2" customFormat="1" ht="22.5" customHeight="1">
      <c r="A132" s="44" t="s">
        <v>163</v>
      </c>
      <c r="B132" s="41">
        <v>-5.75</v>
      </c>
      <c r="C132" s="17">
        <v>916.154</v>
      </c>
      <c r="D132" s="41">
        <v>-5.75</v>
      </c>
      <c r="E132" s="17">
        <v>914.399</v>
      </c>
      <c r="F132" s="41"/>
      <c r="G132" s="17"/>
      <c r="H132" s="41"/>
      <c r="I132" s="17"/>
      <c r="J132" s="41">
        <f t="shared" si="16"/>
        <v>-2.0000000000001581</v>
      </c>
      <c r="K132" s="17"/>
      <c r="L132" s="17"/>
      <c r="M132" s="17">
        <v>916.01700000000005</v>
      </c>
      <c r="N132" s="17">
        <v>916.09399999999994</v>
      </c>
      <c r="O132" s="17">
        <v>914.51400000000001</v>
      </c>
      <c r="P132" s="17">
        <f t="shared" si="17"/>
        <v>-1.5030000000000427</v>
      </c>
      <c r="Q132" s="41"/>
      <c r="R132" s="17"/>
      <c r="S132" s="17"/>
      <c r="T132" s="17"/>
      <c r="U132" s="41">
        <f t="shared" si="18"/>
        <v>2.0000000000001581</v>
      </c>
      <c r="V132" s="41"/>
      <c r="W132" s="17"/>
      <c r="X132" s="41"/>
      <c r="Y132" s="17"/>
      <c r="Z132" s="41">
        <v>5.75</v>
      </c>
      <c r="AA132" s="17">
        <v>914.62900000000002</v>
      </c>
      <c r="AB132" s="17"/>
      <c r="AC132" s="17"/>
      <c r="AD132" s="41">
        <v>5.75</v>
      </c>
      <c r="AE132" s="20">
        <v>915.97</v>
      </c>
      <c r="AG132" s="3"/>
      <c r="AJ132" s="3"/>
      <c r="AL132" s="4"/>
    </row>
    <row r="133" spans="1:38" s="2" customFormat="1" ht="22.5" customHeight="1">
      <c r="A133" s="44" t="s">
        <v>164</v>
      </c>
      <c r="B133" s="41">
        <v>-5.75</v>
      </c>
      <c r="C133" s="17">
        <v>915.37900000000002</v>
      </c>
      <c r="D133" s="41">
        <v>-5.75</v>
      </c>
      <c r="E133" s="17">
        <v>913.62400000000002</v>
      </c>
      <c r="F133" s="41"/>
      <c r="G133" s="17"/>
      <c r="H133" s="41"/>
      <c r="I133" s="17"/>
      <c r="J133" s="41">
        <f t="shared" si="16"/>
        <v>-2.0000000000001581</v>
      </c>
      <c r="K133" s="17"/>
      <c r="L133" s="17"/>
      <c r="M133" s="17">
        <v>915.37599999999998</v>
      </c>
      <c r="N133" s="17">
        <v>915.31899999999996</v>
      </c>
      <c r="O133" s="17">
        <v>913.73900000000003</v>
      </c>
      <c r="P133" s="17">
        <f t="shared" si="17"/>
        <v>-1.6369999999999436</v>
      </c>
      <c r="Q133" s="41"/>
      <c r="R133" s="17"/>
      <c r="S133" s="17"/>
      <c r="T133" s="17"/>
      <c r="U133" s="41">
        <f t="shared" si="18"/>
        <v>2.0000000000001581</v>
      </c>
      <c r="V133" s="41"/>
      <c r="W133" s="17"/>
      <c r="X133" s="41"/>
      <c r="Y133" s="17"/>
      <c r="Z133" s="41">
        <v>5.75</v>
      </c>
      <c r="AA133" s="17">
        <v>913.85400000000004</v>
      </c>
      <c r="AB133" s="17"/>
      <c r="AC133" s="17"/>
      <c r="AD133" s="41">
        <v>5.75</v>
      </c>
      <c r="AE133" s="20">
        <v>915.27099999999996</v>
      </c>
      <c r="AG133" s="3"/>
      <c r="AJ133" s="3"/>
      <c r="AL133" s="4"/>
    </row>
    <row r="134" spans="1:38" s="2" customFormat="1" ht="22.5" customHeight="1">
      <c r="A134" s="44" t="s">
        <v>165</v>
      </c>
      <c r="B134" s="41">
        <v>-5.75</v>
      </c>
      <c r="C134" s="17">
        <v>914.75800000000004</v>
      </c>
      <c r="D134" s="41">
        <v>-5.75</v>
      </c>
      <c r="E134" s="17">
        <v>913.00300000000004</v>
      </c>
      <c r="F134" s="41"/>
      <c r="G134" s="17"/>
      <c r="H134" s="41"/>
      <c r="I134" s="17"/>
      <c r="J134" s="41">
        <f t="shared" si="16"/>
        <v>-2.0000000000001581</v>
      </c>
      <c r="K134" s="17"/>
      <c r="L134" s="17"/>
      <c r="M134" s="17">
        <v>914.89499999999998</v>
      </c>
      <c r="N134" s="17">
        <v>914.69799999999998</v>
      </c>
      <c r="O134" s="17">
        <v>913.11800000000005</v>
      </c>
      <c r="P134" s="17">
        <f t="shared" si="17"/>
        <v>-1.77699999999993</v>
      </c>
      <c r="Q134" s="41"/>
      <c r="R134" s="17"/>
      <c r="S134" s="17"/>
      <c r="T134" s="17"/>
      <c r="U134" s="41">
        <f t="shared" si="18"/>
        <v>2.0000000000003468</v>
      </c>
      <c r="V134" s="41"/>
      <c r="W134" s="17"/>
      <c r="X134" s="41"/>
      <c r="Y134" s="17"/>
      <c r="Z134" s="41">
        <v>5.25</v>
      </c>
      <c r="AA134" s="17">
        <v>913.22300000000007</v>
      </c>
      <c r="AB134" s="17">
        <v>10</v>
      </c>
      <c r="AC134" s="17">
        <v>913.12800000000004</v>
      </c>
      <c r="AD134" s="41">
        <v>10</v>
      </c>
      <c r="AE134" s="20">
        <v>914.74400000000003</v>
      </c>
      <c r="AG134" s="3"/>
      <c r="AJ134" s="3"/>
      <c r="AL134" s="4"/>
    </row>
    <row r="135" spans="1:38" s="2" customFormat="1" ht="22.5" customHeight="1">
      <c r="A135" s="44" t="s">
        <v>166</v>
      </c>
      <c r="B135" s="41">
        <v>-5.75</v>
      </c>
      <c r="C135" s="17">
        <v>914.36699999999996</v>
      </c>
      <c r="D135" s="41">
        <v>-5.75</v>
      </c>
      <c r="E135" s="17">
        <v>912.61700000000008</v>
      </c>
      <c r="F135" s="41"/>
      <c r="G135" s="17"/>
      <c r="H135" s="41"/>
      <c r="I135" s="17"/>
      <c r="J135" s="41">
        <f t="shared" si="16"/>
        <v>-1.0086956521737866</v>
      </c>
      <c r="K135" s="17"/>
      <c r="L135" s="17"/>
      <c r="M135" s="17">
        <v>914.53099999999995</v>
      </c>
      <c r="N135" s="17">
        <v>914.255</v>
      </c>
      <c r="O135" s="17">
        <v>912.67500000000007</v>
      </c>
      <c r="P135" s="17">
        <f t="shared" si="17"/>
        <v>-1.8559999999998809</v>
      </c>
      <c r="Q135" s="41"/>
      <c r="R135" s="17"/>
      <c r="S135" s="17"/>
      <c r="T135" s="17"/>
      <c r="U135" s="41">
        <f t="shared" si="18"/>
        <v>0.99047619047658886</v>
      </c>
      <c r="V135" s="41"/>
      <c r="W135" s="17"/>
      <c r="X135" s="41"/>
      <c r="Y135" s="17"/>
      <c r="Z135" s="41">
        <v>5.25</v>
      </c>
      <c r="AA135" s="17">
        <v>912.72700000000009</v>
      </c>
      <c r="AB135" s="17">
        <v>9.25</v>
      </c>
      <c r="AC135" s="17">
        <v>912.70699999999999</v>
      </c>
      <c r="AD135" s="41">
        <v>9.25</v>
      </c>
      <c r="AE135" s="20">
        <v>914.43600000000004</v>
      </c>
      <c r="AG135" s="3"/>
      <c r="AJ135" s="3"/>
      <c r="AL135" s="4"/>
    </row>
    <row r="136" spans="1:38" s="2" customFormat="1" ht="22.5" customHeight="1">
      <c r="A136" s="44" t="s">
        <v>167</v>
      </c>
      <c r="B136" s="41">
        <v>-5.75</v>
      </c>
      <c r="C136" s="17">
        <v>914.20600000000002</v>
      </c>
      <c r="D136" s="41">
        <v>-5.75</v>
      </c>
      <c r="E136" s="17">
        <v>912.46600000000001</v>
      </c>
      <c r="F136" s="41"/>
      <c r="G136" s="17"/>
      <c r="H136" s="41"/>
      <c r="I136" s="17"/>
      <c r="J136" s="41">
        <f t="shared" si="16"/>
        <v>0.99130434782439447</v>
      </c>
      <c r="K136" s="17"/>
      <c r="L136" s="17"/>
      <c r="M136" s="17">
        <v>914.45799999999997</v>
      </c>
      <c r="N136" s="17">
        <v>913.98900000000003</v>
      </c>
      <c r="O136" s="17">
        <v>912.40900000000011</v>
      </c>
      <c r="P136" s="17">
        <f t="shared" si="17"/>
        <v>-2.0489999999998645</v>
      </c>
      <c r="Q136" s="41"/>
      <c r="R136" s="17"/>
      <c r="S136" s="17"/>
      <c r="T136" s="17"/>
      <c r="U136" s="41">
        <f t="shared" si="18"/>
        <v>-1.0054054054062118</v>
      </c>
      <c r="V136" s="41"/>
      <c r="W136" s="17"/>
      <c r="X136" s="41"/>
      <c r="Y136" s="17"/>
      <c r="Z136" s="41">
        <v>9.25</v>
      </c>
      <c r="AA136" s="17">
        <v>912.31600000000003</v>
      </c>
      <c r="AB136" s="17"/>
      <c r="AC136" s="17"/>
      <c r="AD136" s="41">
        <v>9.25</v>
      </c>
      <c r="AE136" s="20">
        <v>914.37599999999998</v>
      </c>
      <c r="AG136" s="3"/>
      <c r="AJ136" s="3"/>
      <c r="AL136" s="4"/>
    </row>
    <row r="137" spans="1:38" s="2" customFormat="1" ht="22.5" customHeight="1">
      <c r="A137" s="44" t="s">
        <v>168</v>
      </c>
      <c r="B137" s="41">
        <v>-5.75</v>
      </c>
      <c r="C137" s="17">
        <v>914.17</v>
      </c>
      <c r="D137" s="41">
        <v>-5.75</v>
      </c>
      <c r="E137" s="17">
        <v>912.43500000000006</v>
      </c>
      <c r="F137" s="41"/>
      <c r="G137" s="17"/>
      <c r="H137" s="41"/>
      <c r="I137" s="17"/>
      <c r="J137" s="41">
        <f t="shared" si="16"/>
        <v>2.0000000000001581</v>
      </c>
      <c r="K137" s="17"/>
      <c r="L137" s="17"/>
      <c r="M137" s="17">
        <v>914.21900000000005</v>
      </c>
      <c r="N137" s="17">
        <v>913.9</v>
      </c>
      <c r="O137" s="17">
        <v>912.32</v>
      </c>
      <c r="P137" s="17">
        <f t="shared" si="17"/>
        <v>-1.8990000000000009</v>
      </c>
      <c r="Q137" s="41"/>
      <c r="R137" s="17"/>
      <c r="S137" s="17"/>
      <c r="T137" s="17"/>
      <c r="U137" s="41">
        <f t="shared" si="18"/>
        <v>-1.9999999999994098</v>
      </c>
      <c r="V137" s="41"/>
      <c r="W137" s="17"/>
      <c r="X137" s="41"/>
      <c r="Y137" s="17"/>
      <c r="Z137" s="41">
        <v>9.25</v>
      </c>
      <c r="AA137" s="17">
        <v>912.1350000000001</v>
      </c>
      <c r="AB137" s="17"/>
      <c r="AC137" s="17"/>
      <c r="AD137" s="41">
        <v>9.25</v>
      </c>
      <c r="AE137" s="20">
        <v>914.298</v>
      </c>
      <c r="AG137" s="3"/>
      <c r="AJ137" s="3"/>
      <c r="AL137" s="4"/>
    </row>
    <row r="138" spans="1:38" s="2" customFormat="1" ht="22.5" customHeight="1">
      <c r="A138" s="44" t="s">
        <v>169</v>
      </c>
      <c r="B138" s="41">
        <v>-5.75</v>
      </c>
      <c r="C138" s="17">
        <v>914.17</v>
      </c>
      <c r="D138" s="41">
        <v>-5.75</v>
      </c>
      <c r="E138" s="17">
        <v>912.43500000000006</v>
      </c>
      <c r="F138" s="41"/>
      <c r="G138" s="17"/>
      <c r="H138" s="41"/>
      <c r="I138" s="17"/>
      <c r="J138" s="41">
        <f t="shared" si="16"/>
        <v>2.0000000000001581</v>
      </c>
      <c r="K138" s="17"/>
      <c r="L138" s="17"/>
      <c r="M138" s="17">
        <v>914.14300000000003</v>
      </c>
      <c r="N138" s="17">
        <v>913.9</v>
      </c>
      <c r="O138" s="17">
        <v>912.32</v>
      </c>
      <c r="P138" s="17">
        <f t="shared" si="17"/>
        <v>-1.8229999999999791</v>
      </c>
      <c r="Q138" s="41"/>
      <c r="R138" s="17"/>
      <c r="S138" s="17"/>
      <c r="T138" s="17"/>
      <c r="U138" s="41">
        <f t="shared" si="18"/>
        <v>-1.9999999999994098</v>
      </c>
      <c r="V138" s="41"/>
      <c r="W138" s="17"/>
      <c r="X138" s="41"/>
      <c r="Y138" s="17"/>
      <c r="Z138" s="41">
        <v>9.25</v>
      </c>
      <c r="AA138" s="17">
        <v>912.1350000000001</v>
      </c>
      <c r="AB138" s="17"/>
      <c r="AC138" s="17"/>
      <c r="AD138" s="41">
        <v>9.25</v>
      </c>
      <c r="AE138" s="20">
        <v>914.18700000000001</v>
      </c>
      <c r="AG138" s="3"/>
      <c r="AJ138" s="3"/>
      <c r="AL138" s="4"/>
    </row>
    <row r="139" spans="1:38" s="2" customFormat="1" ht="22.5" customHeight="1">
      <c r="A139" s="44" t="s">
        <v>170</v>
      </c>
      <c r="B139" s="41">
        <v>-5.75</v>
      </c>
      <c r="C139" s="17">
        <v>914.17</v>
      </c>
      <c r="D139" s="41">
        <v>-5.75</v>
      </c>
      <c r="E139" s="17">
        <v>912.43500000000006</v>
      </c>
      <c r="F139" s="41"/>
      <c r="G139" s="17"/>
      <c r="H139" s="41"/>
      <c r="I139" s="17"/>
      <c r="J139" s="41">
        <f t="shared" si="16"/>
        <v>2.0000000000001581</v>
      </c>
      <c r="K139" s="17"/>
      <c r="L139" s="17"/>
      <c r="M139" s="17">
        <v>913.71900000000005</v>
      </c>
      <c r="N139" s="17">
        <v>913.9</v>
      </c>
      <c r="O139" s="17">
        <v>912.32</v>
      </c>
      <c r="P139" s="17">
        <f t="shared" si="17"/>
        <v>-1.3990000000000009</v>
      </c>
      <c r="Q139" s="41"/>
      <c r="R139" s="17"/>
      <c r="S139" s="17"/>
      <c r="T139" s="17"/>
      <c r="U139" s="41">
        <f t="shared" si="18"/>
        <v>-1.9999999999994098</v>
      </c>
      <c r="V139" s="41"/>
      <c r="W139" s="17"/>
      <c r="X139" s="41"/>
      <c r="Y139" s="17"/>
      <c r="Z139" s="41">
        <v>9.25</v>
      </c>
      <c r="AA139" s="17">
        <v>912.1350000000001</v>
      </c>
      <c r="AB139" s="17"/>
      <c r="AC139" s="17"/>
      <c r="AD139" s="41">
        <v>9.25</v>
      </c>
      <c r="AE139" s="20">
        <v>914.06899999999996</v>
      </c>
      <c r="AG139" s="3"/>
      <c r="AJ139" s="3"/>
      <c r="AL139" s="4"/>
    </row>
    <row r="140" spans="1:38" s="2" customFormat="1" ht="22.5" customHeight="1">
      <c r="A140" s="44" t="s">
        <v>171</v>
      </c>
      <c r="B140" s="41">
        <v>-5.25</v>
      </c>
      <c r="C140" s="17">
        <v>913.19299999999998</v>
      </c>
      <c r="D140" s="41">
        <v>-5.25</v>
      </c>
      <c r="E140" s="17">
        <v>912.42500000000007</v>
      </c>
      <c r="F140" s="41"/>
      <c r="G140" s="17"/>
      <c r="H140" s="41"/>
      <c r="I140" s="17"/>
      <c r="J140" s="41">
        <f t="shared" si="16"/>
        <v>2.0000000000003468</v>
      </c>
      <c r="K140" s="17"/>
      <c r="L140" s="17"/>
      <c r="M140" s="17">
        <v>913.803</v>
      </c>
      <c r="N140" s="17">
        <v>913.9</v>
      </c>
      <c r="O140" s="17">
        <v>912.32</v>
      </c>
      <c r="P140" s="17">
        <f t="shared" si="17"/>
        <v>-1.4829999999999472</v>
      </c>
      <c r="Q140" s="41"/>
      <c r="R140" s="17"/>
      <c r="S140" s="17"/>
      <c r="T140" s="17"/>
      <c r="U140" s="41">
        <f t="shared" si="18"/>
        <v>-2.0000000000003468</v>
      </c>
      <c r="V140" s="41"/>
      <c r="W140" s="17"/>
      <c r="X140" s="41"/>
      <c r="Y140" s="17"/>
      <c r="Z140" s="41">
        <v>5.25</v>
      </c>
      <c r="AA140" s="17">
        <v>912.21500000000003</v>
      </c>
      <c r="AB140" s="17"/>
      <c r="AC140" s="17"/>
      <c r="AD140" s="41">
        <v>5.25</v>
      </c>
      <c r="AE140" s="20">
        <v>914.005</v>
      </c>
      <c r="AG140" s="3"/>
      <c r="AJ140" s="3"/>
      <c r="AL140" s="4"/>
    </row>
    <row r="141" spans="1:38" s="2" customFormat="1" ht="22.5" customHeight="1">
      <c r="A141" s="44" t="s">
        <v>172</v>
      </c>
      <c r="B141" s="41">
        <v>-5.75</v>
      </c>
      <c r="C141" s="17">
        <v>914.17700000000002</v>
      </c>
      <c r="D141" s="41">
        <v>-5.75</v>
      </c>
      <c r="E141" s="17">
        <v>912.44200000000001</v>
      </c>
      <c r="F141" s="41"/>
      <c r="G141" s="17"/>
      <c r="H141" s="41"/>
      <c r="I141" s="17"/>
      <c r="J141" s="41">
        <f t="shared" si="16"/>
        <v>2.0000000000001581</v>
      </c>
      <c r="K141" s="17"/>
      <c r="L141" s="17"/>
      <c r="M141" s="17">
        <v>913.91800000000001</v>
      </c>
      <c r="N141" s="17">
        <v>913.90699999999993</v>
      </c>
      <c r="O141" s="17">
        <v>912.327</v>
      </c>
      <c r="P141" s="17">
        <f t="shared" si="17"/>
        <v>-1.5910000000000082</v>
      </c>
      <c r="Q141" s="41"/>
      <c r="R141" s="17"/>
      <c r="S141" s="17"/>
      <c r="T141" s="17"/>
      <c r="U141" s="41">
        <f t="shared" si="18"/>
        <v>-1.999999999998181</v>
      </c>
      <c r="V141" s="41"/>
      <c r="W141" s="17"/>
      <c r="X141" s="41"/>
      <c r="Y141" s="17"/>
      <c r="Z141" s="41">
        <v>5.75</v>
      </c>
      <c r="AA141" s="17">
        <v>912.2120000000001</v>
      </c>
      <c r="AB141" s="17"/>
      <c r="AC141" s="17"/>
      <c r="AD141" s="41">
        <v>5.75</v>
      </c>
      <c r="AE141" s="20">
        <v>914.08699999999999</v>
      </c>
      <c r="AG141" s="3"/>
      <c r="AJ141" s="3"/>
      <c r="AL141" s="4"/>
    </row>
    <row r="142" spans="1:38" s="2" customFormat="1" ht="22.5" customHeight="1">
      <c r="A142" s="44" t="s">
        <v>173</v>
      </c>
      <c r="B142" s="41">
        <v>-5.75</v>
      </c>
      <c r="C142" s="17">
        <v>914.34500000000003</v>
      </c>
      <c r="D142" s="41">
        <v>-5.75</v>
      </c>
      <c r="E142" s="17">
        <v>912.61</v>
      </c>
      <c r="F142" s="41"/>
      <c r="G142" s="17"/>
      <c r="H142" s="41"/>
      <c r="I142" s="17"/>
      <c r="J142" s="41">
        <f t="shared" si="16"/>
        <v>2.0000000000001581</v>
      </c>
      <c r="K142" s="17"/>
      <c r="L142" s="17"/>
      <c r="M142" s="17">
        <v>914.01800000000003</v>
      </c>
      <c r="N142" s="17">
        <v>914.07499999999993</v>
      </c>
      <c r="O142" s="17">
        <v>912.495</v>
      </c>
      <c r="P142" s="17">
        <f t="shared" si="17"/>
        <v>-1.5230000000000246</v>
      </c>
      <c r="Q142" s="41"/>
      <c r="R142" s="17"/>
      <c r="S142" s="17"/>
      <c r="T142" s="17"/>
      <c r="U142" s="41">
        <f t="shared" si="18"/>
        <v>-2.0000000000001581</v>
      </c>
      <c r="V142" s="41"/>
      <c r="W142" s="17"/>
      <c r="X142" s="41"/>
      <c r="Y142" s="17"/>
      <c r="Z142" s="41">
        <v>5.75</v>
      </c>
      <c r="AA142" s="17">
        <v>912.38</v>
      </c>
      <c r="AB142" s="17"/>
      <c r="AC142" s="17"/>
      <c r="AD142" s="41">
        <v>5.75</v>
      </c>
      <c r="AE142" s="20">
        <v>914.49</v>
      </c>
      <c r="AG142" s="3"/>
      <c r="AJ142" s="3"/>
      <c r="AL142" s="4"/>
    </row>
    <row r="143" spans="1:38" s="2" customFormat="1" ht="22.5" customHeight="1">
      <c r="A143" s="44" t="s">
        <v>174</v>
      </c>
      <c r="B143" s="41">
        <v>-5.75</v>
      </c>
      <c r="C143" s="17">
        <v>914.73699999999997</v>
      </c>
      <c r="D143" s="41">
        <v>-5.75</v>
      </c>
      <c r="E143" s="17">
        <v>913.00200000000007</v>
      </c>
      <c r="F143" s="41"/>
      <c r="G143" s="17"/>
      <c r="H143" s="41"/>
      <c r="I143" s="17"/>
      <c r="J143" s="41">
        <f t="shared" si="16"/>
        <v>2.0000000000001581</v>
      </c>
      <c r="K143" s="17"/>
      <c r="L143" s="17"/>
      <c r="M143" s="17">
        <v>914.43700000000001</v>
      </c>
      <c r="N143" s="17">
        <v>914.46699999999998</v>
      </c>
      <c r="O143" s="17">
        <v>912.88700000000006</v>
      </c>
      <c r="P143" s="17">
        <f t="shared" si="17"/>
        <v>-1.5499999999999545</v>
      </c>
      <c r="Q143" s="41"/>
      <c r="R143" s="17"/>
      <c r="S143" s="17"/>
      <c r="T143" s="17"/>
      <c r="U143" s="41">
        <f t="shared" si="18"/>
        <v>-2.0000000000001581</v>
      </c>
      <c r="V143" s="41"/>
      <c r="W143" s="17"/>
      <c r="X143" s="41"/>
      <c r="Y143" s="17"/>
      <c r="Z143" s="41">
        <v>5.75</v>
      </c>
      <c r="AA143" s="17">
        <v>912.77200000000005</v>
      </c>
      <c r="AB143" s="17"/>
      <c r="AC143" s="17"/>
      <c r="AD143" s="41">
        <v>5.75</v>
      </c>
      <c r="AE143" s="20">
        <v>915.10799999999995</v>
      </c>
      <c r="AG143" s="3"/>
      <c r="AJ143" s="3"/>
      <c r="AL143" s="4"/>
    </row>
    <row r="144" spans="1:38" s="2" customFormat="1" ht="22.5" customHeight="1">
      <c r="A144" s="44" t="s">
        <v>175</v>
      </c>
      <c r="B144" s="41">
        <v>-5.75</v>
      </c>
      <c r="C144" s="17">
        <v>915.24199999999996</v>
      </c>
      <c r="D144" s="41">
        <v>-5.75</v>
      </c>
      <c r="E144" s="17">
        <v>913.50700000000006</v>
      </c>
      <c r="F144" s="41"/>
      <c r="G144" s="17"/>
      <c r="H144" s="41"/>
      <c r="I144" s="17"/>
      <c r="J144" s="41">
        <f t="shared" si="16"/>
        <v>2.0000000000001581</v>
      </c>
      <c r="K144" s="17"/>
      <c r="L144" s="17"/>
      <c r="M144" s="17">
        <v>914.97400000000005</v>
      </c>
      <c r="N144" s="17">
        <v>914.97199999999998</v>
      </c>
      <c r="O144" s="17">
        <v>913.39200000000005</v>
      </c>
      <c r="P144" s="17">
        <f t="shared" si="17"/>
        <v>-1.5819999999999936</v>
      </c>
      <c r="Q144" s="41"/>
      <c r="R144" s="17"/>
      <c r="S144" s="17"/>
      <c r="T144" s="17"/>
      <c r="U144" s="41">
        <f t="shared" si="18"/>
        <v>-2.0000000000001581</v>
      </c>
      <c r="V144" s="41"/>
      <c r="W144" s="17"/>
      <c r="X144" s="41"/>
      <c r="Y144" s="17"/>
      <c r="Z144" s="41">
        <v>5.75</v>
      </c>
      <c r="AA144" s="17">
        <v>913.27700000000004</v>
      </c>
      <c r="AB144" s="17"/>
      <c r="AC144" s="17"/>
      <c r="AD144" s="41">
        <v>5.75</v>
      </c>
      <c r="AE144" s="20">
        <v>915.26800000000003</v>
      </c>
      <c r="AG144" s="3"/>
      <c r="AJ144" s="3"/>
      <c r="AL144" s="4"/>
    </row>
    <row r="145" spans="1:38" s="2" customFormat="1" ht="22.5" customHeight="1">
      <c r="A145" s="44" t="s">
        <v>176</v>
      </c>
      <c r="B145" s="41">
        <v>-5.25</v>
      </c>
      <c r="C145" s="17">
        <v>915.50800000000004</v>
      </c>
      <c r="D145" s="41">
        <v>-5.25</v>
      </c>
      <c r="E145" s="17">
        <v>914.00100000000009</v>
      </c>
      <c r="F145" s="41"/>
      <c r="G145" s="17"/>
      <c r="H145" s="41"/>
      <c r="I145" s="17"/>
      <c r="J145" s="41">
        <f t="shared" si="16"/>
        <v>2.0000000000003468</v>
      </c>
      <c r="K145" s="17"/>
      <c r="L145" s="17"/>
      <c r="M145" s="17">
        <v>915.70600000000002</v>
      </c>
      <c r="N145" s="17">
        <v>915.476</v>
      </c>
      <c r="O145" s="17">
        <v>913.89600000000007</v>
      </c>
      <c r="P145" s="17">
        <f t="shared" si="17"/>
        <v>-1.8099999999999454</v>
      </c>
      <c r="Q145" s="41"/>
      <c r="R145" s="17"/>
      <c r="S145" s="17"/>
      <c r="T145" s="17"/>
      <c r="U145" s="41">
        <f t="shared" si="18"/>
        <v>-2.0000000000003468</v>
      </c>
      <c r="V145" s="41"/>
      <c r="W145" s="17"/>
      <c r="X145" s="41"/>
      <c r="Y145" s="17"/>
      <c r="Z145" s="41">
        <v>5.25</v>
      </c>
      <c r="AA145" s="17">
        <v>913.79100000000005</v>
      </c>
      <c r="AB145" s="17"/>
      <c r="AC145" s="17"/>
      <c r="AD145" s="41">
        <v>5.25</v>
      </c>
      <c r="AE145" s="20">
        <v>915.60500000000002</v>
      </c>
      <c r="AG145" s="3"/>
      <c r="AJ145" s="3"/>
      <c r="AL145" s="4"/>
    </row>
    <row r="146" spans="1:38" s="2" customFormat="1" ht="22.5" customHeight="1">
      <c r="A146" s="44" t="s">
        <v>177</v>
      </c>
      <c r="B146" s="41">
        <v>-5.75</v>
      </c>
      <c r="C146" s="17">
        <v>916.15599999999995</v>
      </c>
      <c r="D146" s="41">
        <v>-5.75</v>
      </c>
      <c r="E146" s="17">
        <v>914.42100000000005</v>
      </c>
      <c r="F146" s="41"/>
      <c r="G146" s="17"/>
      <c r="H146" s="41"/>
      <c r="I146" s="17"/>
      <c r="J146" s="41">
        <f t="shared" si="16"/>
        <v>2.0000000000001581</v>
      </c>
      <c r="K146" s="17"/>
      <c r="L146" s="17"/>
      <c r="M146" s="17">
        <v>916.01599999999996</v>
      </c>
      <c r="N146" s="17">
        <v>915.88599999999997</v>
      </c>
      <c r="O146" s="17">
        <v>914.30600000000004</v>
      </c>
      <c r="P146" s="17">
        <f t="shared" si="17"/>
        <v>-1.7099999999999227</v>
      </c>
      <c r="Q146" s="41"/>
      <c r="R146" s="17"/>
      <c r="S146" s="17"/>
      <c r="T146" s="17"/>
      <c r="U146" s="41">
        <f t="shared" si="18"/>
        <v>-2.0000000000001581</v>
      </c>
      <c r="V146" s="41"/>
      <c r="W146" s="17"/>
      <c r="X146" s="41"/>
      <c r="Y146" s="17"/>
      <c r="Z146" s="41">
        <v>5.75</v>
      </c>
      <c r="AA146" s="17">
        <v>914.19100000000003</v>
      </c>
      <c r="AB146" s="17"/>
      <c r="AC146" s="17"/>
      <c r="AD146" s="41">
        <v>5.75</v>
      </c>
      <c r="AE146" s="20">
        <v>915.96600000000001</v>
      </c>
      <c r="AG146" s="3"/>
      <c r="AJ146" s="3"/>
      <c r="AL146" s="4"/>
    </row>
    <row r="147" spans="1:38" s="2" customFormat="1" ht="22.5" customHeight="1">
      <c r="A147" s="44" t="s">
        <v>179</v>
      </c>
      <c r="B147" s="41">
        <v>-5.75</v>
      </c>
      <c r="C147" s="17">
        <v>916.40200000000004</v>
      </c>
      <c r="D147" s="41">
        <v>-5.75</v>
      </c>
      <c r="E147" s="17">
        <v>914.66700000000003</v>
      </c>
      <c r="F147" s="41"/>
      <c r="G147" s="17"/>
      <c r="H147" s="41"/>
      <c r="I147" s="17"/>
      <c r="J147" s="41">
        <f t="shared" si="16"/>
        <v>2.0000000000001581</v>
      </c>
      <c r="K147" s="17"/>
      <c r="L147" s="17"/>
      <c r="M147" s="17">
        <v>916.21400000000006</v>
      </c>
      <c r="N147" s="17">
        <v>916.13199999999995</v>
      </c>
      <c r="O147" s="17">
        <v>914.55200000000002</v>
      </c>
      <c r="P147" s="17">
        <f t="shared" si="17"/>
        <v>-1.6620000000000346</v>
      </c>
      <c r="Q147" s="41"/>
      <c r="R147" s="17"/>
      <c r="S147" s="17"/>
      <c r="T147" s="17"/>
      <c r="U147" s="41">
        <f t="shared" si="18"/>
        <v>-2.0000000000001581</v>
      </c>
      <c r="V147" s="41"/>
      <c r="W147" s="17"/>
      <c r="X147" s="41"/>
      <c r="Y147" s="17"/>
      <c r="Z147" s="41">
        <v>5.75</v>
      </c>
      <c r="AA147" s="17">
        <v>914.43700000000001</v>
      </c>
      <c r="AB147" s="17"/>
      <c r="AC147" s="17"/>
      <c r="AD147" s="41">
        <v>5.75</v>
      </c>
      <c r="AE147" s="20">
        <v>916.24400000000003</v>
      </c>
      <c r="AG147" s="3"/>
      <c r="AJ147" s="3"/>
      <c r="AL147" s="4"/>
    </row>
    <row r="148" spans="1:38" s="2" customFormat="1" ht="22.5" customHeight="1">
      <c r="A148" s="44" t="s">
        <v>180</v>
      </c>
      <c r="B148" s="41">
        <v>-5.75</v>
      </c>
      <c r="C148" s="17">
        <v>916.178</v>
      </c>
      <c r="D148" s="41">
        <v>-5.75</v>
      </c>
      <c r="E148" s="17">
        <v>914.774</v>
      </c>
      <c r="F148" s="41"/>
      <c r="G148" s="17"/>
      <c r="H148" s="41"/>
      <c r="I148" s="17"/>
      <c r="J148" s="41">
        <f t="shared" si="16"/>
        <v>0.66086956521560392</v>
      </c>
      <c r="K148" s="17"/>
      <c r="L148" s="17"/>
      <c r="M148" s="17">
        <v>916.36199999999997</v>
      </c>
      <c r="N148" s="17">
        <v>916.31600000000003</v>
      </c>
      <c r="O148" s="17">
        <v>914.7360000000001</v>
      </c>
      <c r="P148" s="17">
        <f t="shared" si="17"/>
        <v>-1.6259999999998627</v>
      </c>
      <c r="Q148" s="41"/>
      <c r="R148" s="17"/>
      <c r="S148" s="17"/>
      <c r="T148" s="17"/>
      <c r="U148" s="41">
        <f t="shared" si="18"/>
        <v>-0.64347826087016624</v>
      </c>
      <c r="V148" s="41"/>
      <c r="W148" s="17"/>
      <c r="X148" s="41"/>
      <c r="Y148" s="17"/>
      <c r="Z148" s="41">
        <v>5.75</v>
      </c>
      <c r="AA148" s="17">
        <v>914.69900000000007</v>
      </c>
      <c r="AB148" s="17"/>
      <c r="AC148" s="17"/>
      <c r="AD148" s="41">
        <v>5.75</v>
      </c>
      <c r="AE148" s="20">
        <v>916.35599999999999</v>
      </c>
      <c r="AG148" s="3"/>
      <c r="AJ148" s="3"/>
      <c r="AL148" s="4"/>
    </row>
    <row r="149" spans="1:38" s="2" customFormat="1" ht="22.5" customHeight="1">
      <c r="A149" s="44" t="s">
        <v>181</v>
      </c>
      <c r="B149" s="41">
        <v>-5.75</v>
      </c>
      <c r="C149" s="17">
        <v>916.15899999999999</v>
      </c>
      <c r="D149" s="41">
        <v>-5.75</v>
      </c>
      <c r="E149" s="17">
        <v>914.71100000000001</v>
      </c>
      <c r="F149" s="41"/>
      <c r="G149" s="17"/>
      <c r="H149" s="41"/>
      <c r="I149" s="17"/>
      <c r="J149" s="41">
        <f t="shared" si="16"/>
        <v>-1.3565217391319691</v>
      </c>
      <c r="K149" s="17"/>
      <c r="L149" s="17"/>
      <c r="M149" s="17">
        <v>916.26700000000005</v>
      </c>
      <c r="N149" s="17">
        <v>916.36900000000003</v>
      </c>
      <c r="O149" s="17">
        <v>914.7890000000001</v>
      </c>
      <c r="P149" s="17">
        <f t="shared" si="17"/>
        <v>-1.4779999999999518</v>
      </c>
      <c r="Q149" s="41"/>
      <c r="R149" s="17"/>
      <c r="S149" s="17"/>
      <c r="T149" s="17"/>
      <c r="U149" s="41">
        <f t="shared" si="18"/>
        <v>1.356521739129992</v>
      </c>
      <c r="V149" s="41"/>
      <c r="W149" s="17"/>
      <c r="X149" s="41"/>
      <c r="Y149" s="17"/>
      <c r="Z149" s="41">
        <v>5.75</v>
      </c>
      <c r="AA149" s="17">
        <v>914.86700000000008</v>
      </c>
      <c r="AB149" s="17"/>
      <c r="AC149" s="17"/>
      <c r="AD149" s="41">
        <v>5.75</v>
      </c>
      <c r="AE149" s="20">
        <v>916.44899999999996</v>
      </c>
      <c r="AG149" s="3"/>
      <c r="AJ149" s="3"/>
      <c r="AL149" s="4"/>
    </row>
    <row r="150" spans="1:38" s="2" customFormat="1" ht="22.5" customHeight="1">
      <c r="A150" s="44" t="s">
        <v>182</v>
      </c>
      <c r="B150" s="41">
        <v>-5.75</v>
      </c>
      <c r="C150" s="17">
        <v>916.34799999999996</v>
      </c>
      <c r="D150" s="41">
        <v>-5.75</v>
      </c>
      <c r="E150" s="17">
        <v>914.59300000000007</v>
      </c>
      <c r="F150" s="41"/>
      <c r="G150" s="17"/>
      <c r="H150" s="41"/>
      <c r="I150" s="17"/>
      <c r="J150" s="41">
        <f t="shared" si="16"/>
        <v>-2.0000000000001581</v>
      </c>
      <c r="K150" s="17"/>
      <c r="L150" s="17"/>
      <c r="M150" s="17">
        <v>916.18899999999996</v>
      </c>
      <c r="N150" s="17">
        <v>916.28800000000001</v>
      </c>
      <c r="O150" s="17">
        <v>914.70800000000008</v>
      </c>
      <c r="P150" s="17">
        <f t="shared" si="17"/>
        <v>-1.4809999999998809</v>
      </c>
      <c r="Q150" s="41"/>
      <c r="R150" s="17"/>
      <c r="S150" s="17"/>
      <c r="T150" s="17"/>
      <c r="U150" s="41">
        <f t="shared" si="18"/>
        <v>2.0000000000001581</v>
      </c>
      <c r="V150" s="41"/>
      <c r="W150" s="17"/>
      <c r="X150" s="41"/>
      <c r="Y150" s="17"/>
      <c r="Z150" s="41">
        <v>5.75</v>
      </c>
      <c r="AA150" s="17">
        <v>914.82300000000009</v>
      </c>
      <c r="AB150" s="17"/>
      <c r="AC150" s="17"/>
      <c r="AD150" s="41">
        <v>5.75</v>
      </c>
      <c r="AE150" s="20">
        <v>916.48099999999999</v>
      </c>
      <c r="AG150" s="3"/>
      <c r="AJ150" s="3"/>
      <c r="AL150" s="4"/>
    </row>
    <row r="151" spans="1:38" s="2" customFormat="1" ht="22.5" customHeight="1">
      <c r="A151" s="44" t="s">
        <v>183</v>
      </c>
      <c r="B151" s="41">
        <v>-5.75</v>
      </c>
      <c r="C151" s="17">
        <v>916.005</v>
      </c>
      <c r="D151" s="41">
        <v>-5.75</v>
      </c>
      <c r="E151" s="17">
        <v>914.25</v>
      </c>
      <c r="F151" s="41"/>
      <c r="G151" s="17"/>
      <c r="H151" s="41"/>
      <c r="I151" s="17"/>
      <c r="J151" s="41">
        <f t="shared" si="16"/>
        <v>-2.0000000000001581</v>
      </c>
      <c r="K151" s="17"/>
      <c r="L151" s="17"/>
      <c r="M151" s="17">
        <v>915.88900000000001</v>
      </c>
      <c r="N151" s="17">
        <v>915.94499999999994</v>
      </c>
      <c r="O151" s="17">
        <v>914.36500000000001</v>
      </c>
      <c r="P151" s="17">
        <f t="shared" si="17"/>
        <v>-1.5240000000000009</v>
      </c>
      <c r="Q151" s="41"/>
      <c r="R151" s="17"/>
      <c r="S151" s="17"/>
      <c r="T151" s="17"/>
      <c r="U151" s="41">
        <f t="shared" si="18"/>
        <v>2.0000000000001581</v>
      </c>
      <c r="V151" s="41"/>
      <c r="W151" s="17"/>
      <c r="X151" s="41"/>
      <c r="Y151" s="17"/>
      <c r="Z151" s="41">
        <v>5.75</v>
      </c>
      <c r="AA151" s="17">
        <v>914.48</v>
      </c>
      <c r="AB151" s="17"/>
      <c r="AC151" s="17"/>
      <c r="AD151" s="41">
        <v>5.75</v>
      </c>
      <c r="AE151" s="20">
        <v>916.05399999999997</v>
      </c>
      <c r="AG151" s="3"/>
      <c r="AJ151" s="3"/>
      <c r="AL151" s="4"/>
    </row>
    <row r="152" spans="1:38" s="2" customFormat="1" ht="22.5" customHeight="1">
      <c r="A152" s="44" t="s">
        <v>184</v>
      </c>
      <c r="B152" s="41">
        <v>-5.75</v>
      </c>
      <c r="C152" s="17">
        <v>915.40599999999995</v>
      </c>
      <c r="D152" s="41">
        <v>-5.75</v>
      </c>
      <c r="E152" s="17">
        <v>913.65100000000007</v>
      </c>
      <c r="F152" s="41"/>
      <c r="G152" s="17"/>
      <c r="H152" s="41"/>
      <c r="I152" s="17"/>
      <c r="J152" s="41">
        <f t="shared" si="16"/>
        <v>-2.0000000000001581</v>
      </c>
      <c r="K152" s="17"/>
      <c r="L152" s="17"/>
      <c r="M152" s="17">
        <v>915.27</v>
      </c>
      <c r="N152" s="17">
        <v>915.346</v>
      </c>
      <c r="O152" s="17">
        <v>913.76600000000008</v>
      </c>
      <c r="P152" s="17">
        <f t="shared" si="17"/>
        <v>-1.5039999999999054</v>
      </c>
      <c r="Q152" s="41"/>
      <c r="R152" s="17"/>
      <c r="S152" s="17"/>
      <c r="T152" s="17"/>
      <c r="U152" s="41">
        <f t="shared" si="18"/>
        <v>2.0000000000001581</v>
      </c>
      <c r="V152" s="41"/>
      <c r="W152" s="17"/>
      <c r="X152" s="41"/>
      <c r="Y152" s="17"/>
      <c r="Z152" s="41">
        <v>5.75</v>
      </c>
      <c r="AA152" s="17">
        <v>913.88100000000009</v>
      </c>
      <c r="AB152" s="17"/>
      <c r="AC152" s="17"/>
      <c r="AD152" s="41">
        <v>5.75</v>
      </c>
      <c r="AE152" s="20">
        <v>915.52099999999996</v>
      </c>
      <c r="AG152" s="3"/>
      <c r="AJ152" s="3"/>
      <c r="AL152" s="4"/>
    </row>
    <row r="153" spans="1:38" s="2" customFormat="1" ht="22.5" customHeight="1" thickBot="1">
      <c r="A153" s="45" t="s">
        <v>185</v>
      </c>
      <c r="B153" s="31">
        <v>-5.75</v>
      </c>
      <c r="C153" s="29">
        <v>915.14</v>
      </c>
      <c r="D153" s="31">
        <v>-5.75</v>
      </c>
      <c r="E153" s="29">
        <v>913.3850000000001</v>
      </c>
      <c r="F153" s="31"/>
      <c r="G153" s="29"/>
      <c r="H153" s="31"/>
      <c r="I153" s="29"/>
      <c r="J153" s="31">
        <f t="shared" si="16"/>
        <v>-1.999999999998181</v>
      </c>
      <c r="K153" s="29"/>
      <c r="L153" s="29"/>
      <c r="M153" s="29">
        <v>915.03</v>
      </c>
      <c r="N153" s="29">
        <v>915.07999999999993</v>
      </c>
      <c r="O153" s="29">
        <v>913.5</v>
      </c>
      <c r="P153" s="29">
        <f t="shared" si="17"/>
        <v>-1.5299999999999727</v>
      </c>
      <c r="Q153" s="31"/>
      <c r="R153" s="29"/>
      <c r="S153" s="29"/>
      <c r="T153" s="29"/>
      <c r="U153" s="31">
        <f t="shared" si="18"/>
        <v>2.0000000000001581</v>
      </c>
      <c r="V153" s="31"/>
      <c r="W153" s="29"/>
      <c r="X153" s="31"/>
      <c r="Y153" s="29"/>
      <c r="Z153" s="31">
        <v>5.75</v>
      </c>
      <c r="AA153" s="29">
        <v>913.61500000000001</v>
      </c>
      <c r="AB153" s="29"/>
      <c r="AC153" s="29"/>
      <c r="AD153" s="31"/>
      <c r="AE153" s="32"/>
      <c r="AG153" s="3"/>
      <c r="AJ153" s="3"/>
      <c r="AL153" s="4"/>
    </row>
    <row r="154" spans="1:38" s="2" customFormat="1" ht="22.5" customHeight="1">
      <c r="B154" s="33"/>
      <c r="C154" s="4"/>
      <c r="D154" s="33"/>
      <c r="E154" s="4"/>
      <c r="F154" s="33"/>
      <c r="G154" s="4"/>
      <c r="H154" s="33"/>
      <c r="I154" s="4"/>
      <c r="J154" s="33"/>
      <c r="M154" s="4"/>
      <c r="O154" s="4"/>
      <c r="P154" s="4"/>
      <c r="U154" s="33"/>
      <c r="V154" s="33"/>
      <c r="W154" s="4"/>
      <c r="X154" s="33"/>
      <c r="Y154" s="4"/>
      <c r="Z154" s="33"/>
      <c r="AA154" s="4"/>
      <c r="AB154" s="4"/>
      <c r="AC154" s="4"/>
      <c r="AD154" s="33"/>
      <c r="AE154" s="4"/>
      <c r="AG154" s="3"/>
      <c r="AJ154" s="3"/>
      <c r="AL154" s="4"/>
    </row>
    <row r="155" spans="1:38" s="2" customFormat="1" ht="22.5" customHeight="1">
      <c r="B155" s="33"/>
      <c r="C155" s="4"/>
      <c r="D155" s="33"/>
      <c r="E155" s="4"/>
      <c r="F155" s="33"/>
      <c r="G155" s="4"/>
      <c r="H155" s="33"/>
      <c r="I155" s="4"/>
      <c r="J155" s="33"/>
      <c r="M155" s="4"/>
      <c r="O155" s="4"/>
      <c r="P155" s="4"/>
      <c r="U155" s="33"/>
      <c r="V155" s="33"/>
      <c r="W155" s="4"/>
      <c r="X155" s="33"/>
      <c r="Y155" s="4"/>
      <c r="Z155" s="33"/>
      <c r="AA155" s="4"/>
      <c r="AB155" s="4"/>
      <c r="AC155" s="4"/>
      <c r="AD155" s="33"/>
      <c r="AE155" s="4"/>
      <c r="AG155" s="3"/>
      <c r="AJ155" s="3"/>
      <c r="AL155" s="4"/>
    </row>
    <row r="156" spans="1:38" s="2" customFormat="1" ht="22.5" customHeight="1">
      <c r="B156" s="33"/>
      <c r="C156" s="4"/>
      <c r="D156" s="33"/>
      <c r="E156" s="4"/>
      <c r="F156" s="33"/>
      <c r="G156" s="4"/>
      <c r="H156" s="33"/>
      <c r="I156" s="4"/>
      <c r="J156" s="33"/>
      <c r="M156" s="4"/>
      <c r="O156" s="4"/>
      <c r="P156" s="4"/>
      <c r="U156" s="33"/>
      <c r="V156" s="33"/>
      <c r="W156" s="4"/>
      <c r="X156" s="33"/>
      <c r="Y156" s="4"/>
      <c r="Z156" s="33"/>
      <c r="AA156" s="4"/>
      <c r="AB156" s="4"/>
      <c r="AC156" s="4"/>
      <c r="AD156" s="33"/>
      <c r="AE156" s="4"/>
      <c r="AG156" s="3"/>
      <c r="AJ156" s="3"/>
      <c r="AL156" s="4"/>
    </row>
    <row r="157" spans="1:38" s="2" customFormat="1" ht="22.5" customHeight="1">
      <c r="B157" s="33"/>
      <c r="C157" s="4"/>
      <c r="D157" s="33"/>
      <c r="E157" s="4"/>
      <c r="F157" s="33"/>
      <c r="G157" s="4"/>
      <c r="H157" s="33"/>
      <c r="I157" s="4"/>
      <c r="J157" s="33"/>
      <c r="M157" s="4"/>
      <c r="O157" s="4"/>
      <c r="P157" s="4"/>
      <c r="U157" s="33"/>
      <c r="V157" s="33"/>
      <c r="W157" s="4"/>
      <c r="X157" s="33"/>
      <c r="Y157" s="4"/>
      <c r="Z157" s="33"/>
      <c r="AA157" s="4"/>
      <c r="AB157" s="4"/>
      <c r="AC157" s="4"/>
      <c r="AD157" s="33"/>
      <c r="AE157" s="4"/>
      <c r="AG157" s="3"/>
      <c r="AJ157" s="3"/>
      <c r="AL157" s="4"/>
    </row>
    <row r="158" spans="1:38" s="2" customFormat="1" ht="22.5" customHeight="1">
      <c r="B158" s="33"/>
      <c r="C158" s="4"/>
      <c r="D158" s="33"/>
      <c r="E158" s="4"/>
      <c r="F158" s="33"/>
      <c r="G158" s="4"/>
      <c r="H158" s="33"/>
      <c r="I158" s="4"/>
      <c r="J158" s="33"/>
      <c r="M158" s="4"/>
      <c r="O158" s="4"/>
      <c r="P158" s="4"/>
      <c r="U158" s="33"/>
      <c r="V158" s="33"/>
      <c r="W158" s="4"/>
      <c r="X158" s="33"/>
      <c r="Y158" s="4"/>
      <c r="Z158" s="33"/>
      <c r="AA158" s="4"/>
      <c r="AB158" s="4"/>
      <c r="AC158" s="4"/>
      <c r="AD158" s="33"/>
      <c r="AE158" s="4"/>
      <c r="AG158" s="3"/>
      <c r="AJ158" s="3"/>
      <c r="AL158" s="4"/>
    </row>
    <row r="159" spans="1:38" s="2" customFormat="1" ht="22.5" customHeight="1">
      <c r="B159" s="33"/>
      <c r="C159" s="4"/>
      <c r="D159" s="33"/>
      <c r="E159" s="4"/>
      <c r="F159" s="33"/>
      <c r="G159" s="4"/>
      <c r="H159" s="33"/>
      <c r="I159" s="4"/>
      <c r="J159" s="33"/>
      <c r="M159" s="4"/>
      <c r="O159" s="4"/>
      <c r="P159" s="4"/>
      <c r="U159" s="33"/>
      <c r="V159" s="33"/>
      <c r="W159" s="4"/>
      <c r="X159" s="33"/>
      <c r="Y159" s="4"/>
      <c r="Z159" s="33"/>
      <c r="AA159" s="4"/>
      <c r="AB159" s="4"/>
      <c r="AC159" s="4"/>
      <c r="AD159" s="33"/>
      <c r="AE159" s="4"/>
      <c r="AG159" s="3"/>
      <c r="AJ159" s="3"/>
      <c r="AL159" s="4"/>
    </row>
    <row r="160" spans="1:38" s="2" customFormat="1" ht="22.5" customHeight="1">
      <c r="B160" s="33"/>
      <c r="C160" s="4"/>
      <c r="D160" s="33"/>
      <c r="E160" s="4"/>
      <c r="F160" s="33"/>
      <c r="G160" s="4"/>
      <c r="H160" s="33"/>
      <c r="I160" s="4"/>
      <c r="J160" s="33"/>
      <c r="M160" s="4"/>
      <c r="O160" s="4"/>
      <c r="P160" s="4"/>
      <c r="U160" s="33"/>
      <c r="V160" s="33"/>
      <c r="W160" s="4"/>
      <c r="X160" s="33"/>
      <c r="Y160" s="4"/>
      <c r="Z160" s="33"/>
      <c r="AA160" s="4"/>
      <c r="AB160" s="4"/>
      <c r="AC160" s="4"/>
      <c r="AD160" s="33"/>
      <c r="AE160" s="4"/>
      <c r="AG160" s="3"/>
      <c r="AJ160" s="3"/>
      <c r="AL160" s="4"/>
    </row>
    <row r="161" spans="2:38" s="2" customFormat="1" ht="22.5" customHeight="1">
      <c r="B161" s="33"/>
      <c r="C161" s="4"/>
      <c r="D161" s="33"/>
      <c r="E161" s="4"/>
      <c r="F161" s="33"/>
      <c r="G161" s="4"/>
      <c r="H161" s="33"/>
      <c r="I161" s="4"/>
      <c r="J161" s="33"/>
      <c r="M161" s="4"/>
      <c r="O161" s="4"/>
      <c r="P161" s="4"/>
      <c r="U161" s="33"/>
      <c r="V161" s="33"/>
      <c r="W161" s="4"/>
      <c r="X161" s="33"/>
      <c r="Y161" s="4"/>
      <c r="Z161" s="33"/>
      <c r="AA161" s="4"/>
      <c r="AB161" s="4"/>
      <c r="AC161" s="4"/>
      <c r="AD161" s="33"/>
      <c r="AE161" s="4"/>
      <c r="AG161" s="3"/>
      <c r="AJ161" s="3"/>
      <c r="AL161" s="4"/>
    </row>
    <row r="162" spans="2:38" s="2" customFormat="1" ht="22.5" customHeight="1">
      <c r="B162" s="33"/>
      <c r="C162" s="4"/>
      <c r="D162" s="33"/>
      <c r="E162" s="4"/>
      <c r="F162" s="33"/>
      <c r="G162" s="4"/>
      <c r="H162" s="33"/>
      <c r="I162" s="4"/>
      <c r="J162" s="33"/>
      <c r="M162" s="4"/>
      <c r="O162" s="4"/>
      <c r="P162" s="4"/>
      <c r="U162" s="33"/>
      <c r="V162" s="33"/>
      <c r="W162" s="4"/>
      <c r="X162" s="33"/>
      <c r="Y162" s="4"/>
      <c r="Z162" s="33"/>
      <c r="AA162" s="4"/>
      <c r="AB162" s="4"/>
      <c r="AC162" s="4"/>
      <c r="AD162" s="33"/>
      <c r="AE162" s="4"/>
      <c r="AG162" s="3"/>
      <c r="AJ162" s="3"/>
      <c r="AL162" s="4"/>
    </row>
    <row r="163" spans="2:38" s="2" customFormat="1" ht="22.5" customHeight="1">
      <c r="B163" s="33"/>
      <c r="C163" s="4"/>
      <c r="D163" s="33"/>
      <c r="E163" s="4"/>
      <c r="F163" s="33"/>
      <c r="G163" s="4"/>
      <c r="H163" s="33"/>
      <c r="I163" s="4"/>
      <c r="J163" s="33"/>
      <c r="M163" s="4"/>
      <c r="O163" s="4"/>
      <c r="P163" s="4"/>
      <c r="U163" s="33"/>
      <c r="V163" s="33"/>
      <c r="W163" s="4"/>
      <c r="X163" s="33"/>
      <c r="Y163" s="4"/>
      <c r="Z163" s="33"/>
      <c r="AA163" s="4"/>
      <c r="AB163" s="4"/>
      <c r="AC163" s="4"/>
      <c r="AD163" s="33"/>
      <c r="AE163" s="4"/>
      <c r="AG163" s="3"/>
      <c r="AJ163" s="3"/>
      <c r="AL163" s="4"/>
    </row>
    <row r="164" spans="2:38" s="2" customFormat="1" ht="22.5" customHeight="1">
      <c r="B164" s="33"/>
      <c r="C164" s="4"/>
      <c r="D164" s="33"/>
      <c r="E164" s="4"/>
      <c r="F164" s="33"/>
      <c r="G164" s="4"/>
      <c r="H164" s="33"/>
      <c r="I164" s="4"/>
      <c r="J164" s="33"/>
      <c r="M164" s="4"/>
      <c r="O164" s="4"/>
      <c r="P164" s="4"/>
      <c r="U164" s="33"/>
      <c r="V164" s="33"/>
      <c r="W164" s="4"/>
      <c r="X164" s="33"/>
      <c r="Y164" s="4"/>
      <c r="Z164" s="33"/>
      <c r="AA164" s="4"/>
      <c r="AB164" s="4"/>
      <c r="AC164" s="4"/>
      <c r="AD164" s="33"/>
      <c r="AE164" s="4"/>
      <c r="AG164" s="3"/>
      <c r="AJ164" s="3"/>
      <c r="AL164" s="4"/>
    </row>
    <row r="165" spans="2:38" s="2" customFormat="1" ht="22.5" customHeight="1">
      <c r="B165" s="33"/>
      <c r="C165" s="4"/>
      <c r="D165" s="33"/>
      <c r="E165" s="4"/>
      <c r="F165" s="33"/>
      <c r="G165" s="4"/>
      <c r="H165" s="33"/>
      <c r="I165" s="4"/>
      <c r="J165" s="33"/>
      <c r="M165" s="4"/>
      <c r="O165" s="4"/>
      <c r="P165" s="4"/>
      <c r="U165" s="33"/>
      <c r="V165" s="33"/>
      <c r="W165" s="4"/>
      <c r="X165" s="33"/>
      <c r="Y165" s="4"/>
      <c r="Z165" s="33"/>
      <c r="AA165" s="4"/>
      <c r="AB165" s="4"/>
      <c r="AC165" s="4"/>
      <c r="AD165" s="33"/>
      <c r="AE165" s="4"/>
      <c r="AG165" s="3"/>
      <c r="AJ165" s="3"/>
      <c r="AL165" s="4"/>
    </row>
    <row r="166" spans="2:38" s="2" customFormat="1" ht="22.5" customHeight="1">
      <c r="B166" s="33"/>
      <c r="C166" s="4"/>
      <c r="D166" s="33"/>
      <c r="E166" s="4"/>
      <c r="F166" s="33"/>
      <c r="G166" s="4"/>
      <c r="H166" s="33"/>
      <c r="I166" s="4"/>
      <c r="J166" s="33"/>
      <c r="M166" s="4"/>
      <c r="O166" s="4"/>
      <c r="P166" s="4"/>
      <c r="U166" s="33"/>
      <c r="V166" s="33"/>
      <c r="W166" s="4"/>
      <c r="X166" s="33"/>
      <c r="Y166" s="4"/>
      <c r="Z166" s="33"/>
      <c r="AA166" s="4"/>
      <c r="AB166" s="4"/>
      <c r="AC166" s="4"/>
      <c r="AD166" s="33"/>
      <c r="AE166" s="4"/>
      <c r="AG166" s="3"/>
      <c r="AJ166" s="3"/>
      <c r="AL166" s="4"/>
    </row>
    <row r="167" spans="2:38" s="2" customFormat="1" ht="22.5" customHeight="1">
      <c r="B167" s="33"/>
      <c r="C167" s="4"/>
      <c r="D167" s="33"/>
      <c r="E167" s="4"/>
      <c r="F167" s="33"/>
      <c r="G167" s="4"/>
      <c r="H167" s="33"/>
      <c r="I167" s="4"/>
      <c r="J167" s="33"/>
      <c r="M167" s="4"/>
      <c r="O167" s="4"/>
      <c r="P167" s="4"/>
      <c r="U167" s="33"/>
      <c r="V167" s="33"/>
      <c r="W167" s="4"/>
      <c r="X167" s="33"/>
      <c r="Y167" s="4"/>
      <c r="Z167" s="33"/>
      <c r="AA167" s="4"/>
      <c r="AB167" s="4"/>
      <c r="AC167" s="4"/>
      <c r="AD167" s="33"/>
      <c r="AE167" s="4"/>
      <c r="AG167" s="3"/>
      <c r="AJ167" s="3"/>
      <c r="AL167" s="4"/>
    </row>
    <row r="168" spans="2:38" s="2" customFormat="1" ht="22.5" customHeight="1">
      <c r="B168" s="33"/>
      <c r="C168" s="4"/>
      <c r="D168" s="33"/>
      <c r="E168" s="4"/>
      <c r="F168" s="33"/>
      <c r="G168" s="4"/>
      <c r="H168" s="33"/>
      <c r="I168" s="4"/>
      <c r="J168" s="33"/>
      <c r="M168" s="4"/>
      <c r="O168" s="4"/>
      <c r="P168" s="4"/>
      <c r="U168" s="33"/>
      <c r="V168" s="33"/>
      <c r="W168" s="4"/>
      <c r="X168" s="33"/>
      <c r="Y168" s="4"/>
      <c r="Z168" s="33"/>
      <c r="AA168" s="4"/>
      <c r="AB168" s="4"/>
      <c r="AC168" s="4"/>
      <c r="AD168" s="33"/>
      <c r="AE168" s="4"/>
      <c r="AG168" s="3"/>
      <c r="AJ168" s="3"/>
      <c r="AL168" s="4"/>
    </row>
    <row r="169" spans="2:38" s="2" customFormat="1" ht="22.5" customHeight="1">
      <c r="B169" s="33"/>
      <c r="C169" s="4"/>
      <c r="D169" s="33"/>
      <c r="E169" s="4"/>
      <c r="F169" s="33"/>
      <c r="G169" s="4"/>
      <c r="H169" s="33"/>
      <c r="I169" s="4"/>
      <c r="J169" s="33"/>
      <c r="M169" s="4"/>
      <c r="O169" s="4"/>
      <c r="P169" s="4"/>
      <c r="U169" s="33"/>
      <c r="V169" s="33"/>
      <c r="W169" s="4"/>
      <c r="X169" s="33"/>
      <c r="Y169" s="4"/>
      <c r="Z169" s="33"/>
      <c r="AA169" s="4"/>
      <c r="AB169" s="4"/>
      <c r="AC169" s="4"/>
      <c r="AD169" s="33"/>
      <c r="AE169" s="4"/>
      <c r="AG169" s="3"/>
      <c r="AJ169" s="3"/>
      <c r="AL169" s="4"/>
    </row>
    <row r="170" spans="2:38" s="2" customFormat="1" ht="22.5" customHeight="1">
      <c r="B170" s="33"/>
      <c r="C170" s="4"/>
      <c r="D170" s="33"/>
      <c r="E170" s="4"/>
      <c r="F170" s="33"/>
      <c r="G170" s="4"/>
      <c r="H170" s="33"/>
      <c r="I170" s="4"/>
      <c r="J170" s="33"/>
      <c r="M170" s="4"/>
      <c r="O170" s="4"/>
      <c r="P170" s="4"/>
      <c r="U170" s="33"/>
      <c r="V170" s="33"/>
      <c r="W170" s="4"/>
      <c r="X170" s="33"/>
      <c r="Y170" s="4"/>
      <c r="Z170" s="33"/>
      <c r="AA170" s="4"/>
      <c r="AB170" s="4"/>
      <c r="AC170" s="4"/>
      <c r="AD170" s="33"/>
      <c r="AE170" s="4"/>
      <c r="AG170" s="3"/>
      <c r="AJ170" s="3"/>
      <c r="AL170" s="4"/>
    </row>
    <row r="171" spans="2:38" s="2" customFormat="1" ht="22.5" customHeight="1">
      <c r="B171" s="33"/>
      <c r="C171" s="4"/>
      <c r="D171" s="33"/>
      <c r="E171" s="4"/>
      <c r="F171" s="33"/>
      <c r="G171" s="4"/>
      <c r="H171" s="33"/>
      <c r="I171" s="4"/>
      <c r="J171" s="33"/>
      <c r="M171" s="4"/>
      <c r="O171" s="4"/>
      <c r="P171" s="4"/>
      <c r="U171" s="33"/>
      <c r="V171" s="33"/>
      <c r="W171" s="4"/>
      <c r="X171" s="33"/>
      <c r="Y171" s="4"/>
      <c r="Z171" s="33"/>
      <c r="AA171" s="4"/>
      <c r="AB171" s="4"/>
      <c r="AC171" s="4"/>
      <c r="AD171" s="33"/>
      <c r="AE171" s="4"/>
      <c r="AG171" s="3"/>
      <c r="AJ171" s="3"/>
      <c r="AL171" s="4"/>
    </row>
    <row r="172" spans="2:38" s="2" customFormat="1" ht="22.5" customHeight="1">
      <c r="B172" s="33"/>
      <c r="C172" s="4"/>
      <c r="D172" s="33"/>
      <c r="E172" s="4"/>
      <c r="F172" s="33"/>
      <c r="G172" s="4"/>
      <c r="H172" s="33"/>
      <c r="I172" s="4"/>
      <c r="J172" s="33"/>
      <c r="M172" s="4"/>
      <c r="O172" s="4"/>
      <c r="P172" s="4"/>
      <c r="U172" s="33"/>
      <c r="V172" s="33"/>
      <c r="W172" s="4"/>
      <c r="X172" s="33"/>
      <c r="Y172" s="4"/>
      <c r="Z172" s="33"/>
      <c r="AA172" s="4"/>
      <c r="AB172" s="4"/>
      <c r="AC172" s="4"/>
      <c r="AD172" s="33"/>
      <c r="AE172" s="4"/>
      <c r="AG172" s="3"/>
      <c r="AJ172" s="3"/>
      <c r="AL172" s="4"/>
    </row>
    <row r="173" spans="2:38" s="2" customFormat="1" ht="22.5" customHeight="1">
      <c r="B173" s="33"/>
      <c r="C173" s="4"/>
      <c r="D173" s="33"/>
      <c r="E173" s="4"/>
      <c r="F173" s="33"/>
      <c r="G173" s="4"/>
      <c r="H173" s="33"/>
      <c r="I173" s="4"/>
      <c r="J173" s="33"/>
      <c r="M173" s="4"/>
      <c r="O173" s="4"/>
      <c r="P173" s="4"/>
      <c r="U173" s="33"/>
      <c r="V173" s="33"/>
      <c r="W173" s="4"/>
      <c r="X173" s="33"/>
      <c r="Y173" s="4"/>
      <c r="Z173" s="33"/>
      <c r="AA173" s="4"/>
      <c r="AB173" s="4"/>
      <c r="AC173" s="4"/>
      <c r="AD173" s="33"/>
      <c r="AE173" s="4"/>
      <c r="AG173" s="3"/>
      <c r="AJ173" s="3"/>
      <c r="AL173" s="4"/>
    </row>
    <row r="174" spans="2:38" s="2" customFormat="1" ht="22.5" customHeight="1">
      <c r="B174" s="33"/>
      <c r="C174" s="4"/>
      <c r="D174" s="33"/>
      <c r="E174" s="4"/>
      <c r="F174" s="33"/>
      <c r="G174" s="4"/>
      <c r="H174" s="33"/>
      <c r="I174" s="4"/>
      <c r="J174" s="33"/>
      <c r="M174" s="4"/>
      <c r="O174" s="4"/>
      <c r="P174" s="4"/>
      <c r="U174" s="33"/>
      <c r="V174" s="33"/>
      <c r="W174" s="4"/>
      <c r="X174" s="33"/>
      <c r="Y174" s="4"/>
      <c r="Z174" s="33"/>
      <c r="AA174" s="4"/>
      <c r="AB174" s="4"/>
      <c r="AC174" s="4"/>
      <c r="AD174" s="33"/>
      <c r="AE174" s="4"/>
      <c r="AG174" s="3"/>
      <c r="AJ174" s="3"/>
      <c r="AL174" s="4"/>
    </row>
    <row r="175" spans="2:38" s="2" customFormat="1" ht="22.5" customHeight="1">
      <c r="B175" s="33"/>
      <c r="C175" s="4"/>
      <c r="D175" s="33"/>
      <c r="E175" s="4"/>
      <c r="F175" s="33"/>
      <c r="G175" s="4"/>
      <c r="H175" s="33"/>
      <c r="I175" s="4"/>
      <c r="J175" s="33"/>
      <c r="M175" s="4"/>
      <c r="O175" s="4"/>
      <c r="P175" s="4"/>
      <c r="U175" s="33"/>
      <c r="V175" s="33"/>
      <c r="W175" s="4"/>
      <c r="X175" s="33"/>
      <c r="Y175" s="4"/>
      <c r="Z175" s="33"/>
      <c r="AA175" s="4"/>
      <c r="AB175" s="4"/>
      <c r="AC175" s="4"/>
      <c r="AD175" s="33"/>
      <c r="AE175" s="4"/>
      <c r="AG175" s="3"/>
      <c r="AJ175" s="3"/>
      <c r="AL175" s="4"/>
    </row>
    <row r="176" spans="2:38" s="2" customFormat="1" ht="22.5" customHeight="1">
      <c r="B176" s="33"/>
      <c r="C176" s="4"/>
      <c r="D176" s="33"/>
      <c r="E176" s="4"/>
      <c r="F176" s="33"/>
      <c r="G176" s="4"/>
      <c r="H176" s="33"/>
      <c r="I176" s="4"/>
      <c r="J176" s="33"/>
      <c r="M176" s="4"/>
      <c r="O176" s="4"/>
      <c r="P176" s="4"/>
      <c r="U176" s="33"/>
      <c r="V176" s="33"/>
      <c r="W176" s="4"/>
      <c r="X176" s="33"/>
      <c r="Y176" s="4"/>
      <c r="Z176" s="33"/>
      <c r="AA176" s="4"/>
      <c r="AB176" s="4"/>
      <c r="AC176" s="4"/>
      <c r="AD176" s="33"/>
      <c r="AE176" s="4"/>
      <c r="AG176" s="3"/>
      <c r="AJ176" s="3"/>
      <c r="AL176" s="4"/>
    </row>
    <row r="177" spans="2:38" s="2" customFormat="1" ht="22.5" customHeight="1">
      <c r="B177" s="33"/>
      <c r="C177" s="4"/>
      <c r="D177" s="33"/>
      <c r="E177" s="4"/>
      <c r="F177" s="33"/>
      <c r="G177" s="4"/>
      <c r="H177" s="33"/>
      <c r="I177" s="4"/>
      <c r="J177" s="33"/>
      <c r="M177" s="4"/>
      <c r="O177" s="4"/>
      <c r="P177" s="4"/>
      <c r="U177" s="33"/>
      <c r="V177" s="33"/>
      <c r="W177" s="4"/>
      <c r="X177" s="33"/>
      <c r="Y177" s="4"/>
      <c r="Z177" s="33"/>
      <c r="AA177" s="4"/>
      <c r="AB177" s="4"/>
      <c r="AC177" s="4"/>
      <c r="AD177" s="33"/>
      <c r="AE177" s="4"/>
      <c r="AG177" s="3"/>
      <c r="AJ177" s="3"/>
      <c r="AL177" s="4"/>
    </row>
    <row r="178" spans="2:38" s="2" customFormat="1" ht="22.5" customHeight="1">
      <c r="B178" s="33"/>
      <c r="C178" s="4"/>
      <c r="D178" s="33"/>
      <c r="E178" s="4"/>
      <c r="F178" s="33"/>
      <c r="G178" s="4"/>
      <c r="H178" s="33"/>
      <c r="I178" s="4"/>
      <c r="J178" s="33"/>
      <c r="M178" s="4"/>
      <c r="O178" s="4"/>
      <c r="P178" s="4"/>
      <c r="U178" s="33"/>
      <c r="V178" s="33"/>
      <c r="W178" s="4"/>
      <c r="X178" s="33"/>
      <c r="Y178" s="4"/>
      <c r="Z178" s="33"/>
      <c r="AA178" s="4"/>
      <c r="AB178" s="4"/>
      <c r="AC178" s="4"/>
      <c r="AD178" s="33"/>
      <c r="AE178" s="4"/>
      <c r="AG178" s="3"/>
      <c r="AJ178" s="3"/>
      <c r="AL178" s="4"/>
    </row>
    <row r="179" spans="2:38" s="2" customFormat="1" ht="22.5" customHeight="1">
      <c r="B179" s="33"/>
      <c r="C179" s="4"/>
      <c r="D179" s="33"/>
      <c r="E179" s="4"/>
      <c r="F179" s="33"/>
      <c r="G179" s="4"/>
      <c r="H179" s="33"/>
      <c r="I179" s="4"/>
      <c r="J179" s="33"/>
      <c r="M179" s="4"/>
      <c r="O179" s="4"/>
      <c r="P179" s="4"/>
      <c r="U179" s="33"/>
      <c r="V179" s="33"/>
      <c r="W179" s="4"/>
      <c r="X179" s="33"/>
      <c r="Y179" s="4"/>
      <c r="Z179" s="33"/>
      <c r="AA179" s="4"/>
      <c r="AB179" s="4"/>
      <c r="AC179" s="4"/>
      <c r="AD179" s="33"/>
      <c r="AE179" s="4"/>
      <c r="AG179" s="3"/>
      <c r="AJ179" s="3"/>
      <c r="AL179" s="4"/>
    </row>
    <row r="180" spans="2:38" s="2" customFormat="1" ht="22.5" customHeight="1">
      <c r="B180" s="33"/>
      <c r="C180" s="4"/>
      <c r="D180" s="33"/>
      <c r="E180" s="4"/>
      <c r="F180" s="33"/>
      <c r="G180" s="4"/>
      <c r="H180" s="33"/>
      <c r="I180" s="4"/>
      <c r="J180" s="33"/>
      <c r="M180" s="4"/>
      <c r="O180" s="4"/>
      <c r="P180" s="4"/>
      <c r="U180" s="33"/>
      <c r="V180" s="33"/>
      <c r="W180" s="4"/>
      <c r="X180" s="33"/>
      <c r="Y180" s="4"/>
      <c r="Z180" s="33"/>
      <c r="AA180" s="4"/>
      <c r="AB180" s="4"/>
      <c r="AC180" s="4"/>
      <c r="AD180" s="33"/>
      <c r="AE180" s="4"/>
      <c r="AG180" s="3"/>
      <c r="AJ180" s="3"/>
      <c r="AL180" s="4"/>
    </row>
    <row r="181" spans="2:38" s="2" customFormat="1" ht="22.5" customHeight="1">
      <c r="B181" s="33"/>
      <c r="C181" s="4"/>
      <c r="D181" s="33"/>
      <c r="E181" s="4"/>
      <c r="F181" s="33"/>
      <c r="G181" s="4"/>
      <c r="H181" s="33"/>
      <c r="I181" s="4"/>
      <c r="J181" s="33"/>
      <c r="M181" s="4"/>
      <c r="O181" s="4"/>
      <c r="P181" s="4"/>
      <c r="U181" s="33"/>
      <c r="V181" s="33"/>
      <c r="W181" s="4"/>
      <c r="X181" s="33"/>
      <c r="Y181" s="4"/>
      <c r="Z181" s="33"/>
      <c r="AA181" s="4"/>
      <c r="AB181" s="4"/>
      <c r="AC181" s="4"/>
      <c r="AD181" s="33"/>
      <c r="AE181" s="4"/>
      <c r="AG181" s="3"/>
      <c r="AJ181" s="3"/>
      <c r="AL181" s="4"/>
    </row>
    <row r="182" spans="2:38" s="2" customFormat="1" ht="22.5" customHeight="1">
      <c r="B182" s="33"/>
      <c r="C182" s="4"/>
      <c r="D182" s="33"/>
      <c r="E182" s="4"/>
      <c r="F182" s="33"/>
      <c r="G182" s="4"/>
      <c r="H182" s="33"/>
      <c r="I182" s="4"/>
      <c r="J182" s="33"/>
      <c r="M182" s="4"/>
      <c r="O182" s="4"/>
      <c r="P182" s="4"/>
      <c r="U182" s="33"/>
      <c r="V182" s="33"/>
      <c r="W182" s="4"/>
      <c r="X182" s="33"/>
      <c r="Y182" s="4"/>
      <c r="Z182" s="33"/>
      <c r="AA182" s="4"/>
      <c r="AB182" s="4"/>
      <c r="AC182" s="4"/>
      <c r="AD182" s="33"/>
      <c r="AE182" s="4"/>
      <c r="AG182" s="3"/>
      <c r="AJ182" s="3"/>
      <c r="AL182" s="4"/>
    </row>
    <row r="183" spans="2:38" s="2" customFormat="1" ht="22.5" customHeight="1">
      <c r="B183" s="33"/>
      <c r="C183" s="4"/>
      <c r="D183" s="33"/>
      <c r="E183" s="4"/>
      <c r="F183" s="33"/>
      <c r="G183" s="4"/>
      <c r="H183" s="33"/>
      <c r="I183" s="4"/>
      <c r="J183" s="33"/>
      <c r="M183" s="4"/>
      <c r="O183" s="4"/>
      <c r="P183" s="4"/>
      <c r="U183" s="33"/>
      <c r="V183" s="33"/>
      <c r="W183" s="4"/>
      <c r="X183" s="33"/>
      <c r="Y183" s="4"/>
      <c r="Z183" s="33"/>
      <c r="AA183" s="4"/>
      <c r="AB183" s="4"/>
      <c r="AC183" s="4"/>
      <c r="AD183" s="33"/>
      <c r="AE183" s="4"/>
      <c r="AG183" s="3"/>
      <c r="AJ183" s="3"/>
      <c r="AL183" s="4"/>
    </row>
    <row r="184" spans="2:38" s="2" customFormat="1" ht="22.5" customHeight="1">
      <c r="B184" s="33"/>
      <c r="C184" s="4"/>
      <c r="D184" s="33"/>
      <c r="E184" s="4"/>
      <c r="F184" s="33"/>
      <c r="G184" s="4"/>
      <c r="H184" s="33"/>
      <c r="I184" s="4"/>
      <c r="J184" s="33"/>
      <c r="M184" s="4"/>
      <c r="O184" s="4"/>
      <c r="P184" s="4"/>
      <c r="U184" s="33"/>
      <c r="V184" s="33"/>
      <c r="W184" s="4"/>
      <c r="X184" s="33"/>
      <c r="Y184" s="4"/>
      <c r="Z184" s="33"/>
      <c r="AA184" s="4"/>
      <c r="AB184" s="4"/>
      <c r="AC184" s="4"/>
      <c r="AD184" s="33"/>
      <c r="AE184" s="4"/>
      <c r="AG184" s="3"/>
      <c r="AJ184" s="3"/>
      <c r="AL184" s="4"/>
    </row>
    <row r="185" spans="2:38" s="2" customFormat="1" ht="22.5" customHeight="1">
      <c r="B185" s="33"/>
      <c r="C185" s="4"/>
      <c r="D185" s="33"/>
      <c r="E185" s="4"/>
      <c r="F185" s="33"/>
      <c r="G185" s="4"/>
      <c r="H185" s="33"/>
      <c r="I185" s="4"/>
      <c r="J185" s="33"/>
      <c r="M185" s="4"/>
      <c r="O185" s="4"/>
      <c r="P185" s="4"/>
      <c r="U185" s="33"/>
      <c r="V185" s="33"/>
      <c r="W185" s="4"/>
      <c r="X185" s="33"/>
      <c r="Y185" s="4"/>
      <c r="Z185" s="33"/>
      <c r="AA185" s="4"/>
      <c r="AB185" s="4"/>
      <c r="AC185" s="4"/>
      <c r="AD185" s="33"/>
      <c r="AE185" s="4"/>
      <c r="AG185" s="3"/>
      <c r="AJ185" s="3"/>
      <c r="AL185" s="4"/>
    </row>
    <row r="186" spans="2:38" s="2" customFormat="1" ht="22.5" customHeight="1">
      <c r="B186" s="33"/>
      <c r="C186" s="4"/>
      <c r="D186" s="33"/>
      <c r="E186" s="4"/>
      <c r="F186" s="33"/>
      <c r="G186" s="4"/>
      <c r="H186" s="33"/>
      <c r="I186" s="4"/>
      <c r="J186" s="33"/>
      <c r="M186" s="4"/>
      <c r="O186" s="4"/>
      <c r="P186" s="4"/>
      <c r="U186" s="33"/>
      <c r="V186" s="33"/>
      <c r="W186" s="4"/>
      <c r="X186" s="33"/>
      <c r="Y186" s="4"/>
      <c r="Z186" s="33"/>
      <c r="AA186" s="4"/>
      <c r="AB186" s="4"/>
      <c r="AC186" s="4"/>
      <c r="AD186" s="33"/>
      <c r="AE186" s="4"/>
      <c r="AG186" s="3"/>
      <c r="AJ186" s="3"/>
      <c r="AL186" s="4"/>
    </row>
    <row r="187" spans="2:38" s="2" customFormat="1" ht="22.5" customHeight="1">
      <c r="B187" s="33"/>
      <c r="C187" s="4"/>
      <c r="D187" s="33"/>
      <c r="E187" s="4"/>
      <c r="F187" s="33"/>
      <c r="G187" s="4"/>
      <c r="H187" s="33"/>
      <c r="I187" s="4"/>
      <c r="J187" s="33"/>
      <c r="M187" s="4"/>
      <c r="O187" s="4"/>
      <c r="P187" s="4"/>
      <c r="U187" s="33"/>
      <c r="V187" s="33"/>
      <c r="W187" s="4"/>
      <c r="X187" s="33"/>
      <c r="Y187" s="4"/>
      <c r="Z187" s="33"/>
      <c r="AA187" s="4"/>
      <c r="AB187" s="4"/>
      <c r="AC187" s="4"/>
      <c r="AD187" s="33"/>
      <c r="AE187" s="4"/>
      <c r="AG187" s="3"/>
      <c r="AJ187" s="3"/>
      <c r="AL187" s="4"/>
    </row>
    <row r="188" spans="2:38" s="2" customFormat="1" ht="22.5" customHeight="1">
      <c r="B188" s="33"/>
      <c r="C188" s="4"/>
      <c r="D188" s="33"/>
      <c r="E188" s="4"/>
      <c r="F188" s="33"/>
      <c r="G188" s="4"/>
      <c r="H188" s="33"/>
      <c r="I188" s="4"/>
      <c r="J188" s="33"/>
      <c r="M188" s="4"/>
      <c r="O188" s="4"/>
      <c r="P188" s="4"/>
      <c r="U188" s="33"/>
      <c r="V188" s="33"/>
      <c r="W188" s="4"/>
      <c r="X188" s="33"/>
      <c r="Y188" s="4"/>
      <c r="Z188" s="33"/>
      <c r="AA188" s="4"/>
      <c r="AB188" s="4"/>
      <c r="AC188" s="4"/>
      <c r="AD188" s="33"/>
      <c r="AE188" s="4"/>
      <c r="AG188" s="3"/>
      <c r="AJ188" s="3"/>
      <c r="AL188" s="4"/>
    </row>
    <row r="189" spans="2:38" s="2" customFormat="1" ht="22.5" customHeight="1">
      <c r="B189" s="33"/>
      <c r="C189" s="4"/>
      <c r="D189" s="33"/>
      <c r="E189" s="4"/>
      <c r="F189" s="33"/>
      <c r="G189" s="4"/>
      <c r="H189" s="33"/>
      <c r="I189" s="4"/>
      <c r="J189" s="33"/>
      <c r="M189" s="4"/>
      <c r="O189" s="4"/>
      <c r="P189" s="4"/>
      <c r="U189" s="33"/>
      <c r="V189" s="33"/>
      <c r="W189" s="4"/>
      <c r="X189" s="33"/>
      <c r="Y189" s="4"/>
      <c r="Z189" s="33"/>
      <c r="AA189" s="4"/>
      <c r="AB189" s="4"/>
      <c r="AC189" s="4"/>
      <c r="AD189" s="33"/>
      <c r="AE189" s="4"/>
      <c r="AG189" s="3"/>
      <c r="AJ189" s="3"/>
      <c r="AL189" s="4"/>
    </row>
    <row r="190" spans="2:38" s="2" customFormat="1" ht="22.5" customHeight="1">
      <c r="B190" s="33"/>
      <c r="C190" s="4"/>
      <c r="D190" s="33"/>
      <c r="E190" s="4"/>
      <c r="F190" s="33"/>
      <c r="G190" s="4"/>
      <c r="H190" s="33"/>
      <c r="I190" s="4"/>
      <c r="J190" s="33"/>
      <c r="M190" s="4"/>
      <c r="O190" s="4"/>
      <c r="P190" s="4"/>
      <c r="U190" s="33"/>
      <c r="V190" s="33"/>
      <c r="W190" s="4"/>
      <c r="X190" s="33"/>
      <c r="Y190" s="4"/>
      <c r="Z190" s="33"/>
      <c r="AA190" s="4"/>
      <c r="AB190" s="4"/>
      <c r="AC190" s="4"/>
      <c r="AD190" s="33"/>
      <c r="AE190" s="4"/>
      <c r="AG190" s="3"/>
      <c r="AJ190" s="3"/>
      <c r="AL190" s="4"/>
    </row>
    <row r="191" spans="2:38" s="2" customFormat="1" ht="22.5" customHeight="1">
      <c r="B191" s="33"/>
      <c r="C191" s="4"/>
      <c r="D191" s="33"/>
      <c r="E191" s="4"/>
      <c r="F191" s="33"/>
      <c r="G191" s="4"/>
      <c r="H191" s="33"/>
      <c r="I191" s="4"/>
      <c r="J191" s="33"/>
      <c r="M191" s="4"/>
      <c r="O191" s="4"/>
      <c r="P191" s="4"/>
      <c r="U191" s="33"/>
      <c r="V191" s="33"/>
      <c r="W191" s="4"/>
      <c r="X191" s="33"/>
      <c r="Y191" s="4"/>
      <c r="Z191" s="33"/>
      <c r="AA191" s="4"/>
      <c r="AB191" s="4"/>
      <c r="AC191" s="4"/>
      <c r="AD191" s="33"/>
      <c r="AE191" s="4"/>
      <c r="AG191" s="3"/>
      <c r="AJ191" s="3"/>
      <c r="AL191" s="4"/>
    </row>
    <row r="192" spans="2:38" s="2" customFormat="1" ht="22.5" customHeight="1">
      <c r="B192" s="33"/>
      <c r="C192" s="4"/>
      <c r="D192" s="33"/>
      <c r="E192" s="4"/>
      <c r="F192" s="33"/>
      <c r="G192" s="4"/>
      <c r="H192" s="33"/>
      <c r="I192" s="4"/>
      <c r="J192" s="33"/>
      <c r="M192" s="4"/>
      <c r="O192" s="4"/>
      <c r="P192" s="4"/>
      <c r="U192" s="33"/>
      <c r="V192" s="33"/>
      <c r="W192" s="4"/>
      <c r="X192" s="33"/>
      <c r="Y192" s="4"/>
      <c r="Z192" s="33"/>
      <c r="AA192" s="4"/>
      <c r="AB192" s="4"/>
      <c r="AC192" s="4"/>
      <c r="AD192" s="33"/>
      <c r="AE192" s="4"/>
      <c r="AG192" s="3"/>
      <c r="AJ192" s="3"/>
      <c r="AL192" s="4"/>
    </row>
    <row r="193" spans="2:38" s="2" customFormat="1" ht="22.5" customHeight="1">
      <c r="B193" s="33"/>
      <c r="C193" s="4"/>
      <c r="D193" s="33"/>
      <c r="E193" s="4"/>
      <c r="F193" s="33"/>
      <c r="G193" s="4"/>
      <c r="H193" s="33"/>
      <c r="I193" s="4"/>
      <c r="J193" s="33"/>
      <c r="M193" s="4"/>
      <c r="O193" s="4"/>
      <c r="P193" s="4"/>
      <c r="U193" s="33"/>
      <c r="V193" s="33"/>
      <c r="W193" s="4"/>
      <c r="X193" s="33"/>
      <c r="Y193" s="4"/>
      <c r="Z193" s="33"/>
      <c r="AA193" s="4"/>
      <c r="AB193" s="4"/>
      <c r="AC193" s="4"/>
      <c r="AD193" s="33"/>
      <c r="AE193" s="4"/>
      <c r="AG193" s="3"/>
      <c r="AJ193" s="3"/>
      <c r="AL193" s="4"/>
    </row>
    <row r="194" spans="2:38" s="2" customFormat="1" ht="22.5" customHeight="1">
      <c r="B194" s="33"/>
      <c r="C194" s="4"/>
      <c r="D194" s="33"/>
      <c r="E194" s="4"/>
      <c r="F194" s="33"/>
      <c r="G194" s="4"/>
      <c r="H194" s="33"/>
      <c r="I194" s="4"/>
      <c r="J194" s="33"/>
      <c r="M194" s="4"/>
      <c r="O194" s="4"/>
      <c r="P194" s="4"/>
      <c r="U194" s="33"/>
      <c r="V194" s="33"/>
      <c r="W194" s="4"/>
      <c r="X194" s="33"/>
      <c r="Y194" s="4"/>
      <c r="Z194" s="33"/>
      <c r="AA194" s="4"/>
      <c r="AB194" s="4"/>
      <c r="AC194" s="4"/>
      <c r="AD194" s="33"/>
      <c r="AE194" s="4"/>
      <c r="AG194" s="3"/>
      <c r="AJ194" s="3"/>
      <c r="AL194" s="4"/>
    </row>
    <row r="195" spans="2:38" s="2" customFormat="1" ht="22.5" customHeight="1">
      <c r="B195" s="33"/>
      <c r="C195" s="4"/>
      <c r="D195" s="33"/>
      <c r="E195" s="4"/>
      <c r="F195" s="33"/>
      <c r="G195" s="4"/>
      <c r="H195" s="33"/>
      <c r="I195" s="4"/>
      <c r="J195" s="33"/>
      <c r="M195" s="4"/>
      <c r="O195" s="4"/>
      <c r="P195" s="4"/>
      <c r="U195" s="33"/>
      <c r="V195" s="33"/>
      <c r="W195" s="4"/>
      <c r="X195" s="33"/>
      <c r="Y195" s="4"/>
      <c r="Z195" s="33"/>
      <c r="AA195" s="4"/>
      <c r="AB195" s="4"/>
      <c r="AC195" s="4"/>
      <c r="AD195" s="33"/>
      <c r="AE195" s="4"/>
      <c r="AG195" s="3"/>
      <c r="AJ195" s="3"/>
      <c r="AL195" s="4"/>
    </row>
    <row r="196" spans="2:38" s="2" customFormat="1" ht="22.5" customHeight="1">
      <c r="B196" s="33"/>
      <c r="C196" s="4"/>
      <c r="D196" s="33"/>
      <c r="E196" s="4"/>
      <c r="F196" s="33"/>
      <c r="G196" s="4"/>
      <c r="H196" s="33"/>
      <c r="I196" s="4"/>
      <c r="J196" s="33"/>
      <c r="M196" s="4"/>
      <c r="O196" s="4"/>
      <c r="P196" s="4"/>
      <c r="U196" s="33"/>
      <c r="V196" s="33"/>
      <c r="W196" s="4"/>
      <c r="X196" s="33"/>
      <c r="Y196" s="4"/>
      <c r="Z196" s="33"/>
      <c r="AA196" s="4"/>
      <c r="AB196" s="4"/>
      <c r="AC196" s="4"/>
      <c r="AD196" s="33"/>
      <c r="AE196" s="4"/>
      <c r="AG196" s="3"/>
      <c r="AJ196" s="3"/>
      <c r="AL196" s="4"/>
    </row>
    <row r="197" spans="2:38" s="2" customFormat="1" ht="22.5" customHeight="1">
      <c r="B197" s="33"/>
      <c r="C197" s="4"/>
      <c r="D197" s="33"/>
      <c r="E197" s="4"/>
      <c r="F197" s="33"/>
      <c r="G197" s="4"/>
      <c r="H197" s="33"/>
      <c r="I197" s="4"/>
      <c r="J197" s="33"/>
      <c r="M197" s="4"/>
      <c r="O197" s="4"/>
      <c r="P197" s="4"/>
      <c r="U197" s="33"/>
      <c r="V197" s="33"/>
      <c r="W197" s="4"/>
      <c r="X197" s="33"/>
      <c r="Y197" s="4"/>
      <c r="Z197" s="33"/>
      <c r="AA197" s="4"/>
      <c r="AB197" s="4"/>
      <c r="AC197" s="4"/>
      <c r="AD197" s="33"/>
      <c r="AE197" s="4"/>
      <c r="AG197" s="3"/>
      <c r="AJ197" s="3"/>
      <c r="AL197" s="4"/>
    </row>
    <row r="198" spans="2:38" s="2" customFormat="1" ht="22.5" customHeight="1">
      <c r="B198" s="33"/>
      <c r="C198" s="4"/>
      <c r="D198" s="33"/>
      <c r="E198" s="4"/>
      <c r="F198" s="33"/>
      <c r="G198" s="4"/>
      <c r="H198" s="33"/>
      <c r="I198" s="4"/>
      <c r="J198" s="33"/>
      <c r="M198" s="4"/>
      <c r="O198" s="4"/>
      <c r="P198" s="4"/>
      <c r="U198" s="33"/>
      <c r="V198" s="33"/>
      <c r="W198" s="4"/>
      <c r="X198" s="33"/>
      <c r="Y198" s="4"/>
      <c r="Z198" s="33"/>
      <c r="AA198" s="4"/>
      <c r="AB198" s="4"/>
      <c r="AC198" s="4"/>
      <c r="AD198" s="33"/>
      <c r="AE198" s="4"/>
      <c r="AG198" s="3"/>
      <c r="AJ198" s="3"/>
      <c r="AL198" s="4"/>
    </row>
    <row r="199" spans="2:38" s="2" customFormat="1" ht="22.5" customHeight="1">
      <c r="B199" s="33"/>
      <c r="C199" s="4"/>
      <c r="D199" s="33"/>
      <c r="E199" s="4"/>
      <c r="F199" s="33"/>
      <c r="G199" s="4"/>
      <c r="H199" s="33"/>
      <c r="I199" s="4"/>
      <c r="J199" s="33"/>
      <c r="M199" s="4"/>
      <c r="O199" s="4"/>
      <c r="P199" s="4"/>
      <c r="U199" s="33"/>
      <c r="V199" s="33"/>
      <c r="W199" s="4"/>
      <c r="X199" s="33"/>
      <c r="Y199" s="4"/>
      <c r="Z199" s="33"/>
      <c r="AA199" s="4"/>
      <c r="AB199" s="4"/>
      <c r="AC199" s="4"/>
      <c r="AD199" s="33"/>
      <c r="AE199" s="4"/>
      <c r="AG199" s="3"/>
      <c r="AJ199" s="3"/>
      <c r="AL199" s="4"/>
    </row>
    <row r="200" spans="2:38" s="2" customFormat="1" ht="22.5" customHeight="1">
      <c r="B200" s="33"/>
      <c r="C200" s="4"/>
      <c r="D200" s="33"/>
      <c r="E200" s="4"/>
      <c r="F200" s="33"/>
      <c r="G200" s="4"/>
      <c r="H200" s="33"/>
      <c r="I200" s="4"/>
      <c r="J200" s="33"/>
      <c r="M200" s="4"/>
      <c r="O200" s="4"/>
      <c r="P200" s="4"/>
      <c r="U200" s="33"/>
      <c r="V200" s="33"/>
      <c r="W200" s="4"/>
      <c r="X200" s="33"/>
      <c r="Y200" s="4"/>
      <c r="Z200" s="33"/>
      <c r="AA200" s="4"/>
      <c r="AB200" s="4"/>
      <c r="AC200" s="4"/>
      <c r="AD200" s="33"/>
      <c r="AE200" s="4"/>
      <c r="AG200" s="3"/>
      <c r="AJ200" s="3"/>
      <c r="AL200" s="4"/>
    </row>
    <row r="201" spans="2:38" s="2" customFormat="1" ht="22.5" customHeight="1">
      <c r="B201" s="33"/>
      <c r="C201" s="4"/>
      <c r="D201" s="33"/>
      <c r="E201" s="4"/>
      <c r="F201" s="33"/>
      <c r="G201" s="4"/>
      <c r="H201" s="33"/>
      <c r="I201" s="4"/>
      <c r="J201" s="33"/>
      <c r="M201" s="4"/>
      <c r="O201" s="4"/>
      <c r="P201" s="4"/>
      <c r="U201" s="33"/>
      <c r="V201" s="33"/>
      <c r="W201" s="4"/>
      <c r="X201" s="33"/>
      <c r="Y201" s="4"/>
      <c r="Z201" s="33"/>
      <c r="AA201" s="4"/>
      <c r="AB201" s="4"/>
      <c r="AC201" s="4"/>
      <c r="AD201" s="33"/>
      <c r="AE201" s="4"/>
      <c r="AG201" s="3"/>
      <c r="AJ201" s="3"/>
      <c r="AL201" s="4"/>
    </row>
    <row r="202" spans="2:38" s="2" customFormat="1" ht="22.5" customHeight="1">
      <c r="B202" s="33"/>
      <c r="C202" s="4"/>
      <c r="D202" s="33"/>
      <c r="E202" s="4"/>
      <c r="F202" s="33"/>
      <c r="G202" s="4"/>
      <c r="H202" s="33"/>
      <c r="I202" s="4"/>
      <c r="J202" s="33"/>
      <c r="M202" s="4"/>
      <c r="O202" s="4"/>
      <c r="P202" s="4"/>
      <c r="U202" s="33"/>
      <c r="V202" s="33"/>
      <c r="W202" s="4"/>
      <c r="X202" s="33"/>
      <c r="Y202" s="4"/>
      <c r="Z202" s="33"/>
      <c r="AA202" s="4"/>
      <c r="AB202" s="4"/>
      <c r="AC202" s="4"/>
      <c r="AD202" s="33"/>
      <c r="AE202" s="4"/>
      <c r="AG202" s="3"/>
      <c r="AJ202" s="3"/>
      <c r="AL202" s="4"/>
    </row>
    <row r="203" spans="2:38" s="2" customFormat="1" ht="22.5" customHeight="1">
      <c r="B203" s="33"/>
      <c r="C203" s="4"/>
      <c r="D203" s="33"/>
      <c r="E203" s="4"/>
      <c r="F203" s="33"/>
      <c r="G203" s="4"/>
      <c r="H203" s="33"/>
      <c r="I203" s="4"/>
      <c r="J203" s="33"/>
      <c r="M203" s="4"/>
      <c r="O203" s="4"/>
      <c r="P203" s="4"/>
      <c r="U203" s="33"/>
      <c r="V203" s="33"/>
      <c r="W203" s="4"/>
      <c r="X203" s="33"/>
      <c r="Y203" s="4"/>
      <c r="Z203" s="33"/>
      <c r="AA203" s="4"/>
      <c r="AB203" s="4"/>
      <c r="AC203" s="4"/>
      <c r="AD203" s="33"/>
      <c r="AE203" s="4"/>
      <c r="AG203" s="3"/>
      <c r="AJ203" s="3"/>
      <c r="AL203" s="4"/>
    </row>
    <row r="204" spans="2:38" s="2" customFormat="1" ht="22.5" customHeight="1">
      <c r="B204" s="33"/>
      <c r="C204" s="4"/>
      <c r="D204" s="33"/>
      <c r="E204" s="4"/>
      <c r="F204" s="33"/>
      <c r="G204" s="4"/>
      <c r="H204" s="33"/>
      <c r="I204" s="4"/>
      <c r="J204" s="33"/>
      <c r="M204" s="4"/>
      <c r="O204" s="4"/>
      <c r="P204" s="4"/>
      <c r="U204" s="33"/>
      <c r="V204" s="33"/>
      <c r="W204" s="4"/>
      <c r="X204" s="33"/>
      <c r="Y204" s="4"/>
      <c r="Z204" s="33"/>
      <c r="AA204" s="4"/>
      <c r="AB204" s="4"/>
      <c r="AC204" s="4"/>
      <c r="AD204" s="33"/>
      <c r="AE204" s="4"/>
      <c r="AG204" s="3"/>
      <c r="AJ204" s="3"/>
      <c r="AL204" s="4"/>
    </row>
    <row r="205" spans="2:38" s="2" customFormat="1" ht="22.5" customHeight="1">
      <c r="B205" s="33"/>
      <c r="C205" s="4"/>
      <c r="D205" s="33"/>
      <c r="E205" s="4"/>
      <c r="F205" s="33"/>
      <c r="G205" s="4"/>
      <c r="H205" s="33"/>
      <c r="I205" s="4"/>
      <c r="J205" s="33"/>
      <c r="M205" s="4"/>
      <c r="O205" s="4"/>
      <c r="P205" s="4"/>
      <c r="U205" s="33"/>
      <c r="V205" s="33"/>
      <c r="W205" s="4"/>
      <c r="X205" s="33"/>
      <c r="Y205" s="4"/>
      <c r="Z205" s="33"/>
      <c r="AA205" s="4"/>
      <c r="AB205" s="4"/>
      <c r="AC205" s="4"/>
      <c r="AD205" s="33"/>
      <c r="AE205" s="4"/>
      <c r="AG205" s="3"/>
      <c r="AJ205" s="3"/>
      <c r="AL205" s="4"/>
    </row>
    <row r="206" spans="2:38" s="2" customFormat="1" ht="22.5" customHeight="1">
      <c r="B206" s="33"/>
      <c r="C206" s="4"/>
      <c r="D206" s="33"/>
      <c r="E206" s="4"/>
      <c r="F206" s="33"/>
      <c r="G206" s="4"/>
      <c r="H206" s="33"/>
      <c r="I206" s="4"/>
      <c r="J206" s="33"/>
      <c r="M206" s="4"/>
      <c r="O206" s="4"/>
      <c r="P206" s="4"/>
      <c r="U206" s="33"/>
      <c r="V206" s="33"/>
      <c r="W206" s="4"/>
      <c r="X206" s="33"/>
      <c r="Y206" s="4"/>
      <c r="Z206" s="33"/>
      <c r="AA206" s="4"/>
      <c r="AB206" s="4"/>
      <c r="AC206" s="4"/>
      <c r="AD206" s="33"/>
      <c r="AE206" s="4"/>
      <c r="AG206" s="3"/>
      <c r="AJ206" s="3"/>
      <c r="AL206" s="4"/>
    </row>
    <row r="207" spans="2:38" s="2" customFormat="1" ht="22.5" customHeight="1">
      <c r="B207" s="33"/>
      <c r="C207" s="4"/>
      <c r="D207" s="33"/>
      <c r="E207" s="4"/>
      <c r="F207" s="33"/>
      <c r="G207" s="4"/>
      <c r="H207" s="33"/>
      <c r="I207" s="4"/>
      <c r="J207" s="33"/>
      <c r="M207" s="4"/>
      <c r="O207" s="4"/>
      <c r="P207" s="4"/>
      <c r="U207" s="33"/>
      <c r="V207" s="33"/>
      <c r="W207" s="4"/>
      <c r="X207" s="33"/>
      <c r="Y207" s="4"/>
      <c r="Z207" s="33"/>
      <c r="AA207" s="4"/>
      <c r="AB207" s="4"/>
      <c r="AC207" s="4"/>
      <c r="AD207" s="33"/>
      <c r="AE207" s="4"/>
      <c r="AG207" s="3"/>
      <c r="AJ207" s="3"/>
      <c r="AL207" s="4"/>
    </row>
    <row r="208" spans="2:38" s="2" customFormat="1" ht="22.5" customHeight="1">
      <c r="B208" s="33"/>
      <c r="C208" s="4"/>
      <c r="D208" s="33"/>
      <c r="E208" s="4"/>
      <c r="F208" s="33"/>
      <c r="G208" s="4"/>
      <c r="H208" s="33"/>
      <c r="I208" s="4"/>
      <c r="J208" s="33"/>
      <c r="M208" s="4"/>
      <c r="O208" s="4"/>
      <c r="P208" s="4"/>
      <c r="U208" s="33"/>
      <c r="V208" s="33"/>
      <c r="W208" s="4"/>
      <c r="X208" s="33"/>
      <c r="Y208" s="4"/>
      <c r="Z208" s="33"/>
      <c r="AA208" s="4"/>
      <c r="AB208" s="4"/>
      <c r="AC208" s="4"/>
      <c r="AD208" s="33"/>
      <c r="AE208" s="4"/>
      <c r="AG208" s="3"/>
      <c r="AJ208" s="3"/>
      <c r="AL208" s="4"/>
    </row>
    <row r="209" spans="2:38" s="2" customFormat="1" ht="22.5" customHeight="1">
      <c r="B209" s="33"/>
      <c r="C209" s="4"/>
      <c r="D209" s="33"/>
      <c r="E209" s="4"/>
      <c r="F209" s="33"/>
      <c r="G209" s="4"/>
      <c r="H209" s="33"/>
      <c r="I209" s="4"/>
      <c r="J209" s="33"/>
      <c r="M209" s="4"/>
      <c r="O209" s="4"/>
      <c r="P209" s="4"/>
      <c r="U209" s="33"/>
      <c r="V209" s="33"/>
      <c r="W209" s="4"/>
      <c r="X209" s="33"/>
      <c r="Y209" s="4"/>
      <c r="Z209" s="33"/>
      <c r="AA209" s="4"/>
      <c r="AB209" s="4"/>
      <c r="AC209" s="4"/>
      <c r="AD209" s="33"/>
      <c r="AE209" s="4"/>
      <c r="AG209" s="3"/>
      <c r="AJ209" s="3"/>
      <c r="AL209" s="4"/>
    </row>
    <row r="210" spans="2:38" s="2" customFormat="1" ht="22.5" customHeight="1">
      <c r="B210" s="33"/>
      <c r="C210" s="4"/>
      <c r="D210" s="33"/>
      <c r="E210" s="4"/>
      <c r="F210" s="33"/>
      <c r="G210" s="4"/>
      <c r="H210" s="33"/>
      <c r="I210" s="4"/>
      <c r="J210" s="33"/>
      <c r="M210" s="4"/>
      <c r="O210" s="4"/>
      <c r="P210" s="4"/>
      <c r="U210" s="33"/>
      <c r="V210" s="33"/>
      <c r="W210" s="4"/>
      <c r="X210" s="33"/>
      <c r="Y210" s="4"/>
      <c r="Z210" s="33"/>
      <c r="AA210" s="4"/>
      <c r="AB210" s="4"/>
      <c r="AC210" s="4"/>
      <c r="AD210" s="33"/>
      <c r="AE210" s="4"/>
      <c r="AG210" s="3"/>
      <c r="AJ210" s="3"/>
      <c r="AL210" s="4"/>
    </row>
    <row r="211" spans="2:38" s="2" customFormat="1" ht="22.5" customHeight="1">
      <c r="B211" s="33"/>
      <c r="C211" s="4"/>
      <c r="D211" s="33"/>
      <c r="E211" s="4"/>
      <c r="F211" s="33"/>
      <c r="G211" s="4"/>
      <c r="H211" s="33"/>
      <c r="I211" s="4"/>
      <c r="J211" s="33"/>
      <c r="M211" s="4"/>
      <c r="O211" s="4"/>
      <c r="P211" s="4"/>
      <c r="U211" s="33"/>
      <c r="V211" s="33"/>
      <c r="W211" s="4"/>
      <c r="X211" s="33"/>
      <c r="Y211" s="4"/>
      <c r="Z211" s="33"/>
      <c r="AA211" s="4"/>
      <c r="AB211" s="4"/>
      <c r="AC211" s="4"/>
      <c r="AD211" s="33"/>
      <c r="AE211" s="4"/>
      <c r="AG211" s="3"/>
      <c r="AJ211" s="3"/>
      <c r="AL211" s="4"/>
    </row>
    <row r="212" spans="2:38" s="2" customFormat="1" ht="22.5" customHeight="1">
      <c r="B212" s="33"/>
      <c r="C212" s="4"/>
      <c r="D212" s="33"/>
      <c r="E212" s="4"/>
      <c r="F212" s="33"/>
      <c r="G212" s="4"/>
      <c r="H212" s="33"/>
      <c r="I212" s="4"/>
      <c r="J212" s="33"/>
      <c r="M212" s="4"/>
      <c r="O212" s="4"/>
      <c r="P212" s="4"/>
      <c r="U212" s="33"/>
      <c r="V212" s="33"/>
      <c r="W212" s="4"/>
      <c r="X212" s="33"/>
      <c r="Y212" s="4"/>
      <c r="Z212" s="33"/>
      <c r="AA212" s="4"/>
      <c r="AB212" s="4"/>
      <c r="AC212" s="4"/>
      <c r="AD212" s="33"/>
      <c r="AE212" s="4"/>
      <c r="AG212" s="3"/>
      <c r="AJ212" s="3"/>
      <c r="AL212" s="4"/>
    </row>
    <row r="213" spans="2:38" s="2" customFormat="1" ht="22.5" customHeight="1">
      <c r="B213" s="33"/>
      <c r="C213" s="4"/>
      <c r="D213" s="33"/>
      <c r="E213" s="4"/>
      <c r="F213" s="33"/>
      <c r="G213" s="4"/>
      <c r="H213" s="33"/>
      <c r="I213" s="4"/>
      <c r="J213" s="33"/>
      <c r="M213" s="4"/>
      <c r="O213" s="4"/>
      <c r="P213" s="4"/>
      <c r="U213" s="33"/>
      <c r="V213" s="33"/>
      <c r="W213" s="4"/>
      <c r="X213" s="33"/>
      <c r="Y213" s="4"/>
      <c r="Z213" s="33"/>
      <c r="AA213" s="4"/>
      <c r="AB213" s="4"/>
      <c r="AC213" s="4"/>
      <c r="AD213" s="33"/>
      <c r="AE213" s="4"/>
      <c r="AG213" s="3"/>
      <c r="AJ213" s="3"/>
      <c r="AL213" s="4"/>
    </row>
    <row r="214" spans="2:38" s="2" customFormat="1" ht="22.5" customHeight="1">
      <c r="B214" s="33"/>
      <c r="C214" s="4"/>
      <c r="D214" s="33"/>
      <c r="E214" s="4"/>
      <c r="F214" s="33"/>
      <c r="G214" s="4"/>
      <c r="H214" s="33"/>
      <c r="I214" s="4"/>
      <c r="J214" s="33"/>
      <c r="M214" s="4"/>
      <c r="O214" s="4"/>
      <c r="P214" s="4"/>
      <c r="U214" s="33"/>
      <c r="V214" s="33"/>
      <c r="W214" s="4"/>
      <c r="X214" s="33"/>
      <c r="Y214" s="4"/>
      <c r="Z214" s="33"/>
      <c r="AA214" s="4"/>
      <c r="AB214" s="4"/>
      <c r="AC214" s="4"/>
      <c r="AD214" s="33"/>
      <c r="AE214" s="4"/>
      <c r="AG214" s="3"/>
      <c r="AJ214" s="3"/>
      <c r="AL214" s="4"/>
    </row>
    <row r="215" spans="2:38" s="2" customFormat="1" ht="22.5" customHeight="1">
      <c r="B215" s="33"/>
      <c r="C215" s="4"/>
      <c r="D215" s="33"/>
      <c r="E215" s="4"/>
      <c r="F215" s="33"/>
      <c r="G215" s="4"/>
      <c r="H215" s="33"/>
      <c r="I215" s="4"/>
      <c r="J215" s="33"/>
      <c r="M215" s="4"/>
      <c r="O215" s="4"/>
      <c r="P215" s="4"/>
      <c r="U215" s="33"/>
      <c r="V215" s="33"/>
      <c r="W215" s="4"/>
      <c r="X215" s="33"/>
      <c r="Y215" s="4"/>
      <c r="Z215" s="33"/>
      <c r="AA215" s="4"/>
      <c r="AB215" s="4"/>
      <c r="AC215" s="4"/>
      <c r="AD215" s="33"/>
      <c r="AE215" s="4"/>
      <c r="AG215" s="3"/>
      <c r="AJ215" s="3"/>
      <c r="AL215" s="4"/>
    </row>
    <row r="216" spans="2:38" s="2" customFormat="1" ht="22.5" customHeight="1">
      <c r="B216" s="33"/>
      <c r="C216" s="4"/>
      <c r="D216" s="33"/>
      <c r="E216" s="4"/>
      <c r="F216" s="33"/>
      <c r="G216" s="4"/>
      <c r="H216" s="33"/>
      <c r="I216" s="4"/>
      <c r="J216" s="33"/>
      <c r="M216" s="4"/>
      <c r="O216" s="4"/>
      <c r="P216" s="4"/>
      <c r="U216" s="33"/>
      <c r="V216" s="33"/>
      <c r="W216" s="4"/>
      <c r="X216" s="33"/>
      <c r="Y216" s="4"/>
      <c r="Z216" s="33"/>
      <c r="AA216" s="4"/>
      <c r="AB216" s="4"/>
      <c r="AC216" s="4"/>
      <c r="AD216" s="33"/>
      <c r="AE216" s="4"/>
      <c r="AG216" s="3"/>
      <c r="AJ216" s="3"/>
      <c r="AL216" s="4"/>
    </row>
    <row r="217" spans="2:38" s="2" customFormat="1" ht="22.5" customHeight="1">
      <c r="B217" s="33"/>
      <c r="C217" s="4"/>
      <c r="D217" s="33"/>
      <c r="E217" s="4"/>
      <c r="F217" s="33"/>
      <c r="G217" s="4"/>
      <c r="H217" s="33"/>
      <c r="I217" s="4"/>
      <c r="J217" s="33"/>
      <c r="M217" s="4"/>
      <c r="O217" s="4"/>
      <c r="P217" s="4"/>
      <c r="U217" s="33"/>
      <c r="V217" s="33"/>
      <c r="W217" s="4"/>
      <c r="X217" s="33"/>
      <c r="Y217" s="4"/>
      <c r="Z217" s="33"/>
      <c r="AA217" s="4"/>
      <c r="AB217" s="4"/>
      <c r="AC217" s="4"/>
      <c r="AD217" s="33"/>
      <c r="AE217" s="4"/>
      <c r="AG217" s="3"/>
      <c r="AJ217" s="3"/>
      <c r="AL217" s="4"/>
    </row>
    <row r="218" spans="2:38" s="2" customFormat="1" ht="22.5" customHeight="1">
      <c r="B218" s="33"/>
      <c r="C218" s="4"/>
      <c r="D218" s="33"/>
      <c r="E218" s="4"/>
      <c r="F218" s="33"/>
      <c r="G218" s="4"/>
      <c r="H218" s="33"/>
      <c r="I218" s="4"/>
      <c r="J218" s="33"/>
      <c r="M218" s="4"/>
      <c r="O218" s="4"/>
      <c r="P218" s="4"/>
      <c r="U218" s="33"/>
      <c r="V218" s="33"/>
      <c r="W218" s="4"/>
      <c r="X218" s="33"/>
      <c r="Y218" s="4"/>
      <c r="Z218" s="33"/>
      <c r="AA218" s="4"/>
      <c r="AB218" s="4"/>
      <c r="AC218" s="4"/>
      <c r="AD218" s="33"/>
      <c r="AE218" s="4"/>
      <c r="AG218" s="3"/>
      <c r="AJ218" s="3"/>
      <c r="AL218" s="4"/>
    </row>
    <row r="219" spans="2:38" s="2" customFormat="1" ht="22.5" customHeight="1">
      <c r="B219" s="33"/>
      <c r="C219" s="4"/>
      <c r="D219" s="33"/>
      <c r="E219" s="4"/>
      <c r="F219" s="33"/>
      <c r="G219" s="4"/>
      <c r="H219" s="33"/>
      <c r="I219" s="4"/>
      <c r="J219" s="33"/>
      <c r="M219" s="4"/>
      <c r="O219" s="4"/>
      <c r="P219" s="4"/>
      <c r="U219" s="33"/>
      <c r="V219" s="33"/>
      <c r="W219" s="4"/>
      <c r="X219" s="33"/>
      <c r="Y219" s="4"/>
      <c r="Z219" s="33"/>
      <c r="AA219" s="4"/>
      <c r="AB219" s="4"/>
      <c r="AC219" s="4"/>
      <c r="AD219" s="33"/>
      <c r="AE219" s="4"/>
      <c r="AG219" s="3"/>
      <c r="AJ219" s="3"/>
      <c r="AL219" s="4"/>
    </row>
    <row r="220" spans="2:38" s="2" customFormat="1" ht="22.5" customHeight="1">
      <c r="B220" s="33"/>
      <c r="C220" s="4"/>
      <c r="D220" s="33"/>
      <c r="E220" s="4"/>
      <c r="F220" s="33"/>
      <c r="G220" s="4"/>
      <c r="H220" s="33"/>
      <c r="I220" s="4"/>
      <c r="J220" s="33"/>
      <c r="M220" s="4"/>
      <c r="O220" s="4"/>
      <c r="P220" s="4"/>
      <c r="U220" s="33"/>
      <c r="V220" s="33"/>
      <c r="W220" s="4"/>
      <c r="X220" s="33"/>
      <c r="Y220" s="4"/>
      <c r="Z220" s="33"/>
      <c r="AA220" s="4"/>
      <c r="AB220" s="4"/>
      <c r="AC220" s="4"/>
      <c r="AD220" s="33"/>
      <c r="AE220" s="4"/>
      <c r="AG220" s="3"/>
      <c r="AJ220" s="3"/>
      <c r="AL220" s="4"/>
    </row>
    <row r="221" spans="2:38" s="2" customFormat="1" ht="22.5" customHeight="1">
      <c r="B221" s="33"/>
      <c r="C221" s="4"/>
      <c r="D221" s="33"/>
      <c r="E221" s="4"/>
      <c r="F221" s="33"/>
      <c r="G221" s="4"/>
      <c r="H221" s="33"/>
      <c r="I221" s="4"/>
      <c r="J221" s="33"/>
      <c r="M221" s="4"/>
      <c r="O221" s="4"/>
      <c r="P221" s="4"/>
      <c r="U221" s="33"/>
      <c r="V221" s="33"/>
      <c r="W221" s="4"/>
      <c r="X221" s="33"/>
      <c r="Y221" s="4"/>
      <c r="Z221" s="33"/>
      <c r="AA221" s="4"/>
      <c r="AB221" s="4"/>
      <c r="AC221" s="4"/>
      <c r="AD221" s="33"/>
      <c r="AE221" s="4"/>
      <c r="AG221" s="3"/>
      <c r="AJ221" s="3"/>
      <c r="AL221" s="4"/>
    </row>
    <row r="222" spans="2:38" s="2" customFormat="1" ht="22.5" customHeight="1">
      <c r="B222" s="33"/>
      <c r="C222" s="4"/>
      <c r="D222" s="33"/>
      <c r="E222" s="4"/>
      <c r="F222" s="33"/>
      <c r="G222" s="4"/>
      <c r="H222" s="33"/>
      <c r="I222" s="4"/>
      <c r="J222" s="33"/>
      <c r="M222" s="4"/>
      <c r="O222" s="4"/>
      <c r="P222" s="4"/>
      <c r="U222" s="33"/>
      <c r="V222" s="33"/>
      <c r="W222" s="4"/>
      <c r="X222" s="33"/>
      <c r="Y222" s="4"/>
      <c r="Z222" s="33"/>
      <c r="AA222" s="4"/>
      <c r="AB222" s="4"/>
      <c r="AC222" s="4"/>
      <c r="AD222" s="33"/>
      <c r="AE222" s="4"/>
      <c r="AG222" s="3"/>
      <c r="AJ222" s="3"/>
      <c r="AL222" s="4"/>
    </row>
    <row r="223" spans="2:38" s="2" customFormat="1" ht="22.5" customHeight="1">
      <c r="B223" s="33"/>
      <c r="C223" s="4"/>
      <c r="D223" s="33"/>
      <c r="E223" s="4"/>
      <c r="F223" s="33"/>
      <c r="G223" s="4"/>
      <c r="H223" s="33"/>
      <c r="I223" s="4"/>
      <c r="J223" s="33"/>
      <c r="M223" s="4"/>
      <c r="O223" s="4"/>
      <c r="P223" s="4"/>
      <c r="U223" s="33"/>
      <c r="V223" s="33"/>
      <c r="W223" s="4"/>
      <c r="X223" s="33"/>
      <c r="Y223" s="4"/>
      <c r="Z223" s="33"/>
      <c r="AA223" s="4"/>
      <c r="AB223" s="4"/>
      <c r="AC223" s="4"/>
      <c r="AD223" s="33"/>
      <c r="AE223" s="4"/>
      <c r="AG223" s="3"/>
      <c r="AJ223" s="3"/>
      <c r="AL223" s="4"/>
    </row>
    <row r="224" spans="2:38" s="2" customFormat="1" ht="22.5" customHeight="1">
      <c r="B224" s="33"/>
      <c r="C224" s="4"/>
      <c r="D224" s="33"/>
      <c r="E224" s="4"/>
      <c r="F224" s="33"/>
      <c r="G224" s="4"/>
      <c r="H224" s="33"/>
      <c r="I224" s="4"/>
      <c r="J224" s="33"/>
      <c r="M224" s="4"/>
      <c r="O224" s="4"/>
      <c r="P224" s="4"/>
      <c r="U224" s="33"/>
      <c r="V224" s="33"/>
      <c r="W224" s="4"/>
      <c r="X224" s="33"/>
      <c r="Y224" s="4"/>
      <c r="Z224" s="33"/>
      <c r="AA224" s="4"/>
      <c r="AB224" s="4"/>
      <c r="AC224" s="4"/>
      <c r="AD224" s="33"/>
      <c r="AE224" s="4"/>
      <c r="AG224" s="3"/>
      <c r="AJ224" s="3"/>
      <c r="AL224" s="4"/>
    </row>
    <row r="225" spans="2:38" s="2" customFormat="1" ht="22.5" customHeight="1">
      <c r="B225" s="33"/>
      <c r="C225" s="4"/>
      <c r="D225" s="33"/>
      <c r="E225" s="4"/>
      <c r="F225" s="33"/>
      <c r="G225" s="4"/>
      <c r="H225" s="33"/>
      <c r="I225" s="4"/>
      <c r="J225" s="33"/>
      <c r="M225" s="4"/>
      <c r="O225" s="4"/>
      <c r="P225" s="4"/>
      <c r="U225" s="33"/>
      <c r="V225" s="33"/>
      <c r="W225" s="4"/>
      <c r="X225" s="33"/>
      <c r="Y225" s="4"/>
      <c r="Z225" s="33"/>
      <c r="AA225" s="4"/>
      <c r="AB225" s="4"/>
      <c r="AC225" s="4"/>
      <c r="AD225" s="33"/>
      <c r="AE225" s="4"/>
      <c r="AG225" s="3"/>
      <c r="AJ225" s="3"/>
      <c r="AL225" s="4"/>
    </row>
    <row r="226" spans="2:38" s="2" customFormat="1" ht="22.5" customHeight="1">
      <c r="B226" s="33"/>
      <c r="C226" s="4"/>
      <c r="D226" s="33"/>
      <c r="E226" s="4"/>
      <c r="F226" s="33"/>
      <c r="G226" s="4"/>
      <c r="H226" s="33"/>
      <c r="I226" s="4"/>
      <c r="J226" s="33"/>
      <c r="M226" s="4"/>
      <c r="O226" s="4"/>
      <c r="P226" s="4"/>
      <c r="U226" s="33"/>
      <c r="V226" s="33"/>
      <c r="W226" s="4"/>
      <c r="X226" s="33"/>
      <c r="Y226" s="4"/>
      <c r="Z226" s="33"/>
      <c r="AA226" s="4"/>
      <c r="AB226" s="4"/>
      <c r="AC226" s="4"/>
      <c r="AD226" s="33"/>
      <c r="AE226" s="4"/>
      <c r="AG226" s="3"/>
      <c r="AJ226" s="3"/>
      <c r="AL226" s="4"/>
    </row>
    <row r="227" spans="2:38" s="2" customFormat="1" ht="22.5" customHeight="1">
      <c r="B227" s="33"/>
      <c r="C227" s="4"/>
      <c r="D227" s="33"/>
      <c r="E227" s="4"/>
      <c r="F227" s="33"/>
      <c r="G227" s="4"/>
      <c r="H227" s="33"/>
      <c r="I227" s="4"/>
      <c r="J227" s="33"/>
      <c r="M227" s="4"/>
      <c r="O227" s="4"/>
      <c r="P227" s="4"/>
      <c r="U227" s="33"/>
      <c r="V227" s="33"/>
      <c r="W227" s="4"/>
      <c r="X227" s="33"/>
      <c r="Y227" s="4"/>
      <c r="Z227" s="33"/>
      <c r="AA227" s="4"/>
      <c r="AB227" s="4"/>
      <c r="AC227" s="4"/>
      <c r="AD227" s="33"/>
      <c r="AE227" s="4"/>
      <c r="AG227" s="3"/>
      <c r="AJ227" s="3"/>
      <c r="AL227" s="4"/>
    </row>
    <row r="228" spans="2:38" s="2" customFormat="1" ht="22.5" customHeight="1">
      <c r="B228" s="33"/>
      <c r="C228" s="4"/>
      <c r="D228" s="33"/>
      <c r="E228" s="4"/>
      <c r="F228" s="33"/>
      <c r="G228" s="4"/>
      <c r="H228" s="33"/>
      <c r="I228" s="4"/>
      <c r="J228" s="33"/>
      <c r="M228" s="4"/>
      <c r="O228" s="4"/>
      <c r="P228" s="4"/>
      <c r="U228" s="33"/>
      <c r="V228" s="33"/>
      <c r="W228" s="4"/>
      <c r="X228" s="33"/>
      <c r="Y228" s="4"/>
      <c r="Z228" s="33"/>
      <c r="AA228" s="4"/>
      <c r="AB228" s="4"/>
      <c r="AC228" s="4"/>
      <c r="AD228" s="33"/>
      <c r="AE228" s="4"/>
      <c r="AG228" s="3"/>
      <c r="AJ228" s="3"/>
      <c r="AL228" s="4"/>
    </row>
    <row r="229" spans="2:38" s="2" customFormat="1" ht="22.5" customHeight="1">
      <c r="B229" s="33"/>
      <c r="C229" s="4"/>
      <c r="D229" s="33"/>
      <c r="E229" s="4"/>
      <c r="F229" s="33"/>
      <c r="G229" s="4"/>
      <c r="H229" s="33"/>
      <c r="I229" s="4"/>
      <c r="J229" s="33"/>
      <c r="M229" s="4"/>
      <c r="O229" s="4"/>
      <c r="P229" s="4"/>
      <c r="U229" s="33"/>
      <c r="V229" s="33"/>
      <c r="W229" s="4"/>
      <c r="X229" s="33"/>
      <c r="Y229" s="4"/>
      <c r="Z229" s="33"/>
      <c r="AA229" s="4"/>
      <c r="AB229" s="4"/>
      <c r="AC229" s="4"/>
      <c r="AD229" s="33"/>
      <c r="AE229" s="4"/>
      <c r="AG229" s="3"/>
      <c r="AJ229" s="3"/>
      <c r="AL229" s="4"/>
    </row>
    <row r="230" spans="2:38" s="2" customFormat="1" ht="22.5" customHeight="1">
      <c r="B230" s="33"/>
      <c r="C230" s="4"/>
      <c r="D230" s="33"/>
      <c r="E230" s="4"/>
      <c r="F230" s="33"/>
      <c r="G230" s="4"/>
      <c r="H230" s="33"/>
      <c r="I230" s="4"/>
      <c r="J230" s="33"/>
      <c r="M230" s="4"/>
      <c r="O230" s="4"/>
      <c r="P230" s="4"/>
      <c r="U230" s="33"/>
      <c r="V230" s="33"/>
      <c r="W230" s="4"/>
      <c r="X230" s="33"/>
      <c r="Y230" s="4"/>
      <c r="Z230" s="33"/>
      <c r="AA230" s="4"/>
      <c r="AB230" s="4"/>
      <c r="AC230" s="4"/>
      <c r="AD230" s="33"/>
      <c r="AE230" s="4"/>
      <c r="AG230" s="3"/>
      <c r="AJ230" s="3"/>
      <c r="AL230" s="4"/>
    </row>
    <row r="231" spans="2:38" s="2" customFormat="1" ht="22.5" customHeight="1">
      <c r="B231" s="33"/>
      <c r="C231" s="4"/>
      <c r="D231" s="33"/>
      <c r="E231" s="4"/>
      <c r="F231" s="33"/>
      <c r="G231" s="4"/>
      <c r="H231" s="33"/>
      <c r="I231" s="4"/>
      <c r="J231" s="33"/>
      <c r="M231" s="4"/>
      <c r="O231" s="4"/>
      <c r="P231" s="4"/>
      <c r="U231" s="33"/>
      <c r="V231" s="33"/>
      <c r="W231" s="4"/>
      <c r="X231" s="33"/>
      <c r="Y231" s="4"/>
      <c r="Z231" s="33"/>
      <c r="AA231" s="4"/>
      <c r="AB231" s="4"/>
      <c r="AC231" s="4"/>
      <c r="AD231" s="33"/>
      <c r="AE231" s="4"/>
      <c r="AG231" s="3"/>
      <c r="AJ231" s="3"/>
      <c r="AL231" s="4"/>
    </row>
    <row r="232" spans="2:38" s="2" customFormat="1" ht="22.5" customHeight="1">
      <c r="B232" s="33"/>
      <c r="C232" s="4"/>
      <c r="D232" s="33"/>
      <c r="E232" s="4"/>
      <c r="F232" s="33"/>
      <c r="G232" s="4"/>
      <c r="H232" s="33"/>
      <c r="I232" s="4"/>
      <c r="J232" s="33"/>
      <c r="M232" s="4"/>
      <c r="O232" s="4"/>
      <c r="P232" s="4"/>
      <c r="U232" s="33"/>
      <c r="V232" s="33"/>
      <c r="W232" s="4"/>
      <c r="X232" s="33"/>
      <c r="Y232" s="4"/>
      <c r="Z232" s="33"/>
      <c r="AA232" s="4"/>
      <c r="AB232" s="4"/>
      <c r="AC232" s="4"/>
      <c r="AD232" s="33"/>
      <c r="AE232" s="4"/>
      <c r="AG232" s="3"/>
      <c r="AJ232" s="3"/>
      <c r="AL232" s="4"/>
    </row>
    <row r="233" spans="2:38" s="2" customFormat="1" ht="22.5" customHeight="1">
      <c r="B233" s="33"/>
      <c r="C233" s="4"/>
      <c r="D233" s="33"/>
      <c r="E233" s="4"/>
      <c r="F233" s="33"/>
      <c r="G233" s="4"/>
      <c r="H233" s="33"/>
      <c r="I233" s="4"/>
      <c r="J233" s="33"/>
      <c r="M233" s="4"/>
      <c r="O233" s="4"/>
      <c r="P233" s="4"/>
      <c r="U233" s="33"/>
      <c r="V233" s="33"/>
      <c r="W233" s="4"/>
      <c r="X233" s="33"/>
      <c r="Y233" s="4"/>
      <c r="Z233" s="33"/>
      <c r="AA233" s="4"/>
      <c r="AB233" s="4"/>
      <c r="AC233" s="4"/>
      <c r="AD233" s="33"/>
      <c r="AE233" s="4"/>
      <c r="AG233" s="3"/>
      <c r="AJ233" s="3"/>
      <c r="AL233" s="4"/>
    </row>
    <row r="234" spans="2:38" s="2" customFormat="1" ht="22.5" customHeight="1">
      <c r="B234" s="33"/>
      <c r="C234" s="4"/>
      <c r="D234" s="33"/>
      <c r="E234" s="4"/>
      <c r="F234" s="33"/>
      <c r="G234" s="4"/>
      <c r="H234" s="33"/>
      <c r="I234" s="4"/>
      <c r="J234" s="33"/>
      <c r="M234" s="4"/>
      <c r="O234" s="4"/>
      <c r="P234" s="4"/>
      <c r="U234" s="33"/>
      <c r="V234" s="33"/>
      <c r="W234" s="4"/>
      <c r="X234" s="33"/>
      <c r="Y234" s="4"/>
      <c r="Z234" s="33"/>
      <c r="AA234" s="4"/>
      <c r="AB234" s="4"/>
      <c r="AC234" s="4"/>
      <c r="AD234" s="33"/>
      <c r="AE234" s="4"/>
      <c r="AG234" s="3"/>
      <c r="AJ234" s="3"/>
      <c r="AL234" s="4"/>
    </row>
    <row r="235" spans="2:38" s="2" customFormat="1" ht="22.5" customHeight="1">
      <c r="B235" s="33"/>
      <c r="C235" s="4"/>
      <c r="D235" s="33"/>
      <c r="E235" s="4"/>
      <c r="F235" s="33"/>
      <c r="G235" s="4"/>
      <c r="H235" s="33"/>
      <c r="I235" s="4"/>
      <c r="J235" s="33"/>
      <c r="M235" s="4"/>
      <c r="O235" s="4"/>
      <c r="P235" s="4"/>
      <c r="U235" s="33"/>
      <c r="V235" s="33"/>
      <c r="W235" s="4"/>
      <c r="X235" s="33"/>
      <c r="Y235" s="4"/>
      <c r="Z235" s="33"/>
      <c r="AA235" s="4"/>
      <c r="AB235" s="4"/>
      <c r="AC235" s="4"/>
      <c r="AD235" s="33"/>
      <c r="AE235" s="4"/>
      <c r="AG235" s="3"/>
      <c r="AJ235" s="3"/>
      <c r="AL235" s="4"/>
    </row>
    <row r="236" spans="2:38" s="2" customFormat="1" ht="22.5" customHeight="1">
      <c r="B236" s="33"/>
      <c r="C236" s="4"/>
      <c r="D236" s="33"/>
      <c r="E236" s="4"/>
      <c r="F236" s="33"/>
      <c r="G236" s="4"/>
      <c r="H236" s="33"/>
      <c r="I236" s="4"/>
      <c r="J236" s="33"/>
      <c r="M236" s="4"/>
      <c r="O236" s="4"/>
      <c r="P236" s="4"/>
      <c r="U236" s="33"/>
      <c r="V236" s="33"/>
      <c r="W236" s="4"/>
      <c r="X236" s="33"/>
      <c r="Y236" s="4"/>
      <c r="Z236" s="33"/>
      <c r="AA236" s="4"/>
      <c r="AB236" s="4"/>
      <c r="AC236" s="4"/>
      <c r="AD236" s="33"/>
      <c r="AE236" s="4"/>
      <c r="AG236" s="3"/>
      <c r="AJ236" s="3"/>
      <c r="AL236" s="4"/>
    </row>
    <row r="237" spans="2:38" s="2" customFormat="1" ht="22.5" customHeight="1">
      <c r="B237" s="33"/>
      <c r="C237" s="4"/>
      <c r="D237" s="33"/>
      <c r="E237" s="4"/>
      <c r="F237" s="33"/>
      <c r="G237" s="4"/>
      <c r="H237" s="33"/>
      <c r="I237" s="4"/>
      <c r="J237" s="33"/>
      <c r="M237" s="4"/>
      <c r="O237" s="4"/>
      <c r="P237" s="4"/>
      <c r="U237" s="33"/>
      <c r="V237" s="33"/>
      <c r="W237" s="4"/>
      <c r="X237" s="33"/>
      <c r="Y237" s="4"/>
      <c r="Z237" s="33"/>
      <c r="AA237" s="4"/>
      <c r="AB237" s="4"/>
      <c r="AC237" s="4"/>
      <c r="AD237" s="33"/>
      <c r="AE237" s="4"/>
      <c r="AG237" s="3"/>
      <c r="AJ237" s="3"/>
      <c r="AL237" s="4"/>
    </row>
    <row r="238" spans="2:38" s="2" customFormat="1" ht="22.5" customHeight="1">
      <c r="B238" s="33"/>
      <c r="C238" s="4"/>
      <c r="D238" s="33"/>
      <c r="E238" s="4"/>
      <c r="F238" s="33"/>
      <c r="G238" s="4"/>
      <c r="H238" s="33"/>
      <c r="I238" s="4"/>
      <c r="J238" s="33"/>
      <c r="M238" s="4"/>
      <c r="O238" s="4"/>
      <c r="P238" s="4"/>
      <c r="U238" s="33"/>
      <c r="V238" s="33"/>
      <c r="W238" s="4"/>
      <c r="X238" s="33"/>
      <c r="Y238" s="4"/>
      <c r="Z238" s="33"/>
      <c r="AA238" s="4"/>
      <c r="AB238" s="4"/>
      <c r="AC238" s="4"/>
      <c r="AD238" s="33"/>
      <c r="AE238" s="4"/>
      <c r="AG238" s="3"/>
      <c r="AJ238" s="3"/>
      <c r="AL238" s="4"/>
    </row>
    <row r="239" spans="2:38" s="2" customFormat="1" ht="22.5" customHeight="1">
      <c r="B239" s="33"/>
      <c r="C239" s="4"/>
      <c r="D239" s="33"/>
      <c r="E239" s="4"/>
      <c r="F239" s="33"/>
      <c r="G239" s="4"/>
      <c r="H239" s="33"/>
      <c r="I239" s="4"/>
      <c r="J239" s="33"/>
      <c r="M239" s="4"/>
      <c r="O239" s="4"/>
      <c r="P239" s="4"/>
      <c r="U239" s="33"/>
      <c r="V239" s="33"/>
      <c r="W239" s="4"/>
      <c r="X239" s="33"/>
      <c r="Y239" s="4"/>
      <c r="Z239" s="33"/>
      <c r="AA239" s="4"/>
      <c r="AB239" s="4"/>
      <c r="AC239" s="4"/>
      <c r="AD239" s="33"/>
      <c r="AE239" s="4"/>
      <c r="AG239" s="3"/>
      <c r="AJ239" s="3"/>
      <c r="AL239" s="4"/>
    </row>
    <row r="240" spans="2:38" s="2" customFormat="1" ht="22.5" customHeight="1">
      <c r="B240" s="33"/>
      <c r="C240" s="4"/>
      <c r="D240" s="33"/>
      <c r="E240" s="4"/>
      <c r="F240" s="33"/>
      <c r="G240" s="4"/>
      <c r="H240" s="33"/>
      <c r="I240" s="4"/>
      <c r="J240" s="33"/>
      <c r="M240" s="4"/>
      <c r="O240" s="4"/>
      <c r="P240" s="4"/>
      <c r="U240" s="33"/>
      <c r="V240" s="33"/>
      <c r="W240" s="4"/>
      <c r="X240" s="33"/>
      <c r="Y240" s="4"/>
      <c r="Z240" s="33"/>
      <c r="AA240" s="4"/>
      <c r="AB240" s="4"/>
      <c r="AC240" s="4"/>
      <c r="AD240" s="33"/>
      <c r="AE240" s="4"/>
      <c r="AG240" s="3"/>
      <c r="AJ240" s="3"/>
      <c r="AL240" s="4"/>
    </row>
    <row r="241" spans="2:38" s="2" customFormat="1" ht="22.5" customHeight="1">
      <c r="B241" s="33"/>
      <c r="C241" s="4"/>
      <c r="D241" s="33"/>
      <c r="E241" s="4"/>
      <c r="F241" s="33"/>
      <c r="G241" s="4"/>
      <c r="H241" s="33"/>
      <c r="I241" s="4"/>
      <c r="J241" s="33"/>
      <c r="M241" s="4"/>
      <c r="O241" s="4"/>
      <c r="P241" s="4"/>
      <c r="U241" s="33"/>
      <c r="V241" s="33"/>
      <c r="W241" s="4"/>
      <c r="X241" s="33"/>
      <c r="Y241" s="4"/>
      <c r="Z241" s="33"/>
      <c r="AA241" s="4"/>
      <c r="AB241" s="4"/>
      <c r="AC241" s="4"/>
      <c r="AD241" s="33"/>
      <c r="AE241" s="4"/>
      <c r="AG241" s="3"/>
      <c r="AJ241" s="3"/>
      <c r="AL241" s="4"/>
    </row>
    <row r="242" spans="2:38" s="2" customFormat="1" ht="22.5" customHeight="1">
      <c r="B242" s="33"/>
      <c r="C242" s="4"/>
      <c r="D242" s="33"/>
      <c r="E242" s="4"/>
      <c r="F242" s="33"/>
      <c r="G242" s="4"/>
      <c r="H242" s="33"/>
      <c r="I242" s="4"/>
      <c r="J242" s="33"/>
      <c r="M242" s="4"/>
      <c r="O242" s="4"/>
      <c r="P242" s="4"/>
      <c r="U242" s="33"/>
      <c r="V242" s="33"/>
      <c r="W242" s="4"/>
      <c r="X242" s="33"/>
      <c r="Y242" s="4"/>
      <c r="Z242" s="33"/>
      <c r="AA242" s="4"/>
      <c r="AB242" s="4"/>
      <c r="AC242" s="4"/>
      <c r="AD242" s="33"/>
      <c r="AE242" s="4"/>
      <c r="AG242" s="3"/>
      <c r="AJ242" s="3"/>
      <c r="AL242" s="4"/>
    </row>
    <row r="243" spans="2:38" s="2" customFormat="1" ht="22.5" customHeight="1">
      <c r="B243" s="33"/>
      <c r="C243" s="4"/>
      <c r="D243" s="33"/>
      <c r="E243" s="4"/>
      <c r="F243" s="33"/>
      <c r="G243" s="4"/>
      <c r="H243" s="33"/>
      <c r="I243" s="4"/>
      <c r="J243" s="33"/>
      <c r="M243" s="4"/>
      <c r="O243" s="4"/>
      <c r="P243" s="4"/>
      <c r="U243" s="33"/>
      <c r="V243" s="33"/>
      <c r="W243" s="4"/>
      <c r="X243" s="33"/>
      <c r="Y243" s="4"/>
      <c r="Z243" s="33"/>
      <c r="AA243" s="4"/>
      <c r="AB243" s="4"/>
      <c r="AC243" s="4"/>
      <c r="AD243" s="33"/>
      <c r="AE243" s="4"/>
      <c r="AG243" s="3"/>
      <c r="AJ243" s="3"/>
      <c r="AL243" s="4"/>
    </row>
    <row r="244" spans="2:38" s="2" customFormat="1" ht="22.5" customHeight="1">
      <c r="B244" s="33"/>
      <c r="C244" s="4"/>
      <c r="D244" s="33"/>
      <c r="E244" s="4"/>
      <c r="F244" s="33"/>
      <c r="G244" s="4"/>
      <c r="H244" s="33"/>
      <c r="I244" s="4"/>
      <c r="J244" s="33"/>
      <c r="M244" s="4"/>
      <c r="O244" s="4"/>
      <c r="P244" s="4"/>
      <c r="U244" s="33"/>
      <c r="V244" s="33"/>
      <c r="W244" s="4"/>
      <c r="X244" s="33"/>
      <c r="Y244" s="4"/>
      <c r="Z244" s="33"/>
      <c r="AA244" s="4"/>
      <c r="AB244" s="4"/>
      <c r="AC244" s="4"/>
      <c r="AD244" s="33"/>
      <c r="AE244" s="4"/>
      <c r="AG244" s="3"/>
      <c r="AJ244" s="3"/>
      <c r="AL244" s="4"/>
    </row>
    <row r="245" spans="2:38" s="2" customFormat="1" ht="22.5" customHeight="1">
      <c r="B245" s="33"/>
      <c r="C245" s="4"/>
      <c r="D245" s="33"/>
      <c r="E245" s="4"/>
      <c r="F245" s="33"/>
      <c r="G245" s="4"/>
      <c r="H245" s="33"/>
      <c r="I245" s="4"/>
      <c r="J245" s="33"/>
      <c r="M245" s="4"/>
      <c r="O245" s="4"/>
      <c r="P245" s="4"/>
      <c r="U245" s="33"/>
      <c r="V245" s="33"/>
      <c r="W245" s="4"/>
      <c r="X245" s="33"/>
      <c r="Y245" s="4"/>
      <c r="Z245" s="33"/>
      <c r="AA245" s="4"/>
      <c r="AB245" s="4"/>
      <c r="AC245" s="4"/>
      <c r="AD245" s="33"/>
      <c r="AE245" s="4"/>
      <c r="AG245" s="3"/>
      <c r="AJ245" s="3"/>
      <c r="AL245" s="4"/>
    </row>
    <row r="246" spans="2:38" s="2" customFormat="1" ht="22.5" customHeight="1">
      <c r="B246" s="33"/>
      <c r="C246" s="4"/>
      <c r="D246" s="33"/>
      <c r="E246" s="4"/>
      <c r="F246" s="33"/>
      <c r="G246" s="4"/>
      <c r="H246" s="33"/>
      <c r="I246" s="4"/>
      <c r="J246" s="33"/>
      <c r="M246" s="4"/>
      <c r="O246" s="4"/>
      <c r="P246" s="4"/>
      <c r="U246" s="33"/>
      <c r="V246" s="33"/>
      <c r="W246" s="4"/>
      <c r="X246" s="33"/>
      <c r="Y246" s="4"/>
      <c r="Z246" s="33"/>
      <c r="AA246" s="4"/>
      <c r="AB246" s="4"/>
      <c r="AC246" s="4"/>
      <c r="AD246" s="33"/>
      <c r="AE246" s="4"/>
      <c r="AG246" s="3"/>
      <c r="AJ246" s="3"/>
      <c r="AL246" s="4"/>
    </row>
    <row r="247" spans="2:38" s="2" customFormat="1" ht="22.5" customHeight="1">
      <c r="B247" s="33"/>
      <c r="C247" s="4"/>
      <c r="D247" s="33"/>
      <c r="E247" s="4"/>
      <c r="F247" s="33"/>
      <c r="G247" s="4"/>
      <c r="H247" s="33"/>
      <c r="I247" s="4"/>
      <c r="J247" s="33"/>
      <c r="M247" s="4"/>
      <c r="O247" s="4"/>
      <c r="P247" s="4"/>
      <c r="U247" s="33"/>
      <c r="V247" s="33"/>
      <c r="W247" s="4"/>
      <c r="X247" s="33"/>
      <c r="Y247" s="4"/>
      <c r="Z247" s="33"/>
      <c r="AA247" s="4"/>
      <c r="AB247" s="4"/>
      <c r="AC247" s="4"/>
      <c r="AD247" s="33"/>
      <c r="AE247" s="4"/>
      <c r="AG247" s="3"/>
      <c r="AJ247" s="3"/>
      <c r="AL247" s="4"/>
    </row>
    <row r="248" spans="2:38" s="2" customFormat="1" ht="22.5" customHeight="1">
      <c r="B248" s="33"/>
      <c r="C248" s="4"/>
      <c r="D248" s="33"/>
      <c r="E248" s="4"/>
      <c r="F248" s="33"/>
      <c r="G248" s="4"/>
      <c r="H248" s="33"/>
      <c r="I248" s="4"/>
      <c r="J248" s="33"/>
      <c r="M248" s="4"/>
      <c r="O248" s="4"/>
      <c r="P248" s="4"/>
      <c r="U248" s="33"/>
      <c r="V248" s="33"/>
      <c r="W248" s="4"/>
      <c r="X248" s="33"/>
      <c r="Y248" s="4"/>
      <c r="Z248" s="33"/>
      <c r="AA248" s="4"/>
      <c r="AB248" s="4"/>
      <c r="AC248" s="4"/>
      <c r="AD248" s="33"/>
      <c r="AE248" s="4"/>
      <c r="AG248" s="3"/>
      <c r="AJ248" s="3"/>
      <c r="AL248" s="4"/>
    </row>
    <row r="249" spans="2:38" s="2" customFormat="1" ht="22.5" customHeight="1">
      <c r="B249" s="33"/>
      <c r="C249" s="4"/>
      <c r="D249" s="33"/>
      <c r="E249" s="4"/>
      <c r="F249" s="33"/>
      <c r="G249" s="4"/>
      <c r="H249" s="33"/>
      <c r="I249" s="4"/>
      <c r="J249" s="33"/>
      <c r="M249" s="4"/>
      <c r="O249" s="4"/>
      <c r="P249" s="4"/>
      <c r="U249" s="33"/>
      <c r="V249" s="33"/>
      <c r="W249" s="4"/>
      <c r="X249" s="33"/>
      <c r="Y249" s="4"/>
      <c r="Z249" s="33"/>
      <c r="AA249" s="4"/>
      <c r="AB249" s="4"/>
      <c r="AC249" s="4"/>
      <c r="AD249" s="33"/>
      <c r="AE249" s="4"/>
      <c r="AG249" s="3"/>
      <c r="AJ249" s="3"/>
      <c r="AL249" s="4"/>
    </row>
    <row r="250" spans="2:38" s="2" customFormat="1" ht="22.5" customHeight="1">
      <c r="B250" s="33"/>
      <c r="C250" s="4"/>
      <c r="D250" s="33"/>
      <c r="E250" s="4"/>
      <c r="F250" s="33"/>
      <c r="G250" s="4"/>
      <c r="H250" s="33"/>
      <c r="I250" s="4"/>
      <c r="J250" s="33"/>
      <c r="M250" s="4"/>
      <c r="O250" s="4"/>
      <c r="P250" s="4"/>
      <c r="U250" s="33"/>
      <c r="V250" s="33"/>
      <c r="W250" s="4"/>
      <c r="X250" s="33"/>
      <c r="Y250" s="4"/>
      <c r="Z250" s="33"/>
      <c r="AA250" s="4"/>
      <c r="AB250" s="4"/>
      <c r="AC250" s="4"/>
      <c r="AD250" s="33"/>
      <c r="AE250" s="4"/>
      <c r="AG250" s="3"/>
      <c r="AJ250" s="3"/>
      <c r="AL250" s="4"/>
    </row>
    <row r="251" spans="2:38" s="2" customFormat="1" ht="22.5" customHeight="1">
      <c r="B251" s="33"/>
      <c r="C251" s="4"/>
      <c r="D251" s="33"/>
      <c r="E251" s="4"/>
      <c r="F251" s="33"/>
      <c r="G251" s="4"/>
      <c r="H251" s="33"/>
      <c r="I251" s="4"/>
      <c r="J251" s="33"/>
      <c r="M251" s="4"/>
      <c r="O251" s="4"/>
      <c r="P251" s="4"/>
      <c r="U251" s="33"/>
      <c r="V251" s="33"/>
      <c r="W251" s="4"/>
      <c r="X251" s="33"/>
      <c r="Y251" s="4"/>
      <c r="Z251" s="33"/>
      <c r="AA251" s="4"/>
      <c r="AB251" s="4"/>
      <c r="AC251" s="4"/>
      <c r="AD251" s="33"/>
      <c r="AE251" s="4"/>
      <c r="AG251" s="3"/>
      <c r="AJ251" s="3"/>
      <c r="AL251" s="4"/>
    </row>
    <row r="252" spans="2:38" s="2" customFormat="1" ht="22.5" customHeight="1">
      <c r="B252" s="33"/>
      <c r="C252" s="4"/>
      <c r="D252" s="33"/>
      <c r="E252" s="4"/>
      <c r="F252" s="33"/>
      <c r="G252" s="4"/>
      <c r="H252" s="33"/>
      <c r="I252" s="4"/>
      <c r="J252" s="33"/>
      <c r="M252" s="4"/>
      <c r="O252" s="4"/>
      <c r="P252" s="4"/>
      <c r="U252" s="33"/>
      <c r="V252" s="33"/>
      <c r="W252" s="4"/>
      <c r="X252" s="33"/>
      <c r="Y252" s="4"/>
      <c r="Z252" s="33"/>
      <c r="AA252" s="4"/>
      <c r="AB252" s="4"/>
      <c r="AC252" s="4"/>
      <c r="AD252" s="33"/>
      <c r="AE252" s="4"/>
      <c r="AG252" s="3"/>
      <c r="AJ252" s="3"/>
      <c r="AL252" s="4"/>
    </row>
    <row r="253" spans="2:38" s="2" customFormat="1" ht="22.5" customHeight="1">
      <c r="B253" s="33"/>
      <c r="C253" s="4"/>
      <c r="D253" s="33"/>
      <c r="E253" s="4"/>
      <c r="F253" s="33"/>
      <c r="G253" s="4"/>
      <c r="H253" s="33"/>
      <c r="I253" s="4"/>
      <c r="J253" s="33"/>
      <c r="M253" s="4"/>
      <c r="O253" s="4"/>
      <c r="P253" s="4"/>
      <c r="U253" s="33"/>
      <c r="V253" s="33"/>
      <c r="W253" s="4"/>
      <c r="X253" s="33"/>
      <c r="Y253" s="4"/>
      <c r="Z253" s="33"/>
      <c r="AA253" s="4"/>
      <c r="AB253" s="4"/>
      <c r="AC253" s="4"/>
      <c r="AD253" s="33"/>
      <c r="AE253" s="4"/>
      <c r="AG253" s="3"/>
      <c r="AJ253" s="3"/>
      <c r="AL253" s="4"/>
    </row>
    <row r="254" spans="2:38" s="2" customFormat="1" ht="22.5" customHeight="1">
      <c r="B254" s="33"/>
      <c r="C254" s="4"/>
      <c r="D254" s="33"/>
      <c r="E254" s="4"/>
      <c r="F254" s="33"/>
      <c r="G254" s="4"/>
      <c r="H254" s="33"/>
      <c r="I254" s="4"/>
      <c r="J254" s="33"/>
      <c r="M254" s="4"/>
      <c r="O254" s="4"/>
      <c r="P254" s="4"/>
      <c r="U254" s="33"/>
      <c r="V254" s="33"/>
      <c r="W254" s="4"/>
      <c r="X254" s="33"/>
      <c r="Y254" s="4"/>
      <c r="Z254" s="33"/>
      <c r="AA254" s="4"/>
      <c r="AB254" s="4"/>
      <c r="AC254" s="4"/>
      <c r="AD254" s="33"/>
      <c r="AE254" s="4"/>
      <c r="AG254" s="3"/>
      <c r="AJ254" s="3"/>
      <c r="AL254" s="4"/>
    </row>
    <row r="255" spans="2:38" s="2" customFormat="1" ht="22.5" customHeight="1">
      <c r="B255" s="33"/>
      <c r="C255" s="4"/>
      <c r="D255" s="33"/>
      <c r="E255" s="4"/>
      <c r="F255" s="33"/>
      <c r="G255" s="4"/>
      <c r="H255" s="33"/>
      <c r="I255" s="4"/>
      <c r="J255" s="33"/>
      <c r="M255" s="4"/>
      <c r="O255" s="4"/>
      <c r="P255" s="4"/>
      <c r="U255" s="33"/>
      <c r="V255" s="33"/>
      <c r="W255" s="4"/>
      <c r="X255" s="33"/>
      <c r="Y255" s="4"/>
      <c r="Z255" s="33"/>
      <c r="AA255" s="4"/>
      <c r="AB255" s="4"/>
      <c r="AC255" s="4"/>
      <c r="AD255" s="33"/>
      <c r="AE255" s="4"/>
      <c r="AG255" s="3"/>
      <c r="AJ255" s="3"/>
      <c r="AL255" s="4"/>
    </row>
    <row r="256" spans="2:38" s="2" customFormat="1" ht="22.5" customHeight="1">
      <c r="B256" s="33"/>
      <c r="C256" s="4"/>
      <c r="D256" s="33"/>
      <c r="E256" s="4"/>
      <c r="F256" s="33"/>
      <c r="G256" s="4"/>
      <c r="H256" s="33"/>
      <c r="I256" s="4"/>
      <c r="J256" s="33"/>
      <c r="M256" s="4"/>
      <c r="O256" s="4"/>
      <c r="P256" s="4"/>
      <c r="U256" s="33"/>
      <c r="V256" s="33"/>
      <c r="W256" s="4"/>
      <c r="X256" s="33"/>
      <c r="Y256" s="4"/>
      <c r="Z256" s="33"/>
      <c r="AA256" s="4"/>
      <c r="AB256" s="4"/>
      <c r="AC256" s="4"/>
      <c r="AD256" s="33"/>
      <c r="AE256" s="4"/>
      <c r="AG256" s="3"/>
      <c r="AJ256" s="3"/>
      <c r="AL256" s="4"/>
    </row>
    <row r="257" spans="2:38" s="2" customFormat="1" ht="22.5" customHeight="1">
      <c r="B257" s="33"/>
      <c r="C257" s="4"/>
      <c r="D257" s="33"/>
      <c r="E257" s="4"/>
      <c r="F257" s="33"/>
      <c r="G257" s="4"/>
      <c r="H257" s="33"/>
      <c r="I257" s="4"/>
      <c r="J257" s="33"/>
      <c r="M257" s="4"/>
      <c r="O257" s="4"/>
      <c r="P257" s="4"/>
      <c r="U257" s="33"/>
      <c r="V257" s="33"/>
      <c r="W257" s="4"/>
      <c r="X257" s="33"/>
      <c r="Y257" s="4"/>
      <c r="Z257" s="33"/>
      <c r="AA257" s="4"/>
      <c r="AB257" s="4"/>
      <c r="AC257" s="4"/>
      <c r="AD257" s="33"/>
      <c r="AE257" s="4"/>
      <c r="AG257" s="3"/>
      <c r="AJ257" s="3"/>
      <c r="AL257" s="4"/>
    </row>
    <row r="258" spans="2:38" s="2" customFormat="1" ht="22.5" customHeight="1">
      <c r="B258" s="33"/>
      <c r="C258" s="4"/>
      <c r="D258" s="33"/>
      <c r="E258" s="4"/>
      <c r="F258" s="33"/>
      <c r="G258" s="4"/>
      <c r="H258" s="33"/>
      <c r="I258" s="4"/>
      <c r="J258" s="33"/>
      <c r="M258" s="4"/>
      <c r="O258" s="4"/>
      <c r="P258" s="4"/>
      <c r="U258" s="33"/>
      <c r="V258" s="33"/>
      <c r="W258" s="4"/>
      <c r="X258" s="33"/>
      <c r="Y258" s="4"/>
      <c r="Z258" s="33"/>
      <c r="AA258" s="4"/>
      <c r="AB258" s="4"/>
      <c r="AC258" s="4"/>
      <c r="AD258" s="33"/>
      <c r="AE258" s="4"/>
      <c r="AG258" s="3"/>
      <c r="AJ258" s="3"/>
      <c r="AL258" s="4"/>
    </row>
    <row r="259" spans="2:38" s="2" customFormat="1" ht="22.5" customHeight="1">
      <c r="B259" s="33"/>
      <c r="C259" s="4"/>
      <c r="D259" s="33"/>
      <c r="E259" s="4"/>
      <c r="F259" s="33"/>
      <c r="G259" s="4"/>
      <c r="H259" s="33"/>
      <c r="I259" s="4"/>
      <c r="J259" s="33"/>
      <c r="M259" s="4"/>
      <c r="O259" s="4"/>
      <c r="P259" s="4"/>
      <c r="U259" s="33"/>
      <c r="V259" s="33"/>
      <c r="W259" s="4"/>
      <c r="X259" s="33"/>
      <c r="Y259" s="4"/>
      <c r="Z259" s="33"/>
      <c r="AA259" s="4"/>
      <c r="AB259" s="4"/>
      <c r="AC259" s="4"/>
      <c r="AD259" s="33"/>
      <c r="AE259" s="4"/>
      <c r="AG259" s="3"/>
      <c r="AJ259" s="3"/>
      <c r="AL259" s="4"/>
    </row>
    <row r="260" spans="2:38" s="2" customFormat="1" ht="22.5" customHeight="1">
      <c r="B260" s="33"/>
      <c r="C260" s="4"/>
      <c r="D260" s="33"/>
      <c r="E260" s="4"/>
      <c r="F260" s="33"/>
      <c r="G260" s="4"/>
      <c r="H260" s="33"/>
      <c r="I260" s="4"/>
      <c r="J260" s="33"/>
      <c r="M260" s="4"/>
      <c r="O260" s="4"/>
      <c r="P260" s="4"/>
      <c r="U260" s="33"/>
      <c r="V260" s="33"/>
      <c r="W260" s="4"/>
      <c r="X260" s="33"/>
      <c r="Y260" s="4"/>
      <c r="Z260" s="33"/>
      <c r="AA260" s="4"/>
      <c r="AB260" s="4"/>
      <c r="AC260" s="4"/>
      <c r="AD260" s="33"/>
      <c r="AE260" s="4"/>
      <c r="AG260" s="3"/>
      <c r="AJ260" s="3"/>
      <c r="AL260" s="4"/>
    </row>
    <row r="261" spans="2:38" s="2" customFormat="1" ht="22.5" customHeight="1">
      <c r="B261" s="33"/>
      <c r="C261" s="4"/>
      <c r="D261" s="33"/>
      <c r="E261" s="4"/>
      <c r="F261" s="33"/>
      <c r="G261" s="4"/>
      <c r="H261" s="33"/>
      <c r="I261" s="4"/>
      <c r="J261" s="33"/>
      <c r="M261" s="4"/>
      <c r="O261" s="4"/>
      <c r="P261" s="4"/>
      <c r="U261" s="33"/>
      <c r="V261" s="33"/>
      <c r="W261" s="4"/>
      <c r="X261" s="33"/>
      <c r="Y261" s="4"/>
      <c r="Z261" s="33"/>
      <c r="AA261" s="4"/>
      <c r="AB261" s="4"/>
      <c r="AC261" s="4"/>
      <c r="AD261" s="33"/>
      <c r="AE261" s="4"/>
      <c r="AG261" s="3"/>
      <c r="AJ261" s="3"/>
      <c r="AL261" s="4"/>
    </row>
    <row r="262" spans="2:38" s="2" customFormat="1" ht="22.5" customHeight="1">
      <c r="B262" s="33"/>
      <c r="C262" s="4"/>
      <c r="D262" s="33"/>
      <c r="E262" s="4"/>
      <c r="F262" s="33"/>
      <c r="G262" s="4"/>
      <c r="H262" s="33"/>
      <c r="I262" s="4"/>
      <c r="J262" s="33"/>
      <c r="M262" s="4"/>
      <c r="O262" s="4"/>
      <c r="P262" s="4"/>
      <c r="U262" s="33"/>
      <c r="V262" s="33"/>
      <c r="W262" s="4"/>
      <c r="X262" s="33"/>
      <c r="Y262" s="4"/>
      <c r="Z262" s="33"/>
      <c r="AA262" s="4"/>
      <c r="AB262" s="4"/>
      <c r="AC262" s="4"/>
      <c r="AD262" s="33"/>
      <c r="AE262" s="4"/>
      <c r="AG262" s="3"/>
      <c r="AJ262" s="3"/>
      <c r="AL262" s="4"/>
    </row>
    <row r="263" spans="2:38" s="2" customFormat="1" ht="22.5" customHeight="1">
      <c r="B263" s="33"/>
      <c r="C263" s="4"/>
      <c r="D263" s="33"/>
      <c r="E263" s="4"/>
      <c r="F263" s="33"/>
      <c r="G263" s="4"/>
      <c r="H263" s="33"/>
      <c r="I263" s="4"/>
      <c r="J263" s="33"/>
      <c r="M263" s="4"/>
      <c r="O263" s="4"/>
      <c r="P263" s="4"/>
      <c r="U263" s="33"/>
      <c r="V263" s="33"/>
      <c r="W263" s="4"/>
      <c r="X263" s="33"/>
      <c r="Y263" s="4"/>
      <c r="Z263" s="33"/>
      <c r="AA263" s="4"/>
      <c r="AB263" s="4"/>
      <c r="AC263" s="4"/>
      <c r="AD263" s="33"/>
      <c r="AE263" s="4"/>
      <c r="AG263" s="3"/>
      <c r="AJ263" s="3"/>
      <c r="AL263" s="4"/>
    </row>
    <row r="264" spans="2:38" s="2" customFormat="1" ht="23.25" customHeight="1">
      <c r="B264" s="33"/>
      <c r="C264" s="4"/>
      <c r="D264" s="33"/>
      <c r="E264" s="4"/>
      <c r="F264" s="33"/>
      <c r="G264" s="4"/>
      <c r="H264" s="33"/>
      <c r="I264" s="4"/>
      <c r="J264" s="33"/>
      <c r="M264" s="4"/>
      <c r="O264" s="4"/>
      <c r="P264" s="4"/>
      <c r="U264" s="33"/>
      <c r="V264" s="33"/>
      <c r="W264" s="4"/>
      <c r="X264" s="33"/>
      <c r="Y264" s="4"/>
      <c r="Z264" s="33"/>
      <c r="AA264" s="4"/>
      <c r="AB264" s="4"/>
      <c r="AC264" s="4"/>
      <c r="AD264" s="33"/>
      <c r="AE264" s="4"/>
      <c r="AG264" s="3"/>
      <c r="AJ264" s="3"/>
      <c r="AL264" s="4"/>
    </row>
    <row r="265" spans="2:38" s="2" customFormat="1" ht="23.25" customHeight="1">
      <c r="B265" s="33"/>
      <c r="C265" s="4"/>
      <c r="D265" s="33"/>
      <c r="E265" s="4"/>
      <c r="F265" s="33"/>
      <c r="G265" s="4"/>
      <c r="H265" s="33"/>
      <c r="I265" s="4"/>
      <c r="J265" s="33"/>
      <c r="M265" s="4"/>
      <c r="O265" s="4"/>
      <c r="P265" s="4"/>
      <c r="U265" s="33"/>
      <c r="V265" s="33"/>
      <c r="W265" s="4"/>
      <c r="X265" s="33"/>
      <c r="Y265" s="4"/>
      <c r="Z265" s="33"/>
      <c r="AA265" s="4"/>
      <c r="AB265" s="4"/>
      <c r="AC265" s="4"/>
      <c r="AD265" s="33"/>
      <c r="AE265" s="4"/>
      <c r="AG265" s="3"/>
      <c r="AJ265" s="3"/>
      <c r="AL265" s="4"/>
    </row>
    <row r="266" spans="2:38" s="2" customFormat="1" ht="23.25" customHeight="1">
      <c r="B266" s="33"/>
      <c r="C266" s="4"/>
      <c r="D266" s="33"/>
      <c r="E266" s="4"/>
      <c r="F266" s="33"/>
      <c r="G266" s="4"/>
      <c r="H266" s="33"/>
      <c r="I266" s="4"/>
      <c r="J266" s="33"/>
      <c r="M266" s="4"/>
      <c r="O266" s="4"/>
      <c r="P266" s="4"/>
      <c r="U266" s="33"/>
      <c r="V266" s="33"/>
      <c r="W266" s="4"/>
      <c r="X266" s="33"/>
      <c r="Y266" s="4"/>
      <c r="Z266" s="33"/>
      <c r="AA266" s="4"/>
      <c r="AB266" s="4"/>
      <c r="AC266" s="4"/>
      <c r="AD266" s="33"/>
      <c r="AE266" s="4"/>
      <c r="AG266" s="3"/>
      <c r="AJ266" s="3"/>
      <c r="AL266" s="4"/>
    </row>
    <row r="267" spans="2:38" s="2" customFormat="1" ht="23.25" customHeight="1">
      <c r="B267" s="33"/>
      <c r="C267" s="4"/>
      <c r="D267" s="33"/>
      <c r="E267" s="4"/>
      <c r="F267" s="33"/>
      <c r="G267" s="4"/>
      <c r="H267" s="33"/>
      <c r="I267" s="4"/>
      <c r="J267" s="33"/>
      <c r="M267" s="4"/>
      <c r="O267" s="4"/>
      <c r="P267" s="4"/>
      <c r="U267" s="33"/>
      <c r="V267" s="33"/>
      <c r="W267" s="4"/>
      <c r="X267" s="33"/>
      <c r="Y267" s="4"/>
      <c r="Z267" s="33"/>
      <c r="AA267" s="4"/>
      <c r="AB267" s="4"/>
      <c r="AC267" s="4"/>
      <c r="AD267" s="33"/>
      <c r="AE267" s="4"/>
      <c r="AG267" s="3"/>
      <c r="AJ267" s="3"/>
      <c r="AL267" s="4"/>
    </row>
    <row r="268" spans="2:38" s="2" customFormat="1" ht="23.25" customHeight="1">
      <c r="B268" s="33"/>
      <c r="C268" s="4"/>
      <c r="D268" s="33"/>
      <c r="E268" s="4"/>
      <c r="F268" s="33"/>
      <c r="G268" s="4"/>
      <c r="H268" s="33"/>
      <c r="I268" s="4"/>
      <c r="J268" s="33"/>
      <c r="M268" s="4"/>
      <c r="O268" s="4"/>
      <c r="P268" s="4"/>
      <c r="U268" s="33"/>
      <c r="V268" s="33"/>
      <c r="W268" s="4"/>
      <c r="X268" s="33"/>
      <c r="Y268" s="4"/>
      <c r="Z268" s="33"/>
      <c r="AA268" s="4"/>
      <c r="AB268" s="4"/>
      <c r="AC268" s="4"/>
      <c r="AD268" s="33"/>
      <c r="AE268" s="4"/>
      <c r="AG268" s="3"/>
      <c r="AJ268" s="3"/>
      <c r="AL268" s="4"/>
    </row>
    <row r="269" spans="2:38" s="2" customFormat="1" ht="23.25" customHeight="1">
      <c r="B269" s="33"/>
      <c r="C269" s="4"/>
      <c r="D269" s="33"/>
      <c r="E269" s="4"/>
      <c r="F269" s="33"/>
      <c r="G269" s="4"/>
      <c r="H269" s="33"/>
      <c r="I269" s="4"/>
      <c r="J269" s="33"/>
      <c r="M269" s="4"/>
      <c r="O269" s="4"/>
      <c r="P269" s="4"/>
      <c r="U269" s="33"/>
      <c r="V269" s="33"/>
      <c r="W269" s="4"/>
      <c r="X269" s="33"/>
      <c r="Y269" s="4"/>
      <c r="Z269" s="33"/>
      <c r="AA269" s="4"/>
      <c r="AB269" s="4"/>
      <c r="AC269" s="4"/>
      <c r="AD269" s="33"/>
      <c r="AE269" s="4"/>
      <c r="AG269" s="3"/>
      <c r="AJ269" s="3"/>
      <c r="AL269" s="4"/>
    </row>
    <row r="270" spans="2:38" s="2" customFormat="1" ht="23.25" customHeight="1">
      <c r="B270" s="33"/>
      <c r="C270" s="4"/>
      <c r="D270" s="33"/>
      <c r="E270" s="4"/>
      <c r="F270" s="33"/>
      <c r="G270" s="4"/>
      <c r="H270" s="33"/>
      <c r="I270" s="4"/>
      <c r="J270" s="33"/>
      <c r="M270" s="4"/>
      <c r="O270" s="4"/>
      <c r="P270" s="4"/>
      <c r="U270" s="33"/>
      <c r="V270" s="33"/>
      <c r="W270" s="4"/>
      <c r="X270" s="33"/>
      <c r="Y270" s="4"/>
      <c r="Z270" s="33"/>
      <c r="AA270" s="4"/>
      <c r="AB270" s="4"/>
      <c r="AC270" s="4"/>
      <c r="AD270" s="33"/>
      <c r="AE270" s="4"/>
      <c r="AG270" s="3"/>
      <c r="AJ270" s="3"/>
      <c r="AL270" s="4"/>
    </row>
    <row r="271" spans="2:38" s="2" customFormat="1" ht="23.25" customHeight="1">
      <c r="B271" s="33"/>
      <c r="C271" s="4"/>
      <c r="D271" s="33"/>
      <c r="E271" s="4"/>
      <c r="F271" s="33"/>
      <c r="G271" s="4"/>
      <c r="H271" s="33"/>
      <c r="I271" s="4"/>
      <c r="J271" s="33"/>
      <c r="M271" s="4"/>
      <c r="O271" s="4"/>
      <c r="P271" s="4"/>
      <c r="U271" s="33"/>
      <c r="V271" s="33"/>
      <c r="W271" s="4"/>
      <c r="X271" s="33"/>
      <c r="Y271" s="4"/>
      <c r="Z271" s="33"/>
      <c r="AA271" s="4"/>
      <c r="AB271" s="4"/>
      <c r="AC271" s="4"/>
      <c r="AD271" s="33"/>
      <c r="AE271" s="4"/>
      <c r="AG271" s="3"/>
      <c r="AJ271" s="3"/>
      <c r="AL271" s="4"/>
    </row>
    <row r="272" spans="2:38" s="2" customFormat="1" ht="23.25" customHeight="1">
      <c r="B272" s="33"/>
      <c r="C272" s="4"/>
      <c r="D272" s="33"/>
      <c r="E272" s="4"/>
      <c r="F272" s="33"/>
      <c r="G272" s="4"/>
      <c r="H272" s="33"/>
      <c r="I272" s="4"/>
      <c r="J272" s="33"/>
      <c r="M272" s="4"/>
      <c r="O272" s="4"/>
      <c r="P272" s="4"/>
      <c r="U272" s="33"/>
      <c r="V272" s="33"/>
      <c r="W272" s="4"/>
      <c r="X272" s="33"/>
      <c r="Y272" s="4"/>
      <c r="Z272" s="33"/>
      <c r="AA272" s="4"/>
      <c r="AB272" s="4"/>
      <c r="AC272" s="4"/>
      <c r="AD272" s="33"/>
      <c r="AE272" s="4"/>
      <c r="AG272" s="3"/>
      <c r="AJ272" s="3"/>
      <c r="AL272" s="4"/>
    </row>
    <row r="273" spans="2:38" s="2" customFormat="1" ht="23.25" customHeight="1">
      <c r="B273" s="33"/>
      <c r="C273" s="4"/>
      <c r="D273" s="33"/>
      <c r="E273" s="4"/>
      <c r="F273" s="33"/>
      <c r="G273" s="4"/>
      <c r="H273" s="33"/>
      <c r="I273" s="4"/>
      <c r="J273" s="33"/>
      <c r="M273" s="4"/>
      <c r="O273" s="4"/>
      <c r="P273" s="4"/>
      <c r="U273" s="33"/>
      <c r="V273" s="33"/>
      <c r="W273" s="4"/>
      <c r="X273" s="33"/>
      <c r="Y273" s="4"/>
      <c r="Z273" s="33"/>
      <c r="AA273" s="4"/>
      <c r="AB273" s="4"/>
      <c r="AC273" s="4"/>
      <c r="AD273" s="33"/>
      <c r="AE273" s="4"/>
      <c r="AG273" s="3"/>
      <c r="AJ273" s="3"/>
      <c r="AL273" s="4"/>
    </row>
    <row r="274" spans="2:38" s="2" customFormat="1" ht="23.25" customHeight="1">
      <c r="B274" s="33"/>
      <c r="C274" s="4"/>
      <c r="D274" s="33"/>
      <c r="E274" s="4"/>
      <c r="F274" s="33"/>
      <c r="G274" s="4"/>
      <c r="H274" s="33"/>
      <c r="I274" s="4"/>
      <c r="J274" s="33"/>
      <c r="M274" s="4"/>
      <c r="O274" s="4"/>
      <c r="P274" s="4"/>
      <c r="U274" s="33"/>
      <c r="V274" s="33"/>
      <c r="W274" s="4"/>
      <c r="X274" s="33"/>
      <c r="Y274" s="4"/>
      <c r="Z274" s="33"/>
      <c r="AA274" s="4"/>
      <c r="AB274" s="4"/>
      <c r="AC274" s="4"/>
      <c r="AD274" s="33"/>
      <c r="AE274" s="4"/>
      <c r="AG274" s="3"/>
      <c r="AJ274" s="3"/>
      <c r="AL274" s="4"/>
    </row>
    <row r="275" spans="2:38" s="2" customFormat="1" ht="23.25" customHeight="1">
      <c r="B275" s="33"/>
      <c r="C275" s="4"/>
      <c r="D275" s="33"/>
      <c r="E275" s="4"/>
      <c r="F275" s="33"/>
      <c r="G275" s="4"/>
      <c r="H275" s="33"/>
      <c r="I275" s="4"/>
      <c r="J275" s="33"/>
      <c r="M275" s="4"/>
      <c r="O275" s="4"/>
      <c r="P275" s="4"/>
      <c r="U275" s="33"/>
      <c r="V275" s="33"/>
      <c r="W275" s="4"/>
      <c r="X275" s="33"/>
      <c r="Y275" s="4"/>
      <c r="Z275" s="33"/>
      <c r="AA275" s="4"/>
      <c r="AB275" s="4"/>
      <c r="AC275" s="4"/>
      <c r="AD275" s="33"/>
      <c r="AE275" s="4"/>
      <c r="AG275" s="3"/>
      <c r="AJ275" s="3"/>
      <c r="AL275" s="4"/>
    </row>
    <row r="276" spans="2:38" s="2" customFormat="1" ht="23.25" customHeight="1">
      <c r="B276" s="33"/>
      <c r="C276" s="4"/>
      <c r="D276" s="33"/>
      <c r="E276" s="4"/>
      <c r="F276" s="33"/>
      <c r="G276" s="4"/>
      <c r="H276" s="33"/>
      <c r="I276" s="4"/>
      <c r="J276" s="33"/>
      <c r="M276" s="4"/>
      <c r="O276" s="4"/>
      <c r="P276" s="4"/>
      <c r="U276" s="33"/>
      <c r="V276" s="33"/>
      <c r="W276" s="4"/>
      <c r="X276" s="33"/>
      <c r="Y276" s="4"/>
      <c r="Z276" s="33"/>
      <c r="AA276" s="4"/>
      <c r="AB276" s="4"/>
      <c r="AC276" s="4"/>
      <c r="AD276" s="33"/>
      <c r="AE276" s="4"/>
      <c r="AG276" s="3"/>
      <c r="AJ276" s="3"/>
      <c r="AL276" s="4"/>
    </row>
    <row r="277" spans="2:38" s="2" customFormat="1" ht="23.25" customHeight="1">
      <c r="B277" s="33"/>
      <c r="C277" s="4"/>
      <c r="D277" s="33"/>
      <c r="E277" s="4"/>
      <c r="F277" s="33"/>
      <c r="G277" s="4"/>
      <c r="H277" s="33"/>
      <c r="I277" s="4"/>
      <c r="J277" s="33"/>
      <c r="M277" s="4"/>
      <c r="O277" s="4"/>
      <c r="P277" s="4"/>
      <c r="U277" s="33"/>
      <c r="V277" s="33"/>
      <c r="W277" s="4"/>
      <c r="X277" s="33"/>
      <c r="Y277" s="4"/>
      <c r="Z277" s="33"/>
      <c r="AA277" s="4"/>
      <c r="AB277" s="4"/>
      <c r="AC277" s="4"/>
      <c r="AD277" s="33"/>
      <c r="AE277" s="4"/>
      <c r="AG277" s="3"/>
      <c r="AJ277" s="3"/>
      <c r="AL277" s="4"/>
    </row>
    <row r="278" spans="2:38" s="2" customFormat="1" ht="23.25" customHeight="1">
      <c r="B278" s="33"/>
      <c r="C278" s="4"/>
      <c r="D278" s="33"/>
      <c r="E278" s="4"/>
      <c r="F278" s="33"/>
      <c r="G278" s="4"/>
      <c r="H278" s="33"/>
      <c r="I278" s="4"/>
      <c r="J278" s="33"/>
      <c r="M278" s="4"/>
      <c r="O278" s="4"/>
      <c r="P278" s="4"/>
      <c r="U278" s="33"/>
      <c r="V278" s="33"/>
      <c r="W278" s="4"/>
      <c r="X278" s="33"/>
      <c r="Y278" s="4"/>
      <c r="Z278" s="33"/>
      <c r="AA278" s="4"/>
      <c r="AB278" s="4"/>
      <c r="AC278" s="4"/>
      <c r="AD278" s="33"/>
      <c r="AE278" s="4"/>
      <c r="AG278" s="3"/>
      <c r="AJ278" s="3"/>
      <c r="AL278" s="4"/>
    </row>
    <row r="279" spans="2:38" s="2" customFormat="1" ht="23.25" customHeight="1">
      <c r="B279" s="33"/>
      <c r="C279" s="4"/>
      <c r="D279" s="33"/>
      <c r="E279" s="4"/>
      <c r="F279" s="33"/>
      <c r="G279" s="4"/>
      <c r="H279" s="33"/>
      <c r="I279" s="4"/>
      <c r="J279" s="33"/>
      <c r="M279" s="4"/>
      <c r="O279" s="4"/>
      <c r="P279" s="4"/>
      <c r="U279" s="33"/>
      <c r="V279" s="33"/>
      <c r="W279" s="4"/>
      <c r="X279" s="33"/>
      <c r="Y279" s="4"/>
      <c r="Z279" s="33"/>
      <c r="AA279" s="4"/>
      <c r="AB279" s="4"/>
      <c r="AC279" s="4"/>
      <c r="AD279" s="33"/>
      <c r="AE279" s="4"/>
      <c r="AG279" s="3"/>
      <c r="AJ279" s="3"/>
      <c r="AL279" s="4"/>
    </row>
    <row r="280" spans="2:38" s="2" customFormat="1" ht="23.25" customHeight="1">
      <c r="B280" s="33"/>
      <c r="C280" s="4"/>
      <c r="D280" s="33"/>
      <c r="E280" s="4"/>
      <c r="F280" s="33"/>
      <c r="G280" s="4"/>
      <c r="H280" s="33"/>
      <c r="I280" s="4"/>
      <c r="J280" s="33"/>
      <c r="M280" s="4"/>
      <c r="O280" s="4"/>
      <c r="P280" s="4"/>
      <c r="U280" s="33"/>
      <c r="V280" s="33"/>
      <c r="W280" s="4"/>
      <c r="X280" s="33"/>
      <c r="Y280" s="4"/>
      <c r="Z280" s="33"/>
      <c r="AA280" s="4"/>
      <c r="AB280" s="4"/>
      <c r="AC280" s="4"/>
      <c r="AD280" s="33"/>
      <c r="AE280" s="4"/>
      <c r="AG280" s="3"/>
      <c r="AJ280" s="3"/>
      <c r="AL280" s="4"/>
    </row>
    <row r="281" spans="2:38" s="2" customFormat="1" ht="23.25" customHeight="1">
      <c r="B281" s="33"/>
      <c r="C281" s="4"/>
      <c r="D281" s="33"/>
      <c r="E281" s="4"/>
      <c r="F281" s="33"/>
      <c r="G281" s="4"/>
      <c r="H281" s="33"/>
      <c r="I281" s="4"/>
      <c r="J281" s="33"/>
      <c r="M281" s="4"/>
      <c r="O281" s="4"/>
      <c r="P281" s="4"/>
      <c r="U281" s="33"/>
      <c r="V281" s="33"/>
      <c r="W281" s="4"/>
      <c r="X281" s="33"/>
      <c r="Y281" s="4"/>
      <c r="Z281" s="33"/>
      <c r="AA281" s="4"/>
      <c r="AB281" s="4"/>
      <c r="AC281" s="4"/>
      <c r="AD281" s="33"/>
      <c r="AE281" s="4"/>
      <c r="AG281" s="3"/>
      <c r="AJ281" s="3"/>
      <c r="AL281" s="4"/>
    </row>
    <row r="282" spans="2:38" s="2" customFormat="1" ht="23.25" customHeight="1">
      <c r="B282" s="33"/>
      <c r="C282" s="4"/>
      <c r="D282" s="33"/>
      <c r="E282" s="4"/>
      <c r="F282" s="33"/>
      <c r="G282" s="4"/>
      <c r="H282" s="33"/>
      <c r="I282" s="4"/>
      <c r="J282" s="33"/>
      <c r="M282" s="4"/>
      <c r="O282" s="4"/>
      <c r="P282" s="4"/>
      <c r="U282" s="33"/>
      <c r="V282" s="33"/>
      <c r="W282" s="4"/>
      <c r="X282" s="33"/>
      <c r="Y282" s="4"/>
      <c r="Z282" s="33"/>
      <c r="AA282" s="4"/>
      <c r="AB282" s="4"/>
      <c r="AC282" s="4"/>
      <c r="AD282" s="33"/>
      <c r="AE282" s="4"/>
      <c r="AG282" s="3"/>
      <c r="AJ282" s="3"/>
      <c r="AL282" s="4"/>
    </row>
    <row r="283" spans="2:38" s="2" customFormat="1" ht="23.25" customHeight="1">
      <c r="B283" s="33"/>
      <c r="C283" s="4"/>
      <c r="D283" s="33"/>
      <c r="E283" s="4"/>
      <c r="F283" s="33"/>
      <c r="G283" s="4"/>
      <c r="H283" s="33"/>
      <c r="I283" s="4"/>
      <c r="J283" s="33"/>
      <c r="M283" s="4"/>
      <c r="O283" s="4"/>
      <c r="P283" s="4"/>
      <c r="U283" s="33"/>
      <c r="V283" s="33"/>
      <c r="W283" s="4"/>
      <c r="X283" s="33"/>
      <c r="Y283" s="4"/>
      <c r="Z283" s="33"/>
      <c r="AA283" s="4"/>
      <c r="AB283" s="4"/>
      <c r="AC283" s="4"/>
      <c r="AD283" s="33"/>
      <c r="AE283" s="4"/>
      <c r="AG283" s="3"/>
      <c r="AJ283" s="3"/>
      <c r="AL283" s="4"/>
    </row>
    <row r="284" spans="2:38" s="2" customFormat="1" ht="23.25" customHeight="1">
      <c r="B284" s="33"/>
      <c r="C284" s="4"/>
      <c r="D284" s="33"/>
      <c r="E284" s="4"/>
      <c r="F284" s="33"/>
      <c r="G284" s="4"/>
      <c r="H284" s="33"/>
      <c r="I284" s="4"/>
      <c r="J284" s="33"/>
      <c r="M284" s="4"/>
      <c r="O284" s="4"/>
      <c r="P284" s="4"/>
      <c r="U284" s="33"/>
      <c r="V284" s="33"/>
      <c r="W284" s="4"/>
      <c r="X284" s="33"/>
      <c r="Y284" s="4"/>
      <c r="Z284" s="33"/>
      <c r="AA284" s="4"/>
      <c r="AB284" s="4"/>
      <c r="AC284" s="4"/>
      <c r="AD284" s="33"/>
      <c r="AE284" s="4"/>
      <c r="AG284" s="3"/>
      <c r="AJ284" s="3"/>
      <c r="AL284" s="4"/>
    </row>
    <row r="285" spans="2:38" s="2" customFormat="1" ht="23.25" customHeight="1">
      <c r="B285" s="33"/>
      <c r="C285" s="4"/>
      <c r="D285" s="33"/>
      <c r="E285" s="4"/>
      <c r="F285" s="33"/>
      <c r="G285" s="4"/>
      <c r="H285" s="33"/>
      <c r="I285" s="4"/>
      <c r="J285" s="33"/>
      <c r="M285" s="4"/>
      <c r="O285" s="4"/>
      <c r="P285" s="4"/>
      <c r="U285" s="33"/>
      <c r="V285" s="33"/>
      <c r="W285" s="4"/>
      <c r="X285" s="33"/>
      <c r="Y285" s="4"/>
      <c r="Z285" s="33"/>
      <c r="AA285" s="4"/>
      <c r="AB285" s="4"/>
      <c r="AC285" s="4"/>
      <c r="AD285" s="33"/>
      <c r="AE285" s="4"/>
      <c r="AG285" s="3"/>
      <c r="AJ285" s="3"/>
      <c r="AL285" s="4"/>
    </row>
    <row r="286" spans="2:38" s="2" customFormat="1" ht="23.25" customHeight="1">
      <c r="B286" s="33"/>
      <c r="C286" s="4"/>
      <c r="D286" s="33"/>
      <c r="E286" s="4"/>
      <c r="F286" s="33"/>
      <c r="G286" s="4"/>
      <c r="H286" s="33"/>
      <c r="I286" s="4"/>
      <c r="J286" s="33"/>
      <c r="M286" s="4"/>
      <c r="O286" s="4"/>
      <c r="P286" s="4"/>
      <c r="U286" s="33"/>
      <c r="V286" s="33"/>
      <c r="W286" s="4"/>
      <c r="X286" s="33"/>
      <c r="Y286" s="4"/>
      <c r="Z286" s="33"/>
      <c r="AA286" s="4"/>
      <c r="AB286" s="4"/>
      <c r="AC286" s="4"/>
      <c r="AD286" s="33"/>
      <c r="AE286" s="4"/>
      <c r="AG286" s="3"/>
      <c r="AJ286" s="3"/>
      <c r="AL286" s="4"/>
    </row>
    <row r="287" spans="2:38" s="2" customFormat="1" ht="23.25" customHeight="1">
      <c r="B287" s="33"/>
      <c r="C287" s="4"/>
      <c r="D287" s="33"/>
      <c r="E287" s="4"/>
      <c r="F287" s="33"/>
      <c r="G287" s="4"/>
      <c r="H287" s="33"/>
      <c r="I287" s="4"/>
      <c r="J287" s="33"/>
      <c r="M287" s="4"/>
      <c r="O287" s="4"/>
      <c r="P287" s="4"/>
      <c r="U287" s="33"/>
      <c r="V287" s="33"/>
      <c r="W287" s="4"/>
      <c r="X287" s="33"/>
      <c r="Y287" s="4"/>
      <c r="Z287" s="33"/>
      <c r="AA287" s="4"/>
      <c r="AB287" s="4"/>
      <c r="AC287" s="4"/>
      <c r="AD287" s="33"/>
      <c r="AE287" s="4"/>
      <c r="AG287" s="3"/>
      <c r="AJ287" s="3"/>
      <c r="AL287" s="4"/>
    </row>
    <row r="288" spans="2:38" s="2" customFormat="1" ht="23.25" customHeight="1">
      <c r="B288" s="33"/>
      <c r="C288" s="4"/>
      <c r="D288" s="33"/>
      <c r="E288" s="4"/>
      <c r="F288" s="33"/>
      <c r="G288" s="4"/>
      <c r="H288" s="33"/>
      <c r="I288" s="4"/>
      <c r="J288" s="33"/>
      <c r="M288" s="4"/>
      <c r="O288" s="4"/>
      <c r="P288" s="4"/>
      <c r="U288" s="33"/>
      <c r="V288" s="33"/>
      <c r="W288" s="4"/>
      <c r="X288" s="33"/>
      <c r="Y288" s="4"/>
      <c r="Z288" s="33"/>
      <c r="AA288" s="4"/>
      <c r="AB288" s="4"/>
      <c r="AC288" s="4"/>
      <c r="AD288" s="33"/>
      <c r="AE288" s="4"/>
      <c r="AG288" s="3"/>
      <c r="AJ288" s="3"/>
      <c r="AL288" s="4"/>
    </row>
    <row r="289" spans="2:38" s="2" customFormat="1" ht="23.25" customHeight="1">
      <c r="B289" s="33"/>
      <c r="C289" s="4"/>
      <c r="D289" s="33"/>
      <c r="E289" s="4"/>
      <c r="F289" s="33"/>
      <c r="G289" s="4"/>
      <c r="H289" s="33"/>
      <c r="I289" s="4"/>
      <c r="J289" s="33"/>
      <c r="M289" s="4"/>
      <c r="O289" s="4"/>
      <c r="P289" s="4"/>
      <c r="U289" s="33"/>
      <c r="V289" s="33"/>
      <c r="W289" s="4"/>
      <c r="X289" s="33"/>
      <c r="Y289" s="4"/>
      <c r="Z289" s="33"/>
      <c r="AA289" s="4"/>
      <c r="AB289" s="4"/>
      <c r="AC289" s="4"/>
      <c r="AD289" s="33"/>
      <c r="AE289" s="4"/>
      <c r="AG289" s="3"/>
      <c r="AJ289" s="3"/>
      <c r="AL289" s="4"/>
    </row>
    <row r="290" spans="2:38" s="2" customFormat="1" ht="23.25" customHeight="1">
      <c r="B290" s="33"/>
      <c r="C290" s="4"/>
      <c r="D290" s="33"/>
      <c r="E290" s="4"/>
      <c r="F290" s="33"/>
      <c r="G290" s="4"/>
      <c r="H290" s="33"/>
      <c r="I290" s="4"/>
      <c r="J290" s="33"/>
      <c r="M290" s="4"/>
      <c r="O290" s="4"/>
      <c r="P290" s="4"/>
      <c r="U290" s="33"/>
      <c r="V290" s="33"/>
      <c r="W290" s="4"/>
      <c r="X290" s="33"/>
      <c r="Y290" s="4"/>
      <c r="Z290" s="33"/>
      <c r="AA290" s="4"/>
      <c r="AB290" s="4"/>
      <c r="AC290" s="4"/>
      <c r="AD290" s="33"/>
      <c r="AE290" s="4"/>
      <c r="AG290" s="3"/>
      <c r="AJ290" s="3"/>
      <c r="AL290" s="4"/>
    </row>
    <row r="291" spans="2:38" s="2" customFormat="1" ht="23.25" customHeight="1">
      <c r="B291" s="33"/>
      <c r="C291" s="4"/>
      <c r="D291" s="33"/>
      <c r="E291" s="4"/>
      <c r="F291" s="33"/>
      <c r="G291" s="4"/>
      <c r="H291" s="33"/>
      <c r="I291" s="4"/>
      <c r="J291" s="33"/>
      <c r="M291" s="4"/>
      <c r="O291" s="4"/>
      <c r="P291" s="4"/>
      <c r="U291" s="33"/>
      <c r="V291" s="33"/>
      <c r="W291" s="4"/>
      <c r="X291" s="33"/>
      <c r="Y291" s="4"/>
      <c r="Z291" s="33"/>
      <c r="AA291" s="4"/>
      <c r="AB291" s="4"/>
      <c r="AC291" s="4"/>
      <c r="AD291" s="33"/>
      <c r="AE291" s="4"/>
      <c r="AG291" s="3"/>
      <c r="AJ291" s="3"/>
      <c r="AL291" s="4"/>
    </row>
    <row r="292" spans="2:38" s="2" customFormat="1" ht="23.25" customHeight="1">
      <c r="B292" s="33"/>
      <c r="C292" s="4"/>
      <c r="D292" s="33"/>
      <c r="E292" s="4"/>
      <c r="F292" s="33"/>
      <c r="G292" s="4"/>
      <c r="H292" s="33"/>
      <c r="I292" s="4"/>
      <c r="J292" s="33"/>
      <c r="M292" s="4"/>
      <c r="O292" s="4"/>
      <c r="P292" s="4"/>
      <c r="U292" s="33"/>
      <c r="V292" s="33"/>
      <c r="W292" s="4"/>
      <c r="X292" s="33"/>
      <c r="Y292" s="4"/>
      <c r="Z292" s="33"/>
      <c r="AA292" s="4"/>
      <c r="AB292" s="4"/>
      <c r="AC292" s="4"/>
      <c r="AD292" s="33"/>
      <c r="AE292" s="4"/>
      <c r="AG292" s="3"/>
      <c r="AJ292" s="3"/>
      <c r="AL292" s="4"/>
    </row>
    <row r="293" spans="2:38" s="2" customFormat="1" ht="23.25" customHeight="1">
      <c r="B293" s="33"/>
      <c r="C293" s="4"/>
      <c r="D293" s="33"/>
      <c r="E293" s="4"/>
      <c r="F293" s="33"/>
      <c r="G293" s="4"/>
      <c r="H293" s="33"/>
      <c r="I293" s="4"/>
      <c r="J293" s="33"/>
      <c r="M293" s="4"/>
      <c r="O293" s="4"/>
      <c r="P293" s="4"/>
      <c r="U293" s="33"/>
      <c r="V293" s="33"/>
      <c r="W293" s="4"/>
      <c r="X293" s="33"/>
      <c r="Y293" s="4"/>
      <c r="Z293" s="33"/>
      <c r="AA293" s="4"/>
      <c r="AB293" s="4"/>
      <c r="AC293" s="4"/>
      <c r="AD293" s="33"/>
      <c r="AE293" s="4"/>
      <c r="AG293" s="3"/>
      <c r="AJ293" s="3"/>
      <c r="AL293" s="4"/>
    </row>
    <row r="294" spans="2:38" s="2" customFormat="1" ht="23.25" customHeight="1">
      <c r="B294" s="33"/>
      <c r="C294" s="4"/>
      <c r="D294" s="33"/>
      <c r="E294" s="4"/>
      <c r="F294" s="33"/>
      <c r="G294" s="4"/>
      <c r="H294" s="33"/>
      <c r="I294" s="4"/>
      <c r="J294" s="33"/>
      <c r="M294" s="4"/>
      <c r="O294" s="4"/>
      <c r="P294" s="4"/>
      <c r="U294" s="33"/>
      <c r="V294" s="33"/>
      <c r="W294" s="4"/>
      <c r="X294" s="33"/>
      <c r="Y294" s="4"/>
      <c r="Z294" s="33"/>
      <c r="AA294" s="4"/>
      <c r="AB294" s="4"/>
      <c r="AC294" s="4"/>
      <c r="AD294" s="33"/>
      <c r="AE294" s="4"/>
      <c r="AG294" s="3"/>
      <c r="AJ294" s="3"/>
      <c r="AL294" s="4"/>
    </row>
    <row r="295" spans="2:38" s="2" customFormat="1" ht="23.25" customHeight="1">
      <c r="B295" s="33"/>
      <c r="C295" s="4"/>
      <c r="D295" s="33"/>
      <c r="E295" s="4"/>
      <c r="F295" s="33"/>
      <c r="G295" s="4"/>
      <c r="H295" s="33"/>
      <c r="I295" s="4"/>
      <c r="J295" s="33"/>
      <c r="M295" s="4"/>
      <c r="O295" s="4"/>
      <c r="P295" s="4"/>
      <c r="U295" s="33"/>
      <c r="V295" s="33"/>
      <c r="W295" s="4"/>
      <c r="X295" s="33"/>
      <c r="Y295" s="4"/>
      <c r="Z295" s="33"/>
      <c r="AA295" s="4"/>
      <c r="AB295" s="4"/>
      <c r="AC295" s="4"/>
      <c r="AD295" s="33"/>
      <c r="AE295" s="4"/>
      <c r="AG295" s="3"/>
      <c r="AJ295" s="3"/>
      <c r="AL295" s="4"/>
    </row>
    <row r="296" spans="2:38" s="2" customFormat="1" ht="23.25" customHeight="1">
      <c r="B296" s="33"/>
      <c r="C296" s="4"/>
      <c r="D296" s="33"/>
      <c r="E296" s="4"/>
      <c r="F296" s="33"/>
      <c r="G296" s="4"/>
      <c r="H296" s="33"/>
      <c r="I296" s="4"/>
      <c r="J296" s="33"/>
      <c r="M296" s="4"/>
      <c r="O296" s="4"/>
      <c r="P296" s="4"/>
      <c r="U296" s="33"/>
      <c r="V296" s="33"/>
      <c r="W296" s="4"/>
      <c r="X296" s="33"/>
      <c r="Y296" s="4"/>
      <c r="Z296" s="33"/>
      <c r="AA296" s="4"/>
      <c r="AB296" s="4"/>
      <c r="AC296" s="4"/>
      <c r="AD296" s="33"/>
      <c r="AE296" s="4"/>
      <c r="AG296" s="3"/>
      <c r="AJ296" s="3"/>
      <c r="AL296" s="4"/>
    </row>
    <row r="297" spans="2:38" s="2" customFormat="1" ht="23.25" customHeight="1">
      <c r="B297" s="33"/>
      <c r="C297" s="4"/>
      <c r="D297" s="33"/>
      <c r="E297" s="4"/>
      <c r="F297" s="33"/>
      <c r="G297" s="4"/>
      <c r="H297" s="33"/>
      <c r="I297" s="4"/>
      <c r="J297" s="33"/>
      <c r="M297" s="4"/>
      <c r="O297" s="4"/>
      <c r="P297" s="4"/>
      <c r="U297" s="33"/>
      <c r="V297" s="33"/>
      <c r="W297" s="4"/>
      <c r="X297" s="33"/>
      <c r="Y297" s="4"/>
      <c r="Z297" s="33"/>
      <c r="AA297" s="4"/>
      <c r="AB297" s="4"/>
      <c r="AC297" s="4"/>
      <c r="AD297" s="33"/>
      <c r="AE297" s="4"/>
      <c r="AG297" s="3"/>
      <c r="AJ297" s="3"/>
      <c r="AL297" s="4"/>
    </row>
    <row r="298" spans="2:38" s="2" customFormat="1" ht="23.25" customHeight="1">
      <c r="B298" s="33"/>
      <c r="C298" s="4"/>
      <c r="D298" s="33"/>
      <c r="E298" s="4"/>
      <c r="F298" s="33"/>
      <c r="G298" s="4"/>
      <c r="H298" s="33"/>
      <c r="I298" s="4"/>
      <c r="J298" s="33"/>
      <c r="M298" s="4"/>
      <c r="O298" s="4"/>
      <c r="P298" s="4"/>
      <c r="U298" s="33"/>
      <c r="V298" s="33"/>
      <c r="W298" s="4"/>
      <c r="X298" s="33"/>
      <c r="Y298" s="4"/>
      <c r="Z298" s="33"/>
      <c r="AA298" s="4"/>
      <c r="AB298" s="4"/>
      <c r="AC298" s="4"/>
      <c r="AD298" s="33"/>
      <c r="AE298" s="4"/>
      <c r="AG298" s="3"/>
      <c r="AJ298" s="3"/>
      <c r="AL298" s="4"/>
    </row>
    <row r="299" spans="2:38" s="2" customFormat="1" ht="23.25" customHeight="1">
      <c r="B299" s="33"/>
      <c r="C299" s="4"/>
      <c r="D299" s="33"/>
      <c r="E299" s="4"/>
      <c r="F299" s="33"/>
      <c r="G299" s="4"/>
      <c r="H299" s="33"/>
      <c r="I299" s="4"/>
      <c r="J299" s="33"/>
      <c r="M299" s="4"/>
      <c r="O299" s="4"/>
      <c r="P299" s="4"/>
      <c r="U299" s="33"/>
      <c r="V299" s="33"/>
      <c r="W299" s="4"/>
      <c r="X299" s="33"/>
      <c r="Y299" s="4"/>
      <c r="Z299" s="33"/>
      <c r="AA299" s="4"/>
      <c r="AB299" s="4"/>
      <c r="AC299" s="4"/>
      <c r="AD299" s="33"/>
      <c r="AE299" s="4"/>
      <c r="AG299" s="3"/>
      <c r="AJ299" s="3"/>
      <c r="AL299" s="4"/>
    </row>
    <row r="300" spans="2:38" s="2" customFormat="1" ht="23.25" customHeight="1">
      <c r="B300" s="33"/>
      <c r="C300" s="4"/>
      <c r="D300" s="33"/>
      <c r="E300" s="4"/>
      <c r="F300" s="33"/>
      <c r="G300" s="4"/>
      <c r="H300" s="33"/>
      <c r="I300" s="4"/>
      <c r="J300" s="33"/>
      <c r="M300" s="4"/>
      <c r="O300" s="4"/>
      <c r="P300" s="4"/>
      <c r="U300" s="33"/>
      <c r="V300" s="33"/>
      <c r="W300" s="4"/>
      <c r="X300" s="33"/>
      <c r="Y300" s="4"/>
      <c r="Z300" s="33"/>
      <c r="AA300" s="4"/>
      <c r="AB300" s="4"/>
      <c r="AC300" s="4"/>
      <c r="AD300" s="33"/>
      <c r="AE300" s="4"/>
      <c r="AG300" s="3"/>
      <c r="AJ300" s="3"/>
      <c r="AL300" s="4"/>
    </row>
    <row r="301" spans="2:38" s="2" customFormat="1" ht="23.25" customHeight="1">
      <c r="B301" s="33"/>
      <c r="C301" s="4"/>
      <c r="D301" s="33"/>
      <c r="E301" s="4"/>
      <c r="F301" s="33"/>
      <c r="G301" s="4"/>
      <c r="H301" s="33"/>
      <c r="I301" s="4"/>
      <c r="J301" s="33"/>
      <c r="M301" s="4"/>
      <c r="O301" s="4"/>
      <c r="P301" s="4"/>
      <c r="U301" s="33"/>
      <c r="V301" s="33"/>
      <c r="W301" s="4"/>
      <c r="X301" s="33"/>
      <c r="Y301" s="4"/>
      <c r="Z301" s="33"/>
      <c r="AA301" s="4"/>
      <c r="AB301" s="4"/>
      <c r="AC301" s="4"/>
      <c r="AD301" s="33"/>
      <c r="AE301" s="4"/>
      <c r="AG301" s="3"/>
      <c r="AJ301" s="3"/>
      <c r="AL301" s="4"/>
    </row>
    <row r="302" spans="2:38" s="2" customFormat="1" ht="23.25" customHeight="1">
      <c r="B302" s="33"/>
      <c r="C302" s="4"/>
      <c r="D302" s="33"/>
      <c r="E302" s="4"/>
      <c r="F302" s="33"/>
      <c r="G302" s="4"/>
      <c r="H302" s="33"/>
      <c r="I302" s="4"/>
      <c r="J302" s="33"/>
      <c r="M302" s="4"/>
      <c r="O302" s="4"/>
      <c r="P302" s="4"/>
      <c r="U302" s="33"/>
      <c r="V302" s="33"/>
      <c r="W302" s="4"/>
      <c r="X302" s="33"/>
      <c r="Y302" s="4"/>
      <c r="Z302" s="33"/>
      <c r="AA302" s="4"/>
      <c r="AB302" s="4"/>
      <c r="AC302" s="4"/>
      <c r="AD302" s="33"/>
      <c r="AE302" s="4"/>
      <c r="AG302" s="3"/>
      <c r="AJ302" s="3"/>
      <c r="AL302" s="4"/>
    </row>
    <row r="303" spans="2:38" s="2" customFormat="1" ht="23.25" customHeight="1">
      <c r="B303" s="33"/>
      <c r="C303" s="4"/>
      <c r="D303" s="33"/>
      <c r="E303" s="4"/>
      <c r="F303" s="33"/>
      <c r="G303" s="4"/>
      <c r="H303" s="33"/>
      <c r="I303" s="4"/>
      <c r="J303" s="33"/>
      <c r="M303" s="4"/>
      <c r="O303" s="4"/>
      <c r="P303" s="4"/>
      <c r="U303" s="33"/>
      <c r="V303" s="33"/>
      <c r="W303" s="4"/>
      <c r="X303" s="33"/>
      <c r="Y303" s="4"/>
      <c r="Z303" s="33"/>
      <c r="AA303" s="4"/>
      <c r="AB303" s="4"/>
      <c r="AC303" s="4"/>
      <c r="AD303" s="33"/>
      <c r="AE303" s="4"/>
      <c r="AG303" s="3"/>
      <c r="AJ303" s="3"/>
      <c r="AL303" s="4"/>
    </row>
    <row r="304" spans="2:38" s="2" customFormat="1" ht="23.25" customHeight="1">
      <c r="B304" s="33"/>
      <c r="C304" s="4"/>
      <c r="D304" s="33"/>
      <c r="E304" s="4"/>
      <c r="F304" s="33"/>
      <c r="G304" s="4"/>
      <c r="H304" s="33"/>
      <c r="I304" s="4"/>
      <c r="J304" s="33"/>
      <c r="M304" s="4"/>
      <c r="O304" s="4"/>
      <c r="P304" s="4"/>
      <c r="U304" s="33"/>
      <c r="V304" s="33"/>
      <c r="W304" s="4"/>
      <c r="X304" s="33"/>
      <c r="Y304" s="4"/>
      <c r="Z304" s="33"/>
      <c r="AA304" s="4"/>
      <c r="AB304" s="4"/>
      <c r="AC304" s="4"/>
      <c r="AD304" s="33"/>
      <c r="AE304" s="4"/>
      <c r="AG304" s="3"/>
      <c r="AJ304" s="3"/>
      <c r="AL304" s="4"/>
    </row>
    <row r="305" spans="2:38" s="2" customFormat="1" ht="23.25" customHeight="1">
      <c r="B305" s="33"/>
      <c r="C305" s="4"/>
      <c r="D305" s="33"/>
      <c r="E305" s="4"/>
      <c r="F305" s="33"/>
      <c r="G305" s="4"/>
      <c r="H305" s="33"/>
      <c r="I305" s="4"/>
      <c r="J305" s="33"/>
      <c r="M305" s="4"/>
      <c r="O305" s="4"/>
      <c r="P305" s="4"/>
      <c r="U305" s="33"/>
      <c r="V305" s="33"/>
      <c r="W305" s="4"/>
      <c r="X305" s="33"/>
      <c r="Y305" s="4"/>
      <c r="Z305" s="33"/>
      <c r="AA305" s="4"/>
      <c r="AB305" s="4"/>
      <c r="AC305" s="4"/>
      <c r="AD305" s="33"/>
      <c r="AE305" s="4"/>
      <c r="AG305" s="3"/>
      <c r="AJ305" s="3"/>
      <c r="AL305" s="4"/>
    </row>
    <row r="306" spans="2:38" s="2" customFormat="1" ht="23.25" customHeight="1">
      <c r="B306" s="33"/>
      <c r="C306" s="4"/>
      <c r="D306" s="33"/>
      <c r="E306" s="4"/>
      <c r="F306" s="33"/>
      <c r="G306" s="4"/>
      <c r="H306" s="33"/>
      <c r="I306" s="4"/>
      <c r="J306" s="33"/>
      <c r="M306" s="4"/>
      <c r="O306" s="4"/>
      <c r="P306" s="4"/>
      <c r="U306" s="33"/>
      <c r="V306" s="33"/>
      <c r="W306" s="4"/>
      <c r="X306" s="33"/>
      <c r="Y306" s="4"/>
      <c r="Z306" s="33"/>
      <c r="AA306" s="4"/>
      <c r="AB306" s="4"/>
      <c r="AC306" s="4"/>
      <c r="AD306" s="33"/>
      <c r="AE306" s="4"/>
      <c r="AG306" s="3"/>
      <c r="AJ306" s="3"/>
      <c r="AL306" s="4"/>
    </row>
    <row r="307" spans="2:38" s="2" customFormat="1" ht="23.25" customHeight="1">
      <c r="B307" s="33"/>
      <c r="C307" s="4"/>
      <c r="D307" s="33"/>
      <c r="E307" s="4"/>
      <c r="F307" s="33"/>
      <c r="G307" s="4"/>
      <c r="H307" s="33"/>
      <c r="I307" s="4"/>
      <c r="J307" s="33"/>
      <c r="M307" s="4"/>
      <c r="O307" s="4"/>
      <c r="P307" s="4"/>
      <c r="U307" s="33"/>
      <c r="V307" s="33"/>
      <c r="W307" s="4"/>
      <c r="X307" s="33"/>
      <c r="Y307" s="4"/>
      <c r="Z307" s="33"/>
      <c r="AA307" s="4"/>
      <c r="AB307" s="4"/>
      <c r="AC307" s="4"/>
      <c r="AD307" s="33"/>
      <c r="AE307" s="4"/>
      <c r="AG307" s="3"/>
      <c r="AJ307" s="3"/>
      <c r="AL307" s="4"/>
    </row>
    <row r="308" spans="2:38" s="2" customFormat="1" ht="23.25" customHeight="1">
      <c r="B308" s="33"/>
      <c r="C308" s="4"/>
      <c r="D308" s="33"/>
      <c r="E308" s="4"/>
      <c r="F308" s="33"/>
      <c r="G308" s="4"/>
      <c r="H308" s="33"/>
      <c r="I308" s="4"/>
      <c r="J308" s="33"/>
      <c r="M308" s="4"/>
      <c r="O308" s="4"/>
      <c r="P308" s="4"/>
      <c r="U308" s="33"/>
      <c r="V308" s="33"/>
      <c r="W308" s="4"/>
      <c r="X308" s="33"/>
      <c r="Y308" s="4"/>
      <c r="Z308" s="33"/>
      <c r="AA308" s="4"/>
      <c r="AB308" s="4"/>
      <c r="AC308" s="4"/>
      <c r="AD308" s="33"/>
      <c r="AE308" s="4"/>
      <c r="AG308" s="3"/>
      <c r="AJ308" s="3"/>
      <c r="AL308" s="4"/>
    </row>
    <row r="309" spans="2:38" s="2" customFormat="1" ht="23.25" customHeight="1">
      <c r="B309" s="33"/>
      <c r="C309" s="4"/>
      <c r="D309" s="33"/>
      <c r="E309" s="4"/>
      <c r="F309" s="33"/>
      <c r="G309" s="4"/>
      <c r="H309" s="33"/>
      <c r="I309" s="4"/>
      <c r="J309" s="33"/>
      <c r="M309" s="4"/>
      <c r="O309" s="4"/>
      <c r="P309" s="4"/>
      <c r="U309" s="33"/>
      <c r="V309" s="33"/>
      <c r="W309" s="4"/>
      <c r="X309" s="33"/>
      <c r="Y309" s="4"/>
      <c r="Z309" s="33"/>
      <c r="AA309" s="4"/>
      <c r="AB309" s="4"/>
      <c r="AC309" s="4"/>
      <c r="AD309" s="33"/>
      <c r="AE309" s="4"/>
      <c r="AG309" s="3"/>
      <c r="AJ309" s="3"/>
      <c r="AL309" s="4"/>
    </row>
    <row r="310" spans="2:38" s="2" customFormat="1" ht="23.25" customHeight="1">
      <c r="B310" s="33"/>
      <c r="C310" s="4"/>
      <c r="D310" s="33"/>
      <c r="E310" s="4"/>
      <c r="F310" s="33"/>
      <c r="G310" s="4"/>
      <c r="H310" s="33"/>
      <c r="I310" s="4"/>
      <c r="J310" s="33"/>
      <c r="M310" s="4"/>
      <c r="O310" s="4"/>
      <c r="P310" s="4"/>
      <c r="U310" s="33"/>
      <c r="V310" s="33"/>
      <c r="W310" s="4"/>
      <c r="X310" s="33"/>
      <c r="Y310" s="4"/>
      <c r="Z310" s="33"/>
      <c r="AA310" s="4"/>
      <c r="AB310" s="4"/>
      <c r="AC310" s="4"/>
      <c r="AD310" s="33"/>
      <c r="AE310" s="4"/>
      <c r="AG310" s="3"/>
      <c r="AJ310" s="3"/>
      <c r="AL310" s="4"/>
    </row>
    <row r="311" spans="2:38" s="2" customFormat="1" ht="23.25" customHeight="1">
      <c r="B311" s="33"/>
      <c r="C311" s="4"/>
      <c r="D311" s="33"/>
      <c r="E311" s="4"/>
      <c r="F311" s="33"/>
      <c r="G311" s="4"/>
      <c r="H311" s="33"/>
      <c r="I311" s="4"/>
      <c r="J311" s="33"/>
      <c r="M311" s="4"/>
      <c r="O311" s="4"/>
      <c r="P311" s="4"/>
      <c r="U311" s="33"/>
      <c r="V311" s="33"/>
      <c r="W311" s="4"/>
      <c r="X311" s="33"/>
      <c r="Y311" s="4"/>
      <c r="Z311" s="33"/>
      <c r="AA311" s="4"/>
      <c r="AB311" s="4"/>
      <c r="AC311" s="4"/>
      <c r="AD311" s="33"/>
      <c r="AE311" s="4"/>
      <c r="AG311" s="3"/>
      <c r="AJ311" s="3"/>
      <c r="AL311" s="4"/>
    </row>
    <row r="312" spans="2:38" s="2" customFormat="1" ht="23.25" customHeight="1">
      <c r="B312" s="33"/>
      <c r="C312" s="4"/>
      <c r="D312" s="33"/>
      <c r="E312" s="4"/>
      <c r="F312" s="33"/>
      <c r="G312" s="4"/>
      <c r="H312" s="33"/>
      <c r="I312" s="4"/>
      <c r="J312" s="33"/>
      <c r="M312" s="4"/>
      <c r="O312" s="4"/>
      <c r="P312" s="4"/>
      <c r="U312" s="33"/>
      <c r="V312" s="33"/>
      <c r="W312" s="4"/>
      <c r="X312" s="33"/>
      <c r="Y312" s="4"/>
      <c r="Z312" s="33"/>
      <c r="AA312" s="4"/>
      <c r="AB312" s="4"/>
      <c r="AC312" s="4"/>
      <c r="AD312" s="33"/>
      <c r="AE312" s="4"/>
      <c r="AG312" s="3"/>
      <c r="AJ312" s="3"/>
      <c r="AL312" s="4"/>
    </row>
    <row r="313" spans="2:38" s="2" customFormat="1" ht="23.25" customHeight="1">
      <c r="B313" s="33"/>
      <c r="C313" s="4"/>
      <c r="D313" s="33"/>
      <c r="E313" s="4"/>
      <c r="F313" s="33"/>
      <c r="G313" s="4"/>
      <c r="H313" s="33"/>
      <c r="I313" s="4"/>
      <c r="J313" s="33"/>
      <c r="M313" s="4"/>
      <c r="O313" s="4"/>
      <c r="P313" s="4"/>
      <c r="U313" s="33"/>
      <c r="V313" s="33"/>
      <c r="W313" s="4"/>
      <c r="X313" s="33"/>
      <c r="Y313" s="4"/>
      <c r="Z313" s="33"/>
      <c r="AA313" s="4"/>
      <c r="AB313" s="4"/>
      <c r="AC313" s="4"/>
      <c r="AD313" s="33"/>
      <c r="AE313" s="4"/>
      <c r="AG313" s="3"/>
      <c r="AJ313" s="3"/>
      <c r="AL313" s="4"/>
    </row>
    <row r="314" spans="2:38" s="2" customFormat="1" ht="23.25" customHeight="1">
      <c r="B314" s="33"/>
      <c r="C314" s="4"/>
      <c r="D314" s="33"/>
      <c r="E314" s="4"/>
      <c r="F314" s="33"/>
      <c r="G314" s="4"/>
      <c r="H314" s="33"/>
      <c r="I314" s="4"/>
      <c r="J314" s="33"/>
      <c r="M314" s="4"/>
      <c r="O314" s="4"/>
      <c r="P314" s="4"/>
      <c r="U314" s="33"/>
      <c r="V314" s="33"/>
      <c r="W314" s="4"/>
      <c r="X314" s="33"/>
      <c r="Y314" s="4"/>
      <c r="Z314" s="33"/>
      <c r="AA314" s="4"/>
      <c r="AB314" s="4"/>
      <c r="AC314" s="4"/>
      <c r="AD314" s="33"/>
      <c r="AE314" s="4"/>
      <c r="AG314" s="3"/>
      <c r="AJ314" s="3"/>
      <c r="AL314" s="4"/>
    </row>
    <row r="315" spans="2:38" s="2" customFormat="1" ht="23.25" customHeight="1">
      <c r="B315" s="33"/>
      <c r="C315" s="4"/>
      <c r="D315" s="33"/>
      <c r="E315" s="4"/>
      <c r="F315" s="33"/>
      <c r="G315" s="4"/>
      <c r="H315" s="33"/>
      <c r="I315" s="4"/>
      <c r="J315" s="33"/>
      <c r="M315" s="4"/>
      <c r="O315" s="4"/>
      <c r="P315" s="4"/>
      <c r="U315" s="33"/>
      <c r="V315" s="33"/>
      <c r="W315" s="4"/>
      <c r="X315" s="33"/>
      <c r="Y315" s="4"/>
      <c r="Z315" s="33"/>
      <c r="AA315" s="4"/>
      <c r="AB315" s="4"/>
      <c r="AC315" s="4"/>
      <c r="AD315" s="33"/>
      <c r="AE315" s="4"/>
      <c r="AG315" s="3"/>
      <c r="AJ315" s="3"/>
      <c r="AL315" s="4"/>
    </row>
    <row r="316" spans="2:38" s="2" customFormat="1" ht="23.25" customHeight="1">
      <c r="B316" s="33"/>
      <c r="C316" s="4"/>
      <c r="D316" s="33"/>
      <c r="E316" s="4"/>
      <c r="F316" s="33"/>
      <c r="G316" s="4"/>
      <c r="H316" s="33"/>
      <c r="I316" s="4"/>
      <c r="J316" s="33"/>
      <c r="M316" s="4"/>
      <c r="O316" s="4"/>
      <c r="P316" s="4"/>
      <c r="U316" s="33"/>
      <c r="V316" s="33"/>
      <c r="W316" s="4"/>
      <c r="X316" s="33"/>
      <c r="Y316" s="4"/>
      <c r="Z316" s="33"/>
      <c r="AA316" s="4"/>
      <c r="AB316" s="4"/>
      <c r="AC316" s="4"/>
      <c r="AD316" s="33"/>
      <c r="AE316" s="4"/>
      <c r="AG316" s="3"/>
      <c r="AJ316" s="3"/>
      <c r="AL316" s="4"/>
    </row>
    <row r="317" spans="2:38" s="2" customFormat="1" ht="23.25" customHeight="1">
      <c r="B317" s="33"/>
      <c r="C317" s="4"/>
      <c r="D317" s="33"/>
      <c r="E317" s="4"/>
      <c r="F317" s="33"/>
      <c r="G317" s="4"/>
      <c r="H317" s="33"/>
      <c r="I317" s="4"/>
      <c r="J317" s="33"/>
      <c r="M317" s="4"/>
      <c r="O317" s="4"/>
      <c r="P317" s="4"/>
      <c r="U317" s="33"/>
      <c r="V317" s="33"/>
      <c r="W317" s="4"/>
      <c r="X317" s="33"/>
      <c r="Y317" s="4"/>
      <c r="Z317" s="33"/>
      <c r="AA317" s="4"/>
      <c r="AB317" s="4"/>
      <c r="AC317" s="4"/>
      <c r="AD317" s="33"/>
      <c r="AE317" s="4"/>
      <c r="AG317" s="3"/>
      <c r="AJ317" s="3"/>
      <c r="AL317" s="4"/>
    </row>
    <row r="318" spans="2:38" s="2" customFormat="1" ht="23.25" customHeight="1">
      <c r="B318" s="33"/>
      <c r="C318" s="4"/>
      <c r="D318" s="33"/>
      <c r="E318" s="4"/>
      <c r="F318" s="33"/>
      <c r="G318" s="4"/>
      <c r="H318" s="33"/>
      <c r="I318" s="4"/>
      <c r="J318" s="33"/>
      <c r="M318" s="4"/>
      <c r="O318" s="4"/>
      <c r="P318" s="4"/>
      <c r="U318" s="33"/>
      <c r="V318" s="33"/>
      <c r="W318" s="4"/>
      <c r="X318" s="33"/>
      <c r="Y318" s="4"/>
      <c r="Z318" s="33"/>
      <c r="AA318" s="4"/>
      <c r="AB318" s="4"/>
      <c r="AC318" s="4"/>
      <c r="AD318" s="33"/>
      <c r="AE318" s="4"/>
      <c r="AG318" s="3"/>
      <c r="AJ318" s="3"/>
      <c r="AL318" s="4"/>
    </row>
    <row r="319" spans="2:38" s="2" customFormat="1" ht="23.25" customHeight="1">
      <c r="B319" s="33"/>
      <c r="C319" s="4"/>
      <c r="D319" s="33"/>
      <c r="E319" s="4"/>
      <c r="F319" s="33"/>
      <c r="G319" s="4"/>
      <c r="H319" s="33"/>
      <c r="I319" s="4"/>
      <c r="J319" s="33"/>
      <c r="M319" s="4"/>
      <c r="O319" s="4"/>
      <c r="P319" s="4"/>
      <c r="U319" s="33"/>
      <c r="V319" s="33"/>
      <c r="W319" s="4"/>
      <c r="X319" s="33"/>
      <c r="Y319" s="4"/>
      <c r="Z319" s="33"/>
      <c r="AA319" s="4"/>
      <c r="AB319" s="4"/>
      <c r="AC319" s="4"/>
      <c r="AD319" s="33"/>
      <c r="AE319" s="4"/>
      <c r="AG319" s="3"/>
      <c r="AJ319" s="3"/>
      <c r="AL319" s="4"/>
    </row>
    <row r="320" spans="2:38" s="2" customFormat="1" ht="23.25" customHeight="1">
      <c r="B320" s="33"/>
      <c r="C320" s="4"/>
      <c r="D320" s="33"/>
      <c r="E320" s="4"/>
      <c r="F320" s="33"/>
      <c r="G320" s="4"/>
      <c r="H320" s="33"/>
      <c r="I320" s="4"/>
      <c r="J320" s="33"/>
      <c r="M320" s="4"/>
      <c r="O320" s="4"/>
      <c r="P320" s="4"/>
      <c r="U320" s="33"/>
      <c r="V320" s="33"/>
      <c r="W320" s="4"/>
      <c r="X320" s="33"/>
      <c r="Y320" s="4"/>
      <c r="Z320" s="33"/>
      <c r="AA320" s="4"/>
      <c r="AB320" s="4"/>
      <c r="AC320" s="4"/>
      <c r="AD320" s="33"/>
      <c r="AE320" s="4"/>
      <c r="AG320" s="3"/>
      <c r="AJ320" s="3"/>
      <c r="AL320" s="4"/>
    </row>
    <row r="321" spans="2:38" s="2" customFormat="1" ht="23.25" customHeight="1">
      <c r="B321" s="33"/>
      <c r="C321" s="4"/>
      <c r="D321" s="33"/>
      <c r="E321" s="4"/>
      <c r="F321" s="33"/>
      <c r="G321" s="4"/>
      <c r="H321" s="33"/>
      <c r="I321" s="4"/>
      <c r="J321" s="33"/>
      <c r="M321" s="4"/>
      <c r="O321" s="4"/>
      <c r="P321" s="4"/>
      <c r="U321" s="33"/>
      <c r="V321" s="33"/>
      <c r="W321" s="4"/>
      <c r="X321" s="33"/>
      <c r="Y321" s="4"/>
      <c r="Z321" s="33"/>
      <c r="AA321" s="4"/>
      <c r="AB321" s="4"/>
      <c r="AC321" s="4"/>
      <c r="AD321" s="33"/>
      <c r="AE321" s="4"/>
      <c r="AG321" s="3"/>
      <c r="AJ321" s="3"/>
      <c r="AL321" s="4"/>
    </row>
    <row r="322" spans="2:38" s="2" customFormat="1" ht="23.25" customHeight="1">
      <c r="B322" s="33"/>
      <c r="C322" s="4"/>
      <c r="D322" s="33"/>
      <c r="E322" s="4"/>
      <c r="F322" s="33"/>
      <c r="G322" s="4"/>
      <c r="H322" s="33"/>
      <c r="I322" s="4"/>
      <c r="J322" s="33"/>
      <c r="M322" s="4"/>
      <c r="O322" s="4"/>
      <c r="P322" s="4"/>
      <c r="U322" s="33"/>
      <c r="V322" s="33"/>
      <c r="W322" s="4"/>
      <c r="X322" s="33"/>
      <c r="Y322" s="4"/>
      <c r="Z322" s="33"/>
      <c r="AA322" s="4"/>
      <c r="AB322" s="4"/>
      <c r="AC322" s="4"/>
      <c r="AD322" s="33"/>
      <c r="AE322" s="4"/>
      <c r="AG322" s="3"/>
      <c r="AJ322" s="3"/>
      <c r="AL322" s="4"/>
    </row>
    <row r="323" spans="2:38" s="2" customFormat="1" ht="23.25" customHeight="1">
      <c r="B323" s="33"/>
      <c r="C323" s="4"/>
      <c r="D323" s="33"/>
      <c r="E323" s="4"/>
      <c r="F323" s="33"/>
      <c r="G323" s="4"/>
      <c r="H323" s="33"/>
      <c r="I323" s="4"/>
      <c r="J323" s="33"/>
      <c r="M323" s="4"/>
      <c r="O323" s="4"/>
      <c r="P323" s="4"/>
      <c r="U323" s="33"/>
      <c r="V323" s="33"/>
      <c r="W323" s="4"/>
      <c r="X323" s="33"/>
      <c r="Y323" s="4"/>
      <c r="Z323" s="33"/>
      <c r="AA323" s="4"/>
      <c r="AB323" s="4"/>
      <c r="AC323" s="4"/>
      <c r="AD323" s="33"/>
      <c r="AE323" s="4"/>
      <c r="AG323" s="3"/>
      <c r="AJ323" s="3"/>
      <c r="AL323" s="4"/>
    </row>
    <row r="324" spans="2:38" s="2" customFormat="1" ht="23.25" customHeight="1">
      <c r="B324" s="33"/>
      <c r="C324" s="4"/>
      <c r="D324" s="33"/>
      <c r="E324" s="4"/>
      <c r="F324" s="33"/>
      <c r="G324" s="4"/>
      <c r="H324" s="33"/>
      <c r="I324" s="4"/>
      <c r="J324" s="33"/>
      <c r="M324" s="4"/>
      <c r="O324" s="4"/>
      <c r="P324" s="4"/>
      <c r="U324" s="33"/>
      <c r="V324" s="33"/>
      <c r="W324" s="4"/>
      <c r="X324" s="33"/>
      <c r="Y324" s="4"/>
      <c r="Z324" s="33"/>
      <c r="AA324" s="4"/>
      <c r="AB324" s="4"/>
      <c r="AC324" s="4"/>
      <c r="AD324" s="33"/>
      <c r="AE324" s="4"/>
      <c r="AG324" s="3"/>
      <c r="AJ324" s="3"/>
      <c r="AL324" s="4"/>
    </row>
    <row r="325" spans="2:38" s="2" customFormat="1" ht="23.25" customHeight="1">
      <c r="B325" s="33"/>
      <c r="C325" s="4"/>
      <c r="D325" s="33"/>
      <c r="E325" s="4"/>
      <c r="F325" s="33"/>
      <c r="G325" s="4"/>
      <c r="H325" s="33"/>
      <c r="I325" s="4"/>
      <c r="J325" s="33"/>
      <c r="M325" s="4"/>
      <c r="O325" s="4"/>
      <c r="P325" s="4"/>
      <c r="U325" s="33"/>
      <c r="V325" s="33"/>
      <c r="W325" s="4"/>
      <c r="X325" s="33"/>
      <c r="Y325" s="4"/>
      <c r="Z325" s="33"/>
      <c r="AA325" s="4"/>
      <c r="AB325" s="4"/>
      <c r="AC325" s="4"/>
      <c r="AD325" s="33"/>
      <c r="AE325" s="4"/>
      <c r="AG325" s="3"/>
      <c r="AJ325" s="3"/>
      <c r="AL325" s="4"/>
    </row>
    <row r="326" spans="2:38" s="2" customFormat="1" ht="23.25" customHeight="1">
      <c r="B326" s="33"/>
      <c r="C326" s="4"/>
      <c r="D326" s="33"/>
      <c r="E326" s="4"/>
      <c r="F326" s="33"/>
      <c r="G326" s="4"/>
      <c r="H326" s="33"/>
      <c r="I326" s="4"/>
      <c r="J326" s="33"/>
      <c r="M326" s="4"/>
      <c r="O326" s="4"/>
      <c r="P326" s="4"/>
      <c r="U326" s="33"/>
      <c r="V326" s="33"/>
      <c r="W326" s="4"/>
      <c r="X326" s="33"/>
      <c r="Y326" s="4"/>
      <c r="Z326" s="33"/>
      <c r="AA326" s="4"/>
      <c r="AB326" s="4"/>
      <c r="AC326" s="4"/>
      <c r="AD326" s="33"/>
      <c r="AE326" s="4"/>
      <c r="AG326" s="3"/>
      <c r="AJ326" s="3"/>
      <c r="AL326" s="4"/>
    </row>
    <row r="327" spans="2:38" s="2" customFormat="1" ht="23.25" customHeight="1">
      <c r="B327" s="33"/>
      <c r="C327" s="4"/>
      <c r="D327" s="33"/>
      <c r="E327" s="4"/>
      <c r="F327" s="33"/>
      <c r="G327" s="4"/>
      <c r="H327" s="33"/>
      <c r="I327" s="4"/>
      <c r="J327" s="33"/>
      <c r="M327" s="4"/>
      <c r="O327" s="4"/>
      <c r="P327" s="4"/>
      <c r="U327" s="33"/>
      <c r="V327" s="33"/>
      <c r="W327" s="4"/>
      <c r="X327" s="33"/>
      <c r="Y327" s="4"/>
      <c r="Z327" s="33"/>
      <c r="AA327" s="4"/>
      <c r="AB327" s="4"/>
      <c r="AC327" s="4"/>
      <c r="AD327" s="33"/>
      <c r="AE327" s="4"/>
      <c r="AG327" s="3"/>
      <c r="AJ327" s="3"/>
      <c r="AL327" s="4"/>
    </row>
    <row r="328" spans="2:38" s="2" customFormat="1" ht="23.25" customHeight="1">
      <c r="B328" s="33"/>
      <c r="C328" s="4"/>
      <c r="D328" s="33"/>
      <c r="E328" s="4"/>
      <c r="F328" s="33"/>
      <c r="G328" s="4"/>
      <c r="H328" s="33"/>
      <c r="I328" s="4"/>
      <c r="J328" s="33"/>
      <c r="M328" s="4"/>
      <c r="O328" s="4"/>
      <c r="P328" s="4"/>
      <c r="U328" s="33"/>
      <c r="V328" s="33"/>
      <c r="W328" s="4"/>
      <c r="X328" s="33"/>
      <c r="Y328" s="4"/>
      <c r="Z328" s="33"/>
      <c r="AA328" s="4"/>
      <c r="AB328" s="4"/>
      <c r="AC328" s="4"/>
      <c r="AD328" s="33"/>
      <c r="AE328" s="4"/>
      <c r="AG328" s="3"/>
      <c r="AJ328" s="3"/>
      <c r="AL328" s="4"/>
    </row>
    <row r="329" spans="2:38" s="2" customFormat="1" ht="23.25" customHeight="1">
      <c r="B329" s="33"/>
      <c r="C329" s="4"/>
      <c r="D329" s="33"/>
      <c r="E329" s="4"/>
      <c r="F329" s="33"/>
      <c r="G329" s="4"/>
      <c r="H329" s="33"/>
      <c r="I329" s="4"/>
      <c r="J329" s="33"/>
      <c r="M329" s="4"/>
      <c r="O329" s="4"/>
      <c r="P329" s="4"/>
      <c r="U329" s="33"/>
      <c r="V329" s="33"/>
      <c r="W329" s="4"/>
      <c r="X329" s="33"/>
      <c r="Y329" s="4"/>
      <c r="Z329" s="33"/>
      <c r="AA329" s="4"/>
      <c r="AB329" s="4"/>
      <c r="AC329" s="4"/>
      <c r="AD329" s="33"/>
      <c r="AE329" s="4"/>
      <c r="AG329" s="3"/>
      <c r="AJ329" s="3"/>
      <c r="AL329" s="4"/>
    </row>
    <row r="330" spans="2:38" s="2" customFormat="1" ht="23.25" customHeight="1">
      <c r="B330" s="33"/>
      <c r="C330" s="4"/>
      <c r="D330" s="33"/>
      <c r="E330" s="4"/>
      <c r="F330" s="33"/>
      <c r="G330" s="4"/>
      <c r="H330" s="33"/>
      <c r="I330" s="4"/>
      <c r="J330" s="33"/>
      <c r="M330" s="4"/>
      <c r="O330" s="4"/>
      <c r="P330" s="4"/>
      <c r="U330" s="33"/>
      <c r="V330" s="33"/>
      <c r="W330" s="4"/>
      <c r="X330" s="33"/>
      <c r="Y330" s="4"/>
      <c r="Z330" s="33"/>
      <c r="AA330" s="4"/>
      <c r="AB330" s="4"/>
      <c r="AC330" s="4"/>
      <c r="AD330" s="33"/>
      <c r="AE330" s="4"/>
      <c r="AG330" s="3"/>
      <c r="AJ330" s="3"/>
      <c r="AL330" s="4"/>
    </row>
    <row r="331" spans="2:38" s="2" customFormat="1" ht="23.25" customHeight="1">
      <c r="B331" s="33"/>
      <c r="C331" s="4"/>
      <c r="D331" s="33"/>
      <c r="E331" s="4"/>
      <c r="F331" s="33"/>
      <c r="G331" s="4"/>
      <c r="H331" s="33"/>
      <c r="I331" s="4"/>
      <c r="J331" s="33"/>
      <c r="M331" s="4"/>
      <c r="O331" s="4"/>
      <c r="P331" s="4"/>
      <c r="U331" s="33"/>
      <c r="V331" s="33"/>
      <c r="W331" s="4"/>
      <c r="X331" s="33"/>
      <c r="Y331" s="4"/>
      <c r="Z331" s="33"/>
      <c r="AA331" s="4"/>
      <c r="AB331" s="4"/>
      <c r="AC331" s="4"/>
      <c r="AD331" s="33"/>
      <c r="AE331" s="4"/>
      <c r="AG331" s="3"/>
      <c r="AJ331" s="3"/>
      <c r="AL331" s="4"/>
    </row>
    <row r="332" spans="2:38" s="2" customFormat="1" ht="23.25" customHeight="1">
      <c r="B332" s="33"/>
      <c r="C332" s="4"/>
      <c r="D332" s="33"/>
      <c r="E332" s="4"/>
      <c r="F332" s="33"/>
      <c r="G332" s="4"/>
      <c r="H332" s="33"/>
      <c r="I332" s="4"/>
      <c r="J332" s="33"/>
      <c r="M332" s="4"/>
      <c r="O332" s="4"/>
      <c r="P332" s="4"/>
      <c r="U332" s="33"/>
      <c r="V332" s="33"/>
      <c r="W332" s="4"/>
      <c r="X332" s="33"/>
      <c r="Y332" s="4"/>
      <c r="Z332" s="33"/>
      <c r="AA332" s="4"/>
      <c r="AB332" s="4"/>
      <c r="AC332" s="4"/>
      <c r="AD332" s="33"/>
      <c r="AE332" s="4"/>
      <c r="AG332" s="3"/>
      <c r="AJ332" s="3"/>
      <c r="AL332" s="4"/>
    </row>
    <row r="333" spans="2:38" s="2" customFormat="1" ht="23.25" customHeight="1">
      <c r="B333" s="33"/>
      <c r="C333" s="4"/>
      <c r="D333" s="33"/>
      <c r="E333" s="4"/>
      <c r="F333" s="33"/>
      <c r="G333" s="4"/>
      <c r="H333" s="33"/>
      <c r="I333" s="4"/>
      <c r="J333" s="33"/>
      <c r="M333" s="4"/>
      <c r="O333" s="4"/>
      <c r="P333" s="4"/>
      <c r="U333" s="33"/>
      <c r="V333" s="33"/>
      <c r="W333" s="4"/>
      <c r="X333" s="33"/>
      <c r="Y333" s="4"/>
      <c r="Z333" s="33"/>
      <c r="AA333" s="4"/>
      <c r="AB333" s="4"/>
      <c r="AC333" s="4"/>
      <c r="AD333" s="33"/>
      <c r="AE333" s="4"/>
      <c r="AG333" s="3"/>
      <c r="AJ333" s="3"/>
      <c r="AL333" s="4"/>
    </row>
    <row r="334" spans="2:38" s="2" customFormat="1" ht="23.25" customHeight="1">
      <c r="B334" s="33"/>
      <c r="C334" s="4"/>
      <c r="D334" s="33"/>
      <c r="E334" s="4"/>
      <c r="F334" s="33"/>
      <c r="G334" s="4"/>
      <c r="H334" s="33"/>
      <c r="I334" s="4"/>
      <c r="J334" s="33"/>
      <c r="M334" s="4"/>
      <c r="O334" s="4"/>
      <c r="P334" s="4"/>
      <c r="U334" s="33"/>
      <c r="V334" s="33"/>
      <c r="W334" s="4"/>
      <c r="X334" s="33"/>
      <c r="Y334" s="4"/>
      <c r="Z334" s="33"/>
      <c r="AA334" s="4"/>
      <c r="AB334" s="4"/>
      <c r="AC334" s="4"/>
      <c r="AD334" s="33"/>
      <c r="AE334" s="4"/>
      <c r="AG334" s="3"/>
      <c r="AJ334" s="3"/>
      <c r="AL334" s="4"/>
    </row>
    <row r="335" spans="2:38" s="2" customFormat="1" ht="23.25" customHeight="1">
      <c r="B335" s="33"/>
      <c r="C335" s="4"/>
      <c r="D335" s="33"/>
      <c r="E335" s="4"/>
      <c r="F335" s="33"/>
      <c r="G335" s="4"/>
      <c r="H335" s="33"/>
      <c r="I335" s="4"/>
      <c r="J335" s="33"/>
      <c r="M335" s="4"/>
      <c r="O335" s="4"/>
      <c r="P335" s="4"/>
      <c r="U335" s="33"/>
      <c r="V335" s="33"/>
      <c r="W335" s="4"/>
      <c r="X335" s="33"/>
      <c r="Y335" s="4"/>
      <c r="Z335" s="33"/>
      <c r="AA335" s="4"/>
      <c r="AB335" s="4"/>
      <c r="AC335" s="4"/>
      <c r="AD335" s="33"/>
      <c r="AE335" s="4"/>
      <c r="AG335" s="3"/>
      <c r="AJ335" s="3"/>
      <c r="AL335" s="4"/>
    </row>
    <row r="336" spans="2:38" s="2" customFormat="1" ht="23.25" customHeight="1">
      <c r="B336" s="33"/>
      <c r="C336" s="4"/>
      <c r="D336" s="33"/>
      <c r="E336" s="4"/>
      <c r="F336" s="33"/>
      <c r="G336" s="4"/>
      <c r="H336" s="33"/>
      <c r="I336" s="4"/>
      <c r="J336" s="33"/>
      <c r="M336" s="4"/>
      <c r="O336" s="4"/>
      <c r="P336" s="4"/>
      <c r="U336" s="33"/>
      <c r="V336" s="33"/>
      <c r="W336" s="4"/>
      <c r="X336" s="33"/>
      <c r="Y336" s="4"/>
      <c r="Z336" s="33"/>
      <c r="AA336" s="4"/>
      <c r="AB336" s="4"/>
      <c r="AC336" s="4"/>
      <c r="AD336" s="33"/>
      <c r="AE336" s="4"/>
      <c r="AG336" s="3"/>
      <c r="AJ336" s="3"/>
      <c r="AL336" s="4"/>
    </row>
    <row r="337" spans="2:38" s="2" customFormat="1" ht="23.25" customHeight="1">
      <c r="B337" s="33"/>
      <c r="C337" s="4"/>
      <c r="D337" s="33"/>
      <c r="E337" s="4"/>
      <c r="F337" s="33"/>
      <c r="G337" s="4"/>
      <c r="H337" s="33"/>
      <c r="I337" s="4"/>
      <c r="J337" s="33"/>
      <c r="M337" s="4"/>
      <c r="O337" s="4"/>
      <c r="P337" s="4"/>
      <c r="U337" s="33"/>
      <c r="V337" s="33"/>
      <c r="W337" s="4"/>
      <c r="X337" s="33"/>
      <c r="Y337" s="4"/>
      <c r="Z337" s="33"/>
      <c r="AA337" s="4"/>
      <c r="AB337" s="4"/>
      <c r="AC337" s="4"/>
      <c r="AD337" s="33"/>
      <c r="AE337" s="4"/>
      <c r="AG337" s="3"/>
      <c r="AJ337" s="3"/>
      <c r="AL337" s="4"/>
    </row>
    <row r="338" spans="2:38" s="2" customFormat="1" ht="23.25" customHeight="1">
      <c r="B338" s="33"/>
      <c r="C338" s="4"/>
      <c r="D338" s="33"/>
      <c r="E338" s="4"/>
      <c r="F338" s="33"/>
      <c r="G338" s="4"/>
      <c r="H338" s="33"/>
      <c r="I338" s="4"/>
      <c r="J338" s="33"/>
      <c r="M338" s="4"/>
      <c r="O338" s="4"/>
      <c r="P338" s="4"/>
      <c r="U338" s="33"/>
      <c r="V338" s="33"/>
      <c r="W338" s="4"/>
      <c r="X338" s="33"/>
      <c r="Y338" s="4"/>
      <c r="Z338" s="33"/>
      <c r="AA338" s="4"/>
      <c r="AB338" s="4"/>
      <c r="AC338" s="4"/>
      <c r="AD338" s="33"/>
      <c r="AE338" s="4"/>
      <c r="AG338" s="3"/>
      <c r="AJ338" s="3"/>
      <c r="AL338" s="4"/>
    </row>
    <row r="339" spans="2:38" s="2" customFormat="1" ht="23.25" customHeight="1">
      <c r="B339" s="33"/>
      <c r="C339" s="4"/>
      <c r="D339" s="33"/>
      <c r="E339" s="4"/>
      <c r="F339" s="33"/>
      <c r="G339" s="4"/>
      <c r="H339" s="33"/>
      <c r="I339" s="4"/>
      <c r="J339" s="33"/>
      <c r="M339" s="4"/>
      <c r="O339" s="4"/>
      <c r="P339" s="4"/>
      <c r="U339" s="33"/>
      <c r="V339" s="33"/>
      <c r="W339" s="4"/>
      <c r="X339" s="33"/>
      <c r="Y339" s="4"/>
      <c r="Z339" s="33"/>
      <c r="AA339" s="4"/>
      <c r="AB339" s="4"/>
      <c r="AC339" s="4"/>
      <c r="AD339" s="33"/>
      <c r="AE339" s="4"/>
      <c r="AG339" s="3"/>
      <c r="AJ339" s="3"/>
      <c r="AL339" s="4"/>
    </row>
    <row r="340" spans="2:38" s="2" customFormat="1" ht="23.25" customHeight="1">
      <c r="B340" s="33"/>
      <c r="C340" s="4"/>
      <c r="D340" s="33"/>
      <c r="E340" s="4"/>
      <c r="F340" s="33"/>
      <c r="G340" s="4"/>
      <c r="H340" s="33"/>
      <c r="I340" s="4"/>
      <c r="J340" s="33"/>
      <c r="M340" s="4"/>
      <c r="O340" s="4"/>
      <c r="P340" s="4"/>
      <c r="U340" s="33"/>
      <c r="V340" s="33"/>
      <c r="W340" s="4"/>
      <c r="X340" s="33"/>
      <c r="Y340" s="4"/>
      <c r="Z340" s="33"/>
      <c r="AA340" s="4"/>
      <c r="AB340" s="4"/>
      <c r="AC340" s="4"/>
      <c r="AD340" s="33"/>
      <c r="AE340" s="4"/>
      <c r="AG340" s="3"/>
      <c r="AJ340" s="3"/>
      <c r="AL340" s="4"/>
    </row>
    <row r="341" spans="2:38" s="2" customFormat="1" ht="23.25" customHeight="1">
      <c r="B341" s="33"/>
      <c r="C341" s="4"/>
      <c r="D341" s="33"/>
      <c r="E341" s="4"/>
      <c r="F341" s="33"/>
      <c r="G341" s="4"/>
      <c r="H341" s="33"/>
      <c r="I341" s="4"/>
      <c r="J341" s="33"/>
      <c r="M341" s="4"/>
      <c r="O341" s="4"/>
      <c r="P341" s="4"/>
      <c r="U341" s="33"/>
      <c r="V341" s="33"/>
      <c r="W341" s="4"/>
      <c r="X341" s="33"/>
      <c r="Y341" s="4"/>
      <c r="Z341" s="33"/>
      <c r="AA341" s="4"/>
      <c r="AB341" s="4"/>
      <c r="AC341" s="4"/>
      <c r="AD341" s="33"/>
      <c r="AE341" s="4"/>
      <c r="AG341" s="3"/>
      <c r="AJ341" s="3"/>
      <c r="AL341" s="4"/>
    </row>
    <row r="342" spans="2:38" s="2" customFormat="1" ht="23.25" customHeight="1">
      <c r="B342" s="33"/>
      <c r="C342" s="4"/>
      <c r="D342" s="33"/>
      <c r="E342" s="4"/>
      <c r="F342" s="33"/>
      <c r="G342" s="4"/>
      <c r="H342" s="33"/>
      <c r="I342" s="4"/>
      <c r="J342" s="33"/>
      <c r="M342" s="4"/>
      <c r="O342" s="4"/>
      <c r="P342" s="4"/>
      <c r="U342" s="33"/>
      <c r="V342" s="33"/>
      <c r="W342" s="4"/>
      <c r="X342" s="33"/>
      <c r="Y342" s="4"/>
      <c r="Z342" s="33"/>
      <c r="AA342" s="4"/>
      <c r="AB342" s="4"/>
      <c r="AC342" s="4"/>
      <c r="AD342" s="33"/>
      <c r="AE342" s="4"/>
      <c r="AG342" s="3"/>
      <c r="AJ342" s="3"/>
      <c r="AL342" s="4"/>
    </row>
    <row r="343" spans="2:38" s="2" customFormat="1" ht="23.25" customHeight="1">
      <c r="B343" s="33"/>
      <c r="C343" s="4"/>
      <c r="D343" s="33"/>
      <c r="E343" s="4"/>
      <c r="F343" s="33"/>
      <c r="G343" s="4"/>
      <c r="H343" s="33"/>
      <c r="I343" s="4"/>
      <c r="J343" s="33"/>
      <c r="M343" s="4"/>
      <c r="O343" s="4"/>
      <c r="P343" s="4"/>
      <c r="U343" s="33"/>
      <c r="V343" s="33"/>
      <c r="W343" s="4"/>
      <c r="X343" s="33"/>
      <c r="Y343" s="4"/>
      <c r="Z343" s="33"/>
      <c r="AA343" s="4"/>
      <c r="AB343" s="4"/>
      <c r="AC343" s="4"/>
      <c r="AD343" s="33"/>
      <c r="AE343" s="4"/>
      <c r="AG343" s="3"/>
      <c r="AJ343" s="3"/>
      <c r="AL343" s="4"/>
    </row>
    <row r="344" spans="2:38" s="2" customFormat="1" ht="23.25" customHeight="1">
      <c r="B344" s="33"/>
      <c r="C344" s="4"/>
      <c r="D344" s="33"/>
      <c r="E344" s="4"/>
      <c r="F344" s="33"/>
      <c r="G344" s="4"/>
      <c r="H344" s="33"/>
      <c r="I344" s="4"/>
      <c r="J344" s="33"/>
      <c r="M344" s="4"/>
      <c r="O344" s="4"/>
      <c r="P344" s="4"/>
      <c r="U344" s="33"/>
      <c r="V344" s="33"/>
      <c r="W344" s="4"/>
      <c r="X344" s="33"/>
      <c r="Y344" s="4"/>
      <c r="Z344" s="33"/>
      <c r="AA344" s="4"/>
      <c r="AB344" s="4"/>
      <c r="AC344" s="4"/>
      <c r="AD344" s="33"/>
      <c r="AE344" s="4"/>
      <c r="AG344" s="3"/>
      <c r="AJ344" s="3"/>
      <c r="AL344" s="4"/>
    </row>
    <row r="345" spans="2:38" s="2" customFormat="1" ht="23.25" customHeight="1">
      <c r="B345" s="33"/>
      <c r="C345" s="4"/>
      <c r="D345" s="33"/>
      <c r="E345" s="4"/>
      <c r="F345" s="33"/>
      <c r="G345" s="4"/>
      <c r="H345" s="33"/>
      <c r="I345" s="4"/>
      <c r="J345" s="33"/>
      <c r="M345" s="4"/>
      <c r="O345" s="4"/>
      <c r="P345" s="4"/>
      <c r="U345" s="33"/>
      <c r="V345" s="33"/>
      <c r="W345" s="4"/>
      <c r="X345" s="33"/>
      <c r="Y345" s="4"/>
      <c r="Z345" s="33"/>
      <c r="AA345" s="4"/>
      <c r="AB345" s="4"/>
      <c r="AC345" s="4"/>
      <c r="AD345" s="33"/>
      <c r="AE345" s="4"/>
      <c r="AG345" s="3"/>
      <c r="AJ345" s="3"/>
      <c r="AL345" s="4"/>
    </row>
    <row r="346" spans="2:38" s="2" customFormat="1" ht="23.25" customHeight="1">
      <c r="B346" s="33"/>
      <c r="C346" s="4"/>
      <c r="D346" s="33"/>
      <c r="E346" s="4"/>
      <c r="F346" s="33"/>
      <c r="G346" s="4"/>
      <c r="H346" s="33"/>
      <c r="I346" s="4"/>
      <c r="J346" s="33"/>
      <c r="M346" s="4"/>
      <c r="O346" s="4"/>
      <c r="P346" s="4"/>
      <c r="U346" s="33"/>
      <c r="V346" s="33"/>
      <c r="W346" s="4"/>
      <c r="X346" s="33"/>
      <c r="Y346" s="4"/>
      <c r="Z346" s="33"/>
      <c r="AA346" s="4"/>
      <c r="AB346" s="4"/>
      <c r="AC346" s="4"/>
      <c r="AD346" s="33"/>
      <c r="AE346" s="4"/>
      <c r="AG346" s="3"/>
      <c r="AJ346" s="3"/>
      <c r="AL346" s="4"/>
    </row>
    <row r="347" spans="2:38" s="2" customFormat="1" ht="23.25" customHeight="1">
      <c r="B347" s="33"/>
      <c r="C347" s="4"/>
      <c r="D347" s="33"/>
      <c r="E347" s="4"/>
      <c r="F347" s="33"/>
      <c r="G347" s="4"/>
      <c r="H347" s="33"/>
      <c r="I347" s="4"/>
      <c r="J347" s="33"/>
      <c r="M347" s="4"/>
      <c r="O347" s="4"/>
      <c r="P347" s="4"/>
      <c r="U347" s="33"/>
      <c r="V347" s="33"/>
      <c r="W347" s="4"/>
      <c r="X347" s="33"/>
      <c r="Y347" s="4"/>
      <c r="Z347" s="33"/>
      <c r="AA347" s="4"/>
      <c r="AB347" s="4"/>
      <c r="AC347" s="4"/>
      <c r="AD347" s="33"/>
      <c r="AE347" s="4"/>
      <c r="AG347" s="3"/>
      <c r="AJ347" s="3"/>
      <c r="AL347" s="4"/>
    </row>
    <row r="348" spans="2:38" s="2" customFormat="1" ht="23.25" customHeight="1">
      <c r="B348" s="33"/>
      <c r="C348" s="4"/>
      <c r="D348" s="33"/>
      <c r="E348" s="4"/>
      <c r="F348" s="33"/>
      <c r="G348" s="4"/>
      <c r="H348" s="33"/>
      <c r="I348" s="4"/>
      <c r="J348" s="33"/>
      <c r="M348" s="4"/>
      <c r="O348" s="4"/>
      <c r="P348" s="4"/>
      <c r="U348" s="33"/>
      <c r="V348" s="33"/>
      <c r="W348" s="4"/>
      <c r="X348" s="33"/>
      <c r="Y348" s="4"/>
      <c r="Z348" s="33"/>
      <c r="AA348" s="4"/>
      <c r="AB348" s="4"/>
      <c r="AC348" s="4"/>
      <c r="AD348" s="33"/>
      <c r="AE348" s="4"/>
      <c r="AG348" s="3"/>
      <c r="AJ348" s="3"/>
      <c r="AL348" s="4"/>
    </row>
    <row r="349" spans="2:38" s="2" customFormat="1" ht="23.25" customHeight="1">
      <c r="B349" s="33"/>
      <c r="C349" s="4"/>
      <c r="D349" s="33"/>
      <c r="E349" s="4"/>
      <c r="F349" s="33"/>
      <c r="G349" s="4"/>
      <c r="H349" s="33"/>
      <c r="I349" s="4"/>
      <c r="J349" s="33"/>
      <c r="M349" s="4"/>
      <c r="O349" s="4"/>
      <c r="P349" s="4"/>
      <c r="U349" s="33"/>
      <c r="V349" s="33"/>
      <c r="W349" s="4"/>
      <c r="X349" s="33"/>
      <c r="Y349" s="4"/>
      <c r="Z349" s="33"/>
      <c r="AA349" s="4"/>
      <c r="AB349" s="4"/>
      <c r="AC349" s="4"/>
      <c r="AD349" s="33"/>
      <c r="AE349" s="4"/>
      <c r="AG349" s="3"/>
      <c r="AJ349" s="3"/>
      <c r="AL349" s="4"/>
    </row>
    <row r="350" spans="2:38" s="2" customFormat="1" ht="23.25" customHeight="1">
      <c r="B350" s="33"/>
      <c r="C350" s="4"/>
      <c r="D350" s="33"/>
      <c r="E350" s="4"/>
      <c r="F350" s="33"/>
      <c r="G350" s="4"/>
      <c r="H350" s="33"/>
      <c r="I350" s="4"/>
      <c r="J350" s="33"/>
      <c r="M350" s="4"/>
      <c r="O350" s="4"/>
      <c r="P350" s="4"/>
      <c r="U350" s="33"/>
      <c r="V350" s="33"/>
      <c r="W350" s="4"/>
      <c r="X350" s="33"/>
      <c r="Y350" s="4"/>
      <c r="Z350" s="33"/>
      <c r="AA350" s="4"/>
      <c r="AB350" s="4"/>
      <c r="AC350" s="4"/>
      <c r="AD350" s="33"/>
      <c r="AE350" s="4"/>
      <c r="AG350" s="3"/>
      <c r="AJ350" s="3"/>
      <c r="AL350" s="4"/>
    </row>
    <row r="351" spans="2:38" s="2" customFormat="1" ht="23.25" customHeight="1">
      <c r="B351" s="33"/>
      <c r="C351" s="4"/>
      <c r="D351" s="33"/>
      <c r="E351" s="4"/>
      <c r="F351" s="33"/>
      <c r="G351" s="4"/>
      <c r="H351" s="33"/>
      <c r="I351" s="4"/>
      <c r="J351" s="33"/>
      <c r="M351" s="4"/>
      <c r="O351" s="4"/>
      <c r="P351" s="4"/>
      <c r="U351" s="33"/>
      <c r="V351" s="33"/>
      <c r="W351" s="4"/>
      <c r="X351" s="33"/>
      <c r="Y351" s="4"/>
      <c r="Z351" s="33"/>
      <c r="AA351" s="4"/>
      <c r="AB351" s="4"/>
      <c r="AC351" s="4"/>
      <c r="AD351" s="33"/>
      <c r="AE351" s="4"/>
      <c r="AG351" s="3"/>
      <c r="AJ351" s="3"/>
      <c r="AL351" s="4"/>
    </row>
  </sheetData>
  <mergeCells count="37">
    <mergeCell ref="A1:AE1"/>
    <mergeCell ref="A2:AE2"/>
    <mergeCell ref="A5:A8"/>
    <mergeCell ref="B5:L5"/>
    <mergeCell ref="M5:P5"/>
    <mergeCell ref="Q5:AE5"/>
    <mergeCell ref="B6:C6"/>
    <mergeCell ref="D6:E6"/>
    <mergeCell ref="AE7:AE8"/>
    <mergeCell ref="AD7:AD8"/>
    <mergeCell ref="V7:W7"/>
    <mergeCell ref="Z6:AA6"/>
    <mergeCell ref="AB6:AC6"/>
    <mergeCell ref="F6:I6"/>
    <mergeCell ref="J6:J8"/>
    <mergeCell ref="K6:L6"/>
    <mergeCell ref="M6:M8"/>
    <mergeCell ref="AC7:AC8"/>
    <mergeCell ref="N6:N8"/>
    <mergeCell ref="O6:O8"/>
    <mergeCell ref="Z7:Z8"/>
    <mergeCell ref="A9:AE9"/>
    <mergeCell ref="X7:Y7"/>
    <mergeCell ref="P6:P8"/>
    <mergeCell ref="Q6:Q8"/>
    <mergeCell ref="U6:U8"/>
    <mergeCell ref="V6:Y6"/>
    <mergeCell ref="AD6:AE6"/>
    <mergeCell ref="B7:B8"/>
    <mergeCell ref="C7:C8"/>
    <mergeCell ref="D7:D8"/>
    <mergeCell ref="E7:E8"/>
    <mergeCell ref="F7:G7"/>
    <mergeCell ref="AB7:AB8"/>
    <mergeCell ref="H7:I7"/>
    <mergeCell ref="R6:T6"/>
    <mergeCell ref="AA7:AA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  <colBreaks count="1" manualBreakCount="1">
    <brk id="31" max="1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358"/>
  <sheetViews>
    <sheetView showGridLines="0" zoomScale="60" zoomScaleNormal="60" workbookViewId="0">
      <selection activeCell="H17" sqref="H17"/>
    </sheetView>
  </sheetViews>
  <sheetFormatPr defaultRowHeight="12.75"/>
  <cols>
    <col min="1" max="1" width="16" style="5" customWidth="1"/>
    <col min="2" max="2" width="16" style="7" customWidth="1"/>
    <col min="3" max="3" width="16" style="8" customWidth="1"/>
    <col min="4" max="4" width="16" style="9" customWidth="1"/>
    <col min="5" max="5" width="16" style="8" customWidth="1"/>
    <col min="6" max="6" width="16" style="7" customWidth="1"/>
    <col min="7" max="7" width="16" style="8" customWidth="1"/>
    <col min="8" max="8" width="16" style="7" customWidth="1"/>
    <col min="9" max="9" width="16" style="8" customWidth="1"/>
    <col min="10" max="10" width="16" style="7" customWidth="1"/>
    <col min="11" max="16384" width="9.140625" style="5"/>
  </cols>
  <sheetData>
    <row r="1" spans="1:10" ht="27" customHeight="1">
      <c r="A1" s="132" t="s">
        <v>749</v>
      </c>
      <c r="B1" s="133"/>
      <c r="C1" s="133"/>
      <c r="D1" s="133"/>
      <c r="E1" s="133"/>
      <c r="F1" s="133"/>
      <c r="G1" s="133"/>
      <c r="H1" s="133"/>
      <c r="I1" s="133"/>
      <c r="J1" s="134"/>
    </row>
    <row r="2" spans="1:10" s="63" customFormat="1" ht="18" customHeight="1">
      <c r="A2" s="77" t="s">
        <v>750</v>
      </c>
      <c r="B2" s="78"/>
      <c r="C2" s="78"/>
      <c r="D2" s="78"/>
      <c r="E2" s="78"/>
      <c r="F2" s="78"/>
      <c r="G2" s="78"/>
      <c r="H2" s="78"/>
      <c r="I2" s="78"/>
      <c r="J2" s="79"/>
    </row>
    <row r="3" spans="1:10" s="63" customFormat="1" ht="18" customHeight="1">
      <c r="A3" s="77" t="s">
        <v>751</v>
      </c>
      <c r="B3" s="80"/>
      <c r="C3" s="80"/>
      <c r="D3" s="80"/>
      <c r="E3" s="80"/>
      <c r="F3" s="80"/>
      <c r="G3" s="78"/>
      <c r="H3" s="78"/>
      <c r="I3" s="78"/>
      <c r="J3" s="79"/>
    </row>
    <row r="4" spans="1:10" s="63" customFormat="1" ht="18" customHeight="1" thickBot="1">
      <c r="A4" s="73"/>
      <c r="B4" s="74"/>
      <c r="C4" s="75"/>
      <c r="D4" s="76"/>
      <c r="E4" s="75"/>
      <c r="F4" s="81"/>
      <c r="G4" s="81"/>
      <c r="H4" s="81"/>
      <c r="I4" s="81"/>
      <c r="J4" s="82"/>
    </row>
    <row r="5" spans="1:10" s="86" customFormat="1" ht="16.5" customHeight="1">
      <c r="A5" s="151" t="s">
        <v>10</v>
      </c>
      <c r="B5" s="126" t="s">
        <v>4</v>
      </c>
      <c r="C5" s="126"/>
      <c r="D5" s="126"/>
      <c r="E5" s="126"/>
      <c r="F5" s="126"/>
      <c r="G5" s="126"/>
      <c r="H5" s="126"/>
      <c r="I5" s="126"/>
      <c r="J5" s="145"/>
    </row>
    <row r="6" spans="1:10" s="86" customFormat="1" ht="16.5" customHeight="1">
      <c r="A6" s="152"/>
      <c r="B6" s="127" t="s">
        <v>1</v>
      </c>
      <c r="C6" s="127"/>
      <c r="D6" s="127" t="s">
        <v>29</v>
      </c>
      <c r="E6" s="127"/>
      <c r="F6" s="127"/>
      <c r="G6" s="127"/>
      <c r="H6" s="127"/>
      <c r="I6" s="127"/>
      <c r="J6" s="169" t="s">
        <v>752</v>
      </c>
    </row>
    <row r="7" spans="1:10" s="86" customFormat="1" ht="16.5" customHeight="1">
      <c r="A7" s="152"/>
      <c r="B7" s="142" t="s">
        <v>7</v>
      </c>
      <c r="C7" s="127" t="s">
        <v>2</v>
      </c>
      <c r="D7" s="142" t="s">
        <v>23</v>
      </c>
      <c r="E7" s="146"/>
      <c r="F7" s="142" t="s">
        <v>27</v>
      </c>
      <c r="G7" s="146"/>
      <c r="H7" s="142" t="s">
        <v>28</v>
      </c>
      <c r="I7" s="146"/>
      <c r="J7" s="170"/>
    </row>
    <row r="8" spans="1:10" s="86" customFormat="1" ht="16.5" customHeight="1" thickBot="1">
      <c r="A8" s="153"/>
      <c r="B8" s="143"/>
      <c r="C8" s="128"/>
      <c r="D8" s="88" t="s">
        <v>7</v>
      </c>
      <c r="E8" s="89" t="s">
        <v>2</v>
      </c>
      <c r="F8" s="88" t="s">
        <v>7</v>
      </c>
      <c r="G8" s="89" t="s">
        <v>2</v>
      </c>
      <c r="H8" s="88" t="s">
        <v>7</v>
      </c>
      <c r="I8" s="89" t="s">
        <v>2</v>
      </c>
      <c r="J8" s="171"/>
    </row>
    <row r="9" spans="1:10" s="48" customFormat="1" ht="30" customHeight="1">
      <c r="A9" s="129" t="s">
        <v>727</v>
      </c>
      <c r="B9" s="130"/>
      <c r="C9" s="130"/>
      <c r="D9" s="130"/>
      <c r="E9" s="130"/>
      <c r="F9" s="130"/>
      <c r="G9" s="130"/>
      <c r="H9" s="130"/>
      <c r="I9" s="130"/>
      <c r="J9" s="131"/>
    </row>
    <row r="10" spans="1:10" s="2" customFormat="1" ht="22.5" customHeight="1">
      <c r="A10" s="43"/>
      <c r="B10" s="41"/>
      <c r="C10" s="17"/>
      <c r="D10" s="18"/>
      <c r="E10" s="17"/>
      <c r="F10" s="41"/>
      <c r="G10" s="17"/>
      <c r="H10" s="41"/>
      <c r="I10" s="17"/>
      <c r="J10" s="19"/>
    </row>
    <row r="11" spans="1:10" s="2" customFormat="1" ht="22.5" customHeight="1">
      <c r="A11" s="44" t="s">
        <v>65</v>
      </c>
      <c r="B11" s="41">
        <v>-7.35</v>
      </c>
      <c r="C11" s="17">
        <v>913.53</v>
      </c>
      <c r="D11" s="18">
        <v>-7.35</v>
      </c>
      <c r="E11" s="17">
        <v>910.64300000000003</v>
      </c>
      <c r="F11" s="41">
        <v>-5.85</v>
      </c>
      <c r="G11" s="17">
        <v>910.59799999999996</v>
      </c>
      <c r="H11" s="41">
        <v>-5.85</v>
      </c>
      <c r="I11" s="17">
        <v>909.41800000000001</v>
      </c>
      <c r="J11" s="19">
        <f>((E11-G11)/(F11-D11)*100)</f>
        <v>3.0000000000048503</v>
      </c>
    </row>
    <row r="12" spans="1:10" s="2" customFormat="1" ht="22.5" customHeight="1">
      <c r="A12" s="44" t="s">
        <v>66</v>
      </c>
      <c r="B12" s="41">
        <v>-9.1</v>
      </c>
      <c r="C12" s="17">
        <v>914.08</v>
      </c>
      <c r="D12" s="18">
        <v>-9.1</v>
      </c>
      <c r="E12" s="17">
        <v>911.55600000000004</v>
      </c>
      <c r="F12" s="41">
        <v>-7.6</v>
      </c>
      <c r="G12" s="17">
        <v>911.51099999999997</v>
      </c>
      <c r="H12" s="41">
        <v>-7.6</v>
      </c>
      <c r="I12" s="17">
        <v>910.33100000000002</v>
      </c>
      <c r="J12" s="19">
        <f>((E12-G12)/(F12-D12)*100)</f>
        <v>3.0000000000048503</v>
      </c>
    </row>
    <row r="13" spans="1:10" s="2" customFormat="1" ht="22.5" customHeight="1">
      <c r="A13" s="44"/>
      <c r="B13" s="41"/>
      <c r="C13" s="17"/>
      <c r="D13" s="18"/>
      <c r="E13" s="17"/>
      <c r="F13" s="41"/>
      <c r="G13" s="17"/>
      <c r="H13" s="41"/>
      <c r="I13" s="17"/>
      <c r="J13" s="19"/>
    </row>
    <row r="14" spans="1:10" s="2" customFormat="1" ht="22.5" customHeight="1">
      <c r="A14" s="44"/>
      <c r="B14" s="41"/>
      <c r="C14" s="17"/>
      <c r="D14" s="18"/>
      <c r="E14" s="17"/>
      <c r="F14" s="41"/>
      <c r="G14" s="17"/>
      <c r="H14" s="41"/>
      <c r="I14" s="17"/>
      <c r="J14" s="19"/>
    </row>
    <row r="15" spans="1:10" s="2" customFormat="1" ht="22.5" customHeight="1">
      <c r="A15" s="44" t="s">
        <v>161</v>
      </c>
      <c r="B15" s="41">
        <v>-8.25</v>
      </c>
      <c r="C15" s="17">
        <v>917.63499999999999</v>
      </c>
      <c r="D15" s="18">
        <v>-8.25</v>
      </c>
      <c r="E15" s="17">
        <v>917.82500000000005</v>
      </c>
      <c r="F15" s="41">
        <v>-5.75</v>
      </c>
      <c r="G15" s="17">
        <v>917.75</v>
      </c>
      <c r="H15" s="41">
        <v>-5.75</v>
      </c>
      <c r="I15" s="17">
        <v>916.55</v>
      </c>
      <c r="J15" s="19">
        <f>((E15-G15)/(F15-D15)*100)</f>
        <v>3.000000000001819</v>
      </c>
    </row>
    <row r="16" spans="1:10" s="2" customFormat="1" ht="22.5" customHeight="1">
      <c r="A16" s="44" t="s">
        <v>162</v>
      </c>
      <c r="B16" s="41">
        <v>-8.25</v>
      </c>
      <c r="C16" s="17">
        <v>917.61800000000005</v>
      </c>
      <c r="D16" s="18">
        <v>-8.25</v>
      </c>
      <c r="E16" s="17">
        <v>917.02700000000004</v>
      </c>
      <c r="F16" s="41">
        <v>-5.75</v>
      </c>
      <c r="G16" s="17">
        <v>916.952</v>
      </c>
      <c r="H16" s="41">
        <v>-5.75</v>
      </c>
      <c r="I16" s="17">
        <v>915.75199999999995</v>
      </c>
      <c r="J16" s="19">
        <f t="shared" ref="J16:J38" si="0">((E16-G16)/(F16-D16)*100)</f>
        <v>3.000000000001819</v>
      </c>
    </row>
    <row r="17" spans="1:10" s="2" customFormat="1" ht="22.5" customHeight="1">
      <c r="A17" s="44" t="s">
        <v>163</v>
      </c>
      <c r="B17" s="41">
        <v>-8.25</v>
      </c>
      <c r="C17" s="17">
        <v>917.30499999999995</v>
      </c>
      <c r="D17" s="18">
        <v>-8.25</v>
      </c>
      <c r="E17" s="17">
        <v>916.22900000000004</v>
      </c>
      <c r="F17" s="41">
        <v>-5.75</v>
      </c>
      <c r="G17" s="17">
        <v>916.154</v>
      </c>
      <c r="H17" s="41">
        <v>-5.75</v>
      </c>
      <c r="I17" s="17">
        <v>914.95399999999995</v>
      </c>
      <c r="J17" s="19">
        <f t="shared" si="0"/>
        <v>3.000000000001819</v>
      </c>
    </row>
    <row r="18" spans="1:10" s="2" customFormat="1" ht="22.5" customHeight="1">
      <c r="A18" s="44" t="s">
        <v>164</v>
      </c>
      <c r="B18" s="41">
        <v>-8.25</v>
      </c>
      <c r="C18" s="17">
        <v>916.93600000000004</v>
      </c>
      <c r="D18" s="18">
        <v>-8.25</v>
      </c>
      <c r="E18" s="17">
        <v>915.45399999999995</v>
      </c>
      <c r="F18" s="41">
        <v>-5.75</v>
      </c>
      <c r="G18" s="17">
        <v>915.37900000000002</v>
      </c>
      <c r="H18" s="41">
        <v>-5.75</v>
      </c>
      <c r="I18" s="17">
        <v>914.17899999999997</v>
      </c>
      <c r="J18" s="19">
        <f t="shared" si="0"/>
        <v>2.9999999999972715</v>
      </c>
    </row>
    <row r="19" spans="1:10" s="2" customFormat="1" ht="22.5" customHeight="1">
      <c r="A19" s="44" t="s">
        <v>165</v>
      </c>
      <c r="B19" s="41">
        <v>-8.25</v>
      </c>
      <c r="C19" s="17">
        <v>916.29899999999998</v>
      </c>
      <c r="D19" s="18">
        <v>-8.25</v>
      </c>
      <c r="E19" s="17">
        <v>914.83299999999997</v>
      </c>
      <c r="F19" s="41">
        <v>-5.75</v>
      </c>
      <c r="G19" s="17">
        <v>914.75800000000004</v>
      </c>
      <c r="H19" s="41">
        <v>-5.75</v>
      </c>
      <c r="I19" s="17">
        <v>913.55799999999999</v>
      </c>
      <c r="J19" s="19">
        <f t="shared" si="0"/>
        <v>2.9999999999972715</v>
      </c>
    </row>
    <row r="20" spans="1:10" s="2" customFormat="1" ht="22.5" customHeight="1">
      <c r="A20" s="44" t="s">
        <v>166</v>
      </c>
      <c r="B20" s="41">
        <v>-8.25</v>
      </c>
      <c r="C20" s="17">
        <v>915.21799999999996</v>
      </c>
      <c r="D20" s="18">
        <v>-8.25</v>
      </c>
      <c r="E20" s="17">
        <v>914.44200000000001</v>
      </c>
      <c r="F20" s="41">
        <v>-5.75</v>
      </c>
      <c r="G20" s="17">
        <v>914.36699999999996</v>
      </c>
      <c r="H20" s="41">
        <v>-5.75</v>
      </c>
      <c r="I20" s="17">
        <v>913.17200000000003</v>
      </c>
      <c r="J20" s="19">
        <f t="shared" si="0"/>
        <v>3.000000000001819</v>
      </c>
    </row>
    <row r="21" spans="1:10" s="2" customFormat="1" ht="22.5" customHeight="1">
      <c r="A21" s="44" t="s">
        <v>167</v>
      </c>
      <c r="B21" s="41">
        <v>-8.25</v>
      </c>
      <c r="C21" s="17">
        <v>915.18100000000004</v>
      </c>
      <c r="D21" s="18">
        <v>-8.25</v>
      </c>
      <c r="E21" s="17">
        <v>914.28099999999995</v>
      </c>
      <c r="F21" s="41">
        <v>-5.75</v>
      </c>
      <c r="G21" s="17">
        <v>914.20600000000002</v>
      </c>
      <c r="H21" s="41">
        <v>-5.75</v>
      </c>
      <c r="I21" s="17">
        <v>913.02099999999996</v>
      </c>
      <c r="J21" s="19">
        <f t="shared" si="0"/>
        <v>2.9999999999972715</v>
      </c>
    </row>
    <row r="22" spans="1:10" s="2" customFormat="1" ht="22.5" customHeight="1">
      <c r="A22" s="44" t="s">
        <v>168</v>
      </c>
      <c r="B22" s="41">
        <v>-8.25</v>
      </c>
      <c r="C22" s="17">
        <v>914.84900000000005</v>
      </c>
      <c r="D22" s="18">
        <v>-8.25</v>
      </c>
      <c r="E22" s="17">
        <v>914.245</v>
      </c>
      <c r="F22" s="41">
        <v>-5.75</v>
      </c>
      <c r="G22" s="17">
        <v>914.17</v>
      </c>
      <c r="H22" s="41">
        <v>-5.75</v>
      </c>
      <c r="I22" s="17">
        <v>912.99</v>
      </c>
      <c r="J22" s="19">
        <f t="shared" si="0"/>
        <v>3.000000000001819</v>
      </c>
    </row>
    <row r="23" spans="1:10" s="2" customFormat="1" ht="22.5" customHeight="1">
      <c r="A23" s="44" t="s">
        <v>169</v>
      </c>
      <c r="B23" s="41">
        <v>-8.25</v>
      </c>
      <c r="C23" s="17">
        <v>913.64599999999996</v>
      </c>
      <c r="D23" s="18">
        <v>-8.25</v>
      </c>
      <c r="E23" s="17">
        <v>914.245</v>
      </c>
      <c r="F23" s="41">
        <v>-5.75</v>
      </c>
      <c r="G23" s="17">
        <v>914.17</v>
      </c>
      <c r="H23" s="41">
        <v>-5.75</v>
      </c>
      <c r="I23" s="17">
        <v>912.99</v>
      </c>
      <c r="J23" s="19">
        <f t="shared" si="0"/>
        <v>3.000000000001819</v>
      </c>
    </row>
    <row r="24" spans="1:10" s="2" customFormat="1" ht="22.5" customHeight="1">
      <c r="A24" s="44" t="s">
        <v>170</v>
      </c>
      <c r="B24" s="41">
        <v>-8.25</v>
      </c>
      <c r="C24" s="17">
        <v>913.38699999999994</v>
      </c>
      <c r="D24" s="18">
        <v>-8.25</v>
      </c>
      <c r="E24" s="17">
        <v>914.245</v>
      </c>
      <c r="F24" s="41">
        <v>-5.75</v>
      </c>
      <c r="G24" s="17">
        <v>914.17</v>
      </c>
      <c r="H24" s="41">
        <v>-5.75</v>
      </c>
      <c r="I24" s="17">
        <v>912.99</v>
      </c>
      <c r="J24" s="19">
        <f t="shared" si="0"/>
        <v>3.000000000001819</v>
      </c>
    </row>
    <row r="25" spans="1:10" s="2" customFormat="1" ht="22.5" customHeight="1">
      <c r="A25" s="44" t="s">
        <v>171</v>
      </c>
      <c r="B25" s="41"/>
      <c r="C25" s="17"/>
      <c r="D25" s="18"/>
      <c r="E25" s="17"/>
      <c r="F25" s="41"/>
      <c r="G25" s="17"/>
      <c r="H25" s="41"/>
      <c r="I25" s="17"/>
      <c r="J25" s="19"/>
    </row>
    <row r="26" spans="1:10" s="2" customFormat="1" ht="22.5" customHeight="1">
      <c r="A26" s="44" t="s">
        <v>172</v>
      </c>
      <c r="B26" s="41">
        <v>-9.9649999999999999</v>
      </c>
      <c r="C26" s="17">
        <v>913.10799999999995</v>
      </c>
      <c r="D26" s="18">
        <v>-8.25</v>
      </c>
      <c r="E26" s="17">
        <v>914.25199999999995</v>
      </c>
      <c r="F26" s="41">
        <v>-5.75</v>
      </c>
      <c r="G26" s="17">
        <v>914.17700000000002</v>
      </c>
      <c r="H26" s="41">
        <v>-5.75</v>
      </c>
      <c r="I26" s="17">
        <v>912.99699999999996</v>
      </c>
      <c r="J26" s="19">
        <f t="shared" si="0"/>
        <v>2.9999999999972715</v>
      </c>
    </row>
    <row r="27" spans="1:10" s="2" customFormat="1" ht="22.5" customHeight="1">
      <c r="A27" s="44" t="s">
        <v>173</v>
      </c>
      <c r="B27" s="41">
        <v>-9.8079999999999998</v>
      </c>
      <c r="C27" s="17">
        <v>913.38099999999997</v>
      </c>
      <c r="D27" s="18">
        <v>-8.25</v>
      </c>
      <c r="E27" s="17">
        <v>914.42</v>
      </c>
      <c r="F27" s="41">
        <v>-5.75</v>
      </c>
      <c r="G27" s="17">
        <v>914.34500000000003</v>
      </c>
      <c r="H27" s="41">
        <v>-5.75</v>
      </c>
      <c r="I27" s="17">
        <v>913.16499999999996</v>
      </c>
      <c r="J27" s="19">
        <f t="shared" si="0"/>
        <v>2.9999999999972715</v>
      </c>
    </row>
    <row r="28" spans="1:10" s="2" customFormat="1" ht="22.5" customHeight="1">
      <c r="A28" s="44" t="s">
        <v>174</v>
      </c>
      <c r="B28" s="41">
        <v>10.794</v>
      </c>
      <c r="C28" s="17">
        <v>913.11599999999999</v>
      </c>
      <c r="D28" s="18">
        <v>-8.25</v>
      </c>
      <c r="E28" s="17">
        <v>914.81200000000001</v>
      </c>
      <c r="F28" s="41">
        <v>-5.75</v>
      </c>
      <c r="G28" s="17">
        <v>914.73699999999997</v>
      </c>
      <c r="H28" s="41">
        <v>-5.75</v>
      </c>
      <c r="I28" s="17">
        <v>913.55700000000002</v>
      </c>
      <c r="J28" s="19">
        <f t="shared" si="0"/>
        <v>3.000000000001819</v>
      </c>
    </row>
    <row r="29" spans="1:10" s="2" customFormat="1" ht="22.5" customHeight="1">
      <c r="A29" s="44" t="s">
        <v>175</v>
      </c>
      <c r="B29" s="41">
        <v>-9.1020000000000003</v>
      </c>
      <c r="C29" s="17">
        <v>914.74900000000002</v>
      </c>
      <c r="D29" s="18">
        <v>-8.25</v>
      </c>
      <c r="E29" s="17">
        <v>915.31700000000001</v>
      </c>
      <c r="F29" s="41">
        <v>-5.75</v>
      </c>
      <c r="G29" s="17">
        <v>915.24199999999996</v>
      </c>
      <c r="H29" s="41">
        <v>-5.75</v>
      </c>
      <c r="I29" s="17">
        <v>914.06200000000001</v>
      </c>
      <c r="J29" s="19">
        <f t="shared" si="0"/>
        <v>3.000000000001819</v>
      </c>
    </row>
    <row r="30" spans="1:10" s="2" customFormat="1" ht="22.5" customHeight="1">
      <c r="A30" s="44" t="s">
        <v>176</v>
      </c>
      <c r="B30" s="41"/>
      <c r="C30" s="17"/>
      <c r="D30" s="18"/>
      <c r="E30" s="17"/>
      <c r="F30" s="41"/>
      <c r="G30" s="17"/>
      <c r="H30" s="41"/>
      <c r="I30" s="17"/>
      <c r="J30" s="19"/>
    </row>
    <row r="31" spans="1:10" s="2" customFormat="1" ht="22.5" customHeight="1">
      <c r="A31" s="44" t="s">
        <v>177</v>
      </c>
      <c r="B31" s="41">
        <v>-9.0670000000000002</v>
      </c>
      <c r="C31" s="17">
        <v>915.68700000000001</v>
      </c>
      <c r="D31" s="18">
        <v>-8.25</v>
      </c>
      <c r="E31" s="17">
        <v>916.23099999999999</v>
      </c>
      <c r="F31" s="41">
        <v>-5.75</v>
      </c>
      <c r="G31" s="17">
        <v>916.15599999999995</v>
      </c>
      <c r="H31" s="41">
        <v>-5.75</v>
      </c>
      <c r="I31" s="17">
        <v>914.976</v>
      </c>
      <c r="J31" s="19">
        <f t="shared" si="0"/>
        <v>3.000000000001819</v>
      </c>
    </row>
    <row r="32" spans="1:10" s="2" customFormat="1" ht="22.5" customHeight="1">
      <c r="A32" s="44" t="s">
        <v>179</v>
      </c>
      <c r="B32" s="41">
        <v>-9.0879999999999992</v>
      </c>
      <c r="C32" s="17">
        <v>915.91800000000001</v>
      </c>
      <c r="D32" s="18">
        <v>-8.25</v>
      </c>
      <c r="E32" s="17">
        <v>916.47699999999998</v>
      </c>
      <c r="F32" s="41">
        <v>-5.75</v>
      </c>
      <c r="G32" s="17">
        <v>916.40200000000004</v>
      </c>
      <c r="H32" s="41">
        <v>-5.75</v>
      </c>
      <c r="I32" s="17">
        <v>915.22199999999998</v>
      </c>
      <c r="J32" s="19">
        <f t="shared" si="0"/>
        <v>2.9999999999972715</v>
      </c>
    </row>
    <row r="33" spans="1:10" s="2" customFormat="1" ht="22.5" customHeight="1">
      <c r="A33" s="44" t="s">
        <v>180</v>
      </c>
      <c r="B33" s="41"/>
      <c r="C33" s="17"/>
      <c r="D33" s="18"/>
      <c r="E33" s="17"/>
      <c r="F33" s="41"/>
      <c r="G33" s="17"/>
      <c r="H33" s="41"/>
      <c r="I33" s="17"/>
      <c r="J33" s="19"/>
    </row>
    <row r="34" spans="1:10" s="2" customFormat="1" ht="22.5" customHeight="1">
      <c r="A34" s="44" t="s">
        <v>181</v>
      </c>
      <c r="B34" s="41"/>
      <c r="C34" s="17"/>
      <c r="D34" s="18"/>
      <c r="E34" s="17"/>
      <c r="F34" s="41"/>
      <c r="G34" s="17"/>
      <c r="H34" s="41"/>
      <c r="I34" s="17"/>
      <c r="J34" s="19"/>
    </row>
    <row r="35" spans="1:10" s="2" customFormat="1" ht="22.5" customHeight="1">
      <c r="A35" s="44" t="s">
        <v>182</v>
      </c>
      <c r="B35" s="41">
        <v>-8.6430000000000007</v>
      </c>
      <c r="C35" s="17">
        <v>916.16099999999994</v>
      </c>
      <c r="D35" s="18">
        <v>-8.25</v>
      </c>
      <c r="E35" s="17">
        <v>916.423</v>
      </c>
      <c r="F35" s="41">
        <v>-5.75</v>
      </c>
      <c r="G35" s="17">
        <v>916.34799999999996</v>
      </c>
      <c r="H35" s="41">
        <v>-5.75</v>
      </c>
      <c r="I35" s="17">
        <v>915.14800000000002</v>
      </c>
      <c r="J35" s="19">
        <f t="shared" si="0"/>
        <v>3.000000000001819</v>
      </c>
    </row>
    <row r="36" spans="1:10" s="2" customFormat="1" ht="22.5" customHeight="1">
      <c r="A36" s="44" t="s">
        <v>183</v>
      </c>
      <c r="B36" s="41">
        <v>-8.5250000000000004</v>
      </c>
      <c r="C36" s="17">
        <v>915.89700000000005</v>
      </c>
      <c r="D36" s="18">
        <v>-8.25</v>
      </c>
      <c r="E36" s="17">
        <v>916.08</v>
      </c>
      <c r="F36" s="41">
        <v>-5.75</v>
      </c>
      <c r="G36" s="17">
        <v>916.005</v>
      </c>
      <c r="H36" s="41">
        <v>-5.75</v>
      </c>
      <c r="I36" s="17">
        <v>914.80499999999995</v>
      </c>
      <c r="J36" s="19">
        <f t="shared" si="0"/>
        <v>3.000000000001819</v>
      </c>
    </row>
    <row r="37" spans="1:10" s="2" customFormat="1" ht="22.5" customHeight="1">
      <c r="A37" s="44" t="s">
        <v>184</v>
      </c>
      <c r="B37" s="41">
        <v>-8.4659999999999993</v>
      </c>
      <c r="C37" s="17">
        <v>915.33699999999999</v>
      </c>
      <c r="D37" s="18">
        <v>-8.25</v>
      </c>
      <c r="E37" s="17">
        <v>915.48099999999999</v>
      </c>
      <c r="F37" s="41">
        <v>-5.75</v>
      </c>
      <c r="G37" s="17">
        <v>915.40599999999995</v>
      </c>
      <c r="H37" s="41">
        <v>-5.75</v>
      </c>
      <c r="I37" s="17">
        <v>914.20600000000002</v>
      </c>
      <c r="J37" s="19">
        <f t="shared" si="0"/>
        <v>3.000000000001819</v>
      </c>
    </row>
    <row r="38" spans="1:10" s="2" customFormat="1" ht="22.5" customHeight="1">
      <c r="A38" s="44" t="s">
        <v>185</v>
      </c>
      <c r="B38" s="41">
        <v>-8.3640000000000008</v>
      </c>
      <c r="C38" s="17">
        <v>915.13900000000001</v>
      </c>
      <c r="D38" s="18">
        <v>-8.25</v>
      </c>
      <c r="E38" s="17">
        <v>915.21500000000003</v>
      </c>
      <c r="F38" s="41">
        <v>-5.75</v>
      </c>
      <c r="G38" s="17">
        <v>915.14</v>
      </c>
      <c r="H38" s="41">
        <v>-5.75</v>
      </c>
      <c r="I38" s="17">
        <v>913.94</v>
      </c>
      <c r="J38" s="19">
        <f t="shared" si="0"/>
        <v>3.000000000001819</v>
      </c>
    </row>
    <row r="39" spans="1:10" s="2" customFormat="1" ht="22.5" customHeight="1">
      <c r="A39" s="44"/>
      <c r="B39" s="41"/>
      <c r="C39" s="17"/>
      <c r="D39" s="18"/>
      <c r="E39" s="17"/>
      <c r="F39" s="41"/>
      <c r="G39" s="17"/>
      <c r="H39" s="41"/>
      <c r="I39" s="17"/>
      <c r="J39" s="19"/>
    </row>
    <row r="40" spans="1:10" s="2" customFormat="1" ht="22.5" customHeight="1">
      <c r="A40" s="44"/>
      <c r="B40" s="41"/>
      <c r="C40" s="17"/>
      <c r="D40" s="18"/>
      <c r="E40" s="17"/>
      <c r="F40" s="41"/>
      <c r="G40" s="17"/>
      <c r="H40" s="41"/>
      <c r="I40" s="17"/>
      <c r="J40" s="19"/>
    </row>
    <row r="41" spans="1:10" s="2" customFormat="1" ht="22.5" customHeight="1">
      <c r="A41" s="44"/>
      <c r="B41" s="41"/>
      <c r="C41" s="17"/>
      <c r="D41" s="18"/>
      <c r="E41" s="17"/>
      <c r="F41" s="41"/>
      <c r="G41" s="17"/>
      <c r="H41" s="41"/>
      <c r="I41" s="17"/>
      <c r="J41" s="19"/>
    </row>
    <row r="42" spans="1:10" s="2" customFormat="1" ht="22.5" customHeight="1">
      <c r="A42" s="44"/>
      <c r="B42" s="41"/>
      <c r="C42" s="17"/>
      <c r="D42" s="18"/>
      <c r="E42" s="17"/>
      <c r="F42" s="41"/>
      <c r="G42" s="17"/>
      <c r="H42" s="41"/>
      <c r="I42" s="17"/>
      <c r="J42" s="19"/>
    </row>
    <row r="43" spans="1:10" s="2" customFormat="1" ht="22.5" customHeight="1">
      <c r="A43" s="44"/>
      <c r="B43" s="41"/>
      <c r="C43" s="17"/>
      <c r="D43" s="18"/>
      <c r="E43" s="17"/>
      <c r="F43" s="41"/>
      <c r="G43" s="17"/>
      <c r="H43" s="41"/>
      <c r="I43" s="17"/>
      <c r="J43" s="19"/>
    </row>
    <row r="44" spans="1:10" s="2" customFormat="1" ht="22.5" customHeight="1">
      <c r="A44" s="44"/>
      <c r="B44" s="41"/>
      <c r="C44" s="17"/>
      <c r="D44" s="18"/>
      <c r="E44" s="17"/>
      <c r="F44" s="41"/>
      <c r="G44" s="17"/>
      <c r="H44" s="41"/>
      <c r="I44" s="17"/>
      <c r="J44" s="19"/>
    </row>
    <row r="45" spans="1:10" s="2" customFormat="1" ht="22.5" customHeight="1">
      <c r="A45" s="44"/>
      <c r="B45" s="41"/>
      <c r="C45" s="17"/>
      <c r="D45" s="18"/>
      <c r="E45" s="17"/>
      <c r="F45" s="41"/>
      <c r="G45" s="17"/>
      <c r="H45" s="41"/>
      <c r="I45" s="17"/>
      <c r="J45" s="19"/>
    </row>
    <row r="46" spans="1:10" s="2" customFormat="1" ht="22.5" customHeight="1">
      <c r="A46" s="44"/>
      <c r="B46" s="41"/>
      <c r="C46" s="17"/>
      <c r="D46" s="18"/>
      <c r="E46" s="17"/>
      <c r="F46" s="41"/>
      <c r="G46" s="17"/>
      <c r="H46" s="41"/>
      <c r="I46" s="17"/>
      <c r="J46" s="19"/>
    </row>
    <row r="47" spans="1:10" s="2" customFormat="1" ht="22.5" customHeight="1">
      <c r="A47" s="44"/>
      <c r="B47" s="41"/>
      <c r="C47" s="17"/>
      <c r="D47" s="18"/>
      <c r="E47" s="17"/>
      <c r="F47" s="41"/>
      <c r="G47" s="17"/>
      <c r="H47" s="41"/>
      <c r="I47" s="17"/>
      <c r="J47" s="19"/>
    </row>
    <row r="48" spans="1:10" s="2" customFormat="1" ht="22.5" customHeight="1">
      <c r="A48" s="44"/>
      <c r="B48" s="41"/>
      <c r="C48" s="17"/>
      <c r="D48" s="18"/>
      <c r="E48" s="17"/>
      <c r="F48" s="41"/>
      <c r="G48" s="17"/>
      <c r="H48" s="41"/>
      <c r="I48" s="17"/>
      <c r="J48" s="19"/>
    </row>
    <row r="49" spans="1:10" s="2" customFormat="1" ht="22.5" customHeight="1">
      <c r="A49" s="44"/>
      <c r="B49" s="41"/>
      <c r="C49" s="17"/>
      <c r="D49" s="18"/>
      <c r="E49" s="17"/>
      <c r="F49" s="41"/>
      <c r="G49" s="17"/>
      <c r="H49" s="41"/>
      <c r="I49" s="17"/>
      <c r="J49" s="19"/>
    </row>
    <row r="50" spans="1:10" s="2" customFormat="1" ht="22.5" customHeight="1">
      <c r="A50" s="44"/>
      <c r="B50" s="41"/>
      <c r="C50" s="17"/>
      <c r="D50" s="18"/>
      <c r="E50" s="17"/>
      <c r="F50" s="41"/>
      <c r="G50" s="17"/>
      <c r="H50" s="41"/>
      <c r="I50" s="17"/>
      <c r="J50" s="19"/>
    </row>
    <row r="51" spans="1:10" s="2" customFormat="1" ht="22.5" customHeight="1">
      <c r="A51" s="44"/>
      <c r="B51" s="41"/>
      <c r="C51" s="17"/>
      <c r="D51" s="18"/>
      <c r="E51" s="17"/>
      <c r="F51" s="41"/>
      <c r="G51" s="17"/>
      <c r="H51" s="41"/>
      <c r="I51" s="17"/>
      <c r="J51" s="19"/>
    </row>
    <row r="52" spans="1:10" s="2" customFormat="1" ht="22.5" customHeight="1">
      <c r="A52" s="44"/>
      <c r="B52" s="41"/>
      <c r="C52" s="17"/>
      <c r="D52" s="18"/>
      <c r="E52" s="17"/>
      <c r="F52" s="41"/>
      <c r="G52" s="17"/>
      <c r="H52" s="41"/>
      <c r="I52" s="17"/>
      <c r="J52" s="19"/>
    </row>
    <row r="53" spans="1:10" s="2" customFormat="1" ht="22.5" customHeight="1">
      <c r="A53" s="44"/>
      <c r="B53" s="41"/>
      <c r="C53" s="17"/>
      <c r="D53" s="18"/>
      <c r="E53" s="17"/>
      <c r="F53" s="41"/>
      <c r="G53" s="17"/>
      <c r="H53" s="41"/>
      <c r="I53" s="17"/>
      <c r="J53" s="19"/>
    </row>
    <row r="54" spans="1:10" s="2" customFormat="1" ht="22.5" customHeight="1">
      <c r="A54" s="44"/>
      <c r="B54" s="41"/>
      <c r="C54" s="17"/>
      <c r="D54" s="18"/>
      <c r="E54" s="17"/>
      <c r="F54" s="41"/>
      <c r="G54" s="17"/>
      <c r="H54" s="41"/>
      <c r="I54" s="17"/>
      <c r="J54" s="19"/>
    </row>
    <row r="55" spans="1:10" s="2" customFormat="1" ht="22.5" customHeight="1">
      <c r="A55" s="44"/>
      <c r="B55" s="41"/>
      <c r="C55" s="17"/>
      <c r="D55" s="18"/>
      <c r="E55" s="17"/>
      <c r="F55" s="41"/>
      <c r="G55" s="17"/>
      <c r="H55" s="41"/>
      <c r="I55" s="17"/>
      <c r="J55" s="19"/>
    </row>
    <row r="56" spans="1:10" s="2" customFormat="1" ht="22.5" customHeight="1">
      <c r="A56" s="50"/>
      <c r="B56" s="51"/>
      <c r="C56" s="52"/>
      <c r="D56" s="53"/>
      <c r="E56" s="52"/>
      <c r="F56" s="51"/>
      <c r="G56" s="52"/>
      <c r="H56" s="51"/>
      <c r="I56" s="52"/>
      <c r="J56" s="109"/>
    </row>
    <row r="57" spans="1:10" s="2" customFormat="1" ht="22.5" customHeight="1">
      <c r="A57" s="50"/>
      <c r="B57" s="51"/>
      <c r="C57" s="52"/>
      <c r="D57" s="53"/>
      <c r="E57" s="52"/>
      <c r="F57" s="51"/>
      <c r="G57" s="52"/>
      <c r="H57" s="51"/>
      <c r="I57" s="52"/>
      <c r="J57" s="109"/>
    </row>
    <row r="58" spans="1:10" s="2" customFormat="1" ht="22.5" customHeight="1">
      <c r="A58" s="50"/>
      <c r="B58" s="51"/>
      <c r="C58" s="52"/>
      <c r="D58" s="53"/>
      <c r="E58" s="52"/>
      <c r="F58" s="51"/>
      <c r="G58" s="52"/>
      <c r="H58" s="51"/>
      <c r="I58" s="52"/>
      <c r="J58" s="109"/>
    </row>
    <row r="59" spans="1:10" s="2" customFormat="1" ht="22.5" customHeight="1">
      <c r="A59" s="50"/>
      <c r="B59" s="51"/>
      <c r="C59" s="52"/>
      <c r="D59" s="53"/>
      <c r="E59" s="52"/>
      <c r="F59" s="51"/>
      <c r="G59" s="52"/>
      <c r="H59" s="51"/>
      <c r="I59" s="52"/>
      <c r="J59" s="109"/>
    </row>
    <row r="60" spans="1:10" s="2" customFormat="1" ht="22.5" customHeight="1">
      <c r="A60" s="50"/>
      <c r="B60" s="51"/>
      <c r="C60" s="52"/>
      <c r="D60" s="53"/>
      <c r="E60" s="52"/>
      <c r="F60" s="51"/>
      <c r="G60" s="52"/>
      <c r="H60" s="51"/>
      <c r="I60" s="52"/>
      <c r="J60" s="109"/>
    </row>
    <row r="61" spans="1:10" s="2" customFormat="1" ht="22.5" customHeight="1">
      <c r="A61" s="50"/>
      <c r="B61" s="51"/>
      <c r="C61" s="52"/>
      <c r="D61" s="53"/>
      <c r="E61" s="52"/>
      <c r="F61" s="51"/>
      <c r="G61" s="52"/>
      <c r="H61" s="51"/>
      <c r="I61" s="52"/>
      <c r="J61" s="109"/>
    </row>
    <row r="62" spans="1:10" s="2" customFormat="1" ht="22.5" customHeight="1">
      <c r="A62" s="50"/>
      <c r="B62" s="51"/>
      <c r="C62" s="52"/>
      <c r="D62" s="53"/>
      <c r="E62" s="52"/>
      <c r="F62" s="51"/>
      <c r="G62" s="52"/>
      <c r="H62" s="51"/>
      <c r="I62" s="52"/>
      <c r="J62" s="109"/>
    </row>
    <row r="63" spans="1:10" s="2" customFormat="1" ht="22.5" customHeight="1">
      <c r="A63" s="50"/>
      <c r="B63" s="51"/>
      <c r="C63" s="52"/>
      <c r="D63" s="53"/>
      <c r="E63" s="52"/>
      <c r="F63" s="51"/>
      <c r="G63" s="52"/>
      <c r="H63" s="51"/>
      <c r="I63" s="52"/>
      <c r="J63" s="109"/>
    </row>
    <row r="64" spans="1:10" s="2" customFormat="1" ht="22.5" customHeight="1">
      <c r="A64" s="50"/>
      <c r="B64" s="51"/>
      <c r="C64" s="52"/>
      <c r="D64" s="53"/>
      <c r="E64" s="52"/>
      <c r="F64" s="51"/>
      <c r="G64" s="52"/>
      <c r="H64" s="51"/>
      <c r="I64" s="52"/>
      <c r="J64" s="109"/>
    </row>
    <row r="65" spans="1:10" s="2" customFormat="1" ht="22.5" customHeight="1">
      <c r="A65" s="50"/>
      <c r="B65" s="51"/>
      <c r="C65" s="52"/>
      <c r="D65" s="53"/>
      <c r="E65" s="52"/>
      <c r="F65" s="51"/>
      <c r="G65" s="52"/>
      <c r="H65" s="51"/>
      <c r="I65" s="52"/>
      <c r="J65" s="109"/>
    </row>
    <row r="66" spans="1:10" s="2" customFormat="1" ht="22.5" customHeight="1">
      <c r="A66" s="50"/>
      <c r="B66" s="51"/>
      <c r="C66" s="52"/>
      <c r="D66" s="53"/>
      <c r="E66" s="52"/>
      <c r="F66" s="51"/>
      <c r="G66" s="52"/>
      <c r="H66" s="51"/>
      <c r="I66" s="52"/>
      <c r="J66" s="109"/>
    </row>
    <row r="67" spans="1:10" s="2" customFormat="1" ht="22.5" customHeight="1">
      <c r="A67" s="50"/>
      <c r="B67" s="51"/>
      <c r="C67" s="52"/>
      <c r="D67" s="53"/>
      <c r="E67" s="52"/>
      <c r="F67" s="51"/>
      <c r="G67" s="52"/>
      <c r="H67" s="51"/>
      <c r="I67" s="52"/>
      <c r="J67" s="109"/>
    </row>
    <row r="68" spans="1:10" s="2" customFormat="1" ht="22.5" customHeight="1">
      <c r="A68" s="50"/>
      <c r="B68" s="51"/>
      <c r="C68" s="52"/>
      <c r="D68" s="53"/>
      <c r="E68" s="52"/>
      <c r="F68" s="51"/>
      <c r="G68" s="52"/>
      <c r="H68" s="51"/>
      <c r="I68" s="52"/>
      <c r="J68" s="109"/>
    </row>
    <row r="69" spans="1:10" s="2" customFormat="1" ht="22.5" customHeight="1">
      <c r="A69" s="50"/>
      <c r="B69" s="51"/>
      <c r="C69" s="52"/>
      <c r="D69" s="53"/>
      <c r="E69" s="52"/>
      <c r="F69" s="51"/>
      <c r="G69" s="52"/>
      <c r="H69" s="51"/>
      <c r="I69" s="52"/>
      <c r="J69" s="109"/>
    </row>
    <row r="70" spans="1:10" s="2" customFormat="1" ht="22.5" customHeight="1">
      <c r="A70" s="50"/>
      <c r="B70" s="51"/>
      <c r="C70" s="52"/>
      <c r="D70" s="53"/>
      <c r="E70" s="52"/>
      <c r="F70" s="51"/>
      <c r="G70" s="52"/>
      <c r="H70" s="51"/>
      <c r="I70" s="52"/>
      <c r="J70" s="109"/>
    </row>
    <row r="71" spans="1:10" s="2" customFormat="1" ht="22.5" customHeight="1">
      <c r="A71" s="50"/>
      <c r="B71" s="51"/>
      <c r="C71" s="52"/>
      <c r="D71" s="53"/>
      <c r="E71" s="52"/>
      <c r="F71" s="51"/>
      <c r="G71" s="52"/>
      <c r="H71" s="51"/>
      <c r="I71" s="52"/>
      <c r="J71" s="109"/>
    </row>
    <row r="72" spans="1:10" s="2" customFormat="1" ht="22.5" customHeight="1" thickBot="1">
      <c r="A72" s="56"/>
      <c r="B72" s="57"/>
      <c r="C72" s="58"/>
      <c r="D72" s="59"/>
      <c r="E72" s="58"/>
      <c r="F72" s="57"/>
      <c r="G72" s="58"/>
      <c r="H72" s="57"/>
      <c r="I72" s="58"/>
      <c r="J72" s="110"/>
    </row>
    <row r="73" spans="1:10" s="2" customFormat="1" ht="22.5" customHeight="1">
      <c r="B73" s="33"/>
      <c r="C73" s="4"/>
      <c r="D73" s="34"/>
      <c r="E73" s="4"/>
      <c r="F73" s="33"/>
      <c r="G73" s="4"/>
      <c r="H73" s="33"/>
      <c r="I73" s="4"/>
      <c r="J73" s="33"/>
    </row>
    <row r="74" spans="1:10" s="2" customFormat="1" ht="22.5" customHeight="1">
      <c r="B74" s="33"/>
      <c r="C74" s="4"/>
      <c r="D74" s="34"/>
      <c r="E74" s="4"/>
      <c r="F74" s="33"/>
      <c r="G74" s="4"/>
      <c r="H74" s="33"/>
      <c r="I74" s="4"/>
      <c r="J74" s="33"/>
    </row>
    <row r="75" spans="1:10" s="2" customFormat="1" ht="22.5" customHeight="1">
      <c r="B75" s="33"/>
      <c r="C75" s="4"/>
      <c r="D75" s="34"/>
      <c r="E75" s="4"/>
      <c r="F75" s="33"/>
      <c r="G75" s="4"/>
      <c r="H75" s="33"/>
      <c r="I75" s="4"/>
      <c r="J75" s="33"/>
    </row>
    <row r="76" spans="1:10" s="2" customFormat="1" ht="22.5" customHeight="1">
      <c r="B76" s="33"/>
      <c r="C76" s="4"/>
      <c r="D76" s="34"/>
      <c r="E76" s="4"/>
      <c r="F76" s="33"/>
      <c r="G76" s="4"/>
      <c r="H76" s="33"/>
      <c r="I76" s="4"/>
      <c r="J76" s="33"/>
    </row>
    <row r="77" spans="1:10" s="2" customFormat="1" ht="22.5" customHeight="1">
      <c r="B77" s="33"/>
      <c r="C77" s="4"/>
      <c r="D77" s="34"/>
      <c r="E77" s="4"/>
      <c r="F77" s="33"/>
      <c r="G77" s="4"/>
      <c r="H77" s="33"/>
      <c r="I77" s="4"/>
      <c r="J77" s="33"/>
    </row>
    <row r="78" spans="1:10" s="2" customFormat="1" ht="22.5" customHeight="1">
      <c r="B78" s="33"/>
      <c r="C78" s="4"/>
      <c r="D78" s="34"/>
      <c r="E78" s="4"/>
      <c r="F78" s="33"/>
      <c r="G78" s="4"/>
      <c r="H78" s="33"/>
      <c r="I78" s="4"/>
      <c r="J78" s="33"/>
    </row>
    <row r="79" spans="1:10" s="2" customFormat="1" ht="22.5" customHeight="1">
      <c r="B79" s="33"/>
      <c r="C79" s="4"/>
      <c r="D79" s="34"/>
      <c r="E79" s="4"/>
      <c r="F79" s="33"/>
      <c r="G79" s="4"/>
      <c r="H79" s="33"/>
      <c r="I79" s="4"/>
      <c r="J79" s="33"/>
    </row>
    <row r="80" spans="1:10" s="2" customFormat="1" ht="22.5" customHeight="1">
      <c r="B80" s="33"/>
      <c r="C80" s="4"/>
      <c r="D80" s="34"/>
      <c r="E80" s="4"/>
      <c r="F80" s="33"/>
      <c r="G80" s="4"/>
      <c r="H80" s="33"/>
      <c r="I80" s="4"/>
      <c r="J80" s="33"/>
    </row>
    <row r="81" spans="2:10" s="2" customFormat="1" ht="22.5" customHeight="1">
      <c r="B81" s="33"/>
      <c r="C81" s="4"/>
      <c r="D81" s="34"/>
      <c r="E81" s="4"/>
      <c r="F81" s="33"/>
      <c r="G81" s="4"/>
      <c r="H81" s="33"/>
      <c r="I81" s="4"/>
      <c r="J81" s="33"/>
    </row>
    <row r="82" spans="2:10" s="2" customFormat="1" ht="22.5" customHeight="1">
      <c r="B82" s="33"/>
      <c r="C82" s="4"/>
      <c r="D82" s="34"/>
      <c r="E82" s="4"/>
      <c r="F82" s="33"/>
      <c r="G82" s="4"/>
      <c r="H82" s="33"/>
      <c r="I82" s="4"/>
      <c r="J82" s="33"/>
    </row>
    <row r="83" spans="2:10" s="2" customFormat="1" ht="22.5" customHeight="1">
      <c r="B83" s="33"/>
      <c r="C83" s="4"/>
      <c r="D83" s="34"/>
      <c r="E83" s="4"/>
      <c r="F83" s="33"/>
      <c r="G83" s="4"/>
      <c r="H83" s="33"/>
      <c r="I83" s="4"/>
      <c r="J83" s="33"/>
    </row>
    <row r="84" spans="2:10" s="2" customFormat="1" ht="22.5" customHeight="1">
      <c r="B84" s="33"/>
      <c r="C84" s="4"/>
      <c r="D84" s="34"/>
      <c r="E84" s="4"/>
      <c r="F84" s="33"/>
      <c r="G84" s="4"/>
      <c r="H84" s="33"/>
      <c r="I84" s="4"/>
      <c r="J84" s="33"/>
    </row>
    <row r="85" spans="2:10" s="2" customFormat="1" ht="22.5" customHeight="1">
      <c r="B85" s="33"/>
      <c r="C85" s="4"/>
      <c r="D85" s="34"/>
      <c r="E85" s="4"/>
      <c r="F85" s="33"/>
      <c r="G85" s="4"/>
      <c r="H85" s="33"/>
      <c r="I85" s="4"/>
      <c r="J85" s="33"/>
    </row>
    <row r="86" spans="2:10" s="2" customFormat="1" ht="22.5" customHeight="1">
      <c r="B86" s="33"/>
      <c r="C86" s="4"/>
      <c r="D86" s="34"/>
      <c r="E86" s="4"/>
      <c r="F86" s="33"/>
      <c r="G86" s="4"/>
      <c r="H86" s="33"/>
      <c r="I86" s="4"/>
      <c r="J86" s="33"/>
    </row>
    <row r="87" spans="2:10" s="2" customFormat="1" ht="22.5" customHeight="1">
      <c r="B87" s="33"/>
      <c r="C87" s="4"/>
      <c r="D87" s="34"/>
      <c r="E87" s="4"/>
      <c r="F87" s="33"/>
      <c r="G87" s="4"/>
      <c r="H87" s="33"/>
      <c r="I87" s="4"/>
      <c r="J87" s="33"/>
    </row>
    <row r="88" spans="2:10" s="2" customFormat="1" ht="22.5" customHeight="1">
      <c r="B88" s="33"/>
      <c r="C88" s="4"/>
      <c r="D88" s="34"/>
      <c r="E88" s="4"/>
      <c r="F88" s="33"/>
      <c r="G88" s="4"/>
      <c r="H88" s="33"/>
      <c r="I88" s="4"/>
      <c r="J88" s="33"/>
    </row>
    <row r="89" spans="2:10" s="2" customFormat="1" ht="22.5" customHeight="1">
      <c r="B89" s="33"/>
      <c r="C89" s="4"/>
      <c r="D89" s="34"/>
      <c r="E89" s="4"/>
      <c r="F89" s="33"/>
      <c r="G89" s="4"/>
      <c r="H89" s="33"/>
      <c r="I89" s="4"/>
      <c r="J89" s="33"/>
    </row>
    <row r="90" spans="2:10" s="2" customFormat="1" ht="22.5" customHeight="1">
      <c r="B90" s="33"/>
      <c r="C90" s="4"/>
      <c r="D90" s="34"/>
      <c r="E90" s="4"/>
      <c r="F90" s="33"/>
      <c r="G90" s="4"/>
      <c r="H90" s="33"/>
      <c r="I90" s="4"/>
      <c r="J90" s="33"/>
    </row>
    <row r="91" spans="2:10" s="2" customFormat="1" ht="22.5" customHeight="1">
      <c r="B91" s="33"/>
      <c r="C91" s="4"/>
      <c r="D91" s="34"/>
      <c r="E91" s="4"/>
      <c r="F91" s="33"/>
      <c r="G91" s="4"/>
      <c r="H91" s="33"/>
      <c r="I91" s="4"/>
      <c r="J91" s="33"/>
    </row>
    <row r="92" spans="2:10" s="2" customFormat="1" ht="22.5" customHeight="1">
      <c r="B92" s="33"/>
      <c r="C92" s="4"/>
      <c r="D92" s="34"/>
      <c r="E92" s="4"/>
      <c r="F92" s="33"/>
      <c r="G92" s="4"/>
      <c r="H92" s="33"/>
      <c r="I92" s="4"/>
      <c r="J92" s="33"/>
    </row>
    <row r="93" spans="2:10" s="2" customFormat="1" ht="22.5" customHeight="1">
      <c r="B93" s="33"/>
      <c r="C93" s="4"/>
      <c r="D93" s="34"/>
      <c r="E93" s="4"/>
      <c r="F93" s="33"/>
      <c r="G93" s="4"/>
      <c r="H93" s="33"/>
      <c r="I93" s="4"/>
      <c r="J93" s="33"/>
    </row>
    <row r="94" spans="2:10" s="2" customFormat="1" ht="22.5" customHeight="1">
      <c r="B94" s="33"/>
      <c r="C94" s="4"/>
      <c r="D94" s="34"/>
      <c r="E94" s="4"/>
      <c r="F94" s="33"/>
      <c r="G94" s="4"/>
      <c r="H94" s="33"/>
      <c r="I94" s="4"/>
      <c r="J94" s="33"/>
    </row>
    <row r="95" spans="2:10" s="2" customFormat="1" ht="22.5" customHeight="1">
      <c r="B95" s="33"/>
      <c r="C95" s="4"/>
      <c r="D95" s="34"/>
      <c r="E95" s="4"/>
      <c r="F95" s="33"/>
      <c r="G95" s="4"/>
      <c r="H95" s="33"/>
      <c r="I95" s="4"/>
      <c r="J95" s="33"/>
    </row>
    <row r="96" spans="2:10" s="2" customFormat="1" ht="22.5" customHeight="1">
      <c r="B96" s="33"/>
      <c r="C96" s="4"/>
      <c r="D96" s="34"/>
      <c r="E96" s="4"/>
      <c r="F96" s="33"/>
      <c r="G96" s="4"/>
      <c r="H96" s="33"/>
      <c r="I96" s="4"/>
      <c r="J96" s="33"/>
    </row>
    <row r="97" spans="2:10" s="2" customFormat="1" ht="22.5" customHeight="1">
      <c r="B97" s="33"/>
      <c r="C97" s="4"/>
      <c r="D97" s="34"/>
      <c r="E97" s="4"/>
      <c r="F97" s="33"/>
      <c r="G97" s="4"/>
      <c r="H97" s="33"/>
      <c r="I97" s="4"/>
      <c r="J97" s="33"/>
    </row>
    <row r="98" spans="2:10" s="2" customFormat="1" ht="22.5" customHeight="1">
      <c r="B98" s="33"/>
      <c r="C98" s="4"/>
      <c r="D98" s="34"/>
      <c r="E98" s="4"/>
      <c r="F98" s="33"/>
      <c r="G98" s="4"/>
      <c r="H98" s="33"/>
      <c r="I98" s="4"/>
      <c r="J98" s="33"/>
    </row>
    <row r="99" spans="2:10" s="2" customFormat="1" ht="22.5" customHeight="1">
      <c r="B99" s="33"/>
      <c r="C99" s="4"/>
      <c r="D99" s="34"/>
      <c r="E99" s="4"/>
      <c r="F99" s="33"/>
      <c r="G99" s="4"/>
      <c r="H99" s="33"/>
      <c r="I99" s="4"/>
      <c r="J99" s="33"/>
    </row>
    <row r="100" spans="2:10" s="2" customFormat="1" ht="22.5" customHeight="1">
      <c r="B100" s="33"/>
      <c r="C100" s="4"/>
      <c r="D100" s="34"/>
      <c r="E100" s="4"/>
      <c r="F100" s="33"/>
      <c r="G100" s="4"/>
      <c r="H100" s="33"/>
      <c r="I100" s="4"/>
      <c r="J100" s="33"/>
    </row>
    <row r="101" spans="2:10" s="2" customFormat="1" ht="22.5" customHeight="1">
      <c r="B101" s="33"/>
      <c r="C101" s="4"/>
      <c r="D101" s="34"/>
      <c r="E101" s="4"/>
      <c r="F101" s="33"/>
      <c r="G101" s="4"/>
      <c r="H101" s="33"/>
      <c r="I101" s="4"/>
      <c r="J101" s="33"/>
    </row>
    <row r="102" spans="2:10" s="2" customFormat="1" ht="22.5" customHeight="1">
      <c r="B102" s="33"/>
      <c r="C102" s="4"/>
      <c r="D102" s="34"/>
      <c r="E102" s="4"/>
      <c r="F102" s="33"/>
      <c r="G102" s="4"/>
      <c r="H102" s="33"/>
      <c r="I102" s="4"/>
      <c r="J102" s="33"/>
    </row>
    <row r="103" spans="2:10" s="2" customFormat="1" ht="22.5" customHeight="1">
      <c r="B103" s="33"/>
      <c r="C103" s="4"/>
      <c r="D103" s="34"/>
      <c r="E103" s="4"/>
      <c r="F103" s="33"/>
      <c r="G103" s="4"/>
      <c r="H103" s="33"/>
      <c r="I103" s="4"/>
      <c r="J103" s="33"/>
    </row>
    <row r="104" spans="2:10" s="2" customFormat="1" ht="22.5" customHeight="1">
      <c r="B104" s="33"/>
      <c r="C104" s="4"/>
      <c r="D104" s="34"/>
      <c r="E104" s="4"/>
      <c r="F104" s="33"/>
      <c r="G104" s="4"/>
      <c r="H104" s="33"/>
      <c r="I104" s="4"/>
      <c r="J104" s="33"/>
    </row>
    <row r="105" spans="2:10" s="2" customFormat="1" ht="22.5" customHeight="1">
      <c r="B105" s="33"/>
      <c r="C105" s="4"/>
      <c r="D105" s="34"/>
      <c r="E105" s="4"/>
      <c r="F105" s="33"/>
      <c r="G105" s="4"/>
      <c r="H105" s="33"/>
      <c r="I105" s="4"/>
      <c r="J105" s="33"/>
    </row>
    <row r="106" spans="2:10" s="2" customFormat="1" ht="22.5" customHeight="1">
      <c r="B106" s="33"/>
      <c r="C106" s="4"/>
      <c r="D106" s="34"/>
      <c r="E106" s="4"/>
      <c r="F106" s="33"/>
      <c r="G106" s="4"/>
      <c r="H106" s="33"/>
      <c r="I106" s="4"/>
      <c r="J106" s="33"/>
    </row>
    <row r="107" spans="2:10" s="2" customFormat="1" ht="22.5" customHeight="1">
      <c r="B107" s="33"/>
      <c r="C107" s="4"/>
      <c r="D107" s="34"/>
      <c r="E107" s="4"/>
      <c r="F107" s="33"/>
      <c r="G107" s="4"/>
      <c r="H107" s="33"/>
      <c r="I107" s="4"/>
      <c r="J107" s="33"/>
    </row>
    <row r="108" spans="2:10" s="2" customFormat="1" ht="22.5" customHeight="1">
      <c r="B108" s="33"/>
      <c r="C108" s="4"/>
      <c r="D108" s="34"/>
      <c r="E108" s="4"/>
      <c r="F108" s="33"/>
      <c r="G108" s="4"/>
      <c r="H108" s="33"/>
      <c r="I108" s="4"/>
      <c r="J108" s="33"/>
    </row>
    <row r="109" spans="2:10" s="2" customFormat="1" ht="22.5" customHeight="1">
      <c r="B109" s="33"/>
      <c r="C109" s="4"/>
      <c r="D109" s="34"/>
      <c r="E109" s="4"/>
      <c r="F109" s="33"/>
      <c r="G109" s="4"/>
      <c r="H109" s="33"/>
      <c r="I109" s="4"/>
      <c r="J109" s="33"/>
    </row>
    <row r="110" spans="2:10" s="2" customFormat="1" ht="22.5" customHeight="1">
      <c r="B110" s="33"/>
      <c r="C110" s="4"/>
      <c r="D110" s="34"/>
      <c r="E110" s="4"/>
      <c r="F110" s="33"/>
      <c r="G110" s="4"/>
      <c r="H110" s="33"/>
      <c r="I110" s="4"/>
      <c r="J110" s="33"/>
    </row>
    <row r="111" spans="2:10" s="2" customFormat="1" ht="22.5" customHeight="1">
      <c r="B111" s="33"/>
      <c r="C111" s="4"/>
      <c r="D111" s="34"/>
      <c r="E111" s="4"/>
      <c r="F111" s="33"/>
      <c r="G111" s="4"/>
      <c r="H111" s="33"/>
      <c r="I111" s="4"/>
      <c r="J111" s="33"/>
    </row>
    <row r="112" spans="2:10" s="2" customFormat="1" ht="22.5" customHeight="1">
      <c r="B112" s="33"/>
      <c r="C112" s="4"/>
      <c r="D112" s="34"/>
      <c r="E112" s="4"/>
      <c r="F112" s="33"/>
      <c r="G112" s="4"/>
      <c r="H112" s="33"/>
      <c r="I112" s="4"/>
      <c r="J112" s="33"/>
    </row>
    <row r="113" spans="2:10" s="2" customFormat="1" ht="22.5" customHeight="1">
      <c r="B113" s="33"/>
      <c r="C113" s="4"/>
      <c r="D113" s="34"/>
      <c r="E113" s="4"/>
      <c r="F113" s="33"/>
      <c r="G113" s="4"/>
      <c r="H113" s="33"/>
      <c r="I113" s="4"/>
      <c r="J113" s="33"/>
    </row>
    <row r="114" spans="2:10" s="2" customFormat="1" ht="22.5" customHeight="1">
      <c r="B114" s="33"/>
      <c r="C114" s="4"/>
      <c r="D114" s="34"/>
      <c r="E114" s="4"/>
      <c r="F114" s="33"/>
      <c r="G114" s="4"/>
      <c r="H114" s="33"/>
      <c r="I114" s="4"/>
      <c r="J114" s="33"/>
    </row>
    <row r="115" spans="2:10" s="2" customFormat="1" ht="22.5" customHeight="1">
      <c r="B115" s="33"/>
      <c r="C115" s="4"/>
      <c r="D115" s="34"/>
      <c r="E115" s="4"/>
      <c r="F115" s="33"/>
      <c r="G115" s="4"/>
      <c r="H115" s="33"/>
      <c r="I115" s="4"/>
      <c r="J115" s="33"/>
    </row>
    <row r="116" spans="2:10" s="2" customFormat="1" ht="22.5" customHeight="1">
      <c r="B116" s="33"/>
      <c r="C116" s="4"/>
      <c r="D116" s="34"/>
      <c r="E116" s="4"/>
      <c r="F116" s="33"/>
      <c r="G116" s="4"/>
      <c r="H116" s="33"/>
      <c r="I116" s="4"/>
      <c r="J116" s="33"/>
    </row>
    <row r="117" spans="2:10" s="2" customFormat="1" ht="22.5" customHeight="1">
      <c r="B117" s="33"/>
      <c r="C117" s="4"/>
      <c r="D117" s="34"/>
      <c r="E117" s="4"/>
      <c r="F117" s="33"/>
      <c r="G117" s="4"/>
      <c r="H117" s="33"/>
      <c r="I117" s="4"/>
      <c r="J117" s="33"/>
    </row>
    <row r="118" spans="2:10" s="2" customFormat="1" ht="22.5" customHeight="1">
      <c r="B118" s="33"/>
      <c r="C118" s="4"/>
      <c r="D118" s="34"/>
      <c r="E118" s="4"/>
      <c r="F118" s="33"/>
      <c r="G118" s="4"/>
      <c r="H118" s="33"/>
      <c r="I118" s="4"/>
      <c r="J118" s="33"/>
    </row>
    <row r="119" spans="2:10" s="2" customFormat="1" ht="22.5" customHeight="1">
      <c r="B119" s="33"/>
      <c r="C119" s="4"/>
      <c r="D119" s="34"/>
      <c r="E119" s="4"/>
      <c r="F119" s="33"/>
      <c r="G119" s="4"/>
      <c r="H119" s="33"/>
      <c r="I119" s="4"/>
      <c r="J119" s="33"/>
    </row>
    <row r="120" spans="2:10" s="2" customFormat="1" ht="22.5" customHeight="1">
      <c r="B120" s="33"/>
      <c r="C120" s="4"/>
      <c r="D120" s="34"/>
      <c r="E120" s="4"/>
      <c r="F120" s="33"/>
      <c r="G120" s="4"/>
      <c r="H120" s="33"/>
      <c r="I120" s="4"/>
      <c r="J120" s="33"/>
    </row>
    <row r="121" spans="2:10" s="2" customFormat="1" ht="22.5" customHeight="1">
      <c r="B121" s="33"/>
      <c r="C121" s="4"/>
      <c r="D121" s="34"/>
      <c r="E121" s="4"/>
      <c r="F121" s="33"/>
      <c r="G121" s="4"/>
      <c r="H121" s="33"/>
      <c r="I121" s="4"/>
      <c r="J121" s="33"/>
    </row>
    <row r="122" spans="2:10" s="2" customFormat="1" ht="22.5" customHeight="1">
      <c r="B122" s="33"/>
      <c r="C122" s="4"/>
      <c r="D122" s="34"/>
      <c r="E122" s="4"/>
      <c r="F122" s="33"/>
      <c r="G122" s="4"/>
      <c r="H122" s="33"/>
      <c r="I122" s="4"/>
      <c r="J122" s="33"/>
    </row>
    <row r="123" spans="2:10" s="2" customFormat="1" ht="22.5" customHeight="1">
      <c r="B123" s="33"/>
      <c r="C123" s="4"/>
      <c r="D123" s="34"/>
      <c r="E123" s="4"/>
      <c r="F123" s="33"/>
      <c r="G123" s="4"/>
      <c r="H123" s="33"/>
      <c r="I123" s="4"/>
      <c r="J123" s="33"/>
    </row>
    <row r="124" spans="2:10" s="2" customFormat="1" ht="22.5" customHeight="1">
      <c r="B124" s="33"/>
      <c r="C124" s="4"/>
      <c r="D124" s="34"/>
      <c r="E124" s="4"/>
      <c r="F124" s="33"/>
      <c r="G124" s="4"/>
      <c r="H124" s="33"/>
      <c r="I124" s="4"/>
      <c r="J124" s="33"/>
    </row>
    <row r="125" spans="2:10" s="2" customFormat="1" ht="22.5" customHeight="1">
      <c r="B125" s="33"/>
      <c r="C125" s="4"/>
      <c r="D125" s="34"/>
      <c r="E125" s="4"/>
      <c r="F125" s="33"/>
      <c r="G125" s="4"/>
      <c r="H125" s="33"/>
      <c r="I125" s="4"/>
      <c r="J125" s="33"/>
    </row>
    <row r="126" spans="2:10" s="2" customFormat="1" ht="22.5" customHeight="1">
      <c r="B126" s="33"/>
      <c r="C126" s="4"/>
      <c r="D126" s="34"/>
      <c r="E126" s="4"/>
      <c r="F126" s="33"/>
      <c r="G126" s="4"/>
      <c r="H126" s="33"/>
      <c r="I126" s="4"/>
      <c r="J126" s="33"/>
    </row>
    <row r="127" spans="2:10" s="2" customFormat="1" ht="22.5" customHeight="1">
      <c r="B127" s="33"/>
      <c r="C127" s="4"/>
      <c r="D127" s="34"/>
      <c r="E127" s="4"/>
      <c r="F127" s="33"/>
      <c r="G127" s="4"/>
      <c r="H127" s="33"/>
      <c r="I127" s="4"/>
      <c r="J127" s="33"/>
    </row>
    <row r="128" spans="2:10" s="2" customFormat="1" ht="22.5" customHeight="1">
      <c r="B128" s="33"/>
      <c r="C128" s="4"/>
      <c r="D128" s="34"/>
      <c r="E128" s="4"/>
      <c r="F128" s="33"/>
      <c r="G128" s="4"/>
      <c r="H128" s="33"/>
      <c r="I128" s="4"/>
      <c r="J128" s="33"/>
    </row>
    <row r="129" spans="2:10" s="2" customFormat="1" ht="22.5" customHeight="1">
      <c r="B129" s="33"/>
      <c r="C129" s="4"/>
      <c r="D129" s="34"/>
      <c r="E129" s="4"/>
      <c r="F129" s="33"/>
      <c r="G129" s="4"/>
      <c r="H129" s="33"/>
      <c r="I129" s="4"/>
      <c r="J129" s="33"/>
    </row>
    <row r="130" spans="2:10" s="2" customFormat="1" ht="22.5" customHeight="1">
      <c r="B130" s="33"/>
      <c r="C130" s="4"/>
      <c r="D130" s="34"/>
      <c r="E130" s="4"/>
      <c r="F130" s="33"/>
      <c r="G130" s="4"/>
      <c r="H130" s="33"/>
      <c r="I130" s="4"/>
      <c r="J130" s="33"/>
    </row>
    <row r="131" spans="2:10" s="2" customFormat="1" ht="22.5" customHeight="1">
      <c r="B131" s="33"/>
      <c r="C131" s="4"/>
      <c r="D131" s="34"/>
      <c r="E131" s="4"/>
      <c r="F131" s="33"/>
      <c r="G131" s="4"/>
      <c r="H131" s="33"/>
      <c r="I131" s="4"/>
      <c r="J131" s="33"/>
    </row>
    <row r="132" spans="2:10" s="2" customFormat="1" ht="22.5" customHeight="1">
      <c r="B132" s="33"/>
      <c r="C132" s="4"/>
      <c r="D132" s="34"/>
      <c r="E132" s="4"/>
      <c r="F132" s="33"/>
      <c r="G132" s="4"/>
      <c r="H132" s="33"/>
      <c r="I132" s="4"/>
      <c r="J132" s="33"/>
    </row>
    <row r="133" spans="2:10" s="2" customFormat="1" ht="22.5" customHeight="1">
      <c r="B133" s="33"/>
      <c r="C133" s="4"/>
      <c r="D133" s="34"/>
      <c r="E133" s="4"/>
      <c r="F133" s="33"/>
      <c r="G133" s="4"/>
      <c r="H133" s="33"/>
      <c r="I133" s="4"/>
      <c r="J133" s="33"/>
    </row>
    <row r="134" spans="2:10" s="2" customFormat="1" ht="22.5" customHeight="1">
      <c r="B134" s="33"/>
      <c r="C134" s="4"/>
      <c r="D134" s="34"/>
      <c r="E134" s="4"/>
      <c r="F134" s="33"/>
      <c r="G134" s="4"/>
      <c r="H134" s="33"/>
      <c r="I134" s="4"/>
      <c r="J134" s="33"/>
    </row>
    <row r="135" spans="2:10" s="2" customFormat="1" ht="22.5" customHeight="1">
      <c r="B135" s="33"/>
      <c r="C135" s="4"/>
      <c r="D135" s="34"/>
      <c r="E135" s="4"/>
      <c r="F135" s="33"/>
      <c r="G135" s="4"/>
      <c r="H135" s="33"/>
      <c r="I135" s="4"/>
      <c r="J135" s="33"/>
    </row>
    <row r="136" spans="2:10" s="2" customFormat="1" ht="22.5" customHeight="1">
      <c r="B136" s="33"/>
      <c r="C136" s="4"/>
      <c r="D136" s="34"/>
      <c r="E136" s="4"/>
      <c r="F136" s="33"/>
      <c r="G136" s="4"/>
      <c r="H136" s="33"/>
      <c r="I136" s="4"/>
      <c r="J136" s="33"/>
    </row>
    <row r="137" spans="2:10" s="2" customFormat="1" ht="22.5" customHeight="1">
      <c r="B137" s="33"/>
      <c r="C137" s="4"/>
      <c r="D137" s="34"/>
      <c r="E137" s="4"/>
      <c r="F137" s="33"/>
      <c r="G137" s="4"/>
      <c r="H137" s="33"/>
      <c r="I137" s="4"/>
      <c r="J137" s="33"/>
    </row>
    <row r="138" spans="2:10" s="2" customFormat="1" ht="22.5" customHeight="1">
      <c r="B138" s="33"/>
      <c r="C138" s="4"/>
      <c r="D138" s="34"/>
      <c r="E138" s="4"/>
      <c r="F138" s="33"/>
      <c r="G138" s="4"/>
      <c r="H138" s="33"/>
      <c r="I138" s="4"/>
      <c r="J138" s="33"/>
    </row>
    <row r="139" spans="2:10" s="2" customFormat="1" ht="22.5" customHeight="1">
      <c r="B139" s="33"/>
      <c r="C139" s="4"/>
      <c r="D139" s="34"/>
      <c r="E139" s="4"/>
      <c r="F139" s="33"/>
      <c r="G139" s="4"/>
      <c r="H139" s="33"/>
      <c r="I139" s="4"/>
      <c r="J139" s="33"/>
    </row>
    <row r="140" spans="2:10" s="2" customFormat="1" ht="22.5" customHeight="1">
      <c r="B140" s="33"/>
      <c r="C140" s="4"/>
      <c r="D140" s="34"/>
      <c r="E140" s="4"/>
      <c r="F140" s="33"/>
      <c r="G140" s="4"/>
      <c r="H140" s="33"/>
      <c r="I140" s="4"/>
      <c r="J140" s="33"/>
    </row>
    <row r="141" spans="2:10" s="2" customFormat="1" ht="22.5" customHeight="1">
      <c r="B141" s="33"/>
      <c r="C141" s="4"/>
      <c r="D141" s="34"/>
      <c r="E141" s="4"/>
      <c r="F141" s="33"/>
      <c r="G141" s="4"/>
      <c r="H141" s="33"/>
      <c r="I141" s="4"/>
      <c r="J141" s="33"/>
    </row>
    <row r="142" spans="2:10" s="2" customFormat="1" ht="22.5" customHeight="1">
      <c r="B142" s="33"/>
      <c r="C142" s="4"/>
      <c r="D142" s="34"/>
      <c r="E142" s="4"/>
      <c r="F142" s="33"/>
      <c r="G142" s="4"/>
      <c r="H142" s="33"/>
      <c r="I142" s="4"/>
      <c r="J142" s="33"/>
    </row>
    <row r="143" spans="2:10" s="2" customFormat="1" ht="22.5" customHeight="1">
      <c r="B143" s="33"/>
      <c r="C143" s="4"/>
      <c r="D143" s="34"/>
      <c r="E143" s="4"/>
      <c r="F143" s="33"/>
      <c r="G143" s="4"/>
      <c r="H143" s="33"/>
      <c r="I143" s="4"/>
      <c r="J143" s="33"/>
    </row>
    <row r="144" spans="2:10" s="2" customFormat="1" ht="22.5" customHeight="1">
      <c r="B144" s="33"/>
      <c r="C144" s="4"/>
      <c r="D144" s="34"/>
      <c r="E144" s="4"/>
      <c r="F144" s="33"/>
      <c r="G144" s="4"/>
      <c r="H144" s="33"/>
      <c r="I144" s="4"/>
      <c r="J144" s="33"/>
    </row>
    <row r="145" spans="2:10" s="2" customFormat="1" ht="22.5" customHeight="1">
      <c r="B145" s="33"/>
      <c r="C145" s="4"/>
      <c r="D145" s="34"/>
      <c r="E145" s="4"/>
      <c r="F145" s="33"/>
      <c r="G145" s="4"/>
      <c r="H145" s="33"/>
      <c r="I145" s="4"/>
      <c r="J145" s="33"/>
    </row>
    <row r="146" spans="2:10" s="2" customFormat="1" ht="22.5" customHeight="1">
      <c r="B146" s="33"/>
      <c r="C146" s="4"/>
      <c r="D146" s="34"/>
      <c r="E146" s="4"/>
      <c r="F146" s="33"/>
      <c r="G146" s="4"/>
      <c r="H146" s="33"/>
      <c r="I146" s="4"/>
      <c r="J146" s="33"/>
    </row>
    <row r="147" spans="2:10" s="2" customFormat="1" ht="22.5" customHeight="1">
      <c r="B147" s="33"/>
      <c r="C147" s="4"/>
      <c r="D147" s="34"/>
      <c r="E147" s="4"/>
      <c r="F147" s="33"/>
      <c r="G147" s="4"/>
      <c r="H147" s="33"/>
      <c r="I147" s="4"/>
      <c r="J147" s="33"/>
    </row>
    <row r="148" spans="2:10" s="2" customFormat="1" ht="22.5" customHeight="1">
      <c r="B148" s="33"/>
      <c r="C148" s="4"/>
      <c r="D148" s="34"/>
      <c r="E148" s="4"/>
      <c r="F148" s="33"/>
      <c r="G148" s="4"/>
      <c r="H148" s="33"/>
      <c r="I148" s="4"/>
      <c r="J148" s="33"/>
    </row>
    <row r="149" spans="2:10" s="2" customFormat="1" ht="22.5" customHeight="1">
      <c r="B149" s="33"/>
      <c r="C149" s="4"/>
      <c r="D149" s="34"/>
      <c r="E149" s="4"/>
      <c r="F149" s="33"/>
      <c r="G149" s="4"/>
      <c r="H149" s="33"/>
      <c r="I149" s="4"/>
      <c r="J149" s="33"/>
    </row>
    <row r="150" spans="2:10" s="2" customFormat="1" ht="22.5" customHeight="1">
      <c r="B150" s="33"/>
      <c r="C150" s="4"/>
      <c r="D150" s="34"/>
      <c r="E150" s="4"/>
      <c r="F150" s="33"/>
      <c r="G150" s="4"/>
      <c r="H150" s="33"/>
      <c r="I150" s="4"/>
      <c r="J150" s="33"/>
    </row>
    <row r="151" spans="2:10" s="2" customFormat="1" ht="22.5" customHeight="1">
      <c r="B151" s="33"/>
      <c r="C151" s="4"/>
      <c r="D151" s="34"/>
      <c r="E151" s="4"/>
      <c r="F151" s="33"/>
      <c r="G151" s="4"/>
      <c r="H151" s="33"/>
      <c r="I151" s="4"/>
      <c r="J151" s="33"/>
    </row>
    <row r="152" spans="2:10" s="2" customFormat="1" ht="22.5" customHeight="1">
      <c r="B152" s="33"/>
      <c r="C152" s="4"/>
      <c r="D152" s="34"/>
      <c r="E152" s="4"/>
      <c r="F152" s="33"/>
      <c r="G152" s="4"/>
      <c r="H152" s="33"/>
      <c r="I152" s="4"/>
      <c r="J152" s="33"/>
    </row>
    <row r="153" spans="2:10" s="2" customFormat="1" ht="22.5" customHeight="1">
      <c r="B153" s="33"/>
      <c r="C153" s="4"/>
      <c r="D153" s="34"/>
      <c r="E153" s="4"/>
      <c r="F153" s="33"/>
      <c r="G153" s="4"/>
      <c r="H153" s="33"/>
      <c r="I153" s="4"/>
      <c r="J153" s="33"/>
    </row>
    <row r="154" spans="2:10" s="2" customFormat="1" ht="22.5" customHeight="1">
      <c r="B154" s="33"/>
      <c r="C154" s="4"/>
      <c r="D154" s="34"/>
      <c r="E154" s="4"/>
      <c r="F154" s="33"/>
      <c r="G154" s="4"/>
      <c r="H154" s="33"/>
      <c r="I154" s="4"/>
      <c r="J154" s="33"/>
    </row>
    <row r="155" spans="2:10" s="2" customFormat="1" ht="22.5" customHeight="1">
      <c r="B155" s="33"/>
      <c r="C155" s="4"/>
      <c r="D155" s="34"/>
      <c r="E155" s="4"/>
      <c r="F155" s="33"/>
      <c r="G155" s="4"/>
      <c r="H155" s="33"/>
      <c r="I155" s="4"/>
      <c r="J155" s="33"/>
    </row>
    <row r="156" spans="2:10" s="2" customFormat="1" ht="22.5" customHeight="1">
      <c r="B156" s="33"/>
      <c r="C156" s="4"/>
      <c r="D156" s="34"/>
      <c r="E156" s="4"/>
      <c r="F156" s="33"/>
      <c r="G156" s="4"/>
      <c r="H156" s="33"/>
      <c r="I156" s="4"/>
      <c r="J156" s="33"/>
    </row>
    <row r="157" spans="2:10" s="2" customFormat="1" ht="22.5" customHeight="1">
      <c r="B157" s="33"/>
      <c r="C157" s="4"/>
      <c r="D157" s="34"/>
      <c r="E157" s="4"/>
      <c r="F157" s="33"/>
      <c r="G157" s="4"/>
      <c r="H157" s="33"/>
      <c r="I157" s="4"/>
      <c r="J157" s="33"/>
    </row>
    <row r="158" spans="2:10" s="2" customFormat="1" ht="22.5" customHeight="1">
      <c r="B158" s="33"/>
      <c r="C158" s="4"/>
      <c r="D158" s="34"/>
      <c r="E158" s="4"/>
      <c r="F158" s="33"/>
      <c r="G158" s="4"/>
      <c r="H158" s="33"/>
      <c r="I158" s="4"/>
      <c r="J158" s="33"/>
    </row>
    <row r="159" spans="2:10" s="2" customFormat="1" ht="22.5" customHeight="1">
      <c r="B159" s="33"/>
      <c r="C159" s="4"/>
      <c r="D159" s="34"/>
      <c r="E159" s="4"/>
      <c r="F159" s="33"/>
      <c r="G159" s="4"/>
      <c r="H159" s="33"/>
      <c r="I159" s="4"/>
      <c r="J159" s="33"/>
    </row>
    <row r="160" spans="2:10" s="2" customFormat="1" ht="22.5" customHeight="1">
      <c r="B160" s="33"/>
      <c r="C160" s="4"/>
      <c r="D160" s="34"/>
      <c r="E160" s="4"/>
      <c r="F160" s="33"/>
      <c r="G160" s="4"/>
      <c r="H160" s="33"/>
      <c r="I160" s="4"/>
      <c r="J160" s="33"/>
    </row>
    <row r="161" spans="2:10" s="2" customFormat="1" ht="22.5" customHeight="1">
      <c r="B161" s="33"/>
      <c r="C161" s="4"/>
      <c r="D161" s="34"/>
      <c r="E161" s="4"/>
      <c r="F161" s="33"/>
      <c r="G161" s="4"/>
      <c r="H161" s="33"/>
      <c r="I161" s="4"/>
      <c r="J161" s="33"/>
    </row>
    <row r="162" spans="2:10" s="2" customFormat="1" ht="22.5" customHeight="1">
      <c r="B162" s="33"/>
      <c r="C162" s="4"/>
      <c r="D162" s="34"/>
      <c r="E162" s="4"/>
      <c r="F162" s="33"/>
      <c r="G162" s="4"/>
      <c r="H162" s="33"/>
      <c r="I162" s="4"/>
      <c r="J162" s="33"/>
    </row>
    <row r="163" spans="2:10" s="2" customFormat="1" ht="22.5" customHeight="1">
      <c r="B163" s="33"/>
      <c r="C163" s="4"/>
      <c r="D163" s="34"/>
      <c r="E163" s="4"/>
      <c r="F163" s="33"/>
      <c r="G163" s="4"/>
      <c r="H163" s="33"/>
      <c r="I163" s="4"/>
      <c r="J163" s="33"/>
    </row>
    <row r="164" spans="2:10" s="2" customFormat="1" ht="22.5" customHeight="1">
      <c r="B164" s="33"/>
      <c r="C164" s="4"/>
      <c r="D164" s="34"/>
      <c r="E164" s="4"/>
      <c r="F164" s="33"/>
      <c r="G164" s="4"/>
      <c r="H164" s="33"/>
      <c r="I164" s="4"/>
      <c r="J164" s="33"/>
    </row>
    <row r="165" spans="2:10" s="2" customFormat="1" ht="22.5" customHeight="1">
      <c r="B165" s="33"/>
      <c r="C165" s="4"/>
      <c r="D165" s="34"/>
      <c r="E165" s="4"/>
      <c r="F165" s="33"/>
      <c r="G165" s="4"/>
      <c r="H165" s="33"/>
      <c r="I165" s="4"/>
      <c r="J165" s="33"/>
    </row>
    <row r="166" spans="2:10" s="2" customFormat="1" ht="22.5" customHeight="1">
      <c r="B166" s="33"/>
      <c r="C166" s="4"/>
      <c r="D166" s="34"/>
      <c r="E166" s="4"/>
      <c r="F166" s="33"/>
      <c r="G166" s="4"/>
      <c r="H166" s="33"/>
      <c r="I166" s="4"/>
      <c r="J166" s="33"/>
    </row>
    <row r="167" spans="2:10" s="2" customFormat="1" ht="22.5" customHeight="1">
      <c r="B167" s="33"/>
      <c r="C167" s="4"/>
      <c r="D167" s="34"/>
      <c r="E167" s="4"/>
      <c r="F167" s="33"/>
      <c r="G167" s="4"/>
      <c r="H167" s="33"/>
      <c r="I167" s="4"/>
      <c r="J167" s="33"/>
    </row>
    <row r="168" spans="2:10" s="2" customFormat="1" ht="22.5" customHeight="1">
      <c r="B168" s="33"/>
      <c r="C168" s="4"/>
      <c r="D168" s="34"/>
      <c r="E168" s="4"/>
      <c r="F168" s="33"/>
      <c r="G168" s="4"/>
      <c r="H168" s="33"/>
      <c r="I168" s="4"/>
      <c r="J168" s="33"/>
    </row>
    <row r="169" spans="2:10" s="2" customFormat="1" ht="22.5" customHeight="1">
      <c r="B169" s="33"/>
      <c r="C169" s="4"/>
      <c r="D169" s="34"/>
      <c r="E169" s="4"/>
      <c r="F169" s="33"/>
      <c r="G169" s="4"/>
      <c r="H169" s="33"/>
      <c r="I169" s="4"/>
      <c r="J169" s="33"/>
    </row>
    <row r="170" spans="2:10" s="2" customFormat="1" ht="22.5" customHeight="1">
      <c r="B170" s="33"/>
      <c r="C170" s="4"/>
      <c r="D170" s="34"/>
      <c r="E170" s="4"/>
      <c r="F170" s="33"/>
      <c r="G170" s="4"/>
      <c r="H170" s="33"/>
      <c r="I170" s="4"/>
      <c r="J170" s="33"/>
    </row>
    <row r="171" spans="2:10" s="2" customFormat="1" ht="22.5" customHeight="1">
      <c r="B171" s="33"/>
      <c r="C171" s="4"/>
      <c r="D171" s="34"/>
      <c r="E171" s="4"/>
      <c r="F171" s="33"/>
      <c r="G171" s="4"/>
      <c r="H171" s="33"/>
      <c r="I171" s="4"/>
      <c r="J171" s="33"/>
    </row>
    <row r="172" spans="2:10" s="2" customFormat="1" ht="22.5" customHeight="1">
      <c r="B172" s="33"/>
      <c r="C172" s="4"/>
      <c r="D172" s="34"/>
      <c r="E172" s="4"/>
      <c r="F172" s="33"/>
      <c r="G172" s="4"/>
      <c r="H172" s="33"/>
      <c r="I172" s="4"/>
      <c r="J172" s="33"/>
    </row>
    <row r="173" spans="2:10" s="2" customFormat="1" ht="22.5" customHeight="1">
      <c r="B173" s="33"/>
      <c r="C173" s="4"/>
      <c r="D173" s="34"/>
      <c r="E173" s="4"/>
      <c r="F173" s="33"/>
      <c r="G173" s="4"/>
      <c r="H173" s="33"/>
      <c r="I173" s="4"/>
      <c r="J173" s="33"/>
    </row>
    <row r="174" spans="2:10" s="2" customFormat="1" ht="22.5" customHeight="1">
      <c r="B174" s="33"/>
      <c r="C174" s="4"/>
      <c r="D174" s="34"/>
      <c r="E174" s="4"/>
      <c r="F174" s="33"/>
      <c r="G174" s="4"/>
      <c r="H174" s="33"/>
      <c r="I174" s="4"/>
      <c r="J174" s="33"/>
    </row>
    <row r="175" spans="2:10" s="2" customFormat="1" ht="22.5" customHeight="1">
      <c r="B175" s="33"/>
      <c r="C175" s="4"/>
      <c r="D175" s="34"/>
      <c r="E175" s="4"/>
      <c r="F175" s="33"/>
      <c r="G175" s="4"/>
      <c r="H175" s="33"/>
      <c r="I175" s="4"/>
      <c r="J175" s="33"/>
    </row>
    <row r="176" spans="2:10" s="2" customFormat="1" ht="22.5" customHeight="1">
      <c r="B176" s="33"/>
      <c r="C176" s="4"/>
      <c r="D176" s="34"/>
      <c r="E176" s="4"/>
      <c r="F176" s="33"/>
      <c r="G176" s="4"/>
      <c r="H176" s="33"/>
      <c r="I176" s="4"/>
      <c r="J176" s="33"/>
    </row>
    <row r="177" spans="2:10" s="2" customFormat="1" ht="22.5" customHeight="1">
      <c r="B177" s="33"/>
      <c r="C177" s="4"/>
      <c r="D177" s="34"/>
      <c r="E177" s="4"/>
      <c r="F177" s="33"/>
      <c r="G177" s="4"/>
      <c r="H177" s="33"/>
      <c r="I177" s="4"/>
      <c r="J177" s="33"/>
    </row>
    <row r="178" spans="2:10" s="2" customFormat="1" ht="22.5" customHeight="1">
      <c r="B178" s="33"/>
      <c r="C178" s="4"/>
      <c r="D178" s="34"/>
      <c r="E178" s="4"/>
      <c r="F178" s="33"/>
      <c r="G178" s="4"/>
      <c r="H178" s="33"/>
      <c r="I178" s="4"/>
      <c r="J178" s="33"/>
    </row>
    <row r="179" spans="2:10" s="2" customFormat="1" ht="22.5" customHeight="1">
      <c r="B179" s="33"/>
      <c r="C179" s="4"/>
      <c r="D179" s="34"/>
      <c r="E179" s="4"/>
      <c r="F179" s="33"/>
      <c r="G179" s="4"/>
      <c r="H179" s="33"/>
      <c r="I179" s="4"/>
      <c r="J179" s="33"/>
    </row>
    <row r="180" spans="2:10" s="2" customFormat="1" ht="22.5" customHeight="1">
      <c r="B180" s="33"/>
      <c r="C180" s="4"/>
      <c r="D180" s="34"/>
      <c r="E180" s="4"/>
      <c r="F180" s="33"/>
      <c r="G180" s="4"/>
      <c r="H180" s="33"/>
      <c r="I180" s="4"/>
      <c r="J180" s="33"/>
    </row>
    <row r="181" spans="2:10" s="2" customFormat="1" ht="22.5" customHeight="1">
      <c r="B181" s="33"/>
      <c r="C181" s="4"/>
      <c r="D181" s="34"/>
      <c r="E181" s="4"/>
      <c r="F181" s="33"/>
      <c r="G181" s="4"/>
      <c r="H181" s="33"/>
      <c r="I181" s="4"/>
      <c r="J181" s="33"/>
    </row>
    <row r="182" spans="2:10" s="2" customFormat="1" ht="22.5" customHeight="1">
      <c r="B182" s="33"/>
      <c r="C182" s="4"/>
      <c r="D182" s="34"/>
      <c r="E182" s="4"/>
      <c r="F182" s="33"/>
      <c r="G182" s="4"/>
      <c r="H182" s="33"/>
      <c r="I182" s="4"/>
      <c r="J182" s="33"/>
    </row>
    <row r="183" spans="2:10" s="2" customFormat="1" ht="22.5" customHeight="1">
      <c r="B183" s="33"/>
      <c r="C183" s="4"/>
      <c r="D183" s="34"/>
      <c r="E183" s="4"/>
      <c r="F183" s="33"/>
      <c r="G183" s="4"/>
      <c r="H183" s="33"/>
      <c r="I183" s="4"/>
      <c r="J183" s="33"/>
    </row>
    <row r="184" spans="2:10" s="2" customFormat="1" ht="22.5" customHeight="1">
      <c r="B184" s="33"/>
      <c r="C184" s="4"/>
      <c r="D184" s="34"/>
      <c r="E184" s="4"/>
      <c r="F184" s="33"/>
      <c r="G184" s="4"/>
      <c r="H184" s="33"/>
      <c r="I184" s="4"/>
      <c r="J184" s="33"/>
    </row>
    <row r="185" spans="2:10" s="2" customFormat="1" ht="22.5" customHeight="1">
      <c r="B185" s="33"/>
      <c r="C185" s="4"/>
      <c r="D185" s="34"/>
      <c r="E185" s="4"/>
      <c r="F185" s="33"/>
      <c r="G185" s="4"/>
      <c r="H185" s="33"/>
      <c r="I185" s="4"/>
      <c r="J185" s="33"/>
    </row>
    <row r="186" spans="2:10" s="2" customFormat="1" ht="22.5" customHeight="1">
      <c r="B186" s="33"/>
      <c r="C186" s="4"/>
      <c r="D186" s="34"/>
      <c r="E186" s="4"/>
      <c r="F186" s="33"/>
      <c r="G186" s="4"/>
      <c r="H186" s="33"/>
      <c r="I186" s="4"/>
      <c r="J186" s="33"/>
    </row>
    <row r="187" spans="2:10" s="2" customFormat="1" ht="22.5" customHeight="1">
      <c r="B187" s="33"/>
      <c r="C187" s="4"/>
      <c r="D187" s="34"/>
      <c r="E187" s="4"/>
      <c r="F187" s="33"/>
      <c r="G187" s="4"/>
      <c r="H187" s="33"/>
      <c r="I187" s="4"/>
      <c r="J187" s="33"/>
    </row>
    <row r="188" spans="2:10" s="2" customFormat="1" ht="22.5" customHeight="1">
      <c r="B188" s="33"/>
      <c r="C188" s="4"/>
      <c r="D188" s="34"/>
      <c r="E188" s="4"/>
      <c r="F188" s="33"/>
      <c r="G188" s="4"/>
      <c r="H188" s="33"/>
      <c r="I188" s="4"/>
      <c r="J188" s="33"/>
    </row>
    <row r="189" spans="2:10" s="2" customFormat="1" ht="22.5" customHeight="1">
      <c r="B189" s="33"/>
      <c r="C189" s="4"/>
      <c r="D189" s="34"/>
      <c r="E189" s="4"/>
      <c r="F189" s="33"/>
      <c r="G189" s="4"/>
      <c r="H189" s="33"/>
      <c r="I189" s="4"/>
      <c r="J189" s="33"/>
    </row>
    <row r="190" spans="2:10" s="2" customFormat="1" ht="22.5" customHeight="1">
      <c r="B190" s="33"/>
      <c r="C190" s="4"/>
      <c r="D190" s="34"/>
      <c r="E190" s="4"/>
      <c r="F190" s="33"/>
      <c r="G190" s="4"/>
      <c r="H190" s="33"/>
      <c r="I190" s="4"/>
      <c r="J190" s="33"/>
    </row>
    <row r="191" spans="2:10" s="2" customFormat="1" ht="22.5" customHeight="1">
      <c r="B191" s="33"/>
      <c r="C191" s="4"/>
      <c r="D191" s="34"/>
      <c r="E191" s="4"/>
      <c r="F191" s="33"/>
      <c r="G191" s="4"/>
      <c r="H191" s="33"/>
      <c r="I191" s="4"/>
      <c r="J191" s="33"/>
    </row>
    <row r="192" spans="2:10" s="2" customFormat="1" ht="22.5" customHeight="1">
      <c r="B192" s="33"/>
      <c r="C192" s="4"/>
      <c r="D192" s="34"/>
      <c r="E192" s="4"/>
      <c r="F192" s="33"/>
      <c r="G192" s="4"/>
      <c r="H192" s="33"/>
      <c r="I192" s="4"/>
      <c r="J192" s="33"/>
    </row>
    <row r="193" spans="2:10" s="2" customFormat="1" ht="22.5" customHeight="1">
      <c r="B193" s="33"/>
      <c r="C193" s="4"/>
      <c r="D193" s="34"/>
      <c r="E193" s="4"/>
      <c r="F193" s="33"/>
      <c r="G193" s="4"/>
      <c r="H193" s="33"/>
      <c r="I193" s="4"/>
      <c r="J193" s="33"/>
    </row>
    <row r="194" spans="2:10" s="2" customFormat="1" ht="22.5" customHeight="1">
      <c r="B194" s="33"/>
      <c r="C194" s="4"/>
      <c r="D194" s="34"/>
      <c r="E194" s="4"/>
      <c r="F194" s="33"/>
      <c r="G194" s="4"/>
      <c r="H194" s="33"/>
      <c r="I194" s="4"/>
      <c r="J194" s="33"/>
    </row>
    <row r="195" spans="2:10" s="2" customFormat="1" ht="22.5" customHeight="1">
      <c r="B195" s="33"/>
      <c r="C195" s="4"/>
      <c r="D195" s="34"/>
      <c r="E195" s="4"/>
      <c r="F195" s="33"/>
      <c r="G195" s="4"/>
      <c r="H195" s="33"/>
      <c r="I195" s="4"/>
      <c r="J195" s="33"/>
    </row>
    <row r="196" spans="2:10" s="2" customFormat="1" ht="22.5" customHeight="1">
      <c r="B196" s="33"/>
      <c r="C196" s="4"/>
      <c r="D196" s="34"/>
      <c r="E196" s="4"/>
      <c r="F196" s="33"/>
      <c r="G196" s="4"/>
      <c r="H196" s="33"/>
      <c r="I196" s="4"/>
      <c r="J196" s="33"/>
    </row>
    <row r="197" spans="2:10" s="2" customFormat="1" ht="22.5" customHeight="1">
      <c r="B197" s="33"/>
      <c r="C197" s="4"/>
      <c r="D197" s="34"/>
      <c r="E197" s="4"/>
      <c r="F197" s="33"/>
      <c r="G197" s="4"/>
      <c r="H197" s="33"/>
      <c r="I197" s="4"/>
      <c r="J197" s="33"/>
    </row>
    <row r="198" spans="2:10" s="2" customFormat="1" ht="22.5" customHeight="1">
      <c r="B198" s="33"/>
      <c r="C198" s="4"/>
      <c r="D198" s="34"/>
      <c r="E198" s="4"/>
      <c r="F198" s="33"/>
      <c r="G198" s="4"/>
      <c r="H198" s="33"/>
      <c r="I198" s="4"/>
      <c r="J198" s="33"/>
    </row>
    <row r="199" spans="2:10" s="2" customFormat="1" ht="22.5" customHeight="1">
      <c r="B199" s="33"/>
      <c r="C199" s="4"/>
      <c r="D199" s="34"/>
      <c r="E199" s="4"/>
      <c r="F199" s="33"/>
      <c r="G199" s="4"/>
      <c r="H199" s="33"/>
      <c r="I199" s="4"/>
      <c r="J199" s="33"/>
    </row>
    <row r="200" spans="2:10" s="2" customFormat="1" ht="22.5" customHeight="1">
      <c r="B200" s="33"/>
      <c r="C200" s="4"/>
      <c r="D200" s="34"/>
      <c r="E200" s="4"/>
      <c r="F200" s="33"/>
      <c r="G200" s="4"/>
      <c r="H200" s="33"/>
      <c r="I200" s="4"/>
      <c r="J200" s="33"/>
    </row>
    <row r="201" spans="2:10" s="2" customFormat="1" ht="22.5" customHeight="1">
      <c r="B201" s="33"/>
      <c r="C201" s="4"/>
      <c r="D201" s="34"/>
      <c r="E201" s="4"/>
      <c r="F201" s="33"/>
      <c r="G201" s="4"/>
      <c r="H201" s="33"/>
      <c r="I201" s="4"/>
      <c r="J201" s="33"/>
    </row>
    <row r="202" spans="2:10" s="2" customFormat="1" ht="22.5" customHeight="1">
      <c r="B202" s="33"/>
      <c r="C202" s="4"/>
      <c r="D202" s="34"/>
      <c r="E202" s="4"/>
      <c r="F202" s="33"/>
      <c r="G202" s="4"/>
      <c r="H202" s="33"/>
      <c r="I202" s="4"/>
      <c r="J202" s="33"/>
    </row>
    <row r="203" spans="2:10" s="2" customFormat="1" ht="22.5" customHeight="1">
      <c r="B203" s="33"/>
      <c r="C203" s="4"/>
      <c r="D203" s="34"/>
      <c r="E203" s="4"/>
      <c r="F203" s="33"/>
      <c r="G203" s="4"/>
      <c r="H203" s="33"/>
      <c r="I203" s="4"/>
      <c r="J203" s="33"/>
    </row>
    <row r="204" spans="2:10" s="2" customFormat="1" ht="22.5" customHeight="1">
      <c r="B204" s="33"/>
      <c r="C204" s="4"/>
      <c r="D204" s="34"/>
      <c r="E204" s="4"/>
      <c r="F204" s="33"/>
      <c r="G204" s="4"/>
      <c r="H204" s="33"/>
      <c r="I204" s="4"/>
      <c r="J204" s="33"/>
    </row>
    <row r="205" spans="2:10" s="2" customFormat="1" ht="22.5" customHeight="1">
      <c r="B205" s="33"/>
      <c r="C205" s="4"/>
      <c r="D205" s="34"/>
      <c r="E205" s="4"/>
      <c r="F205" s="33"/>
      <c r="G205" s="4"/>
      <c r="H205" s="33"/>
      <c r="I205" s="4"/>
      <c r="J205" s="33"/>
    </row>
    <row r="206" spans="2:10" s="2" customFormat="1" ht="22.5" customHeight="1">
      <c r="B206" s="33"/>
      <c r="C206" s="4"/>
      <c r="D206" s="34"/>
      <c r="E206" s="4"/>
      <c r="F206" s="33"/>
      <c r="G206" s="4"/>
      <c r="H206" s="33"/>
      <c r="I206" s="4"/>
      <c r="J206" s="33"/>
    </row>
    <row r="207" spans="2:10" s="2" customFormat="1" ht="22.5" customHeight="1">
      <c r="B207" s="33"/>
      <c r="C207" s="4"/>
      <c r="D207" s="34"/>
      <c r="E207" s="4"/>
      <c r="F207" s="33"/>
      <c r="G207" s="4"/>
      <c r="H207" s="33"/>
      <c r="I207" s="4"/>
      <c r="J207" s="33"/>
    </row>
    <row r="208" spans="2:10" s="2" customFormat="1" ht="22.5" customHeight="1">
      <c r="B208" s="33"/>
      <c r="C208" s="4"/>
      <c r="D208" s="34"/>
      <c r="E208" s="4"/>
      <c r="F208" s="33"/>
      <c r="G208" s="4"/>
      <c r="H208" s="33"/>
      <c r="I208" s="4"/>
      <c r="J208" s="33"/>
    </row>
    <row r="209" spans="2:10" s="2" customFormat="1" ht="22.5" customHeight="1">
      <c r="B209" s="33"/>
      <c r="C209" s="4"/>
      <c r="D209" s="34"/>
      <c r="E209" s="4"/>
      <c r="F209" s="33"/>
      <c r="G209" s="4"/>
      <c r="H209" s="33"/>
      <c r="I209" s="4"/>
      <c r="J209" s="33"/>
    </row>
    <row r="210" spans="2:10" s="2" customFormat="1" ht="22.5" customHeight="1">
      <c r="B210" s="33"/>
      <c r="C210" s="4"/>
      <c r="D210" s="34"/>
      <c r="E210" s="4"/>
      <c r="F210" s="33"/>
      <c r="G210" s="4"/>
      <c r="H210" s="33"/>
      <c r="I210" s="4"/>
      <c r="J210" s="33"/>
    </row>
    <row r="211" spans="2:10" s="2" customFormat="1" ht="22.5" customHeight="1">
      <c r="B211" s="33"/>
      <c r="C211" s="4"/>
      <c r="D211" s="34"/>
      <c r="E211" s="4"/>
      <c r="F211" s="33"/>
      <c r="G211" s="4"/>
      <c r="H211" s="33"/>
      <c r="I211" s="4"/>
      <c r="J211" s="33"/>
    </row>
    <row r="212" spans="2:10" s="2" customFormat="1" ht="22.5" customHeight="1">
      <c r="B212" s="33"/>
      <c r="C212" s="4"/>
      <c r="D212" s="34"/>
      <c r="E212" s="4"/>
      <c r="F212" s="33"/>
      <c r="G212" s="4"/>
      <c r="H212" s="33"/>
      <c r="I212" s="4"/>
      <c r="J212" s="33"/>
    </row>
    <row r="213" spans="2:10" s="2" customFormat="1" ht="22.5" customHeight="1">
      <c r="B213" s="33"/>
      <c r="C213" s="4"/>
      <c r="D213" s="34"/>
      <c r="E213" s="4"/>
      <c r="F213" s="33"/>
      <c r="G213" s="4"/>
      <c r="H213" s="33"/>
      <c r="I213" s="4"/>
      <c r="J213" s="33"/>
    </row>
    <row r="214" spans="2:10" s="2" customFormat="1" ht="22.5" customHeight="1">
      <c r="B214" s="33"/>
      <c r="C214" s="4"/>
      <c r="D214" s="34"/>
      <c r="E214" s="4"/>
      <c r="F214" s="33"/>
      <c r="G214" s="4"/>
      <c r="H214" s="33"/>
      <c r="I214" s="4"/>
      <c r="J214" s="33"/>
    </row>
    <row r="215" spans="2:10" s="2" customFormat="1" ht="22.5" customHeight="1">
      <c r="B215" s="33"/>
      <c r="C215" s="4"/>
      <c r="D215" s="34"/>
      <c r="E215" s="4"/>
      <c r="F215" s="33"/>
      <c r="G215" s="4"/>
      <c r="H215" s="33"/>
      <c r="I215" s="4"/>
      <c r="J215" s="33"/>
    </row>
    <row r="216" spans="2:10" s="2" customFormat="1" ht="22.5" customHeight="1">
      <c r="B216" s="33"/>
      <c r="C216" s="4"/>
      <c r="D216" s="34"/>
      <c r="E216" s="4"/>
      <c r="F216" s="33"/>
      <c r="G216" s="4"/>
      <c r="H216" s="33"/>
      <c r="I216" s="4"/>
      <c r="J216" s="33"/>
    </row>
    <row r="217" spans="2:10" s="2" customFormat="1" ht="22.5" customHeight="1">
      <c r="B217" s="33"/>
      <c r="C217" s="4"/>
      <c r="D217" s="34"/>
      <c r="E217" s="4"/>
      <c r="F217" s="33"/>
      <c r="G217" s="4"/>
      <c r="H217" s="33"/>
      <c r="I217" s="4"/>
      <c r="J217" s="33"/>
    </row>
    <row r="218" spans="2:10" s="2" customFormat="1" ht="22.5" customHeight="1">
      <c r="B218" s="33"/>
      <c r="C218" s="4"/>
      <c r="D218" s="34"/>
      <c r="E218" s="4"/>
      <c r="F218" s="33"/>
      <c r="G218" s="4"/>
      <c r="H218" s="33"/>
      <c r="I218" s="4"/>
      <c r="J218" s="33"/>
    </row>
    <row r="219" spans="2:10" s="2" customFormat="1" ht="22.5" customHeight="1">
      <c r="B219" s="33"/>
      <c r="C219" s="4"/>
      <c r="D219" s="34"/>
      <c r="E219" s="4"/>
      <c r="F219" s="33"/>
      <c r="G219" s="4"/>
      <c r="H219" s="33"/>
      <c r="I219" s="4"/>
      <c r="J219" s="33"/>
    </row>
    <row r="220" spans="2:10" s="2" customFormat="1" ht="22.5" customHeight="1">
      <c r="B220" s="33"/>
      <c r="C220" s="4"/>
      <c r="D220" s="34"/>
      <c r="E220" s="4"/>
      <c r="F220" s="33"/>
      <c r="G220" s="4"/>
      <c r="H220" s="33"/>
      <c r="I220" s="4"/>
      <c r="J220" s="33"/>
    </row>
    <row r="221" spans="2:10" s="2" customFormat="1" ht="22.5" customHeight="1">
      <c r="B221" s="33"/>
      <c r="C221" s="4"/>
      <c r="D221" s="34"/>
      <c r="E221" s="4"/>
      <c r="F221" s="33"/>
      <c r="G221" s="4"/>
      <c r="H221" s="33"/>
      <c r="I221" s="4"/>
      <c r="J221" s="33"/>
    </row>
    <row r="222" spans="2:10" s="2" customFormat="1" ht="22.5" customHeight="1">
      <c r="B222" s="33"/>
      <c r="C222" s="4"/>
      <c r="D222" s="34"/>
      <c r="E222" s="4"/>
      <c r="F222" s="33"/>
      <c r="G222" s="4"/>
      <c r="H222" s="33"/>
      <c r="I222" s="4"/>
      <c r="J222" s="33"/>
    </row>
    <row r="223" spans="2:10" s="2" customFormat="1" ht="22.5" customHeight="1">
      <c r="B223" s="33"/>
      <c r="C223" s="4"/>
      <c r="D223" s="34"/>
      <c r="E223" s="4"/>
      <c r="F223" s="33"/>
      <c r="G223" s="4"/>
      <c r="H223" s="33"/>
      <c r="I223" s="4"/>
      <c r="J223" s="33"/>
    </row>
    <row r="224" spans="2:10" s="2" customFormat="1" ht="22.5" customHeight="1">
      <c r="B224" s="33"/>
      <c r="C224" s="4"/>
      <c r="D224" s="34"/>
      <c r="E224" s="4"/>
      <c r="F224" s="33"/>
      <c r="G224" s="4"/>
      <c r="H224" s="33"/>
      <c r="I224" s="4"/>
      <c r="J224" s="33"/>
    </row>
    <row r="225" spans="2:10" s="2" customFormat="1" ht="22.5" customHeight="1">
      <c r="B225" s="33"/>
      <c r="C225" s="4"/>
      <c r="D225" s="34"/>
      <c r="E225" s="4"/>
      <c r="F225" s="33"/>
      <c r="G225" s="4"/>
      <c r="H225" s="33"/>
      <c r="I225" s="4"/>
      <c r="J225" s="33"/>
    </row>
    <row r="226" spans="2:10" s="2" customFormat="1" ht="22.5" customHeight="1">
      <c r="B226" s="33"/>
      <c r="C226" s="4"/>
      <c r="D226" s="34"/>
      <c r="E226" s="4"/>
      <c r="F226" s="33"/>
      <c r="G226" s="4"/>
      <c r="H226" s="33"/>
      <c r="I226" s="4"/>
      <c r="J226" s="33"/>
    </row>
    <row r="227" spans="2:10" s="2" customFormat="1" ht="22.5" customHeight="1">
      <c r="B227" s="33"/>
      <c r="C227" s="4"/>
      <c r="D227" s="34"/>
      <c r="E227" s="4"/>
      <c r="F227" s="33"/>
      <c r="G227" s="4"/>
      <c r="H227" s="33"/>
      <c r="I227" s="4"/>
      <c r="J227" s="33"/>
    </row>
    <row r="228" spans="2:10" s="2" customFormat="1" ht="22.5" customHeight="1">
      <c r="B228" s="33"/>
      <c r="C228" s="4"/>
      <c r="D228" s="34"/>
      <c r="E228" s="4"/>
      <c r="F228" s="33"/>
      <c r="G228" s="4"/>
      <c r="H228" s="33"/>
      <c r="I228" s="4"/>
      <c r="J228" s="33"/>
    </row>
    <row r="229" spans="2:10" s="2" customFormat="1" ht="22.5" customHeight="1">
      <c r="B229" s="33"/>
      <c r="C229" s="4"/>
      <c r="D229" s="34"/>
      <c r="E229" s="4"/>
      <c r="F229" s="33"/>
      <c r="G229" s="4"/>
      <c r="H229" s="33"/>
      <c r="I229" s="4"/>
      <c r="J229" s="33"/>
    </row>
    <row r="230" spans="2:10" s="2" customFormat="1" ht="22.5" customHeight="1">
      <c r="B230" s="33"/>
      <c r="C230" s="4"/>
      <c r="D230" s="34"/>
      <c r="E230" s="4"/>
      <c r="F230" s="33"/>
      <c r="G230" s="4"/>
      <c r="H230" s="33"/>
      <c r="I230" s="4"/>
      <c r="J230" s="33"/>
    </row>
    <row r="231" spans="2:10" s="2" customFormat="1" ht="22.5" customHeight="1">
      <c r="B231" s="33"/>
      <c r="C231" s="4"/>
      <c r="D231" s="34"/>
      <c r="E231" s="4"/>
      <c r="F231" s="33"/>
      <c r="G231" s="4"/>
      <c r="H231" s="33"/>
      <c r="I231" s="4"/>
      <c r="J231" s="33"/>
    </row>
    <row r="232" spans="2:10" s="2" customFormat="1" ht="22.5" customHeight="1">
      <c r="B232" s="33"/>
      <c r="C232" s="4"/>
      <c r="D232" s="34"/>
      <c r="E232" s="4"/>
      <c r="F232" s="33"/>
      <c r="G232" s="4"/>
      <c r="H232" s="33"/>
      <c r="I232" s="4"/>
      <c r="J232" s="33"/>
    </row>
    <row r="233" spans="2:10" s="2" customFormat="1" ht="22.5" customHeight="1">
      <c r="B233" s="33"/>
      <c r="C233" s="4"/>
      <c r="D233" s="34"/>
      <c r="E233" s="4"/>
      <c r="F233" s="33"/>
      <c r="G233" s="4"/>
      <c r="H233" s="33"/>
      <c r="I233" s="4"/>
      <c r="J233" s="33"/>
    </row>
    <row r="234" spans="2:10" s="2" customFormat="1" ht="22.5" customHeight="1">
      <c r="B234" s="33"/>
      <c r="C234" s="4"/>
      <c r="D234" s="34"/>
      <c r="E234" s="4"/>
      <c r="F234" s="33"/>
      <c r="G234" s="4"/>
      <c r="H234" s="33"/>
      <c r="I234" s="4"/>
      <c r="J234" s="33"/>
    </row>
    <row r="235" spans="2:10" s="2" customFormat="1" ht="22.5" customHeight="1">
      <c r="B235" s="33"/>
      <c r="C235" s="4"/>
      <c r="D235" s="34"/>
      <c r="E235" s="4"/>
      <c r="F235" s="33"/>
      <c r="G235" s="4"/>
      <c r="H235" s="33"/>
      <c r="I235" s="4"/>
      <c r="J235" s="33"/>
    </row>
    <row r="236" spans="2:10" s="2" customFormat="1" ht="22.5" customHeight="1">
      <c r="B236" s="33"/>
      <c r="C236" s="4"/>
      <c r="D236" s="34"/>
      <c r="E236" s="4"/>
      <c r="F236" s="33"/>
      <c r="G236" s="4"/>
      <c r="H236" s="33"/>
      <c r="I236" s="4"/>
      <c r="J236" s="33"/>
    </row>
    <row r="237" spans="2:10" s="2" customFormat="1" ht="22.5" customHeight="1">
      <c r="B237" s="33"/>
      <c r="C237" s="4"/>
      <c r="D237" s="34"/>
      <c r="E237" s="4"/>
      <c r="F237" s="33"/>
      <c r="G237" s="4"/>
      <c r="H237" s="33"/>
      <c r="I237" s="4"/>
      <c r="J237" s="33"/>
    </row>
    <row r="238" spans="2:10" s="2" customFormat="1" ht="22.5" customHeight="1">
      <c r="B238" s="33"/>
      <c r="C238" s="4"/>
      <c r="D238" s="34"/>
      <c r="E238" s="4"/>
      <c r="F238" s="33"/>
      <c r="G238" s="4"/>
      <c r="H238" s="33"/>
      <c r="I238" s="4"/>
      <c r="J238" s="33"/>
    </row>
    <row r="239" spans="2:10" s="2" customFormat="1" ht="22.5" customHeight="1">
      <c r="B239" s="33"/>
      <c r="C239" s="4"/>
      <c r="D239" s="34"/>
      <c r="E239" s="4"/>
      <c r="F239" s="33"/>
      <c r="G239" s="4"/>
      <c r="H239" s="33"/>
      <c r="I239" s="4"/>
      <c r="J239" s="33"/>
    </row>
    <row r="240" spans="2:10" s="2" customFormat="1" ht="22.5" customHeight="1">
      <c r="B240" s="33"/>
      <c r="C240" s="4"/>
      <c r="D240" s="34"/>
      <c r="E240" s="4"/>
      <c r="F240" s="33"/>
      <c r="G240" s="4"/>
      <c r="H240" s="33"/>
      <c r="I240" s="4"/>
      <c r="J240" s="33"/>
    </row>
    <row r="241" spans="2:10" s="2" customFormat="1" ht="22.5" customHeight="1">
      <c r="B241" s="33"/>
      <c r="C241" s="4"/>
      <c r="D241" s="34"/>
      <c r="E241" s="4"/>
      <c r="F241" s="33"/>
      <c r="G241" s="4"/>
      <c r="H241" s="33"/>
      <c r="I241" s="4"/>
      <c r="J241" s="33"/>
    </row>
    <row r="242" spans="2:10" s="2" customFormat="1" ht="22.5" customHeight="1">
      <c r="B242" s="33"/>
      <c r="C242" s="4"/>
      <c r="D242" s="34"/>
      <c r="E242" s="4"/>
      <c r="F242" s="33"/>
      <c r="G242" s="4"/>
      <c r="H242" s="33"/>
      <c r="I242" s="4"/>
      <c r="J242" s="33"/>
    </row>
    <row r="243" spans="2:10" s="2" customFormat="1" ht="22.5" customHeight="1">
      <c r="B243" s="33"/>
      <c r="C243" s="4"/>
      <c r="D243" s="34"/>
      <c r="E243" s="4"/>
      <c r="F243" s="33"/>
      <c r="G243" s="4"/>
      <c r="H243" s="33"/>
      <c r="I243" s="4"/>
      <c r="J243" s="33"/>
    </row>
    <row r="244" spans="2:10" s="2" customFormat="1" ht="22.5" customHeight="1">
      <c r="B244" s="33"/>
      <c r="C244" s="4"/>
      <c r="D244" s="34"/>
      <c r="E244" s="4"/>
      <c r="F244" s="33"/>
      <c r="G244" s="4"/>
      <c r="H244" s="33"/>
      <c r="I244" s="4"/>
      <c r="J244" s="33"/>
    </row>
    <row r="245" spans="2:10" s="2" customFormat="1" ht="22.5" customHeight="1">
      <c r="B245" s="33"/>
      <c r="C245" s="4"/>
      <c r="D245" s="34"/>
      <c r="E245" s="4"/>
      <c r="F245" s="33"/>
      <c r="G245" s="4"/>
      <c r="H245" s="33"/>
      <c r="I245" s="4"/>
      <c r="J245" s="33"/>
    </row>
    <row r="246" spans="2:10" s="2" customFormat="1" ht="22.5" customHeight="1">
      <c r="B246" s="33"/>
      <c r="C246" s="4"/>
      <c r="D246" s="34"/>
      <c r="E246" s="4"/>
      <c r="F246" s="33"/>
      <c r="G246" s="4"/>
      <c r="H246" s="33"/>
      <c r="I246" s="4"/>
      <c r="J246" s="33"/>
    </row>
    <row r="247" spans="2:10" s="2" customFormat="1" ht="22.5" customHeight="1">
      <c r="B247" s="33"/>
      <c r="C247" s="4"/>
      <c r="D247" s="34"/>
      <c r="E247" s="4"/>
      <c r="F247" s="33"/>
      <c r="G247" s="4"/>
      <c r="H247" s="33"/>
      <c r="I247" s="4"/>
      <c r="J247" s="33"/>
    </row>
    <row r="248" spans="2:10" s="2" customFormat="1" ht="22.5" customHeight="1">
      <c r="B248" s="33"/>
      <c r="C248" s="4"/>
      <c r="D248" s="34"/>
      <c r="E248" s="4"/>
      <c r="F248" s="33"/>
      <c r="G248" s="4"/>
      <c r="H248" s="33"/>
      <c r="I248" s="4"/>
      <c r="J248" s="33"/>
    </row>
    <row r="249" spans="2:10" s="2" customFormat="1" ht="22.5" customHeight="1">
      <c r="B249" s="33"/>
      <c r="C249" s="4"/>
      <c r="D249" s="34"/>
      <c r="E249" s="4"/>
      <c r="F249" s="33"/>
      <c r="G249" s="4"/>
      <c r="H249" s="33"/>
      <c r="I249" s="4"/>
      <c r="J249" s="33"/>
    </row>
    <row r="250" spans="2:10" s="2" customFormat="1" ht="22.5" customHeight="1">
      <c r="B250" s="33"/>
      <c r="C250" s="4"/>
      <c r="D250" s="34"/>
      <c r="E250" s="4"/>
      <c r="F250" s="33"/>
      <c r="G250" s="4"/>
      <c r="H250" s="33"/>
      <c r="I250" s="4"/>
      <c r="J250" s="33"/>
    </row>
    <row r="251" spans="2:10" s="2" customFormat="1" ht="22.5" customHeight="1">
      <c r="B251" s="33"/>
      <c r="C251" s="4"/>
      <c r="D251" s="34"/>
      <c r="E251" s="4"/>
      <c r="F251" s="33"/>
      <c r="G251" s="4"/>
      <c r="H251" s="33"/>
      <c r="I251" s="4"/>
      <c r="J251" s="33"/>
    </row>
    <row r="252" spans="2:10" s="2" customFormat="1" ht="22.5" customHeight="1">
      <c r="B252" s="33"/>
      <c r="C252" s="4"/>
      <c r="D252" s="34"/>
      <c r="E252" s="4"/>
      <c r="F252" s="33"/>
      <c r="G252" s="4"/>
      <c r="H252" s="33"/>
      <c r="I252" s="4"/>
      <c r="J252" s="33"/>
    </row>
    <row r="253" spans="2:10" s="2" customFormat="1" ht="22.5" customHeight="1">
      <c r="B253" s="33"/>
      <c r="C253" s="4"/>
      <c r="D253" s="34"/>
      <c r="E253" s="4"/>
      <c r="F253" s="33"/>
      <c r="G253" s="4"/>
      <c r="H253" s="33"/>
      <c r="I253" s="4"/>
      <c r="J253" s="33"/>
    </row>
    <row r="254" spans="2:10" s="2" customFormat="1" ht="22.5" customHeight="1">
      <c r="B254" s="33"/>
      <c r="C254" s="4"/>
      <c r="D254" s="34"/>
      <c r="E254" s="4"/>
      <c r="F254" s="33"/>
      <c r="G254" s="4"/>
      <c r="H254" s="33"/>
      <c r="I254" s="4"/>
      <c r="J254" s="33"/>
    </row>
    <row r="255" spans="2:10" s="2" customFormat="1" ht="22.5" customHeight="1">
      <c r="B255" s="33"/>
      <c r="C255" s="4"/>
      <c r="D255" s="34"/>
      <c r="E255" s="4"/>
      <c r="F255" s="33"/>
      <c r="G255" s="4"/>
      <c r="H255" s="33"/>
      <c r="I255" s="4"/>
      <c r="J255" s="33"/>
    </row>
    <row r="256" spans="2:10" s="2" customFormat="1" ht="22.5" customHeight="1">
      <c r="B256" s="33"/>
      <c r="C256" s="4"/>
      <c r="D256" s="34"/>
      <c r="E256" s="4"/>
      <c r="F256" s="33"/>
      <c r="G256" s="4"/>
      <c r="H256" s="33"/>
      <c r="I256" s="4"/>
      <c r="J256" s="33"/>
    </row>
    <row r="257" spans="2:10" s="2" customFormat="1" ht="22.5" customHeight="1">
      <c r="B257" s="33"/>
      <c r="C257" s="4"/>
      <c r="D257" s="34"/>
      <c r="E257" s="4"/>
      <c r="F257" s="33"/>
      <c r="G257" s="4"/>
      <c r="H257" s="33"/>
      <c r="I257" s="4"/>
      <c r="J257" s="33"/>
    </row>
    <row r="258" spans="2:10" s="2" customFormat="1" ht="22.5" customHeight="1">
      <c r="B258" s="33"/>
      <c r="C258" s="4"/>
      <c r="D258" s="34"/>
      <c r="E258" s="4"/>
      <c r="F258" s="33"/>
      <c r="G258" s="4"/>
      <c r="H258" s="33"/>
      <c r="I258" s="4"/>
      <c r="J258" s="33"/>
    </row>
    <row r="259" spans="2:10" s="2" customFormat="1" ht="22.5" customHeight="1">
      <c r="B259" s="33"/>
      <c r="C259" s="4"/>
      <c r="D259" s="34"/>
      <c r="E259" s="4"/>
      <c r="F259" s="33"/>
      <c r="G259" s="4"/>
      <c r="H259" s="33"/>
      <c r="I259" s="4"/>
      <c r="J259" s="33"/>
    </row>
    <row r="260" spans="2:10" s="2" customFormat="1" ht="22.5" customHeight="1">
      <c r="B260" s="33"/>
      <c r="C260" s="4"/>
      <c r="D260" s="34"/>
      <c r="E260" s="4"/>
      <c r="F260" s="33"/>
      <c r="G260" s="4"/>
      <c r="H260" s="33"/>
      <c r="I260" s="4"/>
      <c r="J260" s="33"/>
    </row>
    <row r="261" spans="2:10" s="2" customFormat="1" ht="22.5" customHeight="1">
      <c r="B261" s="33"/>
      <c r="C261" s="4"/>
      <c r="D261" s="34"/>
      <c r="E261" s="4"/>
      <c r="F261" s="33"/>
      <c r="G261" s="4"/>
      <c r="H261" s="33"/>
      <c r="I261" s="4"/>
      <c r="J261" s="33"/>
    </row>
    <row r="262" spans="2:10" s="2" customFormat="1" ht="22.5" customHeight="1">
      <c r="B262" s="33"/>
      <c r="C262" s="4"/>
      <c r="D262" s="34"/>
      <c r="E262" s="4"/>
      <c r="F262" s="33"/>
      <c r="G262" s="4"/>
      <c r="H262" s="33"/>
      <c r="I262" s="4"/>
      <c r="J262" s="33"/>
    </row>
    <row r="263" spans="2:10" s="2" customFormat="1" ht="22.5" customHeight="1">
      <c r="B263" s="33"/>
      <c r="C263" s="4"/>
      <c r="D263" s="34"/>
      <c r="E263" s="4"/>
      <c r="F263" s="33"/>
      <c r="G263" s="4"/>
      <c r="H263" s="33"/>
      <c r="I263" s="4"/>
      <c r="J263" s="33"/>
    </row>
    <row r="264" spans="2:10" s="2" customFormat="1" ht="22.5" customHeight="1">
      <c r="B264" s="33"/>
      <c r="C264" s="4"/>
      <c r="D264" s="34"/>
      <c r="E264" s="4"/>
      <c r="F264" s="33"/>
      <c r="G264" s="4"/>
      <c r="H264" s="33"/>
      <c r="I264" s="4"/>
      <c r="J264" s="33"/>
    </row>
    <row r="265" spans="2:10" s="2" customFormat="1" ht="22.5" customHeight="1">
      <c r="B265" s="33"/>
      <c r="C265" s="4"/>
      <c r="D265" s="34"/>
      <c r="E265" s="4"/>
      <c r="F265" s="33"/>
      <c r="G265" s="4"/>
      <c r="H265" s="33"/>
      <c r="I265" s="4"/>
      <c r="J265" s="33"/>
    </row>
    <row r="266" spans="2:10" s="2" customFormat="1" ht="22.5" customHeight="1">
      <c r="B266" s="33"/>
      <c r="C266" s="4"/>
      <c r="D266" s="34"/>
      <c r="E266" s="4"/>
      <c r="F266" s="33"/>
      <c r="G266" s="4"/>
      <c r="H266" s="33"/>
      <c r="I266" s="4"/>
      <c r="J266" s="33"/>
    </row>
    <row r="267" spans="2:10" s="2" customFormat="1" ht="22.5" customHeight="1">
      <c r="B267" s="33"/>
      <c r="C267" s="4"/>
      <c r="D267" s="34"/>
      <c r="E267" s="4"/>
      <c r="F267" s="33"/>
      <c r="G267" s="4"/>
      <c r="H267" s="33"/>
      <c r="I267" s="4"/>
      <c r="J267" s="33"/>
    </row>
    <row r="268" spans="2:10" s="2" customFormat="1" ht="22.5" customHeight="1">
      <c r="B268" s="33"/>
      <c r="C268" s="4"/>
      <c r="D268" s="34"/>
      <c r="E268" s="4"/>
      <c r="F268" s="33"/>
      <c r="G268" s="4"/>
      <c r="H268" s="33"/>
      <c r="I268" s="4"/>
      <c r="J268" s="33"/>
    </row>
    <row r="269" spans="2:10" s="2" customFormat="1" ht="22.5" customHeight="1">
      <c r="B269" s="33"/>
      <c r="C269" s="4"/>
      <c r="D269" s="34"/>
      <c r="E269" s="4"/>
      <c r="F269" s="33"/>
      <c r="G269" s="4"/>
      <c r="H269" s="33"/>
      <c r="I269" s="4"/>
      <c r="J269" s="33"/>
    </row>
    <row r="270" spans="2:10" s="2" customFormat="1" ht="22.5" customHeight="1">
      <c r="B270" s="33"/>
      <c r="C270" s="4"/>
      <c r="D270" s="34"/>
      <c r="E270" s="4"/>
      <c r="F270" s="33"/>
      <c r="G270" s="4"/>
      <c r="H270" s="33"/>
      <c r="I270" s="4"/>
      <c r="J270" s="33"/>
    </row>
    <row r="271" spans="2:10" s="2" customFormat="1" ht="23.25" customHeight="1">
      <c r="B271" s="33"/>
      <c r="C271" s="4"/>
      <c r="D271" s="34"/>
      <c r="E271" s="4"/>
      <c r="F271" s="33"/>
      <c r="G271" s="4"/>
      <c r="H271" s="33"/>
      <c r="I271" s="4"/>
      <c r="J271" s="33"/>
    </row>
    <row r="272" spans="2:10" s="2" customFormat="1" ht="23.25" customHeight="1">
      <c r="B272" s="33"/>
      <c r="C272" s="4"/>
      <c r="D272" s="34"/>
      <c r="E272" s="4"/>
      <c r="F272" s="33"/>
      <c r="G272" s="4"/>
      <c r="H272" s="33"/>
      <c r="I272" s="4"/>
      <c r="J272" s="33"/>
    </row>
    <row r="273" spans="2:10" s="2" customFormat="1" ht="23.25" customHeight="1">
      <c r="B273" s="33"/>
      <c r="C273" s="4"/>
      <c r="D273" s="34"/>
      <c r="E273" s="4"/>
      <c r="F273" s="33"/>
      <c r="G273" s="4"/>
      <c r="H273" s="33"/>
      <c r="I273" s="4"/>
      <c r="J273" s="33"/>
    </row>
    <row r="274" spans="2:10" s="2" customFormat="1" ht="23.25" customHeight="1">
      <c r="B274" s="33"/>
      <c r="C274" s="4"/>
      <c r="D274" s="34"/>
      <c r="E274" s="4"/>
      <c r="F274" s="33"/>
      <c r="G274" s="4"/>
      <c r="H274" s="33"/>
      <c r="I274" s="4"/>
      <c r="J274" s="33"/>
    </row>
    <row r="275" spans="2:10" s="2" customFormat="1" ht="23.25" customHeight="1">
      <c r="B275" s="33"/>
      <c r="C275" s="4"/>
      <c r="D275" s="34"/>
      <c r="E275" s="4"/>
      <c r="F275" s="33"/>
      <c r="G275" s="4"/>
      <c r="H275" s="33"/>
      <c r="I275" s="4"/>
      <c r="J275" s="33"/>
    </row>
    <row r="276" spans="2:10" s="2" customFormat="1" ht="23.25" customHeight="1">
      <c r="B276" s="33"/>
      <c r="C276" s="4"/>
      <c r="D276" s="34"/>
      <c r="E276" s="4"/>
      <c r="F276" s="33"/>
      <c r="G276" s="4"/>
      <c r="H276" s="33"/>
      <c r="I276" s="4"/>
      <c r="J276" s="33"/>
    </row>
    <row r="277" spans="2:10" s="2" customFormat="1" ht="23.25" customHeight="1">
      <c r="B277" s="33"/>
      <c r="C277" s="4"/>
      <c r="D277" s="34"/>
      <c r="E277" s="4"/>
      <c r="F277" s="33"/>
      <c r="G277" s="4"/>
      <c r="H277" s="33"/>
      <c r="I277" s="4"/>
      <c r="J277" s="33"/>
    </row>
    <row r="278" spans="2:10" s="2" customFormat="1" ht="23.25" customHeight="1">
      <c r="B278" s="33"/>
      <c r="C278" s="4"/>
      <c r="D278" s="34"/>
      <c r="E278" s="4"/>
      <c r="F278" s="33"/>
      <c r="G278" s="4"/>
      <c r="H278" s="33"/>
      <c r="I278" s="4"/>
      <c r="J278" s="33"/>
    </row>
    <row r="279" spans="2:10" s="2" customFormat="1" ht="23.25" customHeight="1">
      <c r="B279" s="33"/>
      <c r="C279" s="4"/>
      <c r="D279" s="34"/>
      <c r="E279" s="4"/>
      <c r="F279" s="33"/>
      <c r="G279" s="4"/>
      <c r="H279" s="33"/>
      <c r="I279" s="4"/>
      <c r="J279" s="33"/>
    </row>
    <row r="280" spans="2:10" s="2" customFormat="1" ht="23.25" customHeight="1">
      <c r="B280" s="33"/>
      <c r="C280" s="4"/>
      <c r="D280" s="34"/>
      <c r="E280" s="4"/>
      <c r="F280" s="33"/>
      <c r="G280" s="4"/>
      <c r="H280" s="33"/>
      <c r="I280" s="4"/>
      <c r="J280" s="33"/>
    </row>
    <row r="281" spans="2:10" s="2" customFormat="1" ht="23.25" customHeight="1">
      <c r="B281" s="33"/>
      <c r="C281" s="4"/>
      <c r="D281" s="34"/>
      <c r="E281" s="4"/>
      <c r="F281" s="33"/>
      <c r="G281" s="4"/>
      <c r="H281" s="33"/>
      <c r="I281" s="4"/>
      <c r="J281" s="33"/>
    </row>
    <row r="282" spans="2:10" s="2" customFormat="1" ht="23.25" customHeight="1">
      <c r="B282" s="33"/>
      <c r="C282" s="4"/>
      <c r="D282" s="34"/>
      <c r="E282" s="4"/>
      <c r="F282" s="33"/>
      <c r="G282" s="4"/>
      <c r="H282" s="33"/>
      <c r="I282" s="4"/>
      <c r="J282" s="33"/>
    </row>
    <row r="283" spans="2:10" s="2" customFormat="1" ht="23.25" customHeight="1">
      <c r="B283" s="33"/>
      <c r="C283" s="4"/>
      <c r="D283" s="34"/>
      <c r="E283" s="4"/>
      <c r="F283" s="33"/>
      <c r="G283" s="4"/>
      <c r="H283" s="33"/>
      <c r="I283" s="4"/>
      <c r="J283" s="33"/>
    </row>
    <row r="284" spans="2:10" s="2" customFormat="1" ht="23.25" customHeight="1">
      <c r="B284" s="33"/>
      <c r="C284" s="4"/>
      <c r="D284" s="34"/>
      <c r="E284" s="4"/>
      <c r="F284" s="33"/>
      <c r="G284" s="4"/>
      <c r="H284" s="33"/>
      <c r="I284" s="4"/>
      <c r="J284" s="33"/>
    </row>
    <row r="285" spans="2:10" s="2" customFormat="1" ht="23.25" customHeight="1">
      <c r="B285" s="33"/>
      <c r="C285" s="4"/>
      <c r="D285" s="34"/>
      <c r="E285" s="4"/>
      <c r="F285" s="33"/>
      <c r="G285" s="4"/>
      <c r="H285" s="33"/>
      <c r="I285" s="4"/>
      <c r="J285" s="33"/>
    </row>
    <row r="286" spans="2:10" s="2" customFormat="1" ht="23.25" customHeight="1">
      <c r="B286" s="33"/>
      <c r="C286" s="4"/>
      <c r="D286" s="34"/>
      <c r="E286" s="4"/>
      <c r="F286" s="33"/>
      <c r="G286" s="4"/>
      <c r="H286" s="33"/>
      <c r="I286" s="4"/>
      <c r="J286" s="33"/>
    </row>
    <row r="287" spans="2:10" s="2" customFormat="1" ht="23.25" customHeight="1">
      <c r="B287" s="33"/>
      <c r="C287" s="4"/>
      <c r="D287" s="34"/>
      <c r="E287" s="4"/>
      <c r="F287" s="33"/>
      <c r="G287" s="4"/>
      <c r="H287" s="33"/>
      <c r="I287" s="4"/>
      <c r="J287" s="33"/>
    </row>
    <row r="288" spans="2:10" s="2" customFormat="1" ht="23.25" customHeight="1">
      <c r="B288" s="33"/>
      <c r="C288" s="4"/>
      <c r="D288" s="34"/>
      <c r="E288" s="4"/>
      <c r="F288" s="33"/>
      <c r="G288" s="4"/>
      <c r="H288" s="33"/>
      <c r="I288" s="4"/>
      <c r="J288" s="33"/>
    </row>
    <row r="289" spans="2:10" s="2" customFormat="1" ht="23.25" customHeight="1">
      <c r="B289" s="33"/>
      <c r="C289" s="4"/>
      <c r="D289" s="34"/>
      <c r="E289" s="4"/>
      <c r="F289" s="33"/>
      <c r="G289" s="4"/>
      <c r="H289" s="33"/>
      <c r="I289" s="4"/>
      <c r="J289" s="33"/>
    </row>
    <row r="290" spans="2:10" s="2" customFormat="1" ht="23.25" customHeight="1">
      <c r="B290" s="33"/>
      <c r="C290" s="4"/>
      <c r="D290" s="34"/>
      <c r="E290" s="4"/>
      <c r="F290" s="33"/>
      <c r="G290" s="4"/>
      <c r="H290" s="33"/>
      <c r="I290" s="4"/>
      <c r="J290" s="33"/>
    </row>
    <row r="291" spans="2:10" s="2" customFormat="1" ht="23.25" customHeight="1">
      <c r="B291" s="33"/>
      <c r="C291" s="4"/>
      <c r="D291" s="34"/>
      <c r="E291" s="4"/>
      <c r="F291" s="33"/>
      <c r="G291" s="4"/>
      <c r="H291" s="33"/>
      <c r="I291" s="4"/>
      <c r="J291" s="33"/>
    </row>
    <row r="292" spans="2:10" s="2" customFormat="1" ht="23.25" customHeight="1">
      <c r="B292" s="33"/>
      <c r="C292" s="4"/>
      <c r="D292" s="34"/>
      <c r="E292" s="4"/>
      <c r="F292" s="33"/>
      <c r="G292" s="4"/>
      <c r="H292" s="33"/>
      <c r="I292" s="4"/>
      <c r="J292" s="33"/>
    </row>
    <row r="293" spans="2:10" s="2" customFormat="1" ht="23.25" customHeight="1">
      <c r="B293" s="33"/>
      <c r="C293" s="4"/>
      <c r="D293" s="34"/>
      <c r="E293" s="4"/>
      <c r="F293" s="33"/>
      <c r="G293" s="4"/>
      <c r="H293" s="33"/>
      <c r="I293" s="4"/>
      <c r="J293" s="33"/>
    </row>
    <row r="294" spans="2:10" s="2" customFormat="1" ht="23.25" customHeight="1">
      <c r="B294" s="33"/>
      <c r="C294" s="4"/>
      <c r="D294" s="34"/>
      <c r="E294" s="4"/>
      <c r="F294" s="33"/>
      <c r="G294" s="4"/>
      <c r="H294" s="33"/>
      <c r="I294" s="4"/>
      <c r="J294" s="33"/>
    </row>
    <row r="295" spans="2:10" s="2" customFormat="1" ht="23.25" customHeight="1">
      <c r="B295" s="33"/>
      <c r="C295" s="4"/>
      <c r="D295" s="34"/>
      <c r="E295" s="4"/>
      <c r="F295" s="33"/>
      <c r="G295" s="4"/>
      <c r="H295" s="33"/>
      <c r="I295" s="4"/>
      <c r="J295" s="33"/>
    </row>
    <row r="296" spans="2:10" s="2" customFormat="1" ht="23.25" customHeight="1">
      <c r="B296" s="33"/>
      <c r="C296" s="4"/>
      <c r="D296" s="34"/>
      <c r="E296" s="4"/>
      <c r="F296" s="33"/>
      <c r="G296" s="4"/>
      <c r="H296" s="33"/>
      <c r="I296" s="4"/>
      <c r="J296" s="33"/>
    </row>
    <row r="297" spans="2:10" s="2" customFormat="1" ht="23.25" customHeight="1">
      <c r="B297" s="33"/>
      <c r="C297" s="4"/>
      <c r="D297" s="34"/>
      <c r="E297" s="4"/>
      <c r="F297" s="33"/>
      <c r="G297" s="4"/>
      <c r="H297" s="33"/>
      <c r="I297" s="4"/>
      <c r="J297" s="33"/>
    </row>
    <row r="298" spans="2:10" s="2" customFormat="1" ht="23.25" customHeight="1">
      <c r="B298" s="33"/>
      <c r="C298" s="4"/>
      <c r="D298" s="34"/>
      <c r="E298" s="4"/>
      <c r="F298" s="33"/>
      <c r="G298" s="4"/>
      <c r="H298" s="33"/>
      <c r="I298" s="4"/>
      <c r="J298" s="33"/>
    </row>
    <row r="299" spans="2:10" s="2" customFormat="1" ht="23.25" customHeight="1">
      <c r="B299" s="33"/>
      <c r="C299" s="4"/>
      <c r="D299" s="34"/>
      <c r="E299" s="4"/>
      <c r="F299" s="33"/>
      <c r="G299" s="4"/>
      <c r="H299" s="33"/>
      <c r="I299" s="4"/>
      <c r="J299" s="33"/>
    </row>
    <row r="300" spans="2:10" s="2" customFormat="1" ht="23.25" customHeight="1">
      <c r="B300" s="33"/>
      <c r="C300" s="4"/>
      <c r="D300" s="34"/>
      <c r="E300" s="4"/>
      <c r="F300" s="33"/>
      <c r="G300" s="4"/>
      <c r="H300" s="33"/>
      <c r="I300" s="4"/>
      <c r="J300" s="33"/>
    </row>
    <row r="301" spans="2:10" s="2" customFormat="1" ht="23.25" customHeight="1">
      <c r="B301" s="33"/>
      <c r="C301" s="4"/>
      <c r="D301" s="34"/>
      <c r="E301" s="4"/>
      <c r="F301" s="33"/>
      <c r="G301" s="4"/>
      <c r="H301" s="33"/>
      <c r="I301" s="4"/>
      <c r="J301" s="33"/>
    </row>
    <row r="302" spans="2:10" s="2" customFormat="1" ht="23.25" customHeight="1">
      <c r="B302" s="33"/>
      <c r="C302" s="4"/>
      <c r="D302" s="34"/>
      <c r="E302" s="4"/>
      <c r="F302" s="33"/>
      <c r="G302" s="4"/>
      <c r="H302" s="33"/>
      <c r="I302" s="4"/>
      <c r="J302" s="33"/>
    </row>
    <row r="303" spans="2:10" s="2" customFormat="1" ht="23.25" customHeight="1">
      <c r="B303" s="33"/>
      <c r="C303" s="4"/>
      <c r="D303" s="34"/>
      <c r="E303" s="4"/>
      <c r="F303" s="33"/>
      <c r="G303" s="4"/>
      <c r="H303" s="33"/>
      <c r="I303" s="4"/>
      <c r="J303" s="33"/>
    </row>
    <row r="304" spans="2:10" s="2" customFormat="1" ht="23.25" customHeight="1">
      <c r="B304" s="33"/>
      <c r="C304" s="4"/>
      <c r="D304" s="34"/>
      <c r="E304" s="4"/>
      <c r="F304" s="33"/>
      <c r="G304" s="4"/>
      <c r="H304" s="33"/>
      <c r="I304" s="4"/>
      <c r="J304" s="33"/>
    </row>
    <row r="305" spans="2:10" s="2" customFormat="1" ht="23.25" customHeight="1">
      <c r="B305" s="33"/>
      <c r="C305" s="4"/>
      <c r="D305" s="34"/>
      <c r="E305" s="4"/>
      <c r="F305" s="33"/>
      <c r="G305" s="4"/>
      <c r="H305" s="33"/>
      <c r="I305" s="4"/>
      <c r="J305" s="33"/>
    </row>
    <row r="306" spans="2:10" s="2" customFormat="1" ht="23.25" customHeight="1">
      <c r="B306" s="33"/>
      <c r="C306" s="4"/>
      <c r="D306" s="34"/>
      <c r="E306" s="4"/>
      <c r="F306" s="33"/>
      <c r="G306" s="4"/>
      <c r="H306" s="33"/>
      <c r="I306" s="4"/>
      <c r="J306" s="33"/>
    </row>
    <row r="307" spans="2:10" s="2" customFormat="1" ht="23.25" customHeight="1">
      <c r="B307" s="33"/>
      <c r="C307" s="4"/>
      <c r="D307" s="34"/>
      <c r="E307" s="4"/>
      <c r="F307" s="33"/>
      <c r="G307" s="4"/>
      <c r="H307" s="33"/>
      <c r="I307" s="4"/>
      <c r="J307" s="33"/>
    </row>
    <row r="308" spans="2:10" s="2" customFormat="1" ht="23.25" customHeight="1">
      <c r="B308" s="33"/>
      <c r="C308" s="4"/>
      <c r="D308" s="34"/>
      <c r="E308" s="4"/>
      <c r="F308" s="33"/>
      <c r="G308" s="4"/>
      <c r="H308" s="33"/>
      <c r="I308" s="4"/>
      <c r="J308" s="33"/>
    </row>
    <row r="309" spans="2:10" s="2" customFormat="1" ht="23.25" customHeight="1">
      <c r="B309" s="33"/>
      <c r="C309" s="4"/>
      <c r="D309" s="34"/>
      <c r="E309" s="4"/>
      <c r="F309" s="33"/>
      <c r="G309" s="4"/>
      <c r="H309" s="33"/>
      <c r="I309" s="4"/>
      <c r="J309" s="33"/>
    </row>
    <row r="310" spans="2:10" s="2" customFormat="1" ht="23.25" customHeight="1">
      <c r="B310" s="33"/>
      <c r="C310" s="4"/>
      <c r="D310" s="34"/>
      <c r="E310" s="4"/>
      <c r="F310" s="33"/>
      <c r="G310" s="4"/>
      <c r="H310" s="33"/>
      <c r="I310" s="4"/>
      <c r="J310" s="33"/>
    </row>
    <row r="311" spans="2:10" s="2" customFormat="1" ht="23.25" customHeight="1">
      <c r="B311" s="33"/>
      <c r="C311" s="4"/>
      <c r="D311" s="34"/>
      <c r="E311" s="4"/>
      <c r="F311" s="33"/>
      <c r="G311" s="4"/>
      <c r="H311" s="33"/>
      <c r="I311" s="4"/>
      <c r="J311" s="33"/>
    </row>
    <row r="312" spans="2:10" s="2" customFormat="1" ht="23.25" customHeight="1">
      <c r="B312" s="33"/>
      <c r="C312" s="4"/>
      <c r="D312" s="34"/>
      <c r="E312" s="4"/>
      <c r="F312" s="33"/>
      <c r="G312" s="4"/>
      <c r="H312" s="33"/>
      <c r="I312" s="4"/>
      <c r="J312" s="33"/>
    </row>
    <row r="313" spans="2:10" s="2" customFormat="1" ht="23.25" customHeight="1">
      <c r="B313" s="33"/>
      <c r="C313" s="4"/>
      <c r="D313" s="34"/>
      <c r="E313" s="4"/>
      <c r="F313" s="33"/>
      <c r="G313" s="4"/>
      <c r="H313" s="33"/>
      <c r="I313" s="4"/>
      <c r="J313" s="33"/>
    </row>
    <row r="314" spans="2:10" s="2" customFormat="1" ht="23.25" customHeight="1">
      <c r="B314" s="33"/>
      <c r="C314" s="4"/>
      <c r="D314" s="34"/>
      <c r="E314" s="4"/>
      <c r="F314" s="33"/>
      <c r="G314" s="4"/>
      <c r="H314" s="33"/>
      <c r="I314" s="4"/>
      <c r="J314" s="33"/>
    </row>
    <row r="315" spans="2:10" s="2" customFormat="1" ht="23.25" customHeight="1">
      <c r="B315" s="33"/>
      <c r="C315" s="4"/>
      <c r="D315" s="34"/>
      <c r="E315" s="4"/>
      <c r="F315" s="33"/>
      <c r="G315" s="4"/>
      <c r="H315" s="33"/>
      <c r="I315" s="4"/>
      <c r="J315" s="33"/>
    </row>
    <row r="316" spans="2:10" s="2" customFormat="1" ht="23.25" customHeight="1">
      <c r="B316" s="33"/>
      <c r="C316" s="4"/>
      <c r="D316" s="34"/>
      <c r="E316" s="4"/>
      <c r="F316" s="33"/>
      <c r="G316" s="4"/>
      <c r="H316" s="33"/>
      <c r="I316" s="4"/>
      <c r="J316" s="33"/>
    </row>
    <row r="317" spans="2:10" s="2" customFormat="1" ht="23.25" customHeight="1">
      <c r="B317" s="33"/>
      <c r="C317" s="4"/>
      <c r="D317" s="34"/>
      <c r="E317" s="4"/>
      <c r="F317" s="33"/>
      <c r="G317" s="4"/>
      <c r="H317" s="33"/>
      <c r="I317" s="4"/>
      <c r="J317" s="33"/>
    </row>
    <row r="318" spans="2:10" s="2" customFormat="1" ht="23.25" customHeight="1">
      <c r="B318" s="33"/>
      <c r="C318" s="4"/>
      <c r="D318" s="34"/>
      <c r="E318" s="4"/>
      <c r="F318" s="33"/>
      <c r="G318" s="4"/>
      <c r="H318" s="33"/>
      <c r="I318" s="4"/>
      <c r="J318" s="33"/>
    </row>
    <row r="319" spans="2:10" s="2" customFormat="1" ht="23.25" customHeight="1">
      <c r="B319" s="33"/>
      <c r="C319" s="4"/>
      <c r="D319" s="34"/>
      <c r="E319" s="4"/>
      <c r="F319" s="33"/>
      <c r="G319" s="4"/>
      <c r="H319" s="33"/>
      <c r="I319" s="4"/>
      <c r="J319" s="33"/>
    </row>
    <row r="320" spans="2:10" s="2" customFormat="1" ht="23.25" customHeight="1">
      <c r="B320" s="33"/>
      <c r="C320" s="4"/>
      <c r="D320" s="34"/>
      <c r="E320" s="4"/>
      <c r="F320" s="33"/>
      <c r="G320" s="4"/>
      <c r="H320" s="33"/>
      <c r="I320" s="4"/>
      <c r="J320" s="33"/>
    </row>
    <row r="321" spans="2:10" s="2" customFormat="1" ht="23.25" customHeight="1">
      <c r="B321" s="33"/>
      <c r="C321" s="4"/>
      <c r="D321" s="34"/>
      <c r="E321" s="4"/>
      <c r="F321" s="33"/>
      <c r="G321" s="4"/>
      <c r="H321" s="33"/>
      <c r="I321" s="4"/>
      <c r="J321" s="33"/>
    </row>
    <row r="322" spans="2:10" s="2" customFormat="1" ht="23.25" customHeight="1">
      <c r="B322" s="33"/>
      <c r="C322" s="4"/>
      <c r="D322" s="34"/>
      <c r="E322" s="4"/>
      <c r="F322" s="33"/>
      <c r="G322" s="4"/>
      <c r="H322" s="33"/>
      <c r="I322" s="4"/>
      <c r="J322" s="33"/>
    </row>
    <row r="323" spans="2:10" s="2" customFormat="1" ht="23.25" customHeight="1">
      <c r="B323" s="33"/>
      <c r="C323" s="4"/>
      <c r="D323" s="34"/>
      <c r="E323" s="4"/>
      <c r="F323" s="33"/>
      <c r="G323" s="4"/>
      <c r="H323" s="33"/>
      <c r="I323" s="4"/>
      <c r="J323" s="33"/>
    </row>
    <row r="324" spans="2:10" s="2" customFormat="1" ht="23.25" customHeight="1">
      <c r="B324" s="33"/>
      <c r="C324" s="4"/>
      <c r="D324" s="34"/>
      <c r="E324" s="4"/>
      <c r="F324" s="33"/>
      <c r="G324" s="4"/>
      <c r="H324" s="33"/>
      <c r="I324" s="4"/>
      <c r="J324" s="33"/>
    </row>
    <row r="325" spans="2:10" s="2" customFormat="1" ht="23.25" customHeight="1">
      <c r="B325" s="33"/>
      <c r="C325" s="4"/>
      <c r="D325" s="34"/>
      <c r="E325" s="4"/>
      <c r="F325" s="33"/>
      <c r="G325" s="4"/>
      <c r="H325" s="33"/>
      <c r="I325" s="4"/>
      <c r="J325" s="33"/>
    </row>
    <row r="326" spans="2:10" s="2" customFormat="1" ht="23.25" customHeight="1">
      <c r="B326" s="33"/>
      <c r="C326" s="4"/>
      <c r="D326" s="34"/>
      <c r="E326" s="4"/>
      <c r="F326" s="33"/>
      <c r="G326" s="4"/>
      <c r="H326" s="33"/>
      <c r="I326" s="4"/>
      <c r="J326" s="33"/>
    </row>
    <row r="327" spans="2:10" s="2" customFormat="1" ht="23.25" customHeight="1">
      <c r="B327" s="33"/>
      <c r="C327" s="4"/>
      <c r="D327" s="34"/>
      <c r="E327" s="4"/>
      <c r="F327" s="33"/>
      <c r="G327" s="4"/>
      <c r="H327" s="33"/>
      <c r="I327" s="4"/>
      <c r="J327" s="33"/>
    </row>
    <row r="328" spans="2:10" s="2" customFormat="1" ht="23.25" customHeight="1">
      <c r="B328" s="33"/>
      <c r="C328" s="4"/>
      <c r="D328" s="34"/>
      <c r="E328" s="4"/>
      <c r="F328" s="33"/>
      <c r="G328" s="4"/>
      <c r="H328" s="33"/>
      <c r="I328" s="4"/>
      <c r="J328" s="33"/>
    </row>
    <row r="329" spans="2:10" s="2" customFormat="1" ht="23.25" customHeight="1">
      <c r="B329" s="33"/>
      <c r="C329" s="4"/>
      <c r="D329" s="34"/>
      <c r="E329" s="4"/>
      <c r="F329" s="33"/>
      <c r="G329" s="4"/>
      <c r="H329" s="33"/>
      <c r="I329" s="4"/>
      <c r="J329" s="33"/>
    </row>
    <row r="330" spans="2:10" s="2" customFormat="1" ht="23.25" customHeight="1">
      <c r="B330" s="33"/>
      <c r="C330" s="4"/>
      <c r="D330" s="34"/>
      <c r="E330" s="4"/>
      <c r="F330" s="33"/>
      <c r="G330" s="4"/>
      <c r="H330" s="33"/>
      <c r="I330" s="4"/>
      <c r="J330" s="33"/>
    </row>
    <row r="331" spans="2:10" s="2" customFormat="1" ht="23.25" customHeight="1">
      <c r="B331" s="33"/>
      <c r="C331" s="4"/>
      <c r="D331" s="34"/>
      <c r="E331" s="4"/>
      <c r="F331" s="33"/>
      <c r="G331" s="4"/>
      <c r="H331" s="33"/>
      <c r="I331" s="4"/>
      <c r="J331" s="33"/>
    </row>
    <row r="332" spans="2:10" s="2" customFormat="1" ht="23.25" customHeight="1">
      <c r="B332" s="33"/>
      <c r="C332" s="4"/>
      <c r="D332" s="34"/>
      <c r="E332" s="4"/>
      <c r="F332" s="33"/>
      <c r="G332" s="4"/>
      <c r="H332" s="33"/>
      <c r="I332" s="4"/>
      <c r="J332" s="33"/>
    </row>
    <row r="333" spans="2:10" s="2" customFormat="1" ht="23.25" customHeight="1">
      <c r="B333" s="33"/>
      <c r="C333" s="4"/>
      <c r="D333" s="34"/>
      <c r="E333" s="4"/>
      <c r="F333" s="33"/>
      <c r="G333" s="4"/>
      <c r="H333" s="33"/>
      <c r="I333" s="4"/>
      <c r="J333" s="33"/>
    </row>
    <row r="334" spans="2:10" s="2" customFormat="1" ht="23.25" customHeight="1">
      <c r="B334" s="33"/>
      <c r="C334" s="4"/>
      <c r="D334" s="34"/>
      <c r="E334" s="4"/>
      <c r="F334" s="33"/>
      <c r="G334" s="4"/>
      <c r="H334" s="33"/>
      <c r="I334" s="4"/>
      <c r="J334" s="33"/>
    </row>
    <row r="335" spans="2:10" s="2" customFormat="1" ht="23.25" customHeight="1">
      <c r="B335" s="33"/>
      <c r="C335" s="4"/>
      <c r="D335" s="34"/>
      <c r="E335" s="4"/>
      <c r="F335" s="33"/>
      <c r="G335" s="4"/>
      <c r="H335" s="33"/>
      <c r="I335" s="4"/>
      <c r="J335" s="33"/>
    </row>
    <row r="336" spans="2:10" s="2" customFormat="1" ht="23.25" customHeight="1">
      <c r="B336" s="33"/>
      <c r="C336" s="4"/>
      <c r="D336" s="34"/>
      <c r="E336" s="4"/>
      <c r="F336" s="33"/>
      <c r="G336" s="4"/>
      <c r="H336" s="33"/>
      <c r="I336" s="4"/>
      <c r="J336" s="33"/>
    </row>
    <row r="337" spans="2:10" s="2" customFormat="1" ht="23.25" customHeight="1">
      <c r="B337" s="33"/>
      <c r="C337" s="4"/>
      <c r="D337" s="34"/>
      <c r="E337" s="4"/>
      <c r="F337" s="33"/>
      <c r="G337" s="4"/>
      <c r="H337" s="33"/>
      <c r="I337" s="4"/>
      <c r="J337" s="33"/>
    </row>
    <row r="338" spans="2:10" s="2" customFormat="1" ht="23.25" customHeight="1">
      <c r="B338" s="33"/>
      <c r="C338" s="4"/>
      <c r="D338" s="34"/>
      <c r="E338" s="4"/>
      <c r="F338" s="33"/>
      <c r="G338" s="4"/>
      <c r="H338" s="33"/>
      <c r="I338" s="4"/>
      <c r="J338" s="33"/>
    </row>
    <row r="339" spans="2:10" s="2" customFormat="1" ht="23.25" customHeight="1">
      <c r="B339" s="33"/>
      <c r="C339" s="4"/>
      <c r="D339" s="34"/>
      <c r="E339" s="4"/>
      <c r="F339" s="33"/>
      <c r="G339" s="4"/>
      <c r="H339" s="33"/>
      <c r="I339" s="4"/>
      <c r="J339" s="33"/>
    </row>
    <row r="340" spans="2:10" s="2" customFormat="1" ht="23.25" customHeight="1">
      <c r="B340" s="33"/>
      <c r="C340" s="4"/>
      <c r="D340" s="34"/>
      <c r="E340" s="4"/>
      <c r="F340" s="33"/>
      <c r="G340" s="4"/>
      <c r="H340" s="33"/>
      <c r="I340" s="4"/>
      <c r="J340" s="33"/>
    </row>
    <row r="341" spans="2:10" s="2" customFormat="1" ht="23.25" customHeight="1">
      <c r="B341" s="33"/>
      <c r="C341" s="4"/>
      <c r="D341" s="34"/>
      <c r="E341" s="4"/>
      <c r="F341" s="33"/>
      <c r="G341" s="4"/>
      <c r="H341" s="33"/>
      <c r="I341" s="4"/>
      <c r="J341" s="33"/>
    </row>
    <row r="342" spans="2:10" s="2" customFormat="1" ht="23.25" customHeight="1">
      <c r="B342" s="33"/>
      <c r="C342" s="4"/>
      <c r="D342" s="34"/>
      <c r="E342" s="4"/>
      <c r="F342" s="33"/>
      <c r="G342" s="4"/>
      <c r="H342" s="33"/>
      <c r="I342" s="4"/>
      <c r="J342" s="33"/>
    </row>
    <row r="343" spans="2:10" s="2" customFormat="1" ht="23.25" customHeight="1">
      <c r="B343" s="33"/>
      <c r="C343" s="4"/>
      <c r="D343" s="34"/>
      <c r="E343" s="4"/>
      <c r="F343" s="33"/>
      <c r="G343" s="4"/>
      <c r="H343" s="33"/>
      <c r="I343" s="4"/>
      <c r="J343" s="33"/>
    </row>
    <row r="344" spans="2:10" s="2" customFormat="1" ht="23.25" customHeight="1">
      <c r="B344" s="33"/>
      <c r="C344" s="4"/>
      <c r="D344" s="34"/>
      <c r="E344" s="4"/>
      <c r="F344" s="33"/>
      <c r="G344" s="4"/>
      <c r="H344" s="33"/>
      <c r="I344" s="4"/>
      <c r="J344" s="33"/>
    </row>
    <row r="345" spans="2:10" s="2" customFormat="1" ht="23.25" customHeight="1">
      <c r="B345" s="33"/>
      <c r="C345" s="4"/>
      <c r="D345" s="34"/>
      <c r="E345" s="4"/>
      <c r="F345" s="33"/>
      <c r="G345" s="4"/>
      <c r="H345" s="33"/>
      <c r="I345" s="4"/>
      <c r="J345" s="33"/>
    </row>
    <row r="346" spans="2:10" s="2" customFormat="1" ht="23.25" customHeight="1">
      <c r="B346" s="33"/>
      <c r="C346" s="4"/>
      <c r="D346" s="34"/>
      <c r="E346" s="4"/>
      <c r="F346" s="33"/>
      <c r="G346" s="4"/>
      <c r="H346" s="33"/>
      <c r="I346" s="4"/>
      <c r="J346" s="33"/>
    </row>
    <row r="347" spans="2:10" s="2" customFormat="1" ht="23.25" customHeight="1">
      <c r="B347" s="33"/>
      <c r="C347" s="4"/>
      <c r="D347" s="34"/>
      <c r="E347" s="4"/>
      <c r="F347" s="33"/>
      <c r="G347" s="4"/>
      <c r="H347" s="33"/>
      <c r="I347" s="4"/>
      <c r="J347" s="33"/>
    </row>
    <row r="348" spans="2:10" s="2" customFormat="1" ht="23.25" customHeight="1">
      <c r="B348" s="33"/>
      <c r="C348" s="4"/>
      <c r="D348" s="34"/>
      <c r="E348" s="4"/>
      <c r="F348" s="33"/>
      <c r="G348" s="4"/>
      <c r="H348" s="33"/>
      <c r="I348" s="4"/>
      <c r="J348" s="33"/>
    </row>
    <row r="349" spans="2:10" s="2" customFormat="1" ht="23.25" customHeight="1">
      <c r="B349" s="33"/>
      <c r="C349" s="4"/>
      <c r="D349" s="34"/>
      <c r="E349" s="4"/>
      <c r="F349" s="33"/>
      <c r="G349" s="4"/>
      <c r="H349" s="33"/>
      <c r="I349" s="4"/>
      <c r="J349" s="33"/>
    </row>
    <row r="350" spans="2:10" s="2" customFormat="1" ht="23.25" customHeight="1">
      <c r="B350" s="33"/>
      <c r="C350" s="4"/>
      <c r="D350" s="34"/>
      <c r="E350" s="4"/>
      <c r="F350" s="33"/>
      <c r="G350" s="4"/>
      <c r="H350" s="33"/>
      <c r="I350" s="4"/>
      <c r="J350" s="33"/>
    </row>
    <row r="351" spans="2:10" s="2" customFormat="1" ht="23.25" customHeight="1">
      <c r="B351" s="33"/>
      <c r="C351" s="4"/>
      <c r="D351" s="34"/>
      <c r="E351" s="4"/>
      <c r="F351" s="33"/>
      <c r="G351" s="4"/>
      <c r="H351" s="33"/>
      <c r="I351" s="4"/>
      <c r="J351" s="33"/>
    </row>
    <row r="352" spans="2:10" s="2" customFormat="1" ht="23.25" customHeight="1">
      <c r="B352" s="33"/>
      <c r="C352" s="4"/>
      <c r="D352" s="34"/>
      <c r="E352" s="4"/>
      <c r="F352" s="33"/>
      <c r="G352" s="4"/>
      <c r="H352" s="33"/>
      <c r="I352" s="4"/>
      <c r="J352" s="33"/>
    </row>
    <row r="353" spans="2:10" s="2" customFormat="1" ht="23.25" customHeight="1">
      <c r="B353" s="33"/>
      <c r="C353" s="4"/>
      <c r="D353" s="34"/>
      <c r="E353" s="4"/>
      <c r="F353" s="33"/>
      <c r="G353" s="4"/>
      <c r="H353" s="33"/>
      <c r="I353" s="4"/>
      <c r="J353" s="33"/>
    </row>
    <row r="354" spans="2:10" s="2" customFormat="1" ht="23.25" customHeight="1">
      <c r="B354" s="33"/>
      <c r="C354" s="4"/>
      <c r="D354" s="34"/>
      <c r="E354" s="4"/>
      <c r="F354" s="33"/>
      <c r="G354" s="4"/>
      <c r="H354" s="33"/>
      <c r="I354" s="4"/>
      <c r="J354" s="33"/>
    </row>
    <row r="355" spans="2:10" s="2" customFormat="1" ht="23.25" customHeight="1">
      <c r="B355" s="33"/>
      <c r="C355" s="4"/>
      <c r="D355" s="34"/>
      <c r="E355" s="4"/>
      <c r="F355" s="33"/>
      <c r="G355" s="4"/>
      <c r="H355" s="33"/>
      <c r="I355" s="4"/>
      <c r="J355" s="33"/>
    </row>
    <row r="356" spans="2:10" s="2" customFormat="1" ht="23.25" customHeight="1">
      <c r="B356" s="33"/>
      <c r="C356" s="4"/>
      <c r="D356" s="34"/>
      <c r="E356" s="4"/>
      <c r="F356" s="33"/>
      <c r="G356" s="4"/>
      <c r="H356" s="33"/>
      <c r="I356" s="4"/>
      <c r="J356" s="33"/>
    </row>
    <row r="357" spans="2:10" s="2" customFormat="1" ht="23.25" customHeight="1">
      <c r="B357" s="33"/>
      <c r="C357" s="4"/>
      <c r="D357" s="34"/>
      <c r="E357" s="4"/>
      <c r="F357" s="33"/>
      <c r="G357" s="4"/>
      <c r="H357" s="33"/>
      <c r="I357" s="4"/>
      <c r="J357" s="33"/>
    </row>
    <row r="358" spans="2:10" s="2" customFormat="1" ht="23.25" customHeight="1">
      <c r="B358" s="33"/>
      <c r="C358" s="4"/>
      <c r="D358" s="34"/>
      <c r="E358" s="4"/>
      <c r="F358" s="33"/>
      <c r="G358" s="4"/>
      <c r="H358" s="33"/>
      <c r="I358" s="4"/>
      <c r="J358" s="33"/>
    </row>
  </sheetData>
  <mergeCells count="12">
    <mergeCell ref="A1:J1"/>
    <mergeCell ref="A9:J9"/>
    <mergeCell ref="A5:A8"/>
    <mergeCell ref="B6:C6"/>
    <mergeCell ref="D6:I6"/>
    <mergeCell ref="D7:E7"/>
    <mergeCell ref="B5:J5"/>
    <mergeCell ref="B7:B8"/>
    <mergeCell ref="C7:C8"/>
    <mergeCell ref="F7:G7"/>
    <mergeCell ref="H7:I7"/>
    <mergeCell ref="J6:J8"/>
  </mergeCells>
  <printOptions horizontalCentered="1"/>
  <pageMargins left="0.98425196850393704" right="0.39370078740157483" top="0.39370078740157483" bottom="0.39370078740157483" header="0.51181102362204722" footer="0.11811023622047245"/>
  <pageSetup paperSize="9" scale="50" firstPageNumber="83" fitToHeight="2" orientation="portrait" horizontalDpi="300" verticalDpi="300" r:id="rId1"/>
  <headerFooter alignWithMargins="0">
    <oddFooter>&amp;R&amp;11&amp;F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J355"/>
  <sheetViews>
    <sheetView showGridLines="0" zoomScale="60" zoomScaleNormal="60" workbookViewId="0">
      <selection activeCell="H17" sqref="H17"/>
    </sheetView>
  </sheetViews>
  <sheetFormatPr defaultRowHeight="12.75"/>
  <cols>
    <col min="1" max="1" width="14.85546875" style="5" customWidth="1"/>
    <col min="2" max="2" width="11" style="7" customWidth="1"/>
    <col min="3" max="3" width="11.7109375" style="8" customWidth="1"/>
    <col min="4" max="4" width="11.7109375" style="7" customWidth="1"/>
    <col min="5" max="5" width="11.7109375" style="8" customWidth="1"/>
    <col min="6" max="6" width="11.7109375" style="7" customWidth="1"/>
    <col min="7" max="7" width="11.7109375" style="8" customWidth="1"/>
    <col min="8" max="8" width="11" style="7" customWidth="1"/>
    <col min="9" max="9" width="11.5703125" style="8" customWidth="1"/>
    <col min="10" max="10" width="11.85546875" style="7" customWidth="1"/>
    <col min="11" max="12" width="9.140625" style="5" hidden="1" customWidth="1"/>
    <col min="13" max="13" width="13" style="8" customWidth="1"/>
    <col min="14" max="14" width="18.28515625" style="5" customWidth="1"/>
    <col min="15" max="15" width="20.5703125" style="8" customWidth="1"/>
    <col min="16" max="16" width="13.28515625" style="8" customWidth="1"/>
    <col min="17" max="17" width="10.5703125" style="5" hidden="1" customWidth="1"/>
    <col min="18" max="20" width="9.140625" style="5" hidden="1" customWidth="1"/>
    <col min="21" max="21" width="11.85546875" style="7" customWidth="1"/>
    <col min="22" max="22" width="11" style="7" customWidth="1"/>
    <col min="23" max="23" width="11.7109375" style="8" customWidth="1"/>
    <col min="24" max="24" width="11.7109375" style="7" customWidth="1"/>
    <col min="25" max="25" width="11.7109375" style="8" customWidth="1"/>
    <col min="26" max="26" width="11" style="7" customWidth="1"/>
    <col min="27" max="27" width="11.7109375" style="8" customWidth="1"/>
    <col min="28" max="28" width="9" style="5" hidden="1" customWidth="1"/>
    <col min="29" max="29" width="9" style="6" hidden="1" customWidth="1"/>
    <col min="30" max="30" width="9" style="5" hidden="1" customWidth="1"/>
    <col min="31" max="31" width="9.140625" style="5" hidden="1" customWidth="1"/>
    <col min="32" max="32" width="9.140625" style="6" hidden="1" customWidth="1"/>
    <col min="33" max="35" width="9.140625" style="5"/>
    <col min="36" max="36" width="11.7109375" style="5" customWidth="1"/>
    <col min="37" max="16384" width="9.140625" style="5"/>
  </cols>
  <sheetData>
    <row r="1" spans="1:36" ht="27" customHeight="1">
      <c r="A1" s="132" t="s">
        <v>749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72"/>
      <c r="AB1" s="1"/>
      <c r="AC1" s="1"/>
    </row>
    <row r="2" spans="1:36" s="63" customFormat="1" ht="18" customHeight="1">
      <c r="A2" s="135" t="s">
        <v>750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8"/>
      <c r="AC2" s="64"/>
      <c r="AF2" s="64"/>
    </row>
    <row r="3" spans="1:36" s="63" customFormat="1" ht="18" customHeight="1" thickBot="1">
      <c r="A3" s="65" t="s">
        <v>751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7"/>
      <c r="AC3" s="64"/>
      <c r="AF3" s="64"/>
    </row>
    <row r="4" spans="1:36" s="63" customFormat="1" ht="18" customHeight="1" thickBot="1">
      <c r="A4" s="65"/>
      <c r="B4" s="68"/>
      <c r="C4" s="68"/>
      <c r="D4" s="68"/>
      <c r="E4" s="68"/>
      <c r="F4" s="68"/>
      <c r="G4" s="68"/>
      <c r="H4" s="68"/>
      <c r="I4" s="68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07"/>
      <c r="AB4" s="69"/>
      <c r="AC4" s="70"/>
      <c r="AD4" s="64"/>
      <c r="AF4" s="64"/>
    </row>
    <row r="5" spans="1:36" s="86" customFormat="1" ht="16.5" customHeight="1">
      <c r="A5" s="151" t="s">
        <v>10</v>
      </c>
      <c r="B5" s="126" t="s">
        <v>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 t="s">
        <v>0</v>
      </c>
      <c r="N5" s="126"/>
      <c r="O5" s="126"/>
      <c r="P5" s="126"/>
      <c r="Q5" s="126" t="s">
        <v>5</v>
      </c>
      <c r="R5" s="126"/>
      <c r="S5" s="126"/>
      <c r="T5" s="126"/>
      <c r="U5" s="126"/>
      <c r="V5" s="126"/>
      <c r="W5" s="126"/>
      <c r="X5" s="126"/>
      <c r="Y5" s="126"/>
      <c r="Z5" s="126"/>
      <c r="AA5" s="145"/>
      <c r="AB5" s="111"/>
      <c r="AC5" s="97"/>
      <c r="AD5" s="85"/>
      <c r="AE5" s="85"/>
      <c r="AF5" s="85"/>
    </row>
    <row r="6" spans="1:36" s="86" customFormat="1" ht="16.5" customHeight="1">
      <c r="A6" s="152"/>
      <c r="B6" s="127" t="s">
        <v>1</v>
      </c>
      <c r="C6" s="127"/>
      <c r="D6" s="127" t="s">
        <v>26</v>
      </c>
      <c r="E6" s="127"/>
      <c r="F6" s="127"/>
      <c r="G6" s="127"/>
      <c r="H6" s="127" t="s">
        <v>9</v>
      </c>
      <c r="I6" s="127"/>
      <c r="J6" s="148" t="s">
        <v>752</v>
      </c>
      <c r="K6" s="147" t="s">
        <v>6</v>
      </c>
      <c r="L6" s="147"/>
      <c r="M6" s="138" t="s">
        <v>18</v>
      </c>
      <c r="N6" s="156" t="s">
        <v>753</v>
      </c>
      <c r="O6" s="138" t="s">
        <v>754</v>
      </c>
      <c r="P6" s="138" t="s">
        <v>8</v>
      </c>
      <c r="Q6" s="147" t="s">
        <v>3</v>
      </c>
      <c r="R6" s="147" t="s">
        <v>6</v>
      </c>
      <c r="S6" s="147"/>
      <c r="T6" s="147"/>
      <c r="U6" s="148" t="s">
        <v>752</v>
      </c>
      <c r="V6" s="127" t="s">
        <v>9</v>
      </c>
      <c r="W6" s="127"/>
      <c r="X6" s="127" t="s">
        <v>215</v>
      </c>
      <c r="Y6" s="127"/>
      <c r="Z6" s="127" t="s">
        <v>1</v>
      </c>
      <c r="AA6" s="144"/>
      <c r="AB6" s="112"/>
      <c r="AC6" s="98"/>
      <c r="AD6" s="85"/>
      <c r="AE6" s="85"/>
      <c r="AF6" s="85"/>
    </row>
    <row r="7" spans="1:36" s="86" customFormat="1" ht="16.5" customHeight="1">
      <c r="A7" s="152"/>
      <c r="B7" s="142" t="s">
        <v>7</v>
      </c>
      <c r="C7" s="127" t="s">
        <v>2</v>
      </c>
      <c r="D7" s="127" t="s">
        <v>23</v>
      </c>
      <c r="E7" s="127"/>
      <c r="F7" s="127" t="s">
        <v>22</v>
      </c>
      <c r="G7" s="127"/>
      <c r="H7" s="142" t="s">
        <v>7</v>
      </c>
      <c r="I7" s="127" t="s">
        <v>2</v>
      </c>
      <c r="J7" s="148"/>
      <c r="K7" s="87" t="s">
        <v>7</v>
      </c>
      <c r="L7" s="87" t="s">
        <v>2</v>
      </c>
      <c r="M7" s="138"/>
      <c r="N7" s="156"/>
      <c r="O7" s="138"/>
      <c r="P7" s="138"/>
      <c r="Q7" s="147"/>
      <c r="R7" s="87" t="s">
        <v>7</v>
      </c>
      <c r="S7" s="87" t="s">
        <v>2</v>
      </c>
      <c r="T7" s="87" t="s">
        <v>7</v>
      </c>
      <c r="U7" s="148"/>
      <c r="V7" s="142" t="s">
        <v>7</v>
      </c>
      <c r="W7" s="127" t="s">
        <v>2</v>
      </c>
      <c r="X7" s="142" t="s">
        <v>7</v>
      </c>
      <c r="Y7" s="127" t="s">
        <v>2</v>
      </c>
      <c r="Z7" s="142" t="s">
        <v>7</v>
      </c>
      <c r="AA7" s="144" t="s">
        <v>2</v>
      </c>
      <c r="AB7" s="112"/>
      <c r="AC7" s="98"/>
      <c r="AD7" s="85"/>
      <c r="AE7" s="84"/>
      <c r="AF7" s="84"/>
    </row>
    <row r="8" spans="1:36" s="86" customFormat="1" ht="16.5" customHeight="1" thickBot="1">
      <c r="A8" s="153"/>
      <c r="B8" s="143"/>
      <c r="C8" s="128"/>
      <c r="D8" s="88" t="s">
        <v>7</v>
      </c>
      <c r="E8" s="95" t="s">
        <v>2</v>
      </c>
      <c r="F8" s="88" t="s">
        <v>7</v>
      </c>
      <c r="G8" s="95" t="s">
        <v>2</v>
      </c>
      <c r="H8" s="162"/>
      <c r="I8" s="162"/>
      <c r="J8" s="161"/>
      <c r="K8" s="90"/>
      <c r="L8" s="90"/>
      <c r="M8" s="160"/>
      <c r="N8" s="163"/>
      <c r="O8" s="160"/>
      <c r="P8" s="160"/>
      <c r="Q8" s="154"/>
      <c r="R8" s="91"/>
      <c r="S8" s="91"/>
      <c r="T8" s="91"/>
      <c r="U8" s="161"/>
      <c r="V8" s="143"/>
      <c r="W8" s="128"/>
      <c r="X8" s="143"/>
      <c r="Y8" s="128"/>
      <c r="Z8" s="143"/>
      <c r="AA8" s="155"/>
      <c r="AB8" s="113"/>
      <c r="AC8" s="99"/>
      <c r="AD8" s="85"/>
      <c r="AE8" s="84"/>
      <c r="AF8" s="84"/>
    </row>
    <row r="9" spans="1:36" s="48" customFormat="1" ht="30" customHeight="1">
      <c r="A9" s="129" t="s">
        <v>31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1"/>
      <c r="AB9" s="46"/>
      <c r="AC9" s="46"/>
      <c r="AD9" s="46"/>
      <c r="AE9" s="46"/>
      <c r="AF9" s="47"/>
    </row>
    <row r="10" spans="1:36" s="2" customFormat="1" ht="22.5" customHeight="1">
      <c r="A10" s="43">
        <v>895</v>
      </c>
      <c r="B10" s="41">
        <v>-6.5</v>
      </c>
      <c r="C10" s="17">
        <v>891.94</v>
      </c>
      <c r="D10" s="41">
        <v>-6.5</v>
      </c>
      <c r="E10" s="17">
        <v>891.97900000000004</v>
      </c>
      <c r="F10" s="41">
        <v>-4</v>
      </c>
      <c r="G10" s="17">
        <v>891.904</v>
      </c>
      <c r="H10" s="41">
        <v>-4</v>
      </c>
      <c r="I10" s="17">
        <v>890.18900000000008</v>
      </c>
      <c r="J10" s="41">
        <f>((O10-I10)/H10)*100</f>
        <v>-1.999999999998181</v>
      </c>
      <c r="K10" s="17"/>
      <c r="L10" s="17"/>
      <c r="M10" s="17">
        <v>891.80499999999995</v>
      </c>
      <c r="N10" s="17">
        <f>O10+1.54</f>
        <v>891.80899999999997</v>
      </c>
      <c r="O10" s="17">
        <v>890.26900000000001</v>
      </c>
      <c r="P10" s="17">
        <f>O10-M10</f>
        <v>-1.5359999999999445</v>
      </c>
      <c r="Q10" s="41"/>
      <c r="R10" s="17"/>
      <c r="S10" s="17"/>
      <c r="T10" s="17"/>
      <c r="U10" s="41">
        <f>((W10-O10)/V10)*100</f>
        <v>2.0000000000010232</v>
      </c>
      <c r="V10" s="41">
        <v>4</v>
      </c>
      <c r="W10" s="17">
        <v>890.34900000000005</v>
      </c>
      <c r="X10" s="41"/>
      <c r="Y10" s="17"/>
      <c r="Z10" s="41">
        <v>4</v>
      </c>
      <c r="AA10" s="20">
        <v>891.88599999999997</v>
      </c>
      <c r="AB10" s="13"/>
      <c r="AC10" s="11"/>
      <c r="AD10" s="3"/>
      <c r="AE10" s="13"/>
      <c r="AF10" s="13"/>
      <c r="AH10" s="4">
        <f>G10-0</f>
        <v>891.904</v>
      </c>
      <c r="AJ10" s="4"/>
    </row>
    <row r="11" spans="1:36" s="2" customFormat="1" ht="22.5" customHeight="1">
      <c r="A11" s="43">
        <v>896</v>
      </c>
      <c r="B11" s="41">
        <v>-6.5</v>
      </c>
      <c r="C11" s="17">
        <v>891.94799999999998</v>
      </c>
      <c r="D11" s="41">
        <v>-6.5</v>
      </c>
      <c r="E11" s="17">
        <v>892.1</v>
      </c>
      <c r="F11" s="41">
        <v>-4</v>
      </c>
      <c r="G11" s="17">
        <v>892.02499999999998</v>
      </c>
      <c r="H11" s="41">
        <v>-4</v>
      </c>
      <c r="I11" s="17">
        <v>890.31000000000006</v>
      </c>
      <c r="J11" s="41">
        <f>((O11-I11)/H11)*100</f>
        <v>-1.999999999998181</v>
      </c>
      <c r="K11" s="17"/>
      <c r="L11" s="17"/>
      <c r="M11" s="17">
        <v>892.00699999999995</v>
      </c>
      <c r="N11" s="17">
        <f t="shared" ref="N11:N31" si="0">O11+1.54</f>
        <v>891.93</v>
      </c>
      <c r="O11" s="17">
        <v>890.39</v>
      </c>
      <c r="P11" s="17">
        <f>O11-M11</f>
        <v>-1.6169999999999618</v>
      </c>
      <c r="Q11" s="41"/>
      <c r="R11" s="17"/>
      <c r="S11" s="17"/>
      <c r="T11" s="17"/>
      <c r="U11" s="41">
        <f>((W11-O11)/V11)*100</f>
        <v>2.0000000000010232</v>
      </c>
      <c r="V11" s="41">
        <v>4</v>
      </c>
      <c r="W11" s="17">
        <v>890.47</v>
      </c>
      <c r="X11" s="41"/>
      <c r="Y11" s="17"/>
      <c r="Z11" s="41">
        <v>4</v>
      </c>
      <c r="AA11" s="20">
        <v>892.09100000000001</v>
      </c>
      <c r="AB11" s="13"/>
      <c r="AC11" s="11"/>
      <c r="AD11" s="3"/>
      <c r="AE11" s="13"/>
      <c r="AF11" s="13"/>
      <c r="AH11" s="4"/>
      <c r="AJ11" s="4"/>
    </row>
    <row r="12" spans="1:36" s="2" customFormat="1" ht="22.5" customHeight="1">
      <c r="A12" s="43">
        <v>897</v>
      </c>
      <c r="B12" s="41">
        <v>-6.5</v>
      </c>
      <c r="C12" s="17">
        <v>892.048</v>
      </c>
      <c r="D12" s="41">
        <v>-6.5</v>
      </c>
      <c r="E12" s="17">
        <v>892.31799999999998</v>
      </c>
      <c r="F12" s="41">
        <v>-4</v>
      </c>
      <c r="G12" s="17">
        <v>892.24300000000005</v>
      </c>
      <c r="H12" s="41">
        <v>-4</v>
      </c>
      <c r="I12" s="17">
        <v>890.52800000000002</v>
      </c>
      <c r="J12" s="41">
        <f>((O12-I12)/H12)*100</f>
        <v>-2.0000000000010232</v>
      </c>
      <c r="K12" s="17"/>
      <c r="L12" s="17"/>
      <c r="M12" s="17">
        <v>892.05499999999995</v>
      </c>
      <c r="N12" s="17">
        <f t="shared" si="0"/>
        <v>892.14800000000002</v>
      </c>
      <c r="O12" s="17">
        <v>890.60800000000006</v>
      </c>
      <c r="P12" s="17">
        <f t="shared" ref="P12:P42" si="1">O12-M12</f>
        <v>-1.446999999999889</v>
      </c>
      <c r="Q12" s="41"/>
      <c r="R12" s="17"/>
      <c r="S12" s="17"/>
      <c r="T12" s="17"/>
      <c r="U12" s="41">
        <f>((W12-O12)/V12)*100</f>
        <v>1.999999999998181</v>
      </c>
      <c r="V12" s="41">
        <v>4</v>
      </c>
      <c r="W12" s="17">
        <v>890.68799999999999</v>
      </c>
      <c r="X12" s="41"/>
      <c r="Y12" s="17"/>
      <c r="Z12" s="41">
        <v>4</v>
      </c>
      <c r="AA12" s="20">
        <v>892.10400000000004</v>
      </c>
      <c r="AC12" s="3"/>
      <c r="AF12" s="3"/>
      <c r="AH12" s="4"/>
      <c r="AJ12" s="4"/>
    </row>
    <row r="13" spans="1:36" s="2" customFormat="1" ht="22.5" customHeight="1">
      <c r="A13" s="43">
        <v>898</v>
      </c>
      <c r="B13" s="41">
        <v>-6.5</v>
      </c>
      <c r="C13" s="17">
        <v>892.18600000000004</v>
      </c>
      <c r="D13" s="41">
        <v>-6.5</v>
      </c>
      <c r="E13" s="17">
        <v>892.63499999999999</v>
      </c>
      <c r="F13" s="41">
        <v>-4</v>
      </c>
      <c r="G13" s="17">
        <v>892.56</v>
      </c>
      <c r="H13" s="41">
        <v>-4</v>
      </c>
      <c r="I13" s="17">
        <v>890.84500000000003</v>
      </c>
      <c r="J13" s="41">
        <f t="shared" ref="J13:J42" si="2">((O13-I13)/H13)*100</f>
        <v>-2.0000000000010232</v>
      </c>
      <c r="K13" s="17"/>
      <c r="L13" s="17"/>
      <c r="M13" s="17">
        <v>892.19500000000005</v>
      </c>
      <c r="N13" s="17">
        <f t="shared" si="0"/>
        <v>892.46500000000003</v>
      </c>
      <c r="O13" s="17">
        <v>890.92500000000007</v>
      </c>
      <c r="P13" s="17">
        <f t="shared" si="1"/>
        <v>-1.2699999999999818</v>
      </c>
      <c r="Q13" s="41"/>
      <c r="R13" s="17"/>
      <c r="S13" s="17"/>
      <c r="T13" s="17"/>
      <c r="U13" s="41">
        <f t="shared" ref="U13:U42" si="3">((W13-O13)/V13)*100</f>
        <v>1.999999999998181</v>
      </c>
      <c r="V13" s="41">
        <v>4</v>
      </c>
      <c r="W13" s="17">
        <v>891.005</v>
      </c>
      <c r="X13" s="41"/>
      <c r="Y13" s="17"/>
      <c r="Z13" s="41">
        <v>4</v>
      </c>
      <c r="AA13" s="20">
        <v>892.27700000000004</v>
      </c>
      <c r="AC13" s="3"/>
      <c r="AF13" s="3"/>
      <c r="AH13" s="4"/>
      <c r="AJ13" s="4"/>
    </row>
    <row r="14" spans="1:36" s="2" customFormat="1" ht="22.5" customHeight="1">
      <c r="A14" s="43">
        <v>899</v>
      </c>
      <c r="B14" s="41">
        <v>-6.5</v>
      </c>
      <c r="C14" s="17">
        <v>892.23599999999999</v>
      </c>
      <c r="D14" s="41">
        <v>-6.5</v>
      </c>
      <c r="E14" s="17">
        <v>893.05</v>
      </c>
      <c r="F14" s="41">
        <v>-4</v>
      </c>
      <c r="G14" s="17">
        <v>892.97500000000002</v>
      </c>
      <c r="H14" s="41">
        <v>-4</v>
      </c>
      <c r="I14" s="17">
        <v>891.26</v>
      </c>
      <c r="J14" s="41">
        <f t="shared" si="2"/>
        <v>-2.0000000000010232</v>
      </c>
      <c r="K14" s="17"/>
      <c r="L14" s="17"/>
      <c r="M14" s="17">
        <v>892.48199999999997</v>
      </c>
      <c r="N14" s="17">
        <f t="shared" si="0"/>
        <v>892.88</v>
      </c>
      <c r="O14" s="17">
        <v>891.34</v>
      </c>
      <c r="P14" s="17">
        <f t="shared" si="1"/>
        <v>-1.1419999999999391</v>
      </c>
      <c r="Q14" s="41"/>
      <c r="R14" s="17"/>
      <c r="S14" s="17"/>
      <c r="T14" s="17"/>
      <c r="U14" s="41">
        <f t="shared" si="3"/>
        <v>2.0000000000010232</v>
      </c>
      <c r="V14" s="41">
        <v>4</v>
      </c>
      <c r="W14" s="17">
        <v>891.42000000000007</v>
      </c>
      <c r="X14" s="41"/>
      <c r="Y14" s="17"/>
      <c r="Z14" s="41">
        <v>4</v>
      </c>
      <c r="AA14" s="20">
        <v>892.64700000000005</v>
      </c>
      <c r="AC14" s="3"/>
      <c r="AF14" s="3"/>
      <c r="AH14" s="4"/>
      <c r="AJ14" s="4"/>
    </row>
    <row r="15" spans="1:36" s="2" customFormat="1" ht="22.5" customHeight="1">
      <c r="A15" s="43">
        <v>900</v>
      </c>
      <c r="B15" s="41">
        <v>-6.5</v>
      </c>
      <c r="C15" s="17">
        <v>892.56700000000001</v>
      </c>
      <c r="D15" s="41">
        <v>-6.5</v>
      </c>
      <c r="E15" s="17">
        <v>893.56200000000001</v>
      </c>
      <c r="F15" s="41">
        <v>-4</v>
      </c>
      <c r="G15" s="17">
        <v>893.48699999999997</v>
      </c>
      <c r="H15" s="41">
        <v>-4</v>
      </c>
      <c r="I15" s="17">
        <v>891.77200000000005</v>
      </c>
      <c r="J15" s="41">
        <f t="shared" si="2"/>
        <v>-2.0000000000010232</v>
      </c>
      <c r="K15" s="17"/>
      <c r="L15" s="17"/>
      <c r="M15" s="17">
        <v>892.73599999999999</v>
      </c>
      <c r="N15" s="17">
        <f t="shared" si="0"/>
        <v>893.39200000000005</v>
      </c>
      <c r="O15" s="17">
        <v>891.85200000000009</v>
      </c>
      <c r="P15" s="17">
        <f t="shared" si="1"/>
        <v>-0.88399999999990087</v>
      </c>
      <c r="Q15" s="41"/>
      <c r="R15" s="17"/>
      <c r="S15" s="17"/>
      <c r="T15" s="17"/>
      <c r="U15" s="41">
        <f t="shared" si="3"/>
        <v>1.999999999998181</v>
      </c>
      <c r="V15" s="41">
        <v>4</v>
      </c>
      <c r="W15" s="17">
        <v>891.93200000000002</v>
      </c>
      <c r="X15" s="41"/>
      <c r="Y15" s="17"/>
      <c r="Z15" s="41">
        <v>4</v>
      </c>
      <c r="AA15" s="20">
        <v>892.87199999999996</v>
      </c>
      <c r="AC15" s="3"/>
      <c r="AF15" s="3"/>
      <c r="AH15" s="4"/>
      <c r="AJ15" s="4"/>
    </row>
    <row r="16" spans="1:36" s="2" customFormat="1" ht="22.5" customHeight="1">
      <c r="A16" s="43">
        <v>901</v>
      </c>
      <c r="B16" s="41">
        <v>-6.5</v>
      </c>
      <c r="C16" s="17">
        <v>892.83199999999999</v>
      </c>
      <c r="D16" s="41">
        <v>-6.5</v>
      </c>
      <c r="E16" s="17">
        <v>894.173</v>
      </c>
      <c r="F16" s="41">
        <v>-4</v>
      </c>
      <c r="G16" s="17">
        <v>894.09799999999996</v>
      </c>
      <c r="H16" s="41">
        <v>-4</v>
      </c>
      <c r="I16" s="17">
        <v>892.38300000000004</v>
      </c>
      <c r="J16" s="41">
        <f t="shared" si="2"/>
        <v>-2.0000000000010232</v>
      </c>
      <c r="K16" s="17"/>
      <c r="L16" s="17"/>
      <c r="M16" s="17">
        <v>893.03700000000003</v>
      </c>
      <c r="N16" s="17">
        <f t="shared" si="0"/>
        <v>894.00300000000004</v>
      </c>
      <c r="O16" s="17">
        <v>892.46300000000008</v>
      </c>
      <c r="P16" s="17">
        <f t="shared" si="1"/>
        <v>-0.57399999999995543</v>
      </c>
      <c r="Q16" s="41"/>
      <c r="R16" s="17"/>
      <c r="S16" s="17"/>
      <c r="T16" s="17"/>
      <c r="U16" s="41">
        <f t="shared" si="3"/>
        <v>1.999999999998181</v>
      </c>
      <c r="V16" s="41">
        <v>4</v>
      </c>
      <c r="W16" s="17">
        <v>892.54300000000001</v>
      </c>
      <c r="X16" s="41"/>
      <c r="Y16" s="17"/>
      <c r="Z16" s="41">
        <v>4</v>
      </c>
      <c r="AA16" s="20">
        <v>893.55200000000002</v>
      </c>
      <c r="AC16" s="3"/>
      <c r="AF16" s="3"/>
      <c r="AH16" s="4"/>
      <c r="AJ16" s="4"/>
    </row>
    <row r="17" spans="1:36" s="2" customFormat="1" ht="22.5" customHeight="1">
      <c r="A17" s="43">
        <v>902</v>
      </c>
      <c r="B17" s="41">
        <v>-11</v>
      </c>
      <c r="C17" s="17">
        <v>891.88</v>
      </c>
      <c r="D17" s="41">
        <v>-6.5</v>
      </c>
      <c r="E17" s="17">
        <v>894.88099999999997</v>
      </c>
      <c r="F17" s="41">
        <v>-4</v>
      </c>
      <c r="G17" s="17">
        <v>894.80600000000004</v>
      </c>
      <c r="H17" s="41">
        <v>-4</v>
      </c>
      <c r="I17" s="17">
        <v>893.09100000000001</v>
      </c>
      <c r="J17" s="41">
        <f t="shared" si="2"/>
        <v>-2.0000000000010232</v>
      </c>
      <c r="K17" s="17"/>
      <c r="L17" s="17"/>
      <c r="M17" s="17">
        <v>893.32899999999995</v>
      </c>
      <c r="N17" s="17">
        <f t="shared" si="0"/>
        <v>894.71100000000001</v>
      </c>
      <c r="O17" s="17">
        <v>893.17100000000005</v>
      </c>
      <c r="P17" s="17">
        <f t="shared" si="1"/>
        <v>-0.15799999999990177</v>
      </c>
      <c r="Q17" s="41"/>
      <c r="R17" s="17"/>
      <c r="S17" s="17"/>
      <c r="T17" s="17"/>
      <c r="U17" s="41">
        <f t="shared" si="3"/>
        <v>2.0000000000010232</v>
      </c>
      <c r="V17" s="41">
        <v>4</v>
      </c>
      <c r="W17" s="17">
        <v>893.25100000000009</v>
      </c>
      <c r="X17" s="41"/>
      <c r="Y17" s="17"/>
      <c r="Z17" s="41">
        <v>4</v>
      </c>
      <c r="AA17" s="20">
        <v>893.99400000000003</v>
      </c>
      <c r="AC17" s="3"/>
      <c r="AF17" s="3"/>
      <c r="AH17" s="4"/>
      <c r="AJ17" s="4"/>
    </row>
    <row r="18" spans="1:36" s="2" customFormat="1" ht="22.5" customHeight="1">
      <c r="A18" s="43">
        <v>903</v>
      </c>
      <c r="B18" s="41">
        <v>-12</v>
      </c>
      <c r="C18" s="17">
        <v>892.02</v>
      </c>
      <c r="D18" s="41">
        <v>-6.5</v>
      </c>
      <c r="E18" s="17">
        <v>895.68799999999999</v>
      </c>
      <c r="F18" s="41">
        <v>-4</v>
      </c>
      <c r="G18" s="17">
        <v>895.61300000000006</v>
      </c>
      <c r="H18" s="41">
        <v>-4</v>
      </c>
      <c r="I18" s="17">
        <v>893.89800000000002</v>
      </c>
      <c r="J18" s="41">
        <f t="shared" si="2"/>
        <v>-2.0000000000010232</v>
      </c>
      <c r="K18" s="17"/>
      <c r="L18" s="17"/>
      <c r="M18" s="17">
        <v>892.745</v>
      </c>
      <c r="N18" s="17">
        <f t="shared" si="0"/>
        <v>895.51800000000003</v>
      </c>
      <c r="O18" s="17">
        <v>893.97800000000007</v>
      </c>
      <c r="P18" s="17">
        <f t="shared" si="1"/>
        <v>1.2330000000000609</v>
      </c>
      <c r="Q18" s="41"/>
      <c r="R18" s="17"/>
      <c r="S18" s="17"/>
      <c r="T18" s="17"/>
      <c r="U18" s="41">
        <f t="shared" si="3"/>
        <v>1.999999999998181</v>
      </c>
      <c r="V18" s="41">
        <v>4</v>
      </c>
      <c r="W18" s="17">
        <v>894.05799999999999</v>
      </c>
      <c r="X18" s="41"/>
      <c r="Y18" s="17"/>
      <c r="Z18" s="41">
        <v>4</v>
      </c>
      <c r="AA18" s="20">
        <v>895.21299999999997</v>
      </c>
      <c r="AC18" s="3"/>
      <c r="AF18" s="3"/>
      <c r="AH18" s="4"/>
      <c r="AJ18" s="4"/>
    </row>
    <row r="19" spans="1:36" s="2" customFormat="1" ht="22.5" customHeight="1">
      <c r="A19" s="43">
        <v>904</v>
      </c>
      <c r="B19" s="41">
        <v>-6.5</v>
      </c>
      <c r="C19" s="17">
        <v>896.19299999999998</v>
      </c>
      <c r="D19" s="41">
        <v>-6.5</v>
      </c>
      <c r="E19" s="17">
        <v>896.59199999999998</v>
      </c>
      <c r="F19" s="41">
        <v>-4</v>
      </c>
      <c r="G19" s="17">
        <v>896.51700000000005</v>
      </c>
      <c r="H19" s="41">
        <v>-4</v>
      </c>
      <c r="I19" s="17">
        <v>894.80200000000002</v>
      </c>
      <c r="J19" s="41">
        <f t="shared" si="2"/>
        <v>-2.0000000000010232</v>
      </c>
      <c r="K19" s="17"/>
      <c r="L19" s="17"/>
      <c r="M19" s="17">
        <v>896.73599999999999</v>
      </c>
      <c r="N19" s="17">
        <f t="shared" si="0"/>
        <v>896.42200000000003</v>
      </c>
      <c r="O19" s="17">
        <v>894.88200000000006</v>
      </c>
      <c r="P19" s="17">
        <f t="shared" si="1"/>
        <v>-1.8539999999999281</v>
      </c>
      <c r="Q19" s="41"/>
      <c r="R19" s="17"/>
      <c r="S19" s="17"/>
      <c r="T19" s="17"/>
      <c r="U19" s="41">
        <f t="shared" si="3"/>
        <v>1.999999999998181</v>
      </c>
      <c r="V19" s="41">
        <v>4</v>
      </c>
      <c r="W19" s="17">
        <v>894.96199999999999</v>
      </c>
      <c r="X19" s="41"/>
      <c r="Y19" s="17"/>
      <c r="Z19" s="41">
        <v>4</v>
      </c>
      <c r="AA19" s="20">
        <v>896.78899999999999</v>
      </c>
      <c r="AC19" s="3"/>
      <c r="AF19" s="3"/>
      <c r="AH19" s="4"/>
      <c r="AJ19" s="4"/>
    </row>
    <row r="20" spans="1:36" s="2" customFormat="1" ht="22.5" customHeight="1">
      <c r="A20" s="43">
        <v>905</v>
      </c>
      <c r="B20" s="41">
        <v>-6.5</v>
      </c>
      <c r="C20" s="17">
        <v>898.77800000000002</v>
      </c>
      <c r="D20" s="41">
        <v>-6.5</v>
      </c>
      <c r="E20" s="17">
        <v>897.58199999999999</v>
      </c>
      <c r="F20" s="41">
        <v>-4</v>
      </c>
      <c r="G20" s="17">
        <v>897.50699999999995</v>
      </c>
      <c r="H20" s="41">
        <v>-4</v>
      </c>
      <c r="I20" s="17">
        <v>895.79200000000003</v>
      </c>
      <c r="J20" s="41">
        <f t="shared" si="2"/>
        <v>-2.0000000000010232</v>
      </c>
      <c r="K20" s="17"/>
      <c r="L20" s="17"/>
      <c r="M20" s="17">
        <v>898.57500000000005</v>
      </c>
      <c r="N20" s="17">
        <f t="shared" si="0"/>
        <v>897.41200000000003</v>
      </c>
      <c r="O20" s="17">
        <v>895.87200000000007</v>
      </c>
      <c r="P20" s="17">
        <f t="shared" si="1"/>
        <v>-2.7029999999999745</v>
      </c>
      <c r="Q20" s="41"/>
      <c r="R20" s="17"/>
      <c r="S20" s="17"/>
      <c r="T20" s="17"/>
      <c r="U20" s="41">
        <f t="shared" si="3"/>
        <v>1.999999999998181</v>
      </c>
      <c r="V20" s="41">
        <v>4</v>
      </c>
      <c r="W20" s="17">
        <v>895.952</v>
      </c>
      <c r="X20" s="41"/>
      <c r="Y20" s="17"/>
      <c r="Z20" s="41">
        <v>4</v>
      </c>
      <c r="AA20" s="20">
        <v>898.09699999999998</v>
      </c>
      <c r="AC20" s="3"/>
      <c r="AF20" s="3"/>
      <c r="AH20" s="4"/>
      <c r="AJ20" s="4"/>
    </row>
    <row r="21" spans="1:36" s="2" customFormat="1" ht="22.5" customHeight="1">
      <c r="A21" s="43">
        <v>906</v>
      </c>
      <c r="B21" s="41">
        <v>-6.5</v>
      </c>
      <c r="C21" s="17">
        <v>899.94399999999996</v>
      </c>
      <c r="D21" s="41">
        <v>-6.5</v>
      </c>
      <c r="E21" s="17">
        <v>898.58500000000004</v>
      </c>
      <c r="F21" s="41">
        <v>-4</v>
      </c>
      <c r="G21" s="17">
        <v>898.51</v>
      </c>
      <c r="H21" s="41">
        <v>-4</v>
      </c>
      <c r="I21" s="17">
        <v>896.79500000000007</v>
      </c>
      <c r="J21" s="41">
        <f t="shared" si="2"/>
        <v>-1.999999999998181</v>
      </c>
      <c r="K21" s="17"/>
      <c r="L21" s="17"/>
      <c r="M21" s="17">
        <v>899.76700000000005</v>
      </c>
      <c r="N21" s="17">
        <f t="shared" si="0"/>
        <v>898.41499999999996</v>
      </c>
      <c r="O21" s="17">
        <v>896.875</v>
      </c>
      <c r="P21" s="17">
        <f t="shared" si="1"/>
        <v>-2.8920000000000528</v>
      </c>
      <c r="Q21" s="41"/>
      <c r="R21" s="17"/>
      <c r="S21" s="17"/>
      <c r="T21" s="17"/>
      <c r="U21" s="41">
        <f t="shared" si="3"/>
        <v>2.0000000000010232</v>
      </c>
      <c r="V21" s="41">
        <v>4</v>
      </c>
      <c r="W21" s="17">
        <v>896.95500000000004</v>
      </c>
      <c r="X21" s="41"/>
      <c r="Y21" s="17"/>
      <c r="Z21" s="41">
        <v>4</v>
      </c>
      <c r="AA21" s="20">
        <v>898.88699999999994</v>
      </c>
      <c r="AC21" s="3"/>
      <c r="AF21" s="3"/>
      <c r="AH21" s="4"/>
      <c r="AJ21" s="4"/>
    </row>
    <row r="22" spans="1:36" s="2" customFormat="1" ht="22.5" customHeight="1">
      <c r="A22" s="43">
        <v>907</v>
      </c>
      <c r="B22" s="41">
        <v>-6.5</v>
      </c>
      <c r="C22" s="17">
        <v>901.06799999999998</v>
      </c>
      <c r="D22" s="41">
        <v>-6.5</v>
      </c>
      <c r="E22" s="17">
        <v>899.58600000000001</v>
      </c>
      <c r="F22" s="41">
        <v>-4</v>
      </c>
      <c r="G22" s="17">
        <v>899.51099999999997</v>
      </c>
      <c r="H22" s="41">
        <v>-4</v>
      </c>
      <c r="I22" s="17">
        <v>897.79600000000005</v>
      </c>
      <c r="J22" s="41">
        <f t="shared" si="2"/>
        <v>-2.0000000000010232</v>
      </c>
      <c r="K22" s="17"/>
      <c r="L22" s="17"/>
      <c r="M22" s="17">
        <v>900.32600000000002</v>
      </c>
      <c r="N22" s="17">
        <f t="shared" si="0"/>
        <v>899.41600000000005</v>
      </c>
      <c r="O22" s="17">
        <v>897.87600000000009</v>
      </c>
      <c r="P22" s="17">
        <f t="shared" si="1"/>
        <v>-2.4499999999999318</v>
      </c>
      <c r="Q22" s="41"/>
      <c r="R22" s="17"/>
      <c r="S22" s="17"/>
      <c r="T22" s="17"/>
      <c r="U22" s="41">
        <f t="shared" si="3"/>
        <v>1.999999999998181</v>
      </c>
      <c r="V22" s="41">
        <v>4</v>
      </c>
      <c r="W22" s="17">
        <v>897.95600000000002</v>
      </c>
      <c r="X22" s="41"/>
      <c r="Y22" s="17"/>
      <c r="Z22" s="41">
        <v>4</v>
      </c>
      <c r="AA22" s="20">
        <v>899.85400000000004</v>
      </c>
      <c r="AC22" s="3"/>
      <c r="AF22" s="3"/>
      <c r="AH22" s="4"/>
      <c r="AJ22" s="4"/>
    </row>
    <row r="23" spans="1:36" s="2" customFormat="1" ht="22.5" customHeight="1">
      <c r="A23" s="43">
        <v>908</v>
      </c>
      <c r="B23" s="41">
        <v>-6.5</v>
      </c>
      <c r="C23" s="17">
        <v>901.54499999999996</v>
      </c>
      <c r="D23" s="41">
        <v>-6.5</v>
      </c>
      <c r="E23" s="17">
        <v>900.55899999999997</v>
      </c>
      <c r="F23" s="41">
        <v>-4</v>
      </c>
      <c r="G23" s="17">
        <v>900.48400000000004</v>
      </c>
      <c r="H23" s="41">
        <v>-4</v>
      </c>
      <c r="I23" s="17">
        <v>898.76900000000001</v>
      </c>
      <c r="J23" s="41">
        <f t="shared" si="2"/>
        <v>-2.0000000000010232</v>
      </c>
      <c r="K23" s="17"/>
      <c r="L23" s="17"/>
      <c r="M23" s="17">
        <v>901.14800000000002</v>
      </c>
      <c r="N23" s="17">
        <f t="shared" si="0"/>
        <v>900.38900000000001</v>
      </c>
      <c r="O23" s="17">
        <v>898.84900000000005</v>
      </c>
      <c r="P23" s="17">
        <f t="shared" si="1"/>
        <v>-2.2989999999999782</v>
      </c>
      <c r="Q23" s="41"/>
      <c r="R23" s="17"/>
      <c r="S23" s="17"/>
      <c r="T23" s="17"/>
      <c r="U23" s="41">
        <f t="shared" si="3"/>
        <v>2.0000000000010232</v>
      </c>
      <c r="V23" s="41">
        <v>4</v>
      </c>
      <c r="W23" s="17">
        <v>898.92900000000009</v>
      </c>
      <c r="X23" s="41"/>
      <c r="Y23" s="17"/>
      <c r="Z23" s="41">
        <v>4</v>
      </c>
      <c r="AA23" s="20">
        <v>900.90200000000004</v>
      </c>
      <c r="AC23" s="3"/>
      <c r="AF23" s="3"/>
      <c r="AH23" s="4"/>
      <c r="AJ23" s="4"/>
    </row>
    <row r="24" spans="1:36" s="2" customFormat="1" ht="22.5" customHeight="1">
      <c r="A24" s="43">
        <v>909</v>
      </c>
      <c r="B24" s="41">
        <v>-6.5</v>
      </c>
      <c r="C24" s="17">
        <v>902.38099999999997</v>
      </c>
      <c r="D24" s="41">
        <v>-6.5</v>
      </c>
      <c r="E24" s="17">
        <v>901.495</v>
      </c>
      <c r="F24" s="41">
        <v>-4</v>
      </c>
      <c r="G24" s="17">
        <v>901.42</v>
      </c>
      <c r="H24" s="41">
        <v>-4</v>
      </c>
      <c r="I24" s="17">
        <v>899.70500000000004</v>
      </c>
      <c r="J24" s="41">
        <f t="shared" si="2"/>
        <v>-2.0000000000010232</v>
      </c>
      <c r="K24" s="17"/>
      <c r="L24" s="17"/>
      <c r="M24" s="17">
        <v>902.13199999999995</v>
      </c>
      <c r="N24" s="17">
        <f t="shared" si="0"/>
        <v>901.32500000000005</v>
      </c>
      <c r="O24" s="17">
        <v>899.78500000000008</v>
      </c>
      <c r="P24" s="17">
        <f t="shared" si="1"/>
        <v>-2.3469999999998663</v>
      </c>
      <c r="Q24" s="41"/>
      <c r="R24" s="17"/>
      <c r="S24" s="17"/>
      <c r="T24" s="17"/>
      <c r="U24" s="41">
        <f t="shared" si="3"/>
        <v>1.999999999998181</v>
      </c>
      <c r="V24" s="41">
        <v>4</v>
      </c>
      <c r="W24" s="17">
        <v>899.86500000000001</v>
      </c>
      <c r="X24" s="41"/>
      <c r="Y24" s="17"/>
      <c r="Z24" s="41">
        <v>4</v>
      </c>
      <c r="AA24" s="20">
        <v>901.81799999999998</v>
      </c>
      <c r="AC24" s="3"/>
      <c r="AF24" s="3"/>
      <c r="AH24" s="4"/>
      <c r="AJ24" s="4"/>
    </row>
    <row r="25" spans="1:36" s="2" customFormat="1" ht="22.5" customHeight="1">
      <c r="A25" s="43">
        <v>910</v>
      </c>
      <c r="B25" s="41">
        <v>-6.5</v>
      </c>
      <c r="C25" s="17">
        <v>902.98800000000006</v>
      </c>
      <c r="D25" s="41">
        <v>-6.5</v>
      </c>
      <c r="E25" s="17">
        <v>902.39200000000005</v>
      </c>
      <c r="F25" s="41">
        <v>-4</v>
      </c>
      <c r="G25" s="17">
        <v>902.31700000000001</v>
      </c>
      <c r="H25" s="41">
        <v>-4</v>
      </c>
      <c r="I25" s="17">
        <v>900.60200000000009</v>
      </c>
      <c r="J25" s="41">
        <f t="shared" si="2"/>
        <v>-1.999999999998181</v>
      </c>
      <c r="K25" s="17"/>
      <c r="L25" s="17"/>
      <c r="M25" s="17">
        <v>902.88499999999999</v>
      </c>
      <c r="N25" s="17">
        <f t="shared" si="0"/>
        <v>902.22199999999998</v>
      </c>
      <c r="O25" s="17">
        <v>900.68200000000002</v>
      </c>
      <c r="P25" s="17">
        <f t="shared" si="1"/>
        <v>-2.2029999999999745</v>
      </c>
      <c r="Q25" s="41"/>
      <c r="R25" s="17"/>
      <c r="S25" s="17"/>
      <c r="T25" s="17"/>
      <c r="U25" s="41">
        <f t="shared" si="3"/>
        <v>2.0000000000010232</v>
      </c>
      <c r="V25" s="41">
        <v>4</v>
      </c>
      <c r="W25" s="17">
        <v>900.76200000000006</v>
      </c>
      <c r="X25" s="41"/>
      <c r="Y25" s="17"/>
      <c r="Z25" s="41">
        <v>4</v>
      </c>
      <c r="AA25" s="20">
        <v>902.78800000000001</v>
      </c>
      <c r="AC25" s="3"/>
      <c r="AF25" s="3"/>
      <c r="AH25" s="4"/>
      <c r="AJ25" s="4"/>
    </row>
    <row r="26" spans="1:36" s="2" customFormat="1" ht="22.5" customHeight="1">
      <c r="A26" s="43">
        <v>911</v>
      </c>
      <c r="B26" s="41">
        <v>-6.5</v>
      </c>
      <c r="C26" s="17">
        <v>903.27</v>
      </c>
      <c r="D26" s="41">
        <v>-6.5</v>
      </c>
      <c r="E26" s="17">
        <v>903.28</v>
      </c>
      <c r="F26" s="41">
        <v>-4</v>
      </c>
      <c r="G26" s="17">
        <v>903.20500000000004</v>
      </c>
      <c r="H26" s="41">
        <v>-4</v>
      </c>
      <c r="I26" s="17">
        <v>901.49</v>
      </c>
      <c r="J26" s="41">
        <f t="shared" si="2"/>
        <v>-2.0000000000010232</v>
      </c>
      <c r="K26" s="17"/>
      <c r="L26" s="17"/>
      <c r="M26" s="17">
        <v>903.36199999999997</v>
      </c>
      <c r="N26" s="17">
        <f t="shared" si="0"/>
        <v>903.11</v>
      </c>
      <c r="O26" s="17">
        <v>901.57</v>
      </c>
      <c r="P26" s="17">
        <f t="shared" si="1"/>
        <v>-1.7919999999999163</v>
      </c>
      <c r="Q26" s="41"/>
      <c r="R26" s="17"/>
      <c r="S26" s="17"/>
      <c r="T26" s="17"/>
      <c r="U26" s="41">
        <f t="shared" si="3"/>
        <v>2.0000000000010232</v>
      </c>
      <c r="V26" s="41">
        <v>4</v>
      </c>
      <c r="W26" s="17">
        <v>901.65000000000009</v>
      </c>
      <c r="X26" s="41"/>
      <c r="Y26" s="17"/>
      <c r="Z26" s="41">
        <v>4</v>
      </c>
      <c r="AA26" s="20">
        <v>903.26800000000003</v>
      </c>
      <c r="AC26" s="3"/>
      <c r="AF26" s="3"/>
      <c r="AH26" s="4"/>
      <c r="AJ26" s="4"/>
    </row>
    <row r="27" spans="1:36" s="2" customFormat="1" ht="22.5" customHeight="1">
      <c r="A27" s="43">
        <v>912</v>
      </c>
      <c r="B27" s="41">
        <v>-3.5</v>
      </c>
      <c r="C27" s="17">
        <v>903.98900000000003</v>
      </c>
      <c r="D27" s="41"/>
      <c r="E27" s="17"/>
      <c r="F27" s="41"/>
      <c r="G27" s="17"/>
      <c r="H27" s="41">
        <v>-3.5</v>
      </c>
      <c r="I27" s="17">
        <v>902.38700000000006</v>
      </c>
      <c r="J27" s="41">
        <f t="shared" si="2"/>
        <v>-1.999999999998181</v>
      </c>
      <c r="K27" s="17"/>
      <c r="L27" s="17"/>
      <c r="M27" s="17">
        <v>904.14400000000001</v>
      </c>
      <c r="N27" s="17">
        <f t="shared" si="0"/>
        <v>903.99699999999996</v>
      </c>
      <c r="O27" s="17">
        <v>902.45699999999999</v>
      </c>
      <c r="P27" s="17">
        <f t="shared" si="1"/>
        <v>-1.6870000000000118</v>
      </c>
      <c r="Q27" s="41"/>
      <c r="R27" s="17"/>
      <c r="S27" s="17"/>
      <c r="T27" s="17"/>
      <c r="U27" s="41">
        <f t="shared" si="3"/>
        <v>2.0000000000010232</v>
      </c>
      <c r="V27" s="41">
        <v>4</v>
      </c>
      <c r="W27" s="17">
        <v>902.53700000000003</v>
      </c>
      <c r="X27" s="41"/>
      <c r="Y27" s="17"/>
      <c r="Z27" s="41">
        <v>4</v>
      </c>
      <c r="AA27" s="20">
        <v>904.20500000000004</v>
      </c>
      <c r="AC27" s="3"/>
      <c r="AF27" s="3"/>
      <c r="AH27" s="4"/>
      <c r="AJ27" s="4"/>
    </row>
    <row r="28" spans="1:36" s="2" customFormat="1" ht="22.5" customHeight="1">
      <c r="A28" s="43">
        <v>913</v>
      </c>
      <c r="B28" s="41">
        <v>-6</v>
      </c>
      <c r="C28" s="17">
        <v>906.23199999999997</v>
      </c>
      <c r="D28" s="41">
        <v>-6</v>
      </c>
      <c r="E28" s="17">
        <v>905.03899999999999</v>
      </c>
      <c r="F28" s="41">
        <v>-4</v>
      </c>
      <c r="G28" s="17">
        <v>904.97900000000004</v>
      </c>
      <c r="H28" s="41">
        <v>-4</v>
      </c>
      <c r="I28" s="17">
        <v>903.26400000000001</v>
      </c>
      <c r="J28" s="41">
        <f t="shared" si="2"/>
        <v>-2.0000000000010232</v>
      </c>
      <c r="K28" s="17"/>
      <c r="L28" s="17"/>
      <c r="M28" s="17">
        <v>905.71199999999999</v>
      </c>
      <c r="N28" s="17">
        <f t="shared" si="0"/>
        <v>904.88400000000001</v>
      </c>
      <c r="O28" s="17">
        <v>903.34400000000005</v>
      </c>
      <c r="P28" s="17">
        <f t="shared" si="1"/>
        <v>-2.3679999999999382</v>
      </c>
      <c r="Q28" s="41"/>
      <c r="R28" s="17"/>
      <c r="S28" s="17"/>
      <c r="T28" s="17"/>
      <c r="U28" s="41">
        <f t="shared" si="3"/>
        <v>1.999999999998181</v>
      </c>
      <c r="V28" s="41">
        <v>3.5</v>
      </c>
      <c r="W28" s="17">
        <v>903.41399999999999</v>
      </c>
      <c r="X28" s="41"/>
      <c r="Y28" s="17"/>
      <c r="Z28" s="41">
        <v>3.5</v>
      </c>
      <c r="AA28" s="20">
        <v>905.36599999999999</v>
      </c>
      <c r="AC28" s="3"/>
      <c r="AF28" s="3"/>
      <c r="AH28" s="4"/>
      <c r="AJ28" s="4"/>
    </row>
    <row r="29" spans="1:36" s="2" customFormat="1" ht="22.5" customHeight="1">
      <c r="A29" s="43">
        <v>914</v>
      </c>
      <c r="B29" s="41">
        <v>-6</v>
      </c>
      <c r="C29" s="17">
        <v>907.553</v>
      </c>
      <c r="D29" s="41">
        <v>-6</v>
      </c>
      <c r="E29" s="17">
        <v>905.92600000000004</v>
      </c>
      <c r="F29" s="41">
        <v>-4</v>
      </c>
      <c r="G29" s="17">
        <v>905.86599999999999</v>
      </c>
      <c r="H29" s="41">
        <v>-4</v>
      </c>
      <c r="I29" s="17">
        <v>904.15100000000007</v>
      </c>
      <c r="J29" s="41">
        <f t="shared" si="2"/>
        <v>-1.999999999998181</v>
      </c>
      <c r="K29" s="17"/>
      <c r="L29" s="17"/>
      <c r="M29" s="17">
        <v>906.83199999999999</v>
      </c>
      <c r="N29" s="17">
        <f t="shared" si="0"/>
        <v>905.77099999999996</v>
      </c>
      <c r="O29" s="17">
        <v>904.23099999999999</v>
      </c>
      <c r="P29" s="17">
        <f t="shared" si="1"/>
        <v>-2.6009999999999991</v>
      </c>
      <c r="Q29" s="41"/>
      <c r="R29" s="17"/>
      <c r="S29" s="17"/>
      <c r="T29" s="17"/>
      <c r="U29" s="41">
        <f t="shared" si="3"/>
        <v>2.0000000000014291</v>
      </c>
      <c r="V29" s="41">
        <v>3.5</v>
      </c>
      <c r="W29" s="17">
        <v>904.30100000000004</v>
      </c>
      <c r="X29" s="41"/>
      <c r="Y29" s="17"/>
      <c r="Z29" s="41">
        <v>3.5</v>
      </c>
      <c r="AA29" s="20">
        <v>906.23</v>
      </c>
      <c r="AC29" s="3"/>
      <c r="AF29" s="3"/>
      <c r="AH29" s="4"/>
      <c r="AJ29" s="4"/>
    </row>
    <row r="30" spans="1:36" s="2" customFormat="1" ht="22.5" customHeight="1">
      <c r="A30" s="43">
        <v>915</v>
      </c>
      <c r="B30" s="41">
        <v>-6</v>
      </c>
      <c r="C30" s="17">
        <v>908.59900000000005</v>
      </c>
      <c r="D30" s="41">
        <v>-6</v>
      </c>
      <c r="E30" s="17">
        <v>906.81299999999999</v>
      </c>
      <c r="F30" s="41">
        <v>-4</v>
      </c>
      <c r="G30" s="17">
        <v>906.75300000000004</v>
      </c>
      <c r="H30" s="41">
        <v>-4</v>
      </c>
      <c r="I30" s="17">
        <v>905.03800000000001</v>
      </c>
      <c r="J30" s="41">
        <f t="shared" si="2"/>
        <v>-2.0000000000010232</v>
      </c>
      <c r="K30" s="17"/>
      <c r="L30" s="17"/>
      <c r="M30" s="17">
        <v>907.42</v>
      </c>
      <c r="N30" s="17">
        <f t="shared" si="0"/>
        <v>906.65800000000002</v>
      </c>
      <c r="O30" s="17">
        <v>905.11800000000005</v>
      </c>
      <c r="P30" s="17">
        <f t="shared" si="1"/>
        <v>-2.3019999999999072</v>
      </c>
      <c r="Q30" s="41"/>
      <c r="R30" s="17"/>
      <c r="S30" s="17"/>
      <c r="T30" s="17"/>
      <c r="U30" s="41">
        <f t="shared" si="3"/>
        <v>2.0000000000005747</v>
      </c>
      <c r="V30" s="41">
        <v>1.9</v>
      </c>
      <c r="W30" s="17">
        <v>905.15600000000006</v>
      </c>
      <c r="X30" s="41"/>
      <c r="Y30" s="17"/>
      <c r="Z30" s="41">
        <v>1.9</v>
      </c>
      <c r="AA30" s="20">
        <v>907.22699999999998</v>
      </c>
      <c r="AC30" s="3"/>
      <c r="AF30" s="3"/>
      <c r="AH30" s="4"/>
      <c r="AJ30" s="4"/>
    </row>
    <row r="31" spans="1:36" s="2" customFormat="1" ht="22.5" customHeight="1">
      <c r="A31" s="43" t="s">
        <v>178</v>
      </c>
      <c r="B31" s="41">
        <v>-6</v>
      </c>
      <c r="C31" s="17">
        <v>911.447</v>
      </c>
      <c r="D31" s="41">
        <v>-6</v>
      </c>
      <c r="E31" s="17">
        <v>907.49900000000002</v>
      </c>
      <c r="F31" s="41">
        <v>-4</v>
      </c>
      <c r="G31" s="17">
        <v>907.43899999999996</v>
      </c>
      <c r="H31" s="41">
        <v>-4</v>
      </c>
      <c r="I31" s="17">
        <v>905.72400000000005</v>
      </c>
      <c r="J31" s="41">
        <f t="shared" si="2"/>
        <v>-2.0000000000010232</v>
      </c>
      <c r="K31" s="17"/>
      <c r="L31" s="17"/>
      <c r="M31" s="17">
        <v>908.96500000000003</v>
      </c>
      <c r="N31" s="17">
        <f t="shared" si="0"/>
        <v>907.34400000000005</v>
      </c>
      <c r="O31" s="17">
        <v>905.80400000000009</v>
      </c>
      <c r="P31" s="17">
        <f t="shared" si="1"/>
        <v>-3.1609999999999445</v>
      </c>
      <c r="Q31" s="41"/>
      <c r="R31" s="17"/>
      <c r="S31" s="17"/>
      <c r="T31" s="17"/>
      <c r="U31" s="41"/>
      <c r="V31" s="41"/>
      <c r="W31" s="17"/>
      <c r="X31" s="41"/>
      <c r="Y31" s="17"/>
      <c r="Z31" s="41">
        <v>0</v>
      </c>
      <c r="AA31" s="20">
        <v>908.96600000000001</v>
      </c>
      <c r="AC31" s="3"/>
      <c r="AF31" s="3"/>
      <c r="AH31" s="4"/>
      <c r="AJ31" s="4"/>
    </row>
    <row r="32" spans="1:36" s="2" customFormat="1" ht="22.5" customHeight="1">
      <c r="A32" s="43"/>
      <c r="B32" s="41"/>
      <c r="C32" s="17"/>
      <c r="D32" s="41"/>
      <c r="E32" s="17"/>
      <c r="F32" s="41"/>
      <c r="G32" s="17"/>
      <c r="H32" s="41"/>
      <c r="I32" s="17"/>
      <c r="J32" s="41"/>
      <c r="K32" s="17"/>
      <c r="L32" s="17"/>
      <c r="M32" s="17"/>
      <c r="N32" s="17"/>
      <c r="O32" s="17"/>
      <c r="P32" s="17"/>
      <c r="Q32" s="41"/>
      <c r="R32" s="17"/>
      <c r="S32" s="17"/>
      <c r="T32" s="17"/>
      <c r="U32" s="41"/>
      <c r="V32" s="41"/>
      <c r="W32" s="17"/>
      <c r="X32" s="41"/>
      <c r="Y32" s="17"/>
      <c r="Z32" s="41"/>
      <c r="AA32" s="20"/>
      <c r="AC32" s="3"/>
      <c r="AF32" s="3"/>
    </row>
    <row r="33" spans="1:35" s="2" customFormat="1" ht="22.5" customHeight="1">
      <c r="A33" s="44"/>
      <c r="B33" s="41"/>
      <c r="C33" s="17"/>
      <c r="D33" s="41"/>
      <c r="E33" s="17"/>
      <c r="F33" s="41"/>
      <c r="G33" s="17"/>
      <c r="H33" s="41"/>
      <c r="I33" s="17"/>
      <c r="J33" s="41"/>
      <c r="K33" s="17"/>
      <c r="L33" s="17"/>
      <c r="M33" s="17"/>
      <c r="N33" s="17"/>
      <c r="O33" s="17"/>
      <c r="P33" s="17"/>
      <c r="Q33" s="41"/>
      <c r="R33" s="17"/>
      <c r="S33" s="17"/>
      <c r="T33" s="17"/>
      <c r="U33" s="41"/>
      <c r="V33" s="41"/>
      <c r="W33" s="17"/>
      <c r="X33" s="41"/>
      <c r="Y33" s="17"/>
      <c r="Z33" s="41"/>
      <c r="AA33" s="20"/>
      <c r="AC33" s="3"/>
      <c r="AF33" s="3"/>
    </row>
    <row r="34" spans="1:35" s="2" customFormat="1" ht="22.5" customHeight="1">
      <c r="A34" s="44"/>
      <c r="B34" s="41"/>
      <c r="C34" s="17"/>
      <c r="D34" s="41"/>
      <c r="E34" s="17"/>
      <c r="F34" s="41"/>
      <c r="G34" s="17"/>
      <c r="H34" s="41"/>
      <c r="I34" s="17"/>
      <c r="J34" s="41"/>
      <c r="K34" s="17"/>
      <c r="L34" s="17"/>
      <c r="M34" s="17"/>
      <c r="N34" s="17"/>
      <c r="O34" s="17"/>
      <c r="P34" s="17"/>
      <c r="Q34" s="41"/>
      <c r="R34" s="17"/>
      <c r="S34" s="17"/>
      <c r="T34" s="17"/>
      <c r="U34" s="41"/>
      <c r="V34" s="41"/>
      <c r="W34" s="17"/>
      <c r="X34" s="41"/>
      <c r="Y34" s="17"/>
      <c r="Z34" s="41"/>
      <c r="AA34" s="20"/>
      <c r="AC34" s="3"/>
      <c r="AF34" s="3"/>
    </row>
    <row r="35" spans="1:35" s="2" customFormat="1" ht="22.5" customHeight="1">
      <c r="A35" s="44"/>
      <c r="B35" s="41"/>
      <c r="C35" s="17"/>
      <c r="D35" s="41"/>
      <c r="E35" s="17"/>
      <c r="F35" s="41"/>
      <c r="G35" s="17"/>
      <c r="H35" s="41"/>
      <c r="I35" s="17"/>
      <c r="J35" s="41"/>
      <c r="K35" s="17"/>
      <c r="L35" s="17"/>
      <c r="M35" s="17"/>
      <c r="N35" s="17"/>
      <c r="O35" s="17"/>
      <c r="P35" s="17"/>
      <c r="Q35" s="41"/>
      <c r="R35" s="17"/>
      <c r="S35" s="17"/>
      <c r="T35" s="17"/>
      <c r="U35" s="41"/>
      <c r="V35" s="41"/>
      <c r="W35" s="17"/>
      <c r="X35" s="41"/>
      <c r="Y35" s="17"/>
      <c r="Z35" s="41"/>
      <c r="AA35" s="20"/>
      <c r="AC35" s="3"/>
      <c r="AF35" s="3"/>
    </row>
    <row r="36" spans="1:35" s="2" customFormat="1" ht="22.5" customHeight="1">
      <c r="A36" s="44" t="s">
        <v>214</v>
      </c>
      <c r="B36" s="41">
        <v>-5.5</v>
      </c>
      <c r="C36" s="17">
        <v>913.99800000000005</v>
      </c>
      <c r="D36" s="41">
        <v>-5.5</v>
      </c>
      <c r="E36" s="17">
        <v>912.40499999999997</v>
      </c>
      <c r="F36" s="41">
        <v>-4</v>
      </c>
      <c r="G36" s="17">
        <v>912.36</v>
      </c>
      <c r="H36" s="41">
        <v>-4</v>
      </c>
      <c r="I36" s="17">
        <v>910.66500000000008</v>
      </c>
      <c r="J36" s="41">
        <f>((O36-I36)/H36)*100</f>
        <v>2.0000000000010232</v>
      </c>
      <c r="K36" s="17"/>
      <c r="L36" s="17"/>
      <c r="M36" s="17">
        <v>912.79399999999998</v>
      </c>
      <c r="N36" s="17">
        <f t="shared" ref="N36:N99" si="4">O36+1.54</f>
        <v>912.125</v>
      </c>
      <c r="O36" s="17">
        <v>910.58500000000004</v>
      </c>
      <c r="P36" s="17">
        <f>O36-M36</f>
        <v>-2.2089999999999463</v>
      </c>
      <c r="Q36" s="41"/>
      <c r="R36" s="17"/>
      <c r="S36" s="17"/>
      <c r="T36" s="17"/>
      <c r="U36" s="41"/>
      <c r="V36" s="41"/>
      <c r="W36" s="17"/>
      <c r="X36" s="41"/>
      <c r="Y36" s="17"/>
      <c r="Z36" s="41">
        <v>0</v>
      </c>
      <c r="AA36" s="20">
        <v>912.79399999999998</v>
      </c>
      <c r="AC36" s="3"/>
      <c r="AF36" s="3"/>
      <c r="AH36" s="4"/>
      <c r="AI36" s="4"/>
    </row>
    <row r="37" spans="1:35" s="2" customFormat="1" ht="22.5" customHeight="1">
      <c r="A37" s="44" t="s">
        <v>67</v>
      </c>
      <c r="B37" s="41">
        <v>-3.5</v>
      </c>
      <c r="C37" s="17">
        <v>913.68799999999999</v>
      </c>
      <c r="D37" s="41"/>
      <c r="E37" s="17"/>
      <c r="F37" s="41"/>
      <c r="G37" s="17"/>
      <c r="H37" s="41">
        <v>-3.5</v>
      </c>
      <c r="I37" s="17">
        <v>911.79700000000003</v>
      </c>
      <c r="J37" s="41">
        <f t="shared" si="2"/>
        <v>1.999999999998181</v>
      </c>
      <c r="K37" s="17"/>
      <c r="L37" s="17"/>
      <c r="M37" s="17">
        <v>913.42700000000002</v>
      </c>
      <c r="N37" s="17">
        <f t="shared" si="4"/>
        <v>913.26700000000005</v>
      </c>
      <c r="O37" s="17">
        <v>911.72700000000009</v>
      </c>
      <c r="P37" s="17">
        <f t="shared" si="1"/>
        <v>-1.6999999999999318</v>
      </c>
      <c r="Q37" s="41"/>
      <c r="R37" s="17"/>
      <c r="S37" s="17"/>
      <c r="T37" s="17"/>
      <c r="U37" s="41">
        <f t="shared" si="3"/>
        <v>-2.0000000000014291</v>
      </c>
      <c r="V37" s="41">
        <v>2.1</v>
      </c>
      <c r="W37" s="17">
        <v>911.68500000000006</v>
      </c>
      <c r="X37" s="41"/>
      <c r="Y37" s="17"/>
      <c r="Z37" s="41">
        <v>2.1</v>
      </c>
      <c r="AA37" s="20">
        <v>913.26300000000003</v>
      </c>
      <c r="AC37" s="3"/>
      <c r="AF37" s="3"/>
      <c r="AH37" s="4"/>
      <c r="AI37" s="4"/>
    </row>
    <row r="38" spans="1:35" s="2" customFormat="1" ht="22.5" customHeight="1">
      <c r="A38" s="44" t="s">
        <v>68</v>
      </c>
      <c r="B38" s="41">
        <v>-5.5</v>
      </c>
      <c r="C38" s="17">
        <v>914.78899999999999</v>
      </c>
      <c r="D38" s="41">
        <v>-5.5</v>
      </c>
      <c r="E38" s="17">
        <v>914.755</v>
      </c>
      <c r="F38" s="41">
        <v>-4</v>
      </c>
      <c r="G38" s="17">
        <v>914.71</v>
      </c>
      <c r="H38" s="41">
        <v>-4</v>
      </c>
      <c r="I38" s="17">
        <v>913.01499999999999</v>
      </c>
      <c r="J38" s="41">
        <f t="shared" si="2"/>
        <v>1.999999999998181</v>
      </c>
      <c r="K38" s="17"/>
      <c r="L38" s="17"/>
      <c r="M38" s="17">
        <v>914.745</v>
      </c>
      <c r="N38" s="17">
        <f t="shared" si="4"/>
        <v>914.47500000000002</v>
      </c>
      <c r="O38" s="17">
        <v>912.93500000000006</v>
      </c>
      <c r="P38" s="17">
        <f t="shared" si="1"/>
        <v>-1.8099999999999454</v>
      </c>
      <c r="Q38" s="41"/>
      <c r="R38" s="17"/>
      <c r="S38" s="17"/>
      <c r="T38" s="17"/>
      <c r="U38" s="41">
        <f t="shared" si="3"/>
        <v>-1.9834710743802404</v>
      </c>
      <c r="V38" s="41">
        <v>3.63</v>
      </c>
      <c r="W38" s="17">
        <v>912.86300000000006</v>
      </c>
      <c r="X38" s="41"/>
      <c r="Y38" s="17"/>
      <c r="Z38" s="41">
        <v>3.63</v>
      </c>
      <c r="AA38" s="20">
        <v>914.577</v>
      </c>
      <c r="AC38" s="3"/>
      <c r="AF38" s="3"/>
      <c r="AH38" s="4"/>
      <c r="AI38" s="4"/>
    </row>
    <row r="39" spans="1:35" s="2" customFormat="1" ht="22.5" customHeight="1">
      <c r="A39" s="44" t="s">
        <v>69</v>
      </c>
      <c r="B39" s="41">
        <v>-3.5</v>
      </c>
      <c r="C39" s="17">
        <v>915.41800000000001</v>
      </c>
      <c r="D39" s="41"/>
      <c r="E39" s="17"/>
      <c r="F39" s="41"/>
      <c r="G39" s="17"/>
      <c r="H39" s="41">
        <v>-3.5</v>
      </c>
      <c r="I39" s="17">
        <v>913.96699999999998</v>
      </c>
      <c r="J39" s="41">
        <f t="shared" si="2"/>
        <v>1.999999999998181</v>
      </c>
      <c r="K39" s="17"/>
      <c r="L39" s="17"/>
      <c r="M39" s="17">
        <v>915.42499999999995</v>
      </c>
      <c r="N39" s="17">
        <f t="shared" si="4"/>
        <v>915.43700000000001</v>
      </c>
      <c r="O39" s="17">
        <v>913.89700000000005</v>
      </c>
      <c r="P39" s="17">
        <f t="shared" si="1"/>
        <v>-1.5279999999999063</v>
      </c>
      <c r="Q39" s="41"/>
      <c r="R39" s="17"/>
      <c r="S39" s="17"/>
      <c r="T39" s="17"/>
      <c r="U39" s="41">
        <f t="shared" si="3"/>
        <v>-2.0000000000010232</v>
      </c>
      <c r="V39" s="41">
        <v>4</v>
      </c>
      <c r="W39" s="17">
        <v>913.81700000000001</v>
      </c>
      <c r="X39" s="41"/>
      <c r="Y39" s="17"/>
      <c r="Z39" s="41">
        <v>4</v>
      </c>
      <c r="AA39" s="20">
        <v>915.37</v>
      </c>
      <c r="AC39" s="3"/>
      <c r="AF39" s="3"/>
      <c r="AH39" s="4"/>
      <c r="AI39" s="4"/>
    </row>
    <row r="40" spans="1:35" s="2" customFormat="1" ht="22.5" customHeight="1">
      <c r="A40" s="44" t="s">
        <v>70</v>
      </c>
      <c r="B40" s="41">
        <v>-5.5</v>
      </c>
      <c r="C40" s="17">
        <v>916.01900000000001</v>
      </c>
      <c r="D40" s="41">
        <v>-5.5</v>
      </c>
      <c r="E40" s="17">
        <v>916.34799999999996</v>
      </c>
      <c r="F40" s="41">
        <v>-4</v>
      </c>
      <c r="G40" s="17">
        <v>916.303</v>
      </c>
      <c r="H40" s="41">
        <v>-4</v>
      </c>
      <c r="I40" s="17">
        <v>914.60800000000006</v>
      </c>
      <c r="J40" s="41">
        <f t="shared" si="2"/>
        <v>2.0000000000010232</v>
      </c>
      <c r="K40" s="17"/>
      <c r="L40" s="17"/>
      <c r="M40" s="17">
        <v>916.00599999999997</v>
      </c>
      <c r="N40" s="17">
        <f t="shared" si="4"/>
        <v>916.06799999999998</v>
      </c>
      <c r="O40" s="17">
        <v>914.52800000000002</v>
      </c>
      <c r="P40" s="17">
        <f t="shared" si="1"/>
        <v>-1.4779999999999518</v>
      </c>
      <c r="Q40" s="41"/>
      <c r="R40" s="17"/>
      <c r="S40" s="17"/>
      <c r="T40" s="17"/>
      <c r="U40" s="41">
        <f t="shared" si="3"/>
        <v>-1.999999999998181</v>
      </c>
      <c r="V40" s="41">
        <v>4</v>
      </c>
      <c r="W40" s="17">
        <v>914.44800000000009</v>
      </c>
      <c r="X40" s="41"/>
      <c r="Y40" s="17"/>
      <c r="Z40" s="41">
        <v>4</v>
      </c>
      <c r="AA40" s="20">
        <v>916.03899999999999</v>
      </c>
      <c r="AC40" s="3"/>
      <c r="AF40" s="3"/>
      <c r="AH40" s="4"/>
      <c r="AI40" s="4"/>
    </row>
    <row r="41" spans="1:35" s="2" customFormat="1" ht="22.5" customHeight="1">
      <c r="A41" s="44" t="s">
        <v>71</v>
      </c>
      <c r="B41" s="41">
        <v>-5.5</v>
      </c>
      <c r="C41" s="17">
        <v>916.58500000000004</v>
      </c>
      <c r="D41" s="41">
        <v>-5.5</v>
      </c>
      <c r="E41" s="17">
        <v>916.91499999999996</v>
      </c>
      <c r="F41" s="41">
        <v>-4</v>
      </c>
      <c r="G41" s="17">
        <v>916.87</v>
      </c>
      <c r="H41" s="41">
        <v>-4</v>
      </c>
      <c r="I41" s="17">
        <v>915.17500000000007</v>
      </c>
      <c r="J41" s="41">
        <f t="shared" si="2"/>
        <v>2.0000000000010232</v>
      </c>
      <c r="K41" s="17"/>
      <c r="L41" s="17"/>
      <c r="M41" s="17">
        <v>916.67700000000002</v>
      </c>
      <c r="N41" s="17">
        <f t="shared" si="4"/>
        <v>916.63499999999999</v>
      </c>
      <c r="O41" s="17">
        <v>915.09500000000003</v>
      </c>
      <c r="P41" s="17">
        <f t="shared" si="1"/>
        <v>-1.5819999999999936</v>
      </c>
      <c r="Q41" s="41"/>
      <c r="R41" s="17"/>
      <c r="S41" s="17"/>
      <c r="T41" s="17"/>
      <c r="U41" s="41">
        <f t="shared" si="3"/>
        <v>-2.0000000000010232</v>
      </c>
      <c r="V41" s="41">
        <v>4</v>
      </c>
      <c r="W41" s="17">
        <v>915.01499999999999</v>
      </c>
      <c r="X41" s="41"/>
      <c r="Y41" s="17"/>
      <c r="Z41" s="41">
        <v>4</v>
      </c>
      <c r="AA41" s="20">
        <v>916.70399999999995</v>
      </c>
      <c r="AC41" s="3"/>
      <c r="AF41" s="3"/>
      <c r="AH41" s="4"/>
      <c r="AI41" s="4"/>
    </row>
    <row r="42" spans="1:35" s="2" customFormat="1" ht="22.5" customHeight="1">
      <c r="A42" s="44" t="s">
        <v>72</v>
      </c>
      <c r="B42" s="41">
        <v>-5.5</v>
      </c>
      <c r="C42" s="17">
        <v>917.38800000000003</v>
      </c>
      <c r="D42" s="41">
        <v>-5.5</v>
      </c>
      <c r="E42" s="17">
        <v>917.71199999999999</v>
      </c>
      <c r="F42" s="41">
        <v>-4</v>
      </c>
      <c r="G42" s="17">
        <v>917.66700000000003</v>
      </c>
      <c r="H42" s="41">
        <v>-4</v>
      </c>
      <c r="I42" s="17">
        <v>915.97199999999998</v>
      </c>
      <c r="J42" s="41">
        <f t="shared" si="2"/>
        <v>1.999999999998181</v>
      </c>
      <c r="K42" s="17"/>
      <c r="L42" s="17"/>
      <c r="M42" s="17">
        <v>917.51800000000003</v>
      </c>
      <c r="N42" s="17">
        <f t="shared" si="4"/>
        <v>917.43200000000002</v>
      </c>
      <c r="O42" s="17">
        <v>915.89200000000005</v>
      </c>
      <c r="P42" s="17">
        <f t="shared" si="1"/>
        <v>-1.6259999999999764</v>
      </c>
      <c r="Q42" s="41"/>
      <c r="R42" s="17"/>
      <c r="S42" s="17"/>
      <c r="T42" s="17"/>
      <c r="U42" s="41">
        <f t="shared" si="3"/>
        <v>-2.0000000000010232</v>
      </c>
      <c r="V42" s="41">
        <v>4</v>
      </c>
      <c r="W42" s="17">
        <v>915.81200000000001</v>
      </c>
      <c r="X42" s="41"/>
      <c r="Y42" s="17"/>
      <c r="Z42" s="41">
        <v>4</v>
      </c>
      <c r="AA42" s="20">
        <v>917.39099999999996</v>
      </c>
      <c r="AC42" s="3"/>
      <c r="AF42" s="3"/>
      <c r="AH42" s="4"/>
      <c r="AI42" s="4"/>
    </row>
    <row r="43" spans="1:35" s="2" customFormat="1" ht="22.5" customHeight="1">
      <c r="A43" s="44" t="s">
        <v>73</v>
      </c>
      <c r="B43" s="41">
        <v>-6</v>
      </c>
      <c r="C43" s="17">
        <v>918.03399999999999</v>
      </c>
      <c r="D43" s="41">
        <v>-6</v>
      </c>
      <c r="E43" s="17">
        <v>918.75199999999995</v>
      </c>
      <c r="F43" s="41">
        <v>-4</v>
      </c>
      <c r="G43" s="17">
        <v>918.69200000000001</v>
      </c>
      <c r="H43" s="41">
        <v>-4</v>
      </c>
      <c r="I43" s="17">
        <v>916.99700000000007</v>
      </c>
      <c r="J43" s="41">
        <f t="shared" ref="J43:J106" si="5">((O43-I43)/H43)*100</f>
        <v>2.0000000000010232</v>
      </c>
      <c r="K43" s="17"/>
      <c r="L43" s="17"/>
      <c r="M43" s="17">
        <v>918.49800000000005</v>
      </c>
      <c r="N43" s="17">
        <f t="shared" si="4"/>
        <v>918.45699999999999</v>
      </c>
      <c r="O43" s="17">
        <v>916.91700000000003</v>
      </c>
      <c r="P43" s="17">
        <f t="shared" ref="P43:P106" si="6">O43-M43</f>
        <v>-1.5810000000000173</v>
      </c>
      <c r="Q43" s="41"/>
      <c r="R43" s="17"/>
      <c r="S43" s="17"/>
      <c r="T43" s="17"/>
      <c r="U43" s="41">
        <f t="shared" ref="U43:U106" si="7">((W43-O43)/V43)*100</f>
        <v>-2.0000000000010232</v>
      </c>
      <c r="V43" s="41">
        <v>4</v>
      </c>
      <c r="W43" s="17">
        <v>916.83699999999999</v>
      </c>
      <c r="X43" s="41"/>
      <c r="Y43" s="17"/>
      <c r="Z43" s="41">
        <v>4</v>
      </c>
      <c r="AA43" s="20">
        <v>918.39700000000005</v>
      </c>
      <c r="AC43" s="3"/>
      <c r="AF43" s="3"/>
      <c r="AH43" s="4"/>
      <c r="AI43" s="4"/>
    </row>
    <row r="44" spans="1:35" s="2" customFormat="1" ht="22.5" customHeight="1">
      <c r="A44" s="44" t="s">
        <v>74</v>
      </c>
      <c r="B44" s="41">
        <v>-6</v>
      </c>
      <c r="C44" s="17">
        <v>919.19100000000003</v>
      </c>
      <c r="D44" s="41">
        <v>-6</v>
      </c>
      <c r="E44" s="17">
        <v>919.80899999999997</v>
      </c>
      <c r="F44" s="41">
        <v>-4</v>
      </c>
      <c r="G44" s="17">
        <v>919.74900000000002</v>
      </c>
      <c r="H44" s="41">
        <v>-4</v>
      </c>
      <c r="I44" s="17">
        <v>918.05400000000009</v>
      </c>
      <c r="J44" s="41">
        <f t="shared" si="5"/>
        <v>2.0000000000010232</v>
      </c>
      <c r="K44" s="17"/>
      <c r="L44" s="17"/>
      <c r="M44" s="17">
        <v>919.495</v>
      </c>
      <c r="N44" s="17">
        <f t="shared" si="4"/>
        <v>919.51400000000001</v>
      </c>
      <c r="O44" s="17">
        <v>917.97400000000005</v>
      </c>
      <c r="P44" s="17">
        <f t="shared" si="6"/>
        <v>-1.5209999999999582</v>
      </c>
      <c r="Q44" s="41"/>
      <c r="R44" s="17"/>
      <c r="S44" s="17"/>
      <c r="T44" s="17"/>
      <c r="U44" s="41">
        <f t="shared" si="7"/>
        <v>-2.0000000000010232</v>
      </c>
      <c r="V44" s="41">
        <v>4</v>
      </c>
      <c r="W44" s="17">
        <v>917.89400000000001</v>
      </c>
      <c r="X44" s="41"/>
      <c r="Y44" s="17"/>
      <c r="Z44" s="41">
        <v>4</v>
      </c>
      <c r="AA44" s="20">
        <v>919.49699999999996</v>
      </c>
      <c r="AC44" s="3"/>
      <c r="AF44" s="3"/>
      <c r="AH44" s="4"/>
      <c r="AI44" s="4"/>
    </row>
    <row r="45" spans="1:35" s="2" customFormat="1" ht="22.5" customHeight="1" thickBot="1">
      <c r="A45" s="45" t="s">
        <v>75</v>
      </c>
      <c r="B45" s="31">
        <v>-6</v>
      </c>
      <c r="C45" s="29">
        <v>920.45</v>
      </c>
      <c r="D45" s="31">
        <v>-6</v>
      </c>
      <c r="E45" s="29">
        <v>920.93399999999997</v>
      </c>
      <c r="F45" s="31">
        <v>-4</v>
      </c>
      <c r="G45" s="29">
        <v>920.87400000000002</v>
      </c>
      <c r="H45" s="31">
        <v>-4</v>
      </c>
      <c r="I45" s="29">
        <v>919.17900000000009</v>
      </c>
      <c r="J45" s="31">
        <f t="shared" si="5"/>
        <v>2.0000000000010232</v>
      </c>
      <c r="K45" s="29"/>
      <c r="L45" s="29"/>
      <c r="M45" s="29">
        <v>920.74699999999996</v>
      </c>
      <c r="N45" s="29">
        <f t="shared" si="4"/>
        <v>920.63900000000001</v>
      </c>
      <c r="O45" s="29">
        <v>919.09900000000005</v>
      </c>
      <c r="P45" s="29">
        <f t="shared" si="6"/>
        <v>-1.6479999999999109</v>
      </c>
      <c r="Q45" s="31"/>
      <c r="R45" s="29"/>
      <c r="S45" s="29"/>
      <c r="T45" s="29"/>
      <c r="U45" s="31">
        <f t="shared" si="7"/>
        <v>-2.0000000000010232</v>
      </c>
      <c r="V45" s="31">
        <v>4</v>
      </c>
      <c r="W45" s="29">
        <v>919.01900000000001</v>
      </c>
      <c r="X45" s="31"/>
      <c r="Y45" s="29"/>
      <c r="Z45" s="31">
        <v>4</v>
      </c>
      <c r="AA45" s="32">
        <v>920.64300000000003</v>
      </c>
      <c r="AC45" s="3"/>
      <c r="AF45" s="3"/>
      <c r="AH45" s="4"/>
      <c r="AI45" s="4"/>
    </row>
    <row r="46" spans="1:35" s="2" customFormat="1" ht="22.5" customHeight="1">
      <c r="A46" s="62" t="s">
        <v>76</v>
      </c>
      <c r="B46" s="28">
        <v>-3.5</v>
      </c>
      <c r="C46" s="12">
        <v>921.745</v>
      </c>
      <c r="D46" s="28"/>
      <c r="E46" s="12"/>
      <c r="F46" s="28"/>
      <c r="G46" s="12"/>
      <c r="H46" s="28">
        <v>-3.5</v>
      </c>
      <c r="I46" s="12">
        <v>920.428</v>
      </c>
      <c r="J46" s="28">
        <f t="shared" si="5"/>
        <v>1.999999999998181</v>
      </c>
      <c r="K46" s="12"/>
      <c r="L46" s="12"/>
      <c r="M46" s="12">
        <v>921.99</v>
      </c>
      <c r="N46" s="12">
        <f t="shared" si="4"/>
        <v>921.89800000000002</v>
      </c>
      <c r="O46" s="12">
        <v>920.35800000000006</v>
      </c>
      <c r="P46" s="12">
        <f t="shared" si="6"/>
        <v>-1.6319999999999482</v>
      </c>
      <c r="Q46" s="28"/>
      <c r="R46" s="12"/>
      <c r="S46" s="12"/>
      <c r="T46" s="12"/>
      <c r="U46" s="28">
        <f t="shared" si="7"/>
        <v>-2.0000000000010232</v>
      </c>
      <c r="V46" s="28">
        <v>4</v>
      </c>
      <c r="W46" s="12">
        <v>920.27800000000002</v>
      </c>
      <c r="X46" s="28"/>
      <c r="Y46" s="12"/>
      <c r="Z46" s="28">
        <v>4</v>
      </c>
      <c r="AA46" s="21">
        <v>921.89099999999996</v>
      </c>
      <c r="AC46" s="3"/>
      <c r="AF46" s="3"/>
      <c r="AH46" s="4"/>
      <c r="AI46" s="4"/>
    </row>
    <row r="47" spans="1:35" s="2" customFormat="1" ht="22.5" customHeight="1">
      <c r="A47" s="44" t="s">
        <v>77</v>
      </c>
      <c r="B47" s="41">
        <v>-5.5</v>
      </c>
      <c r="C47" s="17">
        <v>922.78700000000003</v>
      </c>
      <c r="D47" s="41">
        <v>-5.5</v>
      </c>
      <c r="E47" s="17">
        <v>923.57</v>
      </c>
      <c r="F47" s="41">
        <v>-4</v>
      </c>
      <c r="G47" s="17">
        <v>923.52499999999998</v>
      </c>
      <c r="H47" s="41">
        <v>-4</v>
      </c>
      <c r="I47" s="17">
        <v>921.83</v>
      </c>
      <c r="J47" s="41">
        <f t="shared" si="5"/>
        <v>2.0000000000010232</v>
      </c>
      <c r="K47" s="17"/>
      <c r="L47" s="17"/>
      <c r="M47" s="17">
        <v>923.32799999999997</v>
      </c>
      <c r="N47" s="17">
        <f t="shared" si="4"/>
        <v>923.29</v>
      </c>
      <c r="O47" s="17">
        <v>921.75</v>
      </c>
      <c r="P47" s="17">
        <f t="shared" si="6"/>
        <v>-1.5779999999999745</v>
      </c>
      <c r="Q47" s="41"/>
      <c r="R47" s="17"/>
      <c r="S47" s="17"/>
      <c r="T47" s="17"/>
      <c r="U47" s="41">
        <f t="shared" si="7"/>
        <v>-1.999999999998181</v>
      </c>
      <c r="V47" s="41">
        <v>4</v>
      </c>
      <c r="W47" s="17">
        <v>921.67000000000007</v>
      </c>
      <c r="X47" s="41"/>
      <c r="Y47" s="17"/>
      <c r="Z47" s="41">
        <v>4</v>
      </c>
      <c r="AA47" s="20">
        <v>923.30100000000004</v>
      </c>
      <c r="AC47" s="3"/>
      <c r="AF47" s="3"/>
      <c r="AH47" s="4"/>
      <c r="AI47" s="4"/>
    </row>
    <row r="48" spans="1:35" s="2" customFormat="1" ht="22.5" customHeight="1">
      <c r="A48" s="44" t="s">
        <v>78</v>
      </c>
      <c r="B48" s="41">
        <v>-5.5</v>
      </c>
      <c r="C48" s="17">
        <v>924.86599999999999</v>
      </c>
      <c r="D48" s="41">
        <v>-5.5</v>
      </c>
      <c r="E48" s="17">
        <v>925.09699999999998</v>
      </c>
      <c r="F48" s="41">
        <v>-4</v>
      </c>
      <c r="G48" s="17">
        <v>925.05200000000002</v>
      </c>
      <c r="H48" s="41">
        <v>-4</v>
      </c>
      <c r="I48" s="17">
        <v>923.35700000000008</v>
      </c>
      <c r="J48" s="41">
        <f t="shared" si="5"/>
        <v>2.0000000000010232</v>
      </c>
      <c r="K48" s="17"/>
      <c r="L48" s="17"/>
      <c r="M48" s="17">
        <v>925.00099999999998</v>
      </c>
      <c r="N48" s="17">
        <f t="shared" si="4"/>
        <v>924.81700000000001</v>
      </c>
      <c r="O48" s="17">
        <v>923.27700000000004</v>
      </c>
      <c r="P48" s="17">
        <f t="shared" si="6"/>
        <v>-1.7239999999999327</v>
      </c>
      <c r="Q48" s="41"/>
      <c r="R48" s="17"/>
      <c r="S48" s="17"/>
      <c r="T48" s="17"/>
      <c r="U48" s="41">
        <f t="shared" si="7"/>
        <v>-2.0000000000010232</v>
      </c>
      <c r="V48" s="41">
        <v>4</v>
      </c>
      <c r="W48" s="17">
        <v>923.197</v>
      </c>
      <c r="X48" s="41"/>
      <c r="Y48" s="17"/>
      <c r="Z48" s="41">
        <v>4</v>
      </c>
      <c r="AA48" s="20">
        <v>925.029</v>
      </c>
      <c r="AC48" s="3"/>
      <c r="AF48" s="3"/>
      <c r="AH48" s="4"/>
      <c r="AI48" s="4"/>
    </row>
    <row r="49" spans="1:35" s="2" customFormat="1" ht="22.5" customHeight="1">
      <c r="A49" s="44" t="s">
        <v>79</v>
      </c>
      <c r="B49" s="41">
        <v>-3.5</v>
      </c>
      <c r="C49" s="17">
        <v>926.42499999999995</v>
      </c>
      <c r="D49" s="41"/>
      <c r="E49" s="17"/>
      <c r="F49" s="41"/>
      <c r="G49" s="17"/>
      <c r="H49" s="41">
        <v>-3.5</v>
      </c>
      <c r="I49" s="17">
        <v>924.94100000000003</v>
      </c>
      <c r="J49" s="41">
        <f t="shared" si="5"/>
        <v>2.0000000000014291</v>
      </c>
      <c r="K49" s="17"/>
      <c r="L49" s="17"/>
      <c r="M49" s="17">
        <v>926.68299999999999</v>
      </c>
      <c r="N49" s="17">
        <f t="shared" si="4"/>
        <v>926.41099999999994</v>
      </c>
      <c r="O49" s="17">
        <v>924.87099999999998</v>
      </c>
      <c r="P49" s="17">
        <f t="shared" si="6"/>
        <v>-1.8120000000000118</v>
      </c>
      <c r="Q49" s="41"/>
      <c r="R49" s="17"/>
      <c r="S49" s="17"/>
      <c r="T49" s="17"/>
      <c r="U49" s="41">
        <f t="shared" si="7"/>
        <v>-1.999999999998181</v>
      </c>
      <c r="V49" s="41">
        <v>4</v>
      </c>
      <c r="W49" s="17">
        <v>924.79100000000005</v>
      </c>
      <c r="X49" s="41"/>
      <c r="Y49" s="17"/>
      <c r="Z49" s="41">
        <v>4</v>
      </c>
      <c r="AA49" s="20">
        <v>926.69899999999996</v>
      </c>
      <c r="AC49" s="3"/>
      <c r="AF49" s="3"/>
      <c r="AH49" s="4"/>
      <c r="AI49" s="4"/>
    </row>
    <row r="50" spans="1:35" s="2" customFormat="1" ht="22.5" customHeight="1">
      <c r="A50" s="44" t="s">
        <v>80</v>
      </c>
      <c r="B50" s="41">
        <v>-5</v>
      </c>
      <c r="C50" s="17">
        <v>927.89200000000005</v>
      </c>
      <c r="D50" s="41">
        <v>-5</v>
      </c>
      <c r="E50" s="17">
        <v>928.14599999999996</v>
      </c>
      <c r="F50" s="41">
        <v>-4</v>
      </c>
      <c r="G50" s="17">
        <v>928.11599999999999</v>
      </c>
      <c r="H50" s="41">
        <v>-4</v>
      </c>
      <c r="I50" s="17">
        <v>926.42100000000005</v>
      </c>
      <c r="J50" s="41">
        <f t="shared" si="5"/>
        <v>2.0000000000010232</v>
      </c>
      <c r="K50" s="17"/>
      <c r="L50" s="17"/>
      <c r="M50" s="17">
        <v>928.06600000000003</v>
      </c>
      <c r="N50" s="17">
        <f t="shared" si="4"/>
        <v>927.88099999999997</v>
      </c>
      <c r="O50" s="17">
        <v>926.34100000000001</v>
      </c>
      <c r="P50" s="17">
        <f t="shared" si="6"/>
        <v>-1.7250000000000227</v>
      </c>
      <c r="Q50" s="41"/>
      <c r="R50" s="17"/>
      <c r="S50" s="17"/>
      <c r="T50" s="17"/>
      <c r="U50" s="41">
        <f t="shared" si="7"/>
        <v>-1.999999999998181</v>
      </c>
      <c r="V50" s="41">
        <v>4</v>
      </c>
      <c r="W50" s="17">
        <v>926.26100000000008</v>
      </c>
      <c r="X50" s="41"/>
      <c r="Y50" s="17"/>
      <c r="Z50" s="41">
        <v>4</v>
      </c>
      <c r="AA50" s="20">
        <v>928.12699999999995</v>
      </c>
      <c r="AC50" s="3"/>
      <c r="AF50" s="3"/>
      <c r="AH50" s="4"/>
      <c r="AI50" s="4"/>
    </row>
    <row r="51" spans="1:35" s="2" customFormat="1" ht="22.5" customHeight="1">
      <c r="A51" s="44" t="s">
        <v>81</v>
      </c>
      <c r="B51" s="41">
        <v>-5</v>
      </c>
      <c r="C51" s="17">
        <v>928.95500000000004</v>
      </c>
      <c r="D51" s="41">
        <v>-5</v>
      </c>
      <c r="E51" s="17">
        <v>929.19299999999998</v>
      </c>
      <c r="F51" s="41">
        <v>-4</v>
      </c>
      <c r="G51" s="17">
        <v>929.16300000000001</v>
      </c>
      <c r="H51" s="41">
        <v>-4</v>
      </c>
      <c r="I51" s="17">
        <v>927.46800000000007</v>
      </c>
      <c r="J51" s="41">
        <f t="shared" si="5"/>
        <v>2.0000000000010232</v>
      </c>
      <c r="K51" s="17"/>
      <c r="L51" s="17"/>
      <c r="M51" s="17">
        <v>929.11099999999999</v>
      </c>
      <c r="N51" s="17">
        <f t="shared" si="4"/>
        <v>928.928</v>
      </c>
      <c r="O51" s="17">
        <v>927.38800000000003</v>
      </c>
      <c r="P51" s="17">
        <f t="shared" si="6"/>
        <v>-1.7229999999999563</v>
      </c>
      <c r="Q51" s="41"/>
      <c r="R51" s="17"/>
      <c r="S51" s="17"/>
      <c r="T51" s="17"/>
      <c r="U51" s="41">
        <f t="shared" si="7"/>
        <v>-2.0000000000010232</v>
      </c>
      <c r="V51" s="41">
        <v>4</v>
      </c>
      <c r="W51" s="17">
        <v>927.30799999999999</v>
      </c>
      <c r="X51" s="41"/>
      <c r="Y51" s="17"/>
      <c r="Z51" s="41">
        <v>4</v>
      </c>
      <c r="AA51" s="20">
        <v>929.10900000000004</v>
      </c>
      <c r="AC51" s="3"/>
      <c r="AF51" s="3"/>
      <c r="AH51" s="4"/>
      <c r="AI51" s="4"/>
    </row>
    <row r="52" spans="1:35" s="2" customFormat="1" ht="22.5" customHeight="1">
      <c r="A52" s="44" t="s">
        <v>82</v>
      </c>
      <c r="B52" s="41">
        <v>-3.5</v>
      </c>
      <c r="C52" s="17">
        <v>929.54300000000001</v>
      </c>
      <c r="D52" s="41"/>
      <c r="E52" s="17"/>
      <c r="F52" s="41"/>
      <c r="G52" s="17"/>
      <c r="H52" s="41">
        <v>-3.5</v>
      </c>
      <c r="I52" s="17">
        <v>928.06700000000001</v>
      </c>
      <c r="J52" s="41">
        <f t="shared" si="5"/>
        <v>1.999999999998181</v>
      </c>
      <c r="K52" s="17"/>
      <c r="L52" s="17"/>
      <c r="M52" s="17">
        <v>929.74</v>
      </c>
      <c r="N52" s="17">
        <f t="shared" si="4"/>
        <v>929.53700000000003</v>
      </c>
      <c r="O52" s="17">
        <v>927.99700000000007</v>
      </c>
      <c r="P52" s="17">
        <f t="shared" si="6"/>
        <v>-1.7429999999999382</v>
      </c>
      <c r="Q52" s="41"/>
      <c r="R52" s="17"/>
      <c r="S52" s="17"/>
      <c r="T52" s="17"/>
      <c r="U52" s="41">
        <f t="shared" si="7"/>
        <v>-2.0000000000010232</v>
      </c>
      <c r="V52" s="41">
        <v>4</v>
      </c>
      <c r="W52" s="17">
        <v>927.91700000000003</v>
      </c>
      <c r="X52" s="41"/>
      <c r="Y52" s="17"/>
      <c r="Z52" s="41">
        <v>4</v>
      </c>
      <c r="AA52" s="20">
        <v>929.74699999999996</v>
      </c>
      <c r="AC52" s="3"/>
      <c r="AF52" s="3"/>
      <c r="AH52" s="4"/>
      <c r="AI52" s="4"/>
    </row>
    <row r="53" spans="1:35" s="2" customFormat="1" ht="22.5" customHeight="1">
      <c r="A53" s="44" t="s">
        <v>83</v>
      </c>
      <c r="B53" s="41">
        <v>-5.5</v>
      </c>
      <c r="C53" s="17">
        <v>930.09799999999996</v>
      </c>
      <c r="D53" s="41">
        <v>-5.5</v>
      </c>
      <c r="E53" s="17">
        <v>930.20799999999997</v>
      </c>
      <c r="F53" s="41">
        <v>-4</v>
      </c>
      <c r="G53" s="17">
        <v>930.16300000000001</v>
      </c>
      <c r="H53" s="41">
        <v>-4</v>
      </c>
      <c r="I53" s="17">
        <v>928.46800000000007</v>
      </c>
      <c r="J53" s="41">
        <f t="shared" si="5"/>
        <v>2.0000000000010232</v>
      </c>
      <c r="K53" s="17"/>
      <c r="L53" s="17"/>
      <c r="M53" s="17">
        <v>930.15</v>
      </c>
      <c r="N53" s="17">
        <f t="shared" si="4"/>
        <v>929.928</v>
      </c>
      <c r="O53" s="17">
        <v>928.38800000000003</v>
      </c>
      <c r="P53" s="17">
        <f t="shared" si="6"/>
        <v>-1.7619999999999436</v>
      </c>
      <c r="Q53" s="41"/>
      <c r="R53" s="17"/>
      <c r="S53" s="17"/>
      <c r="T53" s="17"/>
      <c r="U53" s="41">
        <f t="shared" si="7"/>
        <v>-2.0000000000010232</v>
      </c>
      <c r="V53" s="41">
        <v>4</v>
      </c>
      <c r="W53" s="17">
        <v>928.30799999999999</v>
      </c>
      <c r="X53" s="41"/>
      <c r="Y53" s="17"/>
      <c r="Z53" s="41">
        <v>4</v>
      </c>
      <c r="AA53" s="20">
        <v>930.17200000000003</v>
      </c>
      <c r="AC53" s="3"/>
      <c r="AF53" s="3"/>
      <c r="AH53" s="4"/>
      <c r="AI53" s="4"/>
    </row>
    <row r="54" spans="1:35" s="2" customFormat="1" ht="22.5" customHeight="1">
      <c r="A54" s="44" t="s">
        <v>84</v>
      </c>
      <c r="B54" s="41">
        <v>-5.5</v>
      </c>
      <c r="C54" s="17">
        <v>930.62800000000004</v>
      </c>
      <c r="D54" s="41">
        <v>-5.5</v>
      </c>
      <c r="E54" s="17">
        <v>930.59900000000005</v>
      </c>
      <c r="F54" s="41">
        <v>-4</v>
      </c>
      <c r="G54" s="17">
        <v>930.55399999999997</v>
      </c>
      <c r="H54" s="41">
        <v>-4</v>
      </c>
      <c r="I54" s="17">
        <v>928.85900000000004</v>
      </c>
      <c r="J54" s="41">
        <f t="shared" si="5"/>
        <v>2.0000000000010232</v>
      </c>
      <c r="K54" s="17"/>
      <c r="L54" s="17"/>
      <c r="M54" s="17">
        <v>930.52099999999996</v>
      </c>
      <c r="N54" s="17">
        <f t="shared" si="4"/>
        <v>930.31899999999996</v>
      </c>
      <c r="O54" s="17">
        <v>928.779</v>
      </c>
      <c r="P54" s="17">
        <f t="shared" si="6"/>
        <v>-1.7419999999999618</v>
      </c>
      <c r="Q54" s="41"/>
      <c r="R54" s="17"/>
      <c r="S54" s="17"/>
      <c r="T54" s="17"/>
      <c r="U54" s="41">
        <f t="shared" si="7"/>
        <v>-1.999999999998181</v>
      </c>
      <c r="V54" s="41">
        <v>4</v>
      </c>
      <c r="W54" s="17">
        <v>928.69900000000007</v>
      </c>
      <c r="X54" s="41"/>
      <c r="Y54" s="17"/>
      <c r="Z54" s="41">
        <v>4</v>
      </c>
      <c r="AA54" s="20">
        <v>930.54100000000005</v>
      </c>
      <c r="AC54" s="3"/>
      <c r="AF54" s="3"/>
      <c r="AH54" s="4"/>
      <c r="AI54" s="4"/>
    </row>
    <row r="55" spans="1:35" s="2" customFormat="1" ht="22.5" customHeight="1">
      <c r="A55" s="44" t="s">
        <v>85</v>
      </c>
      <c r="B55" s="41">
        <v>-3.5</v>
      </c>
      <c r="C55" s="17">
        <v>930.85500000000002</v>
      </c>
      <c r="D55" s="41"/>
      <c r="E55" s="17"/>
      <c r="F55" s="41"/>
      <c r="G55" s="17"/>
      <c r="H55" s="41">
        <v>-3.5</v>
      </c>
      <c r="I55" s="17">
        <v>929.23900000000003</v>
      </c>
      <c r="J55" s="41">
        <f t="shared" si="5"/>
        <v>2.0000000000014291</v>
      </c>
      <c r="K55" s="17"/>
      <c r="L55" s="17"/>
      <c r="M55" s="17">
        <v>930.87099999999998</v>
      </c>
      <c r="N55" s="17">
        <f t="shared" si="4"/>
        <v>930.70899999999995</v>
      </c>
      <c r="O55" s="17">
        <v>929.16899999999998</v>
      </c>
      <c r="P55" s="17">
        <f t="shared" si="6"/>
        <v>-1.7019999999999982</v>
      </c>
      <c r="Q55" s="41"/>
      <c r="R55" s="17"/>
      <c r="S55" s="17"/>
      <c r="T55" s="17"/>
      <c r="U55" s="41">
        <f t="shared" si="7"/>
        <v>-1.999999999998181</v>
      </c>
      <c r="V55" s="41">
        <v>4</v>
      </c>
      <c r="W55" s="17">
        <v>929.08900000000006</v>
      </c>
      <c r="X55" s="41"/>
      <c r="Y55" s="17"/>
      <c r="Z55" s="41">
        <v>4</v>
      </c>
      <c r="AA55" s="20">
        <v>930.89599999999996</v>
      </c>
      <c r="AC55" s="3"/>
      <c r="AF55" s="3"/>
      <c r="AH55" s="4"/>
      <c r="AI55" s="4"/>
    </row>
    <row r="56" spans="1:35" s="2" customFormat="1" ht="22.5" customHeight="1">
      <c r="A56" s="44" t="s">
        <v>86</v>
      </c>
      <c r="B56" s="41">
        <v>-5.5</v>
      </c>
      <c r="C56" s="17">
        <v>930.93299999999999</v>
      </c>
      <c r="D56" s="41">
        <v>-5.5</v>
      </c>
      <c r="E56" s="17">
        <v>931.26</v>
      </c>
      <c r="F56" s="41">
        <v>-4</v>
      </c>
      <c r="G56" s="17">
        <v>931.21500000000003</v>
      </c>
      <c r="H56" s="41">
        <v>-4</v>
      </c>
      <c r="I56" s="17">
        <v>929.52</v>
      </c>
      <c r="J56" s="41">
        <f t="shared" si="5"/>
        <v>1.999999999998181</v>
      </c>
      <c r="K56" s="17"/>
      <c r="L56" s="17"/>
      <c r="M56" s="17">
        <v>931.11500000000001</v>
      </c>
      <c r="N56" s="17">
        <f t="shared" si="4"/>
        <v>930.98</v>
      </c>
      <c r="O56" s="17">
        <v>929.44</v>
      </c>
      <c r="P56" s="17">
        <f t="shared" si="6"/>
        <v>-1.6749999999999545</v>
      </c>
      <c r="Q56" s="41"/>
      <c r="R56" s="17"/>
      <c r="S56" s="17"/>
      <c r="T56" s="17"/>
      <c r="U56" s="41">
        <f t="shared" si="7"/>
        <v>-2.0000000000010232</v>
      </c>
      <c r="V56" s="41">
        <v>4</v>
      </c>
      <c r="W56" s="17">
        <v>929.36</v>
      </c>
      <c r="X56" s="41"/>
      <c r="Y56" s="17"/>
      <c r="Z56" s="41">
        <v>4</v>
      </c>
      <c r="AA56" s="20">
        <v>931.13</v>
      </c>
      <c r="AC56" s="3"/>
      <c r="AF56" s="3"/>
      <c r="AH56" s="4"/>
      <c r="AI56" s="4"/>
    </row>
    <row r="57" spans="1:35" s="2" customFormat="1" ht="22.5" customHeight="1">
      <c r="A57" s="44" t="s">
        <v>87</v>
      </c>
      <c r="B57" s="41">
        <v>-5.5</v>
      </c>
      <c r="C57" s="17">
        <v>930.71400000000006</v>
      </c>
      <c r="D57" s="41">
        <v>-5.5</v>
      </c>
      <c r="E57" s="17">
        <v>931.13199999999995</v>
      </c>
      <c r="F57" s="41">
        <v>-4</v>
      </c>
      <c r="G57" s="17">
        <v>931.08699999999999</v>
      </c>
      <c r="H57" s="41">
        <v>-4</v>
      </c>
      <c r="I57" s="17">
        <v>929.39200000000005</v>
      </c>
      <c r="J57" s="41">
        <f t="shared" si="5"/>
        <v>2.0000000000010232</v>
      </c>
      <c r="K57" s="17"/>
      <c r="L57" s="17"/>
      <c r="M57" s="17">
        <v>930.93700000000001</v>
      </c>
      <c r="N57" s="17">
        <f t="shared" si="4"/>
        <v>930.85199999999998</v>
      </c>
      <c r="O57" s="17">
        <v>929.31200000000001</v>
      </c>
      <c r="P57" s="17">
        <f t="shared" si="6"/>
        <v>-1.625</v>
      </c>
      <c r="Q57" s="41"/>
      <c r="R57" s="17"/>
      <c r="S57" s="17"/>
      <c r="T57" s="17"/>
      <c r="U57" s="41">
        <f t="shared" si="7"/>
        <v>-1.999999999998181</v>
      </c>
      <c r="V57" s="41">
        <v>4</v>
      </c>
      <c r="W57" s="17">
        <v>929.23200000000008</v>
      </c>
      <c r="X57" s="41"/>
      <c r="Y57" s="17"/>
      <c r="Z57" s="41">
        <v>4</v>
      </c>
      <c r="AA57" s="20">
        <v>931.01</v>
      </c>
      <c r="AC57" s="3"/>
      <c r="AF57" s="3"/>
      <c r="AH57" s="4"/>
      <c r="AI57" s="4"/>
    </row>
    <row r="58" spans="1:35" s="2" customFormat="1" ht="22.5" customHeight="1">
      <c r="A58" s="44" t="s">
        <v>88</v>
      </c>
      <c r="B58" s="41">
        <v>-3.5</v>
      </c>
      <c r="C58" s="17">
        <v>930.26</v>
      </c>
      <c r="D58" s="41"/>
      <c r="E58" s="17"/>
      <c r="F58" s="41"/>
      <c r="G58" s="17"/>
      <c r="H58" s="41">
        <v>-3.5</v>
      </c>
      <c r="I58" s="17">
        <v>929.16100000000006</v>
      </c>
      <c r="J58" s="41">
        <f t="shared" si="5"/>
        <v>2.0000000000014291</v>
      </c>
      <c r="K58" s="17"/>
      <c r="L58" s="17"/>
      <c r="M58" s="17">
        <v>930.75599999999997</v>
      </c>
      <c r="N58" s="17">
        <f t="shared" si="4"/>
        <v>930.63099999999997</v>
      </c>
      <c r="O58" s="17">
        <v>929.09100000000001</v>
      </c>
      <c r="P58" s="17">
        <f t="shared" si="6"/>
        <v>-1.6649999999999636</v>
      </c>
      <c r="Q58" s="41"/>
      <c r="R58" s="17"/>
      <c r="S58" s="17"/>
      <c r="T58" s="17"/>
      <c r="U58" s="41">
        <f t="shared" si="7"/>
        <v>-1.999999999998181</v>
      </c>
      <c r="V58" s="41">
        <v>4</v>
      </c>
      <c r="W58" s="17">
        <v>929.01100000000008</v>
      </c>
      <c r="X58" s="41"/>
      <c r="Y58" s="17"/>
      <c r="Z58" s="41">
        <v>4</v>
      </c>
      <c r="AA58" s="20">
        <v>930.84799999999996</v>
      </c>
      <c r="AC58" s="3"/>
      <c r="AF58" s="3"/>
      <c r="AH58" s="4"/>
      <c r="AI58" s="4"/>
    </row>
    <row r="59" spans="1:35" s="2" customFormat="1" ht="22.5" customHeight="1">
      <c r="A59" s="44" t="s">
        <v>89</v>
      </c>
      <c r="B59" s="41">
        <v>-6</v>
      </c>
      <c r="C59" s="17">
        <v>930.29700000000003</v>
      </c>
      <c r="D59" s="41">
        <v>-6</v>
      </c>
      <c r="E59" s="17">
        <v>930.89099999999996</v>
      </c>
      <c r="F59" s="41">
        <v>-4</v>
      </c>
      <c r="G59" s="17">
        <v>930.83100000000002</v>
      </c>
      <c r="H59" s="41">
        <v>-4</v>
      </c>
      <c r="I59" s="17">
        <v>929.13600000000008</v>
      </c>
      <c r="J59" s="41">
        <f t="shared" si="5"/>
        <v>2.0000000000010232</v>
      </c>
      <c r="K59" s="17"/>
      <c r="L59" s="17"/>
      <c r="M59" s="17">
        <v>930.72</v>
      </c>
      <c r="N59" s="17">
        <f t="shared" si="4"/>
        <v>930.596</v>
      </c>
      <c r="O59" s="17">
        <v>929.05600000000004</v>
      </c>
      <c r="P59" s="17">
        <f t="shared" si="6"/>
        <v>-1.6639999999999873</v>
      </c>
      <c r="Q59" s="41"/>
      <c r="R59" s="17"/>
      <c r="S59" s="17"/>
      <c r="T59" s="17"/>
      <c r="U59" s="41">
        <f t="shared" si="7"/>
        <v>-2.0000000000010232</v>
      </c>
      <c r="V59" s="41">
        <v>4</v>
      </c>
      <c r="W59" s="17">
        <v>928.976</v>
      </c>
      <c r="X59" s="41"/>
      <c r="Y59" s="17"/>
      <c r="Z59" s="41">
        <v>4</v>
      </c>
      <c r="AA59" s="20">
        <v>930.90200000000004</v>
      </c>
      <c r="AC59" s="3"/>
      <c r="AF59" s="3"/>
      <c r="AH59" s="4"/>
      <c r="AI59" s="4"/>
    </row>
    <row r="60" spans="1:35" s="2" customFormat="1" ht="22.5" customHeight="1">
      <c r="A60" s="44" t="s">
        <v>90</v>
      </c>
      <c r="B60" s="41">
        <v>-6</v>
      </c>
      <c r="C60" s="17">
        <v>930.51599999999996</v>
      </c>
      <c r="D60" s="41">
        <v>-6</v>
      </c>
      <c r="E60" s="17">
        <v>931.06200000000001</v>
      </c>
      <c r="F60" s="41">
        <v>-4</v>
      </c>
      <c r="G60" s="17">
        <v>931.00199999999995</v>
      </c>
      <c r="H60" s="41">
        <v>-4</v>
      </c>
      <c r="I60" s="17">
        <v>929.30700000000002</v>
      </c>
      <c r="J60" s="41">
        <f t="shared" si="5"/>
        <v>1.999999999998181</v>
      </c>
      <c r="K60" s="17"/>
      <c r="L60" s="17"/>
      <c r="M60" s="17">
        <v>930.83199999999999</v>
      </c>
      <c r="N60" s="17">
        <f t="shared" si="4"/>
        <v>930.76700000000005</v>
      </c>
      <c r="O60" s="17">
        <v>929.22700000000009</v>
      </c>
      <c r="P60" s="17">
        <f t="shared" si="6"/>
        <v>-1.6049999999999045</v>
      </c>
      <c r="Q60" s="41"/>
      <c r="R60" s="17"/>
      <c r="S60" s="17"/>
      <c r="T60" s="17"/>
      <c r="U60" s="41">
        <f t="shared" si="7"/>
        <v>-2.0000000000010232</v>
      </c>
      <c r="V60" s="41">
        <v>4</v>
      </c>
      <c r="W60" s="17">
        <v>929.14700000000005</v>
      </c>
      <c r="X60" s="41"/>
      <c r="Y60" s="17"/>
      <c r="Z60" s="41">
        <v>4</v>
      </c>
      <c r="AA60" s="20">
        <v>931.02700000000004</v>
      </c>
      <c r="AC60" s="3"/>
      <c r="AF60" s="3"/>
      <c r="AH60" s="4"/>
      <c r="AI60" s="4"/>
    </row>
    <row r="61" spans="1:35" s="2" customFormat="1" ht="22.5" customHeight="1">
      <c r="A61" s="44" t="s">
        <v>91</v>
      </c>
      <c r="B61" s="41">
        <v>-6.5</v>
      </c>
      <c r="C61" s="17">
        <v>930.67600000000004</v>
      </c>
      <c r="D61" s="41">
        <v>-6.5</v>
      </c>
      <c r="E61" s="17">
        <v>931.23800000000006</v>
      </c>
      <c r="F61" s="41">
        <v>-4.5</v>
      </c>
      <c r="G61" s="17">
        <v>931.178</v>
      </c>
      <c r="H61" s="41">
        <v>-4.5</v>
      </c>
      <c r="I61" s="17">
        <v>929.47500000000002</v>
      </c>
      <c r="J61" s="41">
        <f t="shared" si="5"/>
        <v>0.40000000000064673</v>
      </c>
      <c r="K61" s="17"/>
      <c r="L61" s="17"/>
      <c r="M61" s="17">
        <v>931.05399999999997</v>
      </c>
      <c r="N61" s="17">
        <f t="shared" si="4"/>
        <v>930.99699999999996</v>
      </c>
      <c r="O61" s="17">
        <v>929.45699999999999</v>
      </c>
      <c r="P61" s="17">
        <f t="shared" si="6"/>
        <v>-1.59699999999998</v>
      </c>
      <c r="Q61" s="41"/>
      <c r="R61" s="17"/>
      <c r="S61" s="17"/>
      <c r="T61" s="17"/>
      <c r="U61" s="41">
        <f t="shared" si="7"/>
        <v>-0.39999999999906777</v>
      </c>
      <c r="V61" s="41">
        <v>4</v>
      </c>
      <c r="W61" s="17">
        <v>929.44100000000003</v>
      </c>
      <c r="X61" s="41"/>
      <c r="Y61" s="17"/>
      <c r="Z61" s="41">
        <v>4</v>
      </c>
      <c r="AA61" s="20">
        <v>931.1</v>
      </c>
      <c r="AC61" s="3"/>
      <c r="AF61" s="3"/>
      <c r="AH61" s="4"/>
      <c r="AI61" s="4"/>
    </row>
    <row r="62" spans="1:35" s="2" customFormat="1" ht="22.5" customHeight="1">
      <c r="A62" s="44" t="s">
        <v>92</v>
      </c>
      <c r="B62" s="41">
        <v>-6</v>
      </c>
      <c r="C62" s="17">
        <v>930.95399999999995</v>
      </c>
      <c r="D62" s="41">
        <v>-6</v>
      </c>
      <c r="E62" s="17">
        <v>931.30700000000002</v>
      </c>
      <c r="F62" s="41">
        <v>-4</v>
      </c>
      <c r="G62" s="17">
        <v>931.24699999999996</v>
      </c>
      <c r="H62" s="41">
        <v>-4</v>
      </c>
      <c r="I62" s="17">
        <v>929.53399999999999</v>
      </c>
      <c r="J62" s="41">
        <f t="shared" si="5"/>
        <v>-1.5749999999997044</v>
      </c>
      <c r="K62" s="17"/>
      <c r="L62" s="17"/>
      <c r="M62" s="17">
        <v>931.17899999999997</v>
      </c>
      <c r="N62" s="17">
        <f t="shared" si="4"/>
        <v>931.13699999999994</v>
      </c>
      <c r="O62" s="17">
        <v>929.59699999999998</v>
      </c>
      <c r="P62" s="17">
        <f t="shared" si="6"/>
        <v>-1.5819999999999936</v>
      </c>
      <c r="Q62" s="41"/>
      <c r="R62" s="17"/>
      <c r="S62" s="17"/>
      <c r="T62" s="17"/>
      <c r="U62" s="41">
        <f t="shared" si="7"/>
        <v>1.6250000000013642</v>
      </c>
      <c r="V62" s="41">
        <v>4</v>
      </c>
      <c r="W62" s="17">
        <v>929.66200000000003</v>
      </c>
      <c r="X62" s="41"/>
      <c r="Y62" s="17"/>
      <c r="Z62" s="41">
        <v>4</v>
      </c>
      <c r="AA62" s="20">
        <v>931.15200000000004</v>
      </c>
      <c r="AC62" s="3"/>
      <c r="AF62" s="3"/>
      <c r="AH62" s="4"/>
      <c r="AI62" s="4"/>
    </row>
    <row r="63" spans="1:35" s="2" customFormat="1" ht="22.5" customHeight="1">
      <c r="A63" s="44" t="s">
        <v>93</v>
      </c>
      <c r="B63" s="41">
        <v>-6</v>
      </c>
      <c r="C63" s="17">
        <v>930.78099999999995</v>
      </c>
      <c r="D63" s="41">
        <v>-6</v>
      </c>
      <c r="E63" s="17">
        <v>931.12400000000002</v>
      </c>
      <c r="F63" s="41">
        <v>-4</v>
      </c>
      <c r="G63" s="17">
        <v>931.06399999999996</v>
      </c>
      <c r="H63" s="41">
        <v>-4</v>
      </c>
      <c r="I63" s="17">
        <v>929.34900000000005</v>
      </c>
      <c r="J63" s="41">
        <f t="shared" si="5"/>
        <v>-2.0000000000010232</v>
      </c>
      <c r="K63" s="17"/>
      <c r="L63" s="17"/>
      <c r="M63" s="17">
        <v>931.00199999999995</v>
      </c>
      <c r="N63" s="17">
        <f t="shared" si="4"/>
        <v>930.96900000000005</v>
      </c>
      <c r="O63" s="17">
        <v>929.42900000000009</v>
      </c>
      <c r="P63" s="17">
        <f t="shared" si="6"/>
        <v>-1.5729999999998654</v>
      </c>
      <c r="Q63" s="41"/>
      <c r="R63" s="17"/>
      <c r="S63" s="17"/>
      <c r="T63" s="17"/>
      <c r="U63" s="41">
        <f t="shared" si="7"/>
        <v>1.999999999998181</v>
      </c>
      <c r="V63" s="41">
        <v>4</v>
      </c>
      <c r="W63" s="17">
        <v>929.50900000000001</v>
      </c>
      <c r="X63" s="41"/>
      <c r="Y63" s="17"/>
      <c r="Z63" s="41">
        <v>4</v>
      </c>
      <c r="AA63" s="20">
        <v>930.98400000000004</v>
      </c>
      <c r="AC63" s="3"/>
      <c r="AF63" s="3"/>
      <c r="AH63" s="4"/>
      <c r="AI63" s="4"/>
    </row>
    <row r="64" spans="1:35" s="2" customFormat="1" ht="22.5" customHeight="1">
      <c r="A64" s="44" t="s">
        <v>94</v>
      </c>
      <c r="B64" s="41">
        <v>-6</v>
      </c>
      <c r="C64" s="17">
        <v>930.22</v>
      </c>
      <c r="D64" s="41">
        <v>-6</v>
      </c>
      <c r="E64" s="17">
        <v>930.63599999999997</v>
      </c>
      <c r="F64" s="41">
        <v>-4</v>
      </c>
      <c r="G64" s="17">
        <v>930.57600000000002</v>
      </c>
      <c r="H64" s="41">
        <v>-4</v>
      </c>
      <c r="I64" s="17">
        <v>928.86099999999999</v>
      </c>
      <c r="J64" s="41">
        <f t="shared" si="5"/>
        <v>-2.0000000000010232</v>
      </c>
      <c r="K64" s="17"/>
      <c r="L64" s="17"/>
      <c r="M64" s="17">
        <v>930.53599999999994</v>
      </c>
      <c r="N64" s="17">
        <f t="shared" si="4"/>
        <v>930.48099999999999</v>
      </c>
      <c r="O64" s="17">
        <v>928.94100000000003</v>
      </c>
      <c r="P64" s="17">
        <f t="shared" si="6"/>
        <v>-1.5949999999999136</v>
      </c>
      <c r="Q64" s="41"/>
      <c r="R64" s="17"/>
      <c r="S64" s="17"/>
      <c r="T64" s="17"/>
      <c r="U64" s="41">
        <f t="shared" si="7"/>
        <v>2.0000000000010232</v>
      </c>
      <c r="V64" s="41">
        <v>4</v>
      </c>
      <c r="W64" s="17">
        <v>929.02100000000007</v>
      </c>
      <c r="X64" s="41"/>
      <c r="Y64" s="17"/>
      <c r="Z64" s="41">
        <v>4</v>
      </c>
      <c r="AA64" s="20">
        <v>930.51300000000003</v>
      </c>
      <c r="AC64" s="3"/>
      <c r="AF64" s="3"/>
      <c r="AH64" s="4"/>
      <c r="AI64" s="4"/>
    </row>
    <row r="65" spans="1:35" s="2" customFormat="1" ht="22.5" customHeight="1">
      <c r="A65" s="44" t="s">
        <v>95</v>
      </c>
      <c r="B65" s="41">
        <v>-6.7</v>
      </c>
      <c r="C65" s="17">
        <v>929.55399999999997</v>
      </c>
      <c r="D65" s="41">
        <v>-6.7</v>
      </c>
      <c r="E65" s="17">
        <v>929.85599999999999</v>
      </c>
      <c r="F65" s="41">
        <v>-4.7</v>
      </c>
      <c r="G65" s="17">
        <v>929.79600000000005</v>
      </c>
      <c r="H65" s="41">
        <v>-4.7</v>
      </c>
      <c r="I65" s="17">
        <v>928.08100000000002</v>
      </c>
      <c r="J65" s="41">
        <f t="shared" si="5"/>
        <v>-2.0000000000010836</v>
      </c>
      <c r="K65" s="17"/>
      <c r="L65" s="17"/>
      <c r="M65" s="17">
        <v>929.80600000000004</v>
      </c>
      <c r="N65" s="17">
        <f t="shared" si="4"/>
        <v>929.71500000000003</v>
      </c>
      <c r="O65" s="17">
        <v>928.17500000000007</v>
      </c>
      <c r="P65" s="17">
        <f t="shared" si="6"/>
        <v>-1.6309999999999718</v>
      </c>
      <c r="Q65" s="41"/>
      <c r="R65" s="17"/>
      <c r="S65" s="17"/>
      <c r="T65" s="17"/>
      <c r="U65" s="41">
        <f t="shared" si="7"/>
        <v>1.999999999998181</v>
      </c>
      <c r="V65" s="41">
        <v>4</v>
      </c>
      <c r="W65" s="17">
        <v>928.255</v>
      </c>
      <c r="X65" s="41"/>
      <c r="Y65" s="17"/>
      <c r="Z65" s="41">
        <v>4</v>
      </c>
      <c r="AA65" s="20">
        <v>929.75599999999997</v>
      </c>
      <c r="AC65" s="3"/>
      <c r="AF65" s="3"/>
      <c r="AH65" s="4"/>
      <c r="AI65" s="4"/>
    </row>
    <row r="66" spans="1:35" s="2" customFormat="1" ht="22.5" customHeight="1">
      <c r="A66" s="44" t="s">
        <v>96</v>
      </c>
      <c r="B66" s="41">
        <v>-6</v>
      </c>
      <c r="C66" s="17">
        <v>928.56200000000001</v>
      </c>
      <c r="D66" s="41">
        <v>-6</v>
      </c>
      <c r="E66" s="17">
        <v>928.92499999999995</v>
      </c>
      <c r="F66" s="41">
        <v>-4</v>
      </c>
      <c r="G66" s="17">
        <v>928.86500000000001</v>
      </c>
      <c r="H66" s="41">
        <v>-4</v>
      </c>
      <c r="I66" s="17">
        <v>927.15000000000009</v>
      </c>
      <c r="J66" s="41">
        <f t="shared" si="5"/>
        <v>-1.999999999998181</v>
      </c>
      <c r="K66" s="17"/>
      <c r="L66" s="17"/>
      <c r="M66" s="17">
        <v>928.80700000000002</v>
      </c>
      <c r="N66" s="17">
        <f t="shared" si="4"/>
        <v>928.77</v>
      </c>
      <c r="O66" s="17">
        <v>927.23</v>
      </c>
      <c r="P66" s="17">
        <f t="shared" si="6"/>
        <v>-1.5769999999999982</v>
      </c>
      <c r="Q66" s="41"/>
      <c r="R66" s="17"/>
      <c r="S66" s="17"/>
      <c r="T66" s="17"/>
      <c r="U66" s="41">
        <f t="shared" si="7"/>
        <v>2.0000000000010232</v>
      </c>
      <c r="V66" s="41">
        <v>4</v>
      </c>
      <c r="W66" s="17">
        <v>927.31000000000006</v>
      </c>
      <c r="X66" s="41"/>
      <c r="Y66" s="17"/>
      <c r="Z66" s="41">
        <v>4</v>
      </c>
      <c r="AA66" s="20">
        <v>928.89099999999996</v>
      </c>
      <c r="AC66" s="3"/>
      <c r="AF66" s="3"/>
      <c r="AH66" s="4"/>
      <c r="AI66" s="4"/>
    </row>
    <row r="67" spans="1:35" s="2" customFormat="1" ht="22.5" customHeight="1">
      <c r="A67" s="44" t="s">
        <v>97</v>
      </c>
      <c r="B67" s="41">
        <v>-6</v>
      </c>
      <c r="C67" s="17">
        <v>927.33500000000004</v>
      </c>
      <c r="D67" s="41">
        <v>-6</v>
      </c>
      <c r="E67" s="17">
        <v>927.81299999999999</v>
      </c>
      <c r="F67" s="41">
        <v>-4</v>
      </c>
      <c r="G67" s="17">
        <v>927.75300000000004</v>
      </c>
      <c r="H67" s="41">
        <v>-4</v>
      </c>
      <c r="I67" s="17">
        <v>926.03800000000001</v>
      </c>
      <c r="J67" s="41">
        <f t="shared" si="5"/>
        <v>-2.0000000000010232</v>
      </c>
      <c r="K67" s="17"/>
      <c r="L67" s="17"/>
      <c r="M67" s="17">
        <v>927.70100000000002</v>
      </c>
      <c r="N67" s="17">
        <f t="shared" si="4"/>
        <v>927.65800000000002</v>
      </c>
      <c r="O67" s="17">
        <v>926.11800000000005</v>
      </c>
      <c r="P67" s="17">
        <f t="shared" si="6"/>
        <v>-1.58299999999997</v>
      </c>
      <c r="Q67" s="41"/>
      <c r="R67" s="17"/>
      <c r="S67" s="17"/>
      <c r="T67" s="17"/>
      <c r="U67" s="41">
        <f t="shared" si="7"/>
        <v>2.0000000000010232</v>
      </c>
      <c r="V67" s="41">
        <v>4</v>
      </c>
      <c r="W67" s="17">
        <v>926.19800000000009</v>
      </c>
      <c r="X67" s="41"/>
      <c r="Y67" s="17"/>
      <c r="Z67" s="41">
        <v>4</v>
      </c>
      <c r="AA67" s="20">
        <v>927.85799999999995</v>
      </c>
      <c r="AC67" s="3"/>
      <c r="AF67" s="3"/>
      <c r="AH67" s="4"/>
      <c r="AI67" s="4"/>
    </row>
    <row r="68" spans="1:35" s="2" customFormat="1" ht="22.5" customHeight="1">
      <c r="A68" s="44" t="s">
        <v>98</v>
      </c>
      <c r="B68" s="41">
        <v>-3.5</v>
      </c>
      <c r="C68" s="17">
        <v>925.96299999999997</v>
      </c>
      <c r="D68" s="41"/>
      <c r="E68" s="17"/>
      <c r="F68" s="41"/>
      <c r="G68" s="17"/>
      <c r="H68" s="41">
        <v>-3.5</v>
      </c>
      <c r="I68" s="17">
        <v>924.952</v>
      </c>
      <c r="J68" s="41">
        <f t="shared" si="5"/>
        <v>-2.0000000000014291</v>
      </c>
      <c r="K68" s="17"/>
      <c r="L68" s="17"/>
      <c r="M68" s="17">
        <v>926.58199999999999</v>
      </c>
      <c r="N68" s="17">
        <f t="shared" si="4"/>
        <v>926.56200000000001</v>
      </c>
      <c r="O68" s="17">
        <v>925.02200000000005</v>
      </c>
      <c r="P68" s="17">
        <f t="shared" si="6"/>
        <v>-1.5599999999999454</v>
      </c>
      <c r="Q68" s="41"/>
      <c r="R68" s="17"/>
      <c r="S68" s="17"/>
      <c r="T68" s="17"/>
      <c r="U68" s="41">
        <f t="shared" si="7"/>
        <v>2.0000000000010232</v>
      </c>
      <c r="V68" s="41">
        <v>4</v>
      </c>
      <c r="W68" s="17">
        <v>925.10200000000009</v>
      </c>
      <c r="X68" s="41"/>
      <c r="Y68" s="17"/>
      <c r="Z68" s="41">
        <v>4</v>
      </c>
      <c r="AA68" s="20">
        <v>926.846</v>
      </c>
      <c r="AC68" s="3"/>
      <c r="AF68" s="3"/>
      <c r="AH68" s="4"/>
      <c r="AI68" s="4"/>
    </row>
    <row r="69" spans="1:35" s="2" customFormat="1" ht="22.5" customHeight="1">
      <c r="A69" s="44" t="s">
        <v>99</v>
      </c>
      <c r="B69" s="41">
        <v>-6</v>
      </c>
      <c r="C69" s="17">
        <v>925.65099999999995</v>
      </c>
      <c r="D69" s="41">
        <v>-6</v>
      </c>
      <c r="E69" s="17">
        <v>926.41300000000001</v>
      </c>
      <c r="F69" s="41">
        <v>-4</v>
      </c>
      <c r="G69" s="17">
        <v>926.35299999999995</v>
      </c>
      <c r="H69" s="41">
        <v>-4</v>
      </c>
      <c r="I69" s="17">
        <v>924.64499999999998</v>
      </c>
      <c r="J69" s="41">
        <f t="shared" si="5"/>
        <v>-0.67500000000109139</v>
      </c>
      <c r="K69" s="17"/>
      <c r="L69" s="17"/>
      <c r="M69" s="17">
        <v>926.12</v>
      </c>
      <c r="N69" s="17">
        <f t="shared" si="4"/>
        <v>926.21199999999999</v>
      </c>
      <c r="O69" s="17">
        <v>924.67200000000003</v>
      </c>
      <c r="P69" s="17">
        <f t="shared" si="6"/>
        <v>-1.4479999999999791</v>
      </c>
      <c r="Q69" s="41"/>
      <c r="R69" s="17"/>
      <c r="S69" s="17"/>
      <c r="T69" s="17"/>
      <c r="U69" s="41">
        <f t="shared" si="7"/>
        <v>0.67500000000109139</v>
      </c>
      <c r="V69" s="41">
        <v>4</v>
      </c>
      <c r="W69" s="17">
        <v>924.69900000000007</v>
      </c>
      <c r="X69" s="41"/>
      <c r="Y69" s="17"/>
      <c r="Z69" s="41">
        <v>4</v>
      </c>
      <c r="AA69" s="20">
        <v>926.33699999999999</v>
      </c>
      <c r="AC69" s="3"/>
      <c r="AF69" s="3"/>
      <c r="AH69" s="4"/>
      <c r="AI69" s="4"/>
    </row>
    <row r="70" spans="1:35" s="2" customFormat="1" ht="22.5" customHeight="1">
      <c r="A70" s="44" t="s">
        <v>100</v>
      </c>
      <c r="B70" s="41">
        <v>-6</v>
      </c>
      <c r="C70" s="17">
        <v>925.63800000000003</v>
      </c>
      <c r="D70" s="41">
        <v>-6</v>
      </c>
      <c r="E70" s="17">
        <v>927.06200000000001</v>
      </c>
      <c r="F70" s="41">
        <v>-4</v>
      </c>
      <c r="G70" s="17">
        <v>927.00199999999995</v>
      </c>
      <c r="H70" s="41">
        <v>-4</v>
      </c>
      <c r="I70" s="17">
        <v>925.303</v>
      </c>
      <c r="J70" s="41">
        <f t="shared" si="5"/>
        <v>1.3249999999999318</v>
      </c>
      <c r="K70" s="17"/>
      <c r="L70" s="17"/>
      <c r="M70" s="17">
        <v>926.78700000000003</v>
      </c>
      <c r="N70" s="17">
        <f t="shared" si="4"/>
        <v>926.79</v>
      </c>
      <c r="O70" s="17">
        <v>925.25</v>
      </c>
      <c r="P70" s="17">
        <f t="shared" si="6"/>
        <v>-1.5370000000000346</v>
      </c>
      <c r="Q70" s="41"/>
      <c r="R70" s="17"/>
      <c r="S70" s="17"/>
      <c r="T70" s="17"/>
      <c r="U70" s="41">
        <f t="shared" si="7"/>
        <v>-1.2999999999976808</v>
      </c>
      <c r="V70" s="41">
        <v>4</v>
      </c>
      <c r="W70" s="17">
        <v>925.19800000000009</v>
      </c>
      <c r="X70" s="41"/>
      <c r="Y70" s="17"/>
      <c r="Z70" s="41">
        <v>4</v>
      </c>
      <c r="AA70" s="20">
        <v>926.84500000000003</v>
      </c>
      <c r="AC70" s="3"/>
      <c r="AF70" s="3"/>
      <c r="AH70" s="4"/>
      <c r="AI70" s="4"/>
    </row>
    <row r="71" spans="1:35" s="2" customFormat="1" ht="22.5" customHeight="1">
      <c r="A71" s="44" t="s">
        <v>101</v>
      </c>
      <c r="B71" s="41">
        <v>-6</v>
      </c>
      <c r="C71" s="17">
        <v>926.80899999999997</v>
      </c>
      <c r="D71" s="41">
        <v>-6</v>
      </c>
      <c r="E71" s="17">
        <v>928.23699999999997</v>
      </c>
      <c r="F71" s="41">
        <v>-4</v>
      </c>
      <c r="G71" s="17">
        <v>928.17700000000002</v>
      </c>
      <c r="H71" s="41">
        <v>-4</v>
      </c>
      <c r="I71" s="17">
        <v>926.48200000000008</v>
      </c>
      <c r="J71" s="41">
        <f t="shared" si="5"/>
        <v>2.0000000000010232</v>
      </c>
      <c r="K71" s="17"/>
      <c r="L71" s="17"/>
      <c r="M71" s="17">
        <v>927.86599999999999</v>
      </c>
      <c r="N71" s="17">
        <f t="shared" si="4"/>
        <v>927.94200000000001</v>
      </c>
      <c r="O71" s="17">
        <v>926.40200000000004</v>
      </c>
      <c r="P71" s="17">
        <f t="shared" si="6"/>
        <v>-1.4639999999999418</v>
      </c>
      <c r="Q71" s="41"/>
      <c r="R71" s="17"/>
      <c r="S71" s="17"/>
      <c r="T71" s="17"/>
      <c r="U71" s="41">
        <f t="shared" si="7"/>
        <v>-2.0000000000010232</v>
      </c>
      <c r="V71" s="41">
        <v>4</v>
      </c>
      <c r="W71" s="17">
        <v>926.322</v>
      </c>
      <c r="X71" s="41"/>
      <c r="Y71" s="17"/>
      <c r="Z71" s="41">
        <v>4</v>
      </c>
      <c r="AA71" s="20">
        <v>927.91499999999996</v>
      </c>
      <c r="AC71" s="3"/>
      <c r="AF71" s="3"/>
      <c r="AH71" s="4"/>
      <c r="AI71" s="4"/>
    </row>
    <row r="72" spans="1:35" s="2" customFormat="1" ht="22.5" customHeight="1">
      <c r="A72" s="44" t="s">
        <v>102</v>
      </c>
      <c r="B72" s="41">
        <v>-6</v>
      </c>
      <c r="C72" s="17">
        <v>928.14300000000003</v>
      </c>
      <c r="D72" s="41">
        <v>-6</v>
      </c>
      <c r="E72" s="17">
        <v>929.34199999999998</v>
      </c>
      <c r="F72" s="41">
        <v>-4</v>
      </c>
      <c r="G72" s="17">
        <v>929.28200000000004</v>
      </c>
      <c r="H72" s="41">
        <v>-4</v>
      </c>
      <c r="I72" s="17">
        <v>927.58699999999999</v>
      </c>
      <c r="J72" s="41">
        <f t="shared" si="5"/>
        <v>1.999999999998181</v>
      </c>
      <c r="K72" s="17"/>
      <c r="L72" s="17"/>
      <c r="M72" s="17">
        <v>929.09</v>
      </c>
      <c r="N72" s="17">
        <f t="shared" si="4"/>
        <v>929.04700000000003</v>
      </c>
      <c r="O72" s="17">
        <v>927.50700000000006</v>
      </c>
      <c r="P72" s="17">
        <f t="shared" si="6"/>
        <v>-1.58299999999997</v>
      </c>
      <c r="Q72" s="41"/>
      <c r="R72" s="17"/>
      <c r="S72" s="17"/>
      <c r="T72" s="17"/>
      <c r="U72" s="41">
        <f t="shared" si="7"/>
        <v>-2.0000000000010232</v>
      </c>
      <c r="V72" s="41">
        <v>4</v>
      </c>
      <c r="W72" s="17">
        <v>927.42700000000002</v>
      </c>
      <c r="X72" s="41"/>
      <c r="Y72" s="17"/>
      <c r="Z72" s="41">
        <v>4</v>
      </c>
      <c r="AA72" s="20">
        <v>929.11300000000006</v>
      </c>
      <c r="AC72" s="3"/>
      <c r="AF72" s="3"/>
      <c r="AH72" s="4"/>
      <c r="AI72" s="4"/>
    </row>
    <row r="73" spans="1:35" s="2" customFormat="1" ht="22.5" customHeight="1">
      <c r="A73" s="44" t="s">
        <v>103</v>
      </c>
      <c r="B73" s="41">
        <v>-8.76</v>
      </c>
      <c r="C73" s="17">
        <v>929.43700000000001</v>
      </c>
      <c r="D73" s="41">
        <v>-8.76</v>
      </c>
      <c r="E73" s="17">
        <v>930.279</v>
      </c>
      <c r="F73" s="41">
        <v>-6.76</v>
      </c>
      <c r="G73" s="17">
        <v>930.21900000000005</v>
      </c>
      <c r="H73" s="41">
        <v>-6.76</v>
      </c>
      <c r="I73" s="17">
        <v>928.51499999999999</v>
      </c>
      <c r="J73" s="41">
        <f t="shared" si="5"/>
        <v>0.16272189349063992</v>
      </c>
      <c r="K73" s="17"/>
      <c r="L73" s="17"/>
      <c r="M73" s="17">
        <v>929.87400000000002</v>
      </c>
      <c r="N73" s="17">
        <f t="shared" si="4"/>
        <v>930.04399999999998</v>
      </c>
      <c r="O73" s="17">
        <v>928.50400000000002</v>
      </c>
      <c r="P73" s="17">
        <f t="shared" si="6"/>
        <v>-1.3700000000000045</v>
      </c>
      <c r="Q73" s="41"/>
      <c r="R73" s="17"/>
      <c r="S73" s="17"/>
      <c r="T73" s="17"/>
      <c r="U73" s="41">
        <f t="shared" si="7"/>
        <v>-0.14999999999929514</v>
      </c>
      <c r="V73" s="41">
        <v>4</v>
      </c>
      <c r="W73" s="17">
        <v>928.49800000000005</v>
      </c>
      <c r="X73" s="41"/>
      <c r="Y73" s="17"/>
      <c r="Z73" s="41">
        <v>4</v>
      </c>
      <c r="AA73" s="20">
        <v>930.56600000000003</v>
      </c>
      <c r="AC73" s="3"/>
      <c r="AF73" s="3"/>
      <c r="AH73" s="4"/>
      <c r="AI73" s="4"/>
    </row>
    <row r="74" spans="1:35" s="2" customFormat="1" ht="22.5" customHeight="1">
      <c r="A74" s="44" t="s">
        <v>104</v>
      </c>
      <c r="B74" s="41">
        <v>-6</v>
      </c>
      <c r="C74" s="17">
        <v>930.76800000000003</v>
      </c>
      <c r="D74" s="41">
        <v>-6</v>
      </c>
      <c r="E74" s="17">
        <v>931.149</v>
      </c>
      <c r="F74" s="41">
        <v>-4</v>
      </c>
      <c r="G74" s="17">
        <v>931.08900000000006</v>
      </c>
      <c r="H74" s="41">
        <v>-4</v>
      </c>
      <c r="I74" s="17">
        <v>929.375</v>
      </c>
      <c r="J74" s="41">
        <f t="shared" si="5"/>
        <v>-1.850000000001728</v>
      </c>
      <c r="K74" s="17"/>
      <c r="L74" s="17"/>
      <c r="M74" s="17">
        <v>930.6</v>
      </c>
      <c r="N74" s="17">
        <f t="shared" si="4"/>
        <v>930.98900000000003</v>
      </c>
      <c r="O74" s="17">
        <v>929.44900000000007</v>
      </c>
      <c r="P74" s="17">
        <f t="shared" si="6"/>
        <v>-1.1509999999999536</v>
      </c>
      <c r="Q74" s="41"/>
      <c r="R74" s="17"/>
      <c r="S74" s="17"/>
      <c r="T74" s="17"/>
      <c r="U74" s="41">
        <f t="shared" si="7"/>
        <v>1.839999999997417</v>
      </c>
      <c r="V74" s="41">
        <v>2.5</v>
      </c>
      <c r="W74" s="17">
        <v>929.495</v>
      </c>
      <c r="X74" s="41"/>
      <c r="Y74" s="17"/>
      <c r="Z74" s="41">
        <v>2.5</v>
      </c>
      <c r="AA74" s="20">
        <v>931.26099999999997</v>
      </c>
      <c r="AC74" s="3"/>
      <c r="AF74" s="3"/>
      <c r="AH74" s="4"/>
      <c r="AI74" s="4"/>
    </row>
    <row r="75" spans="1:35" s="2" customFormat="1" ht="22.5" customHeight="1">
      <c r="A75" s="44" t="s">
        <v>105</v>
      </c>
      <c r="B75" s="41">
        <v>-6.5</v>
      </c>
      <c r="C75" s="17">
        <v>932.36699999999996</v>
      </c>
      <c r="D75" s="41">
        <v>-6.5</v>
      </c>
      <c r="E75" s="17">
        <v>932.10299999999995</v>
      </c>
      <c r="F75" s="41">
        <v>-4</v>
      </c>
      <c r="G75" s="17">
        <v>932.02800000000002</v>
      </c>
      <c r="H75" s="41">
        <v>-4</v>
      </c>
      <c r="I75" s="17">
        <v>930.31299999999999</v>
      </c>
      <c r="J75" s="41">
        <f t="shared" si="5"/>
        <v>-2.0000000000010232</v>
      </c>
      <c r="K75" s="17"/>
      <c r="L75" s="17"/>
      <c r="M75" s="17">
        <v>931.81700000000001</v>
      </c>
      <c r="N75" s="17">
        <f t="shared" si="4"/>
        <v>931.93299999999999</v>
      </c>
      <c r="O75" s="17">
        <v>930.39300000000003</v>
      </c>
      <c r="P75" s="17">
        <f t="shared" si="6"/>
        <v>-1.4239999999999782</v>
      </c>
      <c r="Q75" s="41"/>
      <c r="R75" s="17"/>
      <c r="S75" s="17"/>
      <c r="T75" s="17"/>
      <c r="U75" s="41">
        <f t="shared" si="7"/>
        <v>1.999999999998181</v>
      </c>
      <c r="V75" s="41">
        <v>2.5</v>
      </c>
      <c r="W75" s="17">
        <v>930.44299999999998</v>
      </c>
      <c r="X75" s="41"/>
      <c r="Y75" s="17"/>
      <c r="Z75" s="41">
        <v>2.5</v>
      </c>
      <c r="AA75" s="20">
        <v>932.17899999999997</v>
      </c>
      <c r="AC75" s="3"/>
      <c r="AF75" s="3"/>
      <c r="AH75" s="4"/>
      <c r="AI75" s="4"/>
    </row>
    <row r="76" spans="1:35" s="2" customFormat="1" ht="22.5" customHeight="1">
      <c r="A76" s="44" t="s">
        <v>106</v>
      </c>
      <c r="B76" s="41">
        <v>-6.5</v>
      </c>
      <c r="C76" s="17">
        <v>934.90599999999995</v>
      </c>
      <c r="D76" s="41">
        <v>-6.5</v>
      </c>
      <c r="E76" s="17">
        <v>932.83100000000002</v>
      </c>
      <c r="F76" s="41">
        <v>-4</v>
      </c>
      <c r="G76" s="17">
        <v>932.75599999999997</v>
      </c>
      <c r="H76" s="41">
        <v>-4</v>
      </c>
      <c r="I76" s="17">
        <v>931.04100000000005</v>
      </c>
      <c r="J76" s="41">
        <f t="shared" si="5"/>
        <v>-1.999999999998181</v>
      </c>
      <c r="K76" s="17"/>
      <c r="L76" s="17"/>
      <c r="M76" s="17">
        <v>933.91499999999996</v>
      </c>
      <c r="N76" s="17">
        <f t="shared" si="4"/>
        <v>932.66099999999994</v>
      </c>
      <c r="O76" s="17">
        <v>931.12099999999998</v>
      </c>
      <c r="P76" s="17">
        <f t="shared" si="6"/>
        <v>-2.7939999999999827</v>
      </c>
      <c r="Q76" s="41"/>
      <c r="R76" s="17"/>
      <c r="S76" s="17"/>
      <c r="T76" s="17"/>
      <c r="U76" s="41">
        <f t="shared" si="7"/>
        <v>2.0000000000027285</v>
      </c>
      <c r="V76" s="41">
        <v>2.5</v>
      </c>
      <c r="W76" s="17">
        <v>931.17100000000005</v>
      </c>
      <c r="X76" s="41"/>
      <c r="Y76" s="17"/>
      <c r="Z76" s="41">
        <v>2.5</v>
      </c>
      <c r="AA76" s="20">
        <v>933.06299999999999</v>
      </c>
      <c r="AC76" s="3"/>
      <c r="AF76" s="3"/>
      <c r="AH76" s="4"/>
      <c r="AI76" s="4"/>
    </row>
    <row r="77" spans="1:35" s="2" customFormat="1" ht="22.5" customHeight="1">
      <c r="A77" s="44" t="s">
        <v>107</v>
      </c>
      <c r="B77" s="41">
        <v>-6.5</v>
      </c>
      <c r="C77" s="17">
        <v>936.827</v>
      </c>
      <c r="D77" s="41">
        <v>-6.5</v>
      </c>
      <c r="E77" s="17">
        <v>933.125</v>
      </c>
      <c r="F77" s="41">
        <v>-4</v>
      </c>
      <c r="G77" s="17">
        <v>933.05</v>
      </c>
      <c r="H77" s="41">
        <v>-4</v>
      </c>
      <c r="I77" s="17">
        <v>931.33500000000004</v>
      </c>
      <c r="J77" s="41">
        <f t="shared" si="5"/>
        <v>-2.0000000000010232</v>
      </c>
      <c r="K77" s="17"/>
      <c r="L77" s="17"/>
      <c r="M77" s="17">
        <v>934.94899999999996</v>
      </c>
      <c r="N77" s="17">
        <f t="shared" si="4"/>
        <v>932.95500000000004</v>
      </c>
      <c r="O77" s="17">
        <v>931.41500000000008</v>
      </c>
      <c r="P77" s="17">
        <f t="shared" si="6"/>
        <v>-3.5339999999998781</v>
      </c>
      <c r="Q77" s="41"/>
      <c r="R77" s="17"/>
      <c r="S77" s="17"/>
      <c r="T77" s="17"/>
      <c r="U77" s="41">
        <f t="shared" si="7"/>
        <v>1.999999999998181</v>
      </c>
      <c r="V77" s="41">
        <v>2.5</v>
      </c>
      <c r="W77" s="17">
        <v>931.46500000000003</v>
      </c>
      <c r="X77" s="41"/>
      <c r="Y77" s="17"/>
      <c r="Z77" s="41">
        <v>2.5</v>
      </c>
      <c r="AA77" s="20">
        <v>933.05799999999999</v>
      </c>
      <c r="AC77" s="3"/>
      <c r="AF77" s="3"/>
      <c r="AH77" s="4"/>
      <c r="AI77" s="4"/>
    </row>
    <row r="78" spans="1:35" s="2" customFormat="1" ht="22.5" customHeight="1">
      <c r="A78" s="44" t="s">
        <v>108</v>
      </c>
      <c r="B78" s="41">
        <v>-6.5</v>
      </c>
      <c r="C78" s="17">
        <v>938.77</v>
      </c>
      <c r="D78" s="41">
        <v>-6.5</v>
      </c>
      <c r="E78" s="17">
        <v>932.98500000000001</v>
      </c>
      <c r="F78" s="41">
        <v>-4</v>
      </c>
      <c r="G78" s="17">
        <v>932.91</v>
      </c>
      <c r="H78" s="41">
        <v>-4</v>
      </c>
      <c r="I78" s="17">
        <v>931.19500000000005</v>
      </c>
      <c r="J78" s="41">
        <f t="shared" si="5"/>
        <v>-2.0000000000010232</v>
      </c>
      <c r="K78" s="17"/>
      <c r="L78" s="17"/>
      <c r="M78" s="17">
        <v>936.14099999999996</v>
      </c>
      <c r="N78" s="17">
        <f t="shared" si="4"/>
        <v>932.81500000000005</v>
      </c>
      <c r="O78" s="17">
        <v>931.27500000000009</v>
      </c>
      <c r="P78" s="17">
        <f t="shared" si="6"/>
        <v>-4.8659999999998718</v>
      </c>
      <c r="Q78" s="41"/>
      <c r="R78" s="17"/>
      <c r="S78" s="17"/>
      <c r="T78" s="17"/>
      <c r="U78" s="41">
        <f t="shared" si="7"/>
        <v>1.999999999998181</v>
      </c>
      <c r="V78" s="41">
        <v>2.5</v>
      </c>
      <c r="W78" s="17">
        <v>931.32500000000005</v>
      </c>
      <c r="X78" s="41"/>
      <c r="Y78" s="17"/>
      <c r="Z78" s="41">
        <v>2.5</v>
      </c>
      <c r="AA78" s="20">
        <v>935.06899999999996</v>
      </c>
      <c r="AC78" s="3"/>
      <c r="AF78" s="3"/>
      <c r="AH78" s="4"/>
      <c r="AI78" s="4"/>
    </row>
    <row r="79" spans="1:35" s="2" customFormat="1" ht="22.5" customHeight="1">
      <c r="A79" s="44" t="s">
        <v>109</v>
      </c>
      <c r="B79" s="41">
        <v>-6.5</v>
      </c>
      <c r="C79" s="17">
        <v>938.11900000000003</v>
      </c>
      <c r="D79" s="41">
        <v>-6.5</v>
      </c>
      <c r="E79" s="17">
        <v>932.61</v>
      </c>
      <c r="F79" s="41">
        <v>-4</v>
      </c>
      <c r="G79" s="17">
        <v>932.53499999999997</v>
      </c>
      <c r="H79" s="41">
        <v>-4</v>
      </c>
      <c r="I79" s="17">
        <v>930.82</v>
      </c>
      <c r="J79" s="41">
        <f t="shared" si="5"/>
        <v>-2.0000000000010232</v>
      </c>
      <c r="K79" s="17"/>
      <c r="L79" s="17"/>
      <c r="M79" s="17">
        <v>935.02499999999998</v>
      </c>
      <c r="N79" s="17">
        <f t="shared" si="4"/>
        <v>932.44</v>
      </c>
      <c r="O79" s="17">
        <v>930.90000000000009</v>
      </c>
      <c r="P79" s="17">
        <f t="shared" si="6"/>
        <v>-4.1249999999998863</v>
      </c>
      <c r="Q79" s="41"/>
      <c r="R79" s="17"/>
      <c r="S79" s="17"/>
      <c r="T79" s="17"/>
      <c r="U79" s="41">
        <f t="shared" si="7"/>
        <v>2.0097244732562394</v>
      </c>
      <c r="V79" s="41">
        <v>6.17</v>
      </c>
      <c r="W79" s="17">
        <v>931.024</v>
      </c>
      <c r="X79" s="41"/>
      <c r="Y79" s="17"/>
      <c r="Z79" s="41">
        <v>6.17</v>
      </c>
      <c r="AA79" s="20">
        <v>932.46600000000001</v>
      </c>
      <c r="AC79" s="3"/>
      <c r="AF79" s="3"/>
      <c r="AH79" s="4"/>
      <c r="AI79" s="4"/>
    </row>
    <row r="80" spans="1:35" s="2" customFormat="1" ht="22.5" customHeight="1">
      <c r="A80" s="44" t="s">
        <v>110</v>
      </c>
      <c r="B80" s="41">
        <v>-6.5</v>
      </c>
      <c r="C80" s="17">
        <v>938.88300000000004</v>
      </c>
      <c r="D80" s="41">
        <v>-6.5</v>
      </c>
      <c r="E80" s="17">
        <v>932.10500000000002</v>
      </c>
      <c r="F80" s="41">
        <v>-4</v>
      </c>
      <c r="G80" s="17">
        <v>932.03</v>
      </c>
      <c r="H80" s="41">
        <v>-4</v>
      </c>
      <c r="I80" s="17">
        <v>930.31500000000005</v>
      </c>
      <c r="J80" s="41">
        <f t="shared" si="5"/>
        <v>-1.999999999998181</v>
      </c>
      <c r="K80" s="17"/>
      <c r="L80" s="17"/>
      <c r="M80" s="17">
        <v>934.928</v>
      </c>
      <c r="N80" s="17">
        <f t="shared" si="4"/>
        <v>931.93499999999995</v>
      </c>
      <c r="O80" s="17">
        <v>930.39499999999998</v>
      </c>
      <c r="P80" s="17">
        <f t="shared" si="6"/>
        <v>-4.5330000000000155</v>
      </c>
      <c r="Q80" s="41"/>
      <c r="R80" s="17"/>
      <c r="S80" s="17"/>
      <c r="T80" s="17"/>
      <c r="U80" s="41">
        <f t="shared" si="7"/>
        <v>2.0000000000010232</v>
      </c>
      <c r="V80" s="41">
        <v>4</v>
      </c>
      <c r="W80" s="17">
        <v>930.47500000000002</v>
      </c>
      <c r="X80" s="41"/>
      <c r="Y80" s="17"/>
      <c r="Z80" s="41">
        <v>4</v>
      </c>
      <c r="AA80" s="20">
        <v>933.92100000000005</v>
      </c>
      <c r="AC80" s="3"/>
      <c r="AF80" s="3"/>
      <c r="AH80" s="4"/>
      <c r="AI80" s="4"/>
    </row>
    <row r="81" spans="1:35" s="2" customFormat="1" ht="22.5" customHeight="1" thickBot="1">
      <c r="A81" s="45" t="s">
        <v>111</v>
      </c>
      <c r="B81" s="31">
        <v>-6.5</v>
      </c>
      <c r="C81" s="29">
        <v>936.01199999999994</v>
      </c>
      <c r="D81" s="31">
        <v>-6.5</v>
      </c>
      <c r="E81" s="29">
        <v>931.524</v>
      </c>
      <c r="F81" s="31">
        <v>-4</v>
      </c>
      <c r="G81" s="29">
        <v>931.44899999999996</v>
      </c>
      <c r="H81" s="31">
        <v>-4</v>
      </c>
      <c r="I81" s="29">
        <v>929.73400000000004</v>
      </c>
      <c r="J81" s="31">
        <f t="shared" si="5"/>
        <v>-2.0000000000010232</v>
      </c>
      <c r="K81" s="29"/>
      <c r="L81" s="29"/>
      <c r="M81" s="29">
        <v>933.83500000000004</v>
      </c>
      <c r="N81" s="29">
        <f t="shared" si="4"/>
        <v>931.35400000000004</v>
      </c>
      <c r="O81" s="29">
        <v>929.81400000000008</v>
      </c>
      <c r="P81" s="29">
        <f t="shared" si="6"/>
        <v>-4.0209999999999582</v>
      </c>
      <c r="Q81" s="31"/>
      <c r="R81" s="29"/>
      <c r="S81" s="29"/>
      <c r="T81" s="29"/>
      <c r="U81" s="31">
        <f t="shared" si="7"/>
        <v>1.999999999998181</v>
      </c>
      <c r="V81" s="31">
        <v>4</v>
      </c>
      <c r="W81" s="29">
        <v>929.89400000000001</v>
      </c>
      <c r="X81" s="31"/>
      <c r="Y81" s="29"/>
      <c r="Z81" s="31">
        <v>4</v>
      </c>
      <c r="AA81" s="32">
        <v>931.70799999999997</v>
      </c>
      <c r="AC81" s="3"/>
      <c r="AF81" s="3"/>
      <c r="AH81" s="4"/>
      <c r="AI81" s="4"/>
    </row>
    <row r="82" spans="1:35" s="2" customFormat="1" ht="22.5" customHeight="1">
      <c r="A82" s="62" t="s">
        <v>112</v>
      </c>
      <c r="B82" s="28">
        <v>-6.5</v>
      </c>
      <c r="C82" s="12">
        <v>932.54100000000005</v>
      </c>
      <c r="D82" s="28">
        <v>-6.5</v>
      </c>
      <c r="E82" s="12">
        <v>930.94299999999998</v>
      </c>
      <c r="F82" s="28">
        <v>-4</v>
      </c>
      <c r="G82" s="12">
        <v>930.86800000000005</v>
      </c>
      <c r="H82" s="28">
        <v>-4</v>
      </c>
      <c r="I82" s="12">
        <v>929.15300000000002</v>
      </c>
      <c r="J82" s="28">
        <f t="shared" si="5"/>
        <v>-2.0000000000010232</v>
      </c>
      <c r="K82" s="12"/>
      <c r="L82" s="12"/>
      <c r="M82" s="12">
        <v>930.65800000000002</v>
      </c>
      <c r="N82" s="12">
        <f t="shared" si="4"/>
        <v>930.77300000000002</v>
      </c>
      <c r="O82" s="12">
        <v>929.23300000000006</v>
      </c>
      <c r="P82" s="12">
        <f t="shared" si="6"/>
        <v>-1.4249999999999545</v>
      </c>
      <c r="Q82" s="28"/>
      <c r="R82" s="12"/>
      <c r="S82" s="12"/>
      <c r="T82" s="12"/>
      <c r="U82" s="28">
        <f t="shared" si="7"/>
        <v>1.999999999998181</v>
      </c>
      <c r="V82" s="28">
        <v>4</v>
      </c>
      <c r="W82" s="12">
        <v>929.31299999999999</v>
      </c>
      <c r="X82" s="28"/>
      <c r="Y82" s="12"/>
      <c r="Z82" s="28">
        <v>4</v>
      </c>
      <c r="AA82" s="21">
        <v>930.64700000000005</v>
      </c>
      <c r="AC82" s="3"/>
      <c r="AF82" s="3"/>
      <c r="AH82" s="4"/>
      <c r="AI82" s="4"/>
    </row>
    <row r="83" spans="1:35" s="2" customFormat="1" ht="22.5" customHeight="1">
      <c r="A83" s="44" t="s">
        <v>113</v>
      </c>
      <c r="B83" s="41">
        <v>-6.5</v>
      </c>
      <c r="C83" s="17">
        <v>930.74800000000005</v>
      </c>
      <c r="D83" s="41">
        <v>-6.5</v>
      </c>
      <c r="E83" s="17">
        <v>930.36300000000006</v>
      </c>
      <c r="F83" s="41">
        <v>-4</v>
      </c>
      <c r="G83" s="17">
        <v>930.28800000000001</v>
      </c>
      <c r="H83" s="41">
        <v>-4</v>
      </c>
      <c r="I83" s="17">
        <v>928.57300000000009</v>
      </c>
      <c r="J83" s="41">
        <f t="shared" si="5"/>
        <v>-1.999999999998181</v>
      </c>
      <c r="K83" s="17"/>
      <c r="L83" s="17"/>
      <c r="M83" s="17">
        <v>930.226</v>
      </c>
      <c r="N83" s="17">
        <f t="shared" si="4"/>
        <v>930.19299999999998</v>
      </c>
      <c r="O83" s="17">
        <v>928.65300000000002</v>
      </c>
      <c r="P83" s="17">
        <f t="shared" si="6"/>
        <v>-1.5729999999999791</v>
      </c>
      <c r="Q83" s="41"/>
      <c r="R83" s="17"/>
      <c r="S83" s="17"/>
      <c r="T83" s="17"/>
      <c r="U83" s="41">
        <f t="shared" si="7"/>
        <v>2.0000000000010232</v>
      </c>
      <c r="V83" s="41">
        <v>4</v>
      </c>
      <c r="W83" s="17">
        <v>928.73300000000006</v>
      </c>
      <c r="X83" s="41"/>
      <c r="Y83" s="17"/>
      <c r="Z83" s="41">
        <v>4</v>
      </c>
      <c r="AA83" s="20">
        <v>930.25900000000001</v>
      </c>
      <c r="AC83" s="3"/>
      <c r="AF83" s="3"/>
      <c r="AH83" s="4"/>
      <c r="AI83" s="4"/>
    </row>
    <row r="84" spans="1:35" s="2" customFormat="1" ht="22.5" customHeight="1">
      <c r="A84" s="44" t="s">
        <v>114</v>
      </c>
      <c r="B84" s="41">
        <v>-6.86</v>
      </c>
      <c r="C84" s="17">
        <v>929.97299999999996</v>
      </c>
      <c r="D84" s="41">
        <v>-6.86</v>
      </c>
      <c r="E84" s="17">
        <v>929.77499999999998</v>
      </c>
      <c r="F84" s="41">
        <v>-4.3600000000000003</v>
      </c>
      <c r="G84" s="17">
        <v>929.7</v>
      </c>
      <c r="H84" s="41">
        <v>-4.3600000000000003</v>
      </c>
      <c r="I84" s="17">
        <v>927.98500000000001</v>
      </c>
      <c r="J84" s="41">
        <f t="shared" si="5"/>
        <v>-1.9954128440364469</v>
      </c>
      <c r="K84" s="17"/>
      <c r="L84" s="17"/>
      <c r="M84" s="17">
        <v>929.64</v>
      </c>
      <c r="N84" s="17">
        <f t="shared" si="4"/>
        <v>929.61199999999997</v>
      </c>
      <c r="O84" s="17">
        <v>928.072</v>
      </c>
      <c r="P84" s="17">
        <f t="shared" si="6"/>
        <v>-1.5679999999999836</v>
      </c>
      <c r="Q84" s="41"/>
      <c r="R84" s="17"/>
      <c r="S84" s="17"/>
      <c r="T84" s="17"/>
      <c r="U84" s="41">
        <f t="shared" si="7"/>
        <v>1.999999999999845</v>
      </c>
      <c r="V84" s="41">
        <v>4.0999999999999996</v>
      </c>
      <c r="W84" s="17">
        <v>928.154</v>
      </c>
      <c r="X84" s="41"/>
      <c r="Y84" s="17"/>
      <c r="Z84" s="41">
        <v>4.0999999999999996</v>
      </c>
      <c r="AA84" s="20">
        <v>929.68899999999996</v>
      </c>
      <c r="AC84" s="3"/>
      <c r="AF84" s="3"/>
      <c r="AH84" s="4"/>
      <c r="AI84" s="4"/>
    </row>
    <row r="85" spans="1:35" s="2" customFormat="1" ht="22.5" customHeight="1">
      <c r="A85" s="44" t="s">
        <v>115</v>
      </c>
      <c r="B85" s="41">
        <v>-4.5</v>
      </c>
      <c r="C85" s="17">
        <v>929.04700000000003</v>
      </c>
      <c r="D85" s="41">
        <v>-4.5</v>
      </c>
      <c r="E85" s="17">
        <v>929.21699999999998</v>
      </c>
      <c r="F85" s="41">
        <v>-2.5</v>
      </c>
      <c r="G85" s="17">
        <v>929.15700000000004</v>
      </c>
      <c r="H85" s="41">
        <v>-2.5</v>
      </c>
      <c r="I85" s="17">
        <v>927.44200000000001</v>
      </c>
      <c r="J85" s="41">
        <f t="shared" si="5"/>
        <v>-2.0000000000027285</v>
      </c>
      <c r="K85" s="17"/>
      <c r="L85" s="17"/>
      <c r="M85" s="17">
        <v>928.923</v>
      </c>
      <c r="N85" s="17">
        <f t="shared" si="4"/>
        <v>929.03200000000004</v>
      </c>
      <c r="O85" s="17">
        <v>927.49200000000008</v>
      </c>
      <c r="P85" s="17">
        <f t="shared" si="6"/>
        <v>-1.4309999999999263</v>
      </c>
      <c r="Q85" s="41"/>
      <c r="R85" s="17"/>
      <c r="S85" s="17"/>
      <c r="T85" s="17"/>
      <c r="U85" s="41">
        <f t="shared" si="7"/>
        <v>1.999999999998181</v>
      </c>
      <c r="V85" s="41">
        <v>4</v>
      </c>
      <c r="W85" s="17">
        <v>927.572</v>
      </c>
      <c r="X85" s="41"/>
      <c r="Y85" s="17"/>
      <c r="Z85" s="41">
        <v>4</v>
      </c>
      <c r="AA85" s="20">
        <v>928.98900000000003</v>
      </c>
      <c r="AC85" s="3"/>
      <c r="AF85" s="3"/>
      <c r="AH85" s="4"/>
      <c r="AI85" s="4"/>
    </row>
    <row r="86" spans="1:35" s="2" customFormat="1" ht="22.5" customHeight="1">
      <c r="A86" s="44" t="s">
        <v>116</v>
      </c>
      <c r="B86" s="41">
        <v>-4.5</v>
      </c>
      <c r="C86" s="17">
        <v>935.8</v>
      </c>
      <c r="D86" s="41">
        <v>-4.5</v>
      </c>
      <c r="E86" s="17">
        <v>928.63599999999997</v>
      </c>
      <c r="F86" s="41">
        <v>-2.5</v>
      </c>
      <c r="G86" s="17">
        <v>928.57600000000002</v>
      </c>
      <c r="H86" s="41">
        <v>-2.5</v>
      </c>
      <c r="I86" s="17">
        <v>926.86099999999999</v>
      </c>
      <c r="J86" s="41">
        <f t="shared" si="5"/>
        <v>-2.0000000000027285</v>
      </c>
      <c r="K86" s="17"/>
      <c r="L86" s="17"/>
      <c r="M86" s="17">
        <v>928.375</v>
      </c>
      <c r="N86" s="17">
        <f t="shared" si="4"/>
        <v>928.45100000000002</v>
      </c>
      <c r="O86" s="17">
        <v>926.91100000000006</v>
      </c>
      <c r="P86" s="17">
        <f t="shared" si="6"/>
        <v>-1.4639999999999418</v>
      </c>
      <c r="Q86" s="41"/>
      <c r="R86" s="17"/>
      <c r="S86" s="17"/>
      <c r="T86" s="17"/>
      <c r="U86" s="41">
        <f t="shared" si="7"/>
        <v>1.999999999998181</v>
      </c>
      <c r="V86" s="41">
        <v>4</v>
      </c>
      <c r="W86" s="17">
        <v>926.99099999999999</v>
      </c>
      <c r="X86" s="41"/>
      <c r="Y86" s="17"/>
      <c r="Z86" s="41">
        <v>4</v>
      </c>
      <c r="AA86" s="20">
        <v>928.45</v>
      </c>
      <c r="AC86" s="3"/>
      <c r="AF86" s="3"/>
      <c r="AH86" s="4"/>
      <c r="AI86" s="4"/>
    </row>
    <row r="87" spans="1:35" s="2" customFormat="1" ht="22.5" customHeight="1">
      <c r="A87" s="44" t="s">
        <v>117</v>
      </c>
      <c r="B87" s="41">
        <v>-5</v>
      </c>
      <c r="C87" s="17">
        <v>928.19500000000005</v>
      </c>
      <c r="D87" s="41">
        <v>-5</v>
      </c>
      <c r="E87" s="17">
        <v>928.072</v>
      </c>
      <c r="F87" s="41">
        <v>-2.5</v>
      </c>
      <c r="G87" s="17">
        <v>927.99699999999996</v>
      </c>
      <c r="H87" s="41">
        <v>-2.5</v>
      </c>
      <c r="I87" s="17">
        <v>926.28200000000004</v>
      </c>
      <c r="J87" s="41">
        <f t="shared" si="5"/>
        <v>-1.999999999998181</v>
      </c>
      <c r="K87" s="17"/>
      <c r="L87" s="17"/>
      <c r="M87" s="17">
        <v>927.80200000000002</v>
      </c>
      <c r="N87" s="17">
        <f t="shared" si="4"/>
        <v>927.87199999999996</v>
      </c>
      <c r="O87" s="17">
        <v>926.33199999999999</v>
      </c>
      <c r="P87" s="17">
        <f t="shared" si="6"/>
        <v>-1.4700000000000273</v>
      </c>
      <c r="Q87" s="41"/>
      <c r="R87" s="17"/>
      <c r="S87" s="17"/>
      <c r="T87" s="17"/>
      <c r="U87" s="41">
        <f t="shared" si="7"/>
        <v>2.0000000000010232</v>
      </c>
      <c r="V87" s="41">
        <v>4</v>
      </c>
      <c r="W87" s="17">
        <v>926.41200000000003</v>
      </c>
      <c r="X87" s="41"/>
      <c r="Y87" s="17"/>
      <c r="Z87" s="41">
        <v>4</v>
      </c>
      <c r="AA87" s="20">
        <v>927.90899999999999</v>
      </c>
      <c r="AC87" s="3"/>
      <c r="AF87" s="3"/>
      <c r="AH87" s="4"/>
      <c r="AI87" s="4"/>
    </row>
    <row r="88" spans="1:35" s="2" customFormat="1" ht="22.5" customHeight="1">
      <c r="A88" s="44" t="s">
        <v>118</v>
      </c>
      <c r="B88" s="41">
        <v>-6.5</v>
      </c>
      <c r="C88" s="17">
        <v>927.96600000000001</v>
      </c>
      <c r="D88" s="41">
        <v>-6.5</v>
      </c>
      <c r="E88" s="17">
        <v>927.49800000000005</v>
      </c>
      <c r="F88" s="41">
        <v>-4</v>
      </c>
      <c r="G88" s="17">
        <v>927.423</v>
      </c>
      <c r="H88" s="41">
        <v>-4</v>
      </c>
      <c r="I88" s="17">
        <v>925.70800000000008</v>
      </c>
      <c r="J88" s="41">
        <f t="shared" si="5"/>
        <v>-1.999999999998181</v>
      </c>
      <c r="K88" s="17"/>
      <c r="L88" s="17"/>
      <c r="M88" s="17">
        <v>927.26199999999994</v>
      </c>
      <c r="N88" s="17">
        <f t="shared" si="4"/>
        <v>927.32799999999997</v>
      </c>
      <c r="O88" s="17">
        <v>925.78800000000001</v>
      </c>
      <c r="P88" s="17">
        <f t="shared" si="6"/>
        <v>-1.4739999999999327</v>
      </c>
      <c r="Q88" s="41"/>
      <c r="R88" s="17"/>
      <c r="S88" s="17"/>
      <c r="T88" s="17"/>
      <c r="U88" s="41">
        <f t="shared" si="7"/>
        <v>2.0000000000010232</v>
      </c>
      <c r="V88" s="41">
        <v>4</v>
      </c>
      <c r="W88" s="17">
        <v>925.86800000000005</v>
      </c>
      <c r="X88" s="41"/>
      <c r="Y88" s="17"/>
      <c r="Z88" s="41">
        <v>4</v>
      </c>
      <c r="AA88" s="20">
        <v>927.37800000000004</v>
      </c>
      <c r="AC88" s="3"/>
      <c r="AF88" s="3"/>
      <c r="AH88" s="4"/>
      <c r="AI88" s="4"/>
    </row>
    <row r="89" spans="1:35" s="2" customFormat="1" ht="22.5" customHeight="1">
      <c r="A89" s="44" t="s">
        <v>119</v>
      </c>
      <c r="B89" s="41">
        <v>-6.5</v>
      </c>
      <c r="C89" s="17">
        <v>927.53399999999999</v>
      </c>
      <c r="D89" s="41">
        <v>-6.5</v>
      </c>
      <c r="E89" s="17">
        <v>926.99</v>
      </c>
      <c r="F89" s="41">
        <v>-4</v>
      </c>
      <c r="G89" s="17">
        <v>926.91499999999996</v>
      </c>
      <c r="H89" s="41">
        <v>-4</v>
      </c>
      <c r="I89" s="17">
        <v>925.2</v>
      </c>
      <c r="J89" s="41">
        <f t="shared" si="5"/>
        <v>-2.0000000000010232</v>
      </c>
      <c r="K89" s="17"/>
      <c r="L89" s="17"/>
      <c r="M89" s="17">
        <v>926.779</v>
      </c>
      <c r="N89" s="17">
        <f t="shared" si="4"/>
        <v>926.82</v>
      </c>
      <c r="O89" s="17">
        <v>925.28000000000009</v>
      </c>
      <c r="P89" s="17">
        <f t="shared" si="6"/>
        <v>-1.49899999999991</v>
      </c>
      <c r="Q89" s="41"/>
      <c r="R89" s="17"/>
      <c r="S89" s="17"/>
      <c r="T89" s="17"/>
      <c r="U89" s="41">
        <f t="shared" si="7"/>
        <v>1.999999999998181</v>
      </c>
      <c r="V89" s="41">
        <v>4</v>
      </c>
      <c r="W89" s="17">
        <v>925.36</v>
      </c>
      <c r="X89" s="41"/>
      <c r="Y89" s="17"/>
      <c r="Z89" s="41">
        <v>4</v>
      </c>
      <c r="AA89" s="20">
        <v>926.90700000000004</v>
      </c>
      <c r="AC89" s="3"/>
      <c r="AF89" s="3"/>
      <c r="AH89" s="4"/>
      <c r="AI89" s="4"/>
    </row>
    <row r="90" spans="1:35" s="2" customFormat="1" ht="22.5" customHeight="1">
      <c r="A90" s="44" t="s">
        <v>120</v>
      </c>
      <c r="B90" s="41">
        <v>-6.5</v>
      </c>
      <c r="C90" s="17">
        <v>927.11</v>
      </c>
      <c r="D90" s="41">
        <v>-6.5</v>
      </c>
      <c r="E90" s="17">
        <v>926.48299999999995</v>
      </c>
      <c r="F90" s="41">
        <v>-4</v>
      </c>
      <c r="G90" s="17">
        <v>926.40800000000002</v>
      </c>
      <c r="H90" s="41">
        <v>-4</v>
      </c>
      <c r="I90" s="17">
        <v>924.69299999999998</v>
      </c>
      <c r="J90" s="41">
        <f t="shared" si="5"/>
        <v>-2.0000000000010232</v>
      </c>
      <c r="K90" s="17"/>
      <c r="L90" s="17"/>
      <c r="M90" s="17">
        <v>926.29899999999998</v>
      </c>
      <c r="N90" s="17">
        <f t="shared" si="4"/>
        <v>926.31299999999999</v>
      </c>
      <c r="O90" s="17">
        <v>924.77300000000002</v>
      </c>
      <c r="P90" s="17">
        <f t="shared" si="6"/>
        <v>-1.5259999999999536</v>
      </c>
      <c r="Q90" s="41"/>
      <c r="R90" s="17"/>
      <c r="S90" s="17"/>
      <c r="T90" s="17"/>
      <c r="U90" s="41">
        <f t="shared" si="7"/>
        <v>2.0000000000010232</v>
      </c>
      <c r="V90" s="41">
        <v>4</v>
      </c>
      <c r="W90" s="17">
        <v>924.85300000000007</v>
      </c>
      <c r="X90" s="41"/>
      <c r="Y90" s="17"/>
      <c r="Z90" s="41">
        <v>4</v>
      </c>
      <c r="AA90" s="20">
        <v>926.48199999999997</v>
      </c>
      <c r="AC90" s="3"/>
      <c r="AF90" s="3"/>
      <c r="AH90" s="4"/>
      <c r="AI90" s="4"/>
    </row>
    <row r="91" spans="1:35" s="2" customFormat="1" ht="22.5" customHeight="1">
      <c r="A91" s="44" t="s">
        <v>121</v>
      </c>
      <c r="B91" s="41">
        <v>-6.5</v>
      </c>
      <c r="C91" s="17">
        <v>926.45600000000002</v>
      </c>
      <c r="D91" s="41">
        <v>-6.5</v>
      </c>
      <c r="E91" s="17">
        <v>925.97699999999998</v>
      </c>
      <c r="F91" s="41">
        <v>-4</v>
      </c>
      <c r="G91" s="17">
        <v>925.90200000000004</v>
      </c>
      <c r="H91" s="41">
        <v>-4</v>
      </c>
      <c r="I91" s="17">
        <v>924.18700000000001</v>
      </c>
      <c r="J91" s="41">
        <f t="shared" si="5"/>
        <v>-2.0000000000010232</v>
      </c>
      <c r="K91" s="17"/>
      <c r="L91" s="17"/>
      <c r="M91" s="17">
        <v>925.73299999999995</v>
      </c>
      <c r="N91" s="17">
        <f t="shared" si="4"/>
        <v>925.80700000000002</v>
      </c>
      <c r="O91" s="17">
        <v>924.26700000000005</v>
      </c>
      <c r="P91" s="17">
        <f t="shared" si="6"/>
        <v>-1.4659999999998945</v>
      </c>
      <c r="Q91" s="41"/>
      <c r="R91" s="17"/>
      <c r="S91" s="17"/>
      <c r="T91" s="17"/>
      <c r="U91" s="41">
        <f t="shared" si="7"/>
        <v>1.999999999998181</v>
      </c>
      <c r="V91" s="41">
        <v>4</v>
      </c>
      <c r="W91" s="17">
        <v>924.34699999999998</v>
      </c>
      <c r="X91" s="41"/>
      <c r="Y91" s="17"/>
      <c r="Z91" s="41">
        <v>4</v>
      </c>
      <c r="AA91" s="20">
        <v>925.86199999999997</v>
      </c>
      <c r="AC91" s="3"/>
      <c r="AF91" s="3"/>
      <c r="AH91" s="4"/>
      <c r="AI91" s="4"/>
    </row>
    <row r="92" spans="1:35" s="2" customFormat="1" ht="22.5" customHeight="1">
      <c r="A92" s="44" t="s">
        <v>122</v>
      </c>
      <c r="B92" s="41">
        <v>-6.5</v>
      </c>
      <c r="C92" s="17">
        <v>926.02200000000005</v>
      </c>
      <c r="D92" s="41">
        <v>-6.5</v>
      </c>
      <c r="E92" s="17">
        <v>925.51</v>
      </c>
      <c r="F92" s="41">
        <v>-4</v>
      </c>
      <c r="G92" s="17">
        <v>925.43499999999995</v>
      </c>
      <c r="H92" s="41">
        <v>-4</v>
      </c>
      <c r="I92" s="17">
        <v>923.72</v>
      </c>
      <c r="J92" s="41">
        <f t="shared" si="5"/>
        <v>-2.0000000000010232</v>
      </c>
      <c r="K92" s="17"/>
      <c r="L92" s="17"/>
      <c r="M92" s="17">
        <v>925.24699999999996</v>
      </c>
      <c r="N92" s="17">
        <f t="shared" si="4"/>
        <v>925.34</v>
      </c>
      <c r="O92" s="17">
        <v>923.80000000000007</v>
      </c>
      <c r="P92" s="17">
        <f t="shared" si="6"/>
        <v>-1.446999999999889</v>
      </c>
      <c r="Q92" s="41"/>
      <c r="R92" s="17"/>
      <c r="S92" s="17"/>
      <c r="T92" s="17"/>
      <c r="U92" s="41">
        <f t="shared" si="7"/>
        <v>1.999999999998181</v>
      </c>
      <c r="V92" s="41">
        <v>4</v>
      </c>
      <c r="W92" s="17">
        <v>923.88</v>
      </c>
      <c r="X92" s="41"/>
      <c r="Y92" s="17"/>
      <c r="Z92" s="41">
        <v>4</v>
      </c>
      <c r="AA92" s="20">
        <v>925.38199999999995</v>
      </c>
      <c r="AC92" s="3"/>
      <c r="AF92" s="3"/>
      <c r="AH92" s="4"/>
      <c r="AI92" s="4"/>
    </row>
    <row r="93" spans="1:35" s="2" customFormat="1" ht="22.5" customHeight="1">
      <c r="A93" s="44" t="s">
        <v>123</v>
      </c>
      <c r="B93" s="41">
        <v>-6.5</v>
      </c>
      <c r="C93" s="17">
        <v>924.77</v>
      </c>
      <c r="D93" s="41">
        <v>-6.5</v>
      </c>
      <c r="E93" s="17">
        <v>925.12199999999996</v>
      </c>
      <c r="F93" s="41">
        <v>-4</v>
      </c>
      <c r="G93" s="17">
        <v>925.04700000000003</v>
      </c>
      <c r="H93" s="41">
        <v>-4</v>
      </c>
      <c r="I93" s="17">
        <v>923.33199999999999</v>
      </c>
      <c r="J93" s="41">
        <f t="shared" si="5"/>
        <v>-2.0000000000010232</v>
      </c>
      <c r="K93" s="17"/>
      <c r="L93" s="17"/>
      <c r="M93" s="17">
        <v>924.83900000000006</v>
      </c>
      <c r="N93" s="17">
        <f t="shared" si="4"/>
        <v>924.952</v>
      </c>
      <c r="O93" s="17">
        <v>923.41200000000003</v>
      </c>
      <c r="P93" s="17">
        <f t="shared" si="6"/>
        <v>-1.4270000000000209</v>
      </c>
      <c r="Q93" s="41"/>
      <c r="R93" s="17"/>
      <c r="S93" s="17"/>
      <c r="T93" s="17"/>
      <c r="U93" s="41">
        <f t="shared" si="7"/>
        <v>2.0000000000010232</v>
      </c>
      <c r="V93" s="41">
        <v>4</v>
      </c>
      <c r="W93" s="17">
        <v>923.49200000000008</v>
      </c>
      <c r="X93" s="41"/>
      <c r="Y93" s="17"/>
      <c r="Z93" s="41">
        <v>4</v>
      </c>
      <c r="AA93" s="20">
        <v>924.95699999999999</v>
      </c>
      <c r="AC93" s="3"/>
      <c r="AF93" s="3"/>
      <c r="AH93" s="4"/>
      <c r="AI93" s="4"/>
    </row>
    <row r="94" spans="1:35" s="2" customFormat="1" ht="22.5" customHeight="1">
      <c r="A94" s="44" t="s">
        <v>124</v>
      </c>
      <c r="B94" s="41">
        <v>-5</v>
      </c>
      <c r="C94" s="17">
        <v>924.81399999999996</v>
      </c>
      <c r="D94" s="41">
        <v>-5</v>
      </c>
      <c r="E94" s="17">
        <v>924.72900000000004</v>
      </c>
      <c r="F94" s="41">
        <v>-4</v>
      </c>
      <c r="G94" s="17">
        <v>924.69899999999996</v>
      </c>
      <c r="H94" s="41">
        <v>-4</v>
      </c>
      <c r="I94" s="17">
        <v>922.98400000000004</v>
      </c>
      <c r="J94" s="41">
        <f t="shared" si="5"/>
        <v>-2.0000000000010232</v>
      </c>
      <c r="K94" s="17"/>
      <c r="L94" s="17"/>
      <c r="M94" s="17">
        <v>924.56899999999996</v>
      </c>
      <c r="N94" s="17">
        <f t="shared" si="4"/>
        <v>924.60400000000004</v>
      </c>
      <c r="O94" s="17">
        <v>923.06400000000008</v>
      </c>
      <c r="P94" s="17">
        <f t="shared" si="6"/>
        <v>-1.5049999999998818</v>
      </c>
      <c r="Q94" s="41"/>
      <c r="R94" s="17"/>
      <c r="S94" s="17"/>
      <c r="T94" s="17"/>
      <c r="U94" s="41">
        <f t="shared" si="7"/>
        <v>1.999999999998181</v>
      </c>
      <c r="V94" s="41">
        <v>4</v>
      </c>
      <c r="W94" s="17">
        <v>923.14400000000001</v>
      </c>
      <c r="X94" s="41"/>
      <c r="Y94" s="17"/>
      <c r="Z94" s="41">
        <v>4</v>
      </c>
      <c r="AA94" s="20">
        <v>924.64400000000001</v>
      </c>
      <c r="AC94" s="3"/>
      <c r="AF94" s="3"/>
      <c r="AH94" s="4"/>
      <c r="AI94" s="4"/>
    </row>
    <row r="95" spans="1:35" s="2" customFormat="1" ht="22.5" customHeight="1">
      <c r="A95" s="44" t="s">
        <v>125</v>
      </c>
      <c r="B95" s="41">
        <v>-5</v>
      </c>
      <c r="C95" s="17">
        <v>924.63199999999995</v>
      </c>
      <c r="D95" s="41">
        <v>-5</v>
      </c>
      <c r="E95" s="17">
        <v>924.38099999999997</v>
      </c>
      <c r="F95" s="41">
        <v>-4</v>
      </c>
      <c r="G95" s="17">
        <v>924.351</v>
      </c>
      <c r="H95" s="41">
        <v>-4</v>
      </c>
      <c r="I95" s="17">
        <v>922.63600000000008</v>
      </c>
      <c r="J95" s="41">
        <f t="shared" si="5"/>
        <v>-1.999999999998181</v>
      </c>
      <c r="K95" s="17"/>
      <c r="L95" s="17"/>
      <c r="M95" s="17">
        <v>924.26700000000005</v>
      </c>
      <c r="N95" s="17">
        <f t="shared" si="4"/>
        <v>924.25599999999997</v>
      </c>
      <c r="O95" s="17">
        <v>922.71600000000001</v>
      </c>
      <c r="P95" s="17">
        <f t="shared" si="6"/>
        <v>-1.5510000000000446</v>
      </c>
      <c r="Q95" s="41"/>
      <c r="R95" s="17"/>
      <c r="S95" s="17"/>
      <c r="T95" s="17"/>
      <c r="U95" s="41">
        <f t="shared" si="7"/>
        <v>2.0000000000010232</v>
      </c>
      <c r="V95" s="41">
        <v>4</v>
      </c>
      <c r="W95" s="17">
        <v>922.79600000000005</v>
      </c>
      <c r="X95" s="41"/>
      <c r="Y95" s="17"/>
      <c r="Z95" s="41">
        <v>4</v>
      </c>
      <c r="AA95" s="20">
        <v>924.28800000000001</v>
      </c>
      <c r="AC95" s="3"/>
      <c r="AF95" s="3"/>
      <c r="AH95" s="4"/>
      <c r="AI95" s="4"/>
    </row>
    <row r="96" spans="1:35" s="2" customFormat="1" ht="22.5" customHeight="1">
      <c r="A96" s="44" t="s">
        <v>126</v>
      </c>
      <c r="B96" s="41">
        <v>-5</v>
      </c>
      <c r="C96" s="17">
        <v>924.83900000000006</v>
      </c>
      <c r="D96" s="41">
        <v>-5</v>
      </c>
      <c r="E96" s="17">
        <v>924.029</v>
      </c>
      <c r="F96" s="41">
        <v>-4</v>
      </c>
      <c r="G96" s="17">
        <v>923.99900000000002</v>
      </c>
      <c r="H96" s="41">
        <v>-4</v>
      </c>
      <c r="I96" s="17">
        <v>922.28399999999999</v>
      </c>
      <c r="J96" s="41">
        <f t="shared" si="5"/>
        <v>-2.0000000000010232</v>
      </c>
      <c r="K96" s="17"/>
      <c r="L96" s="17"/>
      <c r="M96" s="17">
        <v>923.84699999999998</v>
      </c>
      <c r="N96" s="17">
        <f t="shared" si="4"/>
        <v>923.904</v>
      </c>
      <c r="O96" s="17">
        <v>922.36400000000003</v>
      </c>
      <c r="P96" s="17">
        <f t="shared" si="6"/>
        <v>-1.4829999999999472</v>
      </c>
      <c r="Q96" s="41"/>
      <c r="R96" s="17"/>
      <c r="S96" s="17"/>
      <c r="T96" s="17"/>
      <c r="U96" s="41">
        <f t="shared" si="7"/>
        <v>2.0000000000010232</v>
      </c>
      <c r="V96" s="41">
        <v>4</v>
      </c>
      <c r="W96" s="17">
        <v>922.44400000000007</v>
      </c>
      <c r="X96" s="41"/>
      <c r="Y96" s="17"/>
      <c r="Z96" s="41">
        <v>4</v>
      </c>
      <c r="AA96" s="20">
        <v>923.91499999999996</v>
      </c>
      <c r="AC96" s="3"/>
      <c r="AF96" s="3"/>
      <c r="AH96" s="4"/>
      <c r="AI96" s="4"/>
    </row>
    <row r="97" spans="1:35" s="2" customFormat="1" ht="22.5" customHeight="1">
      <c r="A97" s="44" t="s">
        <v>127</v>
      </c>
      <c r="B97" s="41">
        <v>-6.5</v>
      </c>
      <c r="C97" s="17">
        <v>923.77599999999995</v>
      </c>
      <c r="D97" s="41">
        <v>-6.5</v>
      </c>
      <c r="E97" s="17">
        <v>923.69299999999998</v>
      </c>
      <c r="F97" s="41">
        <v>-4</v>
      </c>
      <c r="G97" s="17">
        <v>923.61800000000005</v>
      </c>
      <c r="H97" s="41">
        <v>-4</v>
      </c>
      <c r="I97" s="17">
        <v>921.90300000000002</v>
      </c>
      <c r="J97" s="41">
        <f t="shared" si="5"/>
        <v>-2.0000000000010232</v>
      </c>
      <c r="K97" s="17"/>
      <c r="L97" s="17"/>
      <c r="M97" s="17">
        <v>923.45799999999997</v>
      </c>
      <c r="N97" s="17">
        <f t="shared" si="4"/>
        <v>923.52300000000002</v>
      </c>
      <c r="O97" s="17">
        <v>921.98300000000006</v>
      </c>
      <c r="P97" s="17">
        <f t="shared" si="6"/>
        <v>-1.4749999999999091</v>
      </c>
      <c r="Q97" s="41"/>
      <c r="R97" s="17"/>
      <c r="S97" s="17"/>
      <c r="T97" s="17"/>
      <c r="U97" s="41">
        <f t="shared" si="7"/>
        <v>1.995359628770597</v>
      </c>
      <c r="V97" s="41">
        <v>4.3099999999999996</v>
      </c>
      <c r="W97" s="17">
        <v>922.06900000000007</v>
      </c>
      <c r="X97" s="41"/>
      <c r="Y97" s="17"/>
      <c r="Z97" s="41">
        <v>4.3099999999999996</v>
      </c>
      <c r="AA97" s="20">
        <v>923.55100000000004</v>
      </c>
      <c r="AC97" s="3"/>
      <c r="AF97" s="3"/>
      <c r="AH97" s="4"/>
      <c r="AI97" s="4"/>
    </row>
    <row r="98" spans="1:35" s="2" customFormat="1" ht="22.5" customHeight="1">
      <c r="A98" s="44" t="s">
        <v>128</v>
      </c>
      <c r="B98" s="41">
        <v>-5</v>
      </c>
      <c r="C98" s="17">
        <v>924.41499999999996</v>
      </c>
      <c r="D98" s="41">
        <v>-5</v>
      </c>
      <c r="E98" s="17">
        <v>923.23400000000004</v>
      </c>
      <c r="F98" s="41">
        <v>-4</v>
      </c>
      <c r="G98" s="17">
        <v>923.20399999999995</v>
      </c>
      <c r="H98" s="41">
        <v>-4</v>
      </c>
      <c r="I98" s="17">
        <v>921.48900000000003</v>
      </c>
      <c r="J98" s="41">
        <f t="shared" si="5"/>
        <v>-2.0000000000010232</v>
      </c>
      <c r="K98" s="17"/>
      <c r="L98" s="17"/>
      <c r="M98" s="17">
        <v>923.05899999999997</v>
      </c>
      <c r="N98" s="17">
        <f t="shared" si="4"/>
        <v>923.10900000000004</v>
      </c>
      <c r="O98" s="17">
        <v>921.56900000000007</v>
      </c>
      <c r="P98" s="17">
        <f t="shared" si="6"/>
        <v>-1.4899999999998954</v>
      </c>
      <c r="Q98" s="41"/>
      <c r="R98" s="17"/>
      <c r="S98" s="17"/>
      <c r="T98" s="17"/>
      <c r="U98" s="41">
        <f t="shared" si="7"/>
        <v>1.999999999999897</v>
      </c>
      <c r="V98" s="41">
        <v>13.25</v>
      </c>
      <c r="W98" s="17">
        <v>921.83400000000006</v>
      </c>
      <c r="X98" s="41"/>
      <c r="Y98" s="17"/>
      <c r="Z98" s="41">
        <v>13.25</v>
      </c>
      <c r="AA98" s="20">
        <v>923.255</v>
      </c>
      <c r="AC98" s="3"/>
      <c r="AF98" s="3"/>
      <c r="AH98" s="4"/>
      <c r="AI98" s="4"/>
    </row>
    <row r="99" spans="1:35" s="2" customFormat="1" ht="22.5" customHeight="1">
      <c r="A99" s="44" t="s">
        <v>129</v>
      </c>
      <c r="B99" s="41">
        <v>-5</v>
      </c>
      <c r="C99" s="17">
        <v>924.73500000000001</v>
      </c>
      <c r="D99" s="41">
        <v>-5</v>
      </c>
      <c r="E99" s="17">
        <v>922.79200000000003</v>
      </c>
      <c r="F99" s="41">
        <v>-4</v>
      </c>
      <c r="G99" s="17">
        <v>922.76199999999994</v>
      </c>
      <c r="H99" s="41">
        <v>-4</v>
      </c>
      <c r="I99" s="17">
        <v>921.04700000000003</v>
      </c>
      <c r="J99" s="41">
        <f t="shared" si="5"/>
        <v>-2.0000000000010232</v>
      </c>
      <c r="K99" s="17"/>
      <c r="L99" s="17"/>
      <c r="M99" s="17">
        <v>922.62300000000005</v>
      </c>
      <c r="N99" s="17">
        <f t="shared" si="4"/>
        <v>922.66700000000003</v>
      </c>
      <c r="O99" s="17">
        <v>921.12700000000007</v>
      </c>
      <c r="P99" s="17">
        <f t="shared" si="6"/>
        <v>-1.4959999999999809</v>
      </c>
      <c r="Q99" s="41"/>
      <c r="R99" s="17"/>
      <c r="S99" s="17"/>
      <c r="T99" s="17"/>
      <c r="U99" s="41">
        <f t="shared" si="7"/>
        <v>1.999999999998181</v>
      </c>
      <c r="V99" s="41">
        <v>2.5</v>
      </c>
      <c r="W99" s="17">
        <v>921.17700000000002</v>
      </c>
      <c r="X99" s="41"/>
      <c r="Y99" s="17"/>
      <c r="Z99" s="41">
        <v>2.5</v>
      </c>
      <c r="AA99" s="20">
        <v>922.66099999999994</v>
      </c>
      <c r="AC99" s="3"/>
      <c r="AF99" s="3"/>
      <c r="AH99" s="4"/>
      <c r="AI99" s="4"/>
    </row>
    <row r="100" spans="1:35" s="2" customFormat="1" ht="22.5" customHeight="1">
      <c r="A100" s="44" t="s">
        <v>130</v>
      </c>
      <c r="B100" s="41">
        <v>-5</v>
      </c>
      <c r="C100" s="17">
        <v>924.85299999999995</v>
      </c>
      <c r="D100" s="41">
        <v>-5</v>
      </c>
      <c r="E100" s="17">
        <v>922.34500000000003</v>
      </c>
      <c r="F100" s="41">
        <v>-4</v>
      </c>
      <c r="G100" s="17">
        <v>922.31500000000005</v>
      </c>
      <c r="H100" s="41">
        <v>-4</v>
      </c>
      <c r="I100" s="17">
        <v>920.6</v>
      </c>
      <c r="J100" s="41">
        <f t="shared" si="5"/>
        <v>-2.0000000000010232</v>
      </c>
      <c r="K100" s="17"/>
      <c r="L100" s="17"/>
      <c r="M100" s="17">
        <v>922.16700000000003</v>
      </c>
      <c r="N100" s="17">
        <f t="shared" ref="N100:N115" si="8">O100+1.54</f>
        <v>922.22</v>
      </c>
      <c r="O100" s="17">
        <v>920.68000000000006</v>
      </c>
      <c r="P100" s="17">
        <f t="shared" si="6"/>
        <v>-1.4869999999999663</v>
      </c>
      <c r="Q100" s="41"/>
      <c r="R100" s="17"/>
      <c r="S100" s="17"/>
      <c r="T100" s="17"/>
      <c r="U100" s="41">
        <f t="shared" si="7"/>
        <v>1.999999999998181</v>
      </c>
      <c r="V100" s="41">
        <v>2.5</v>
      </c>
      <c r="W100" s="17">
        <v>920.73</v>
      </c>
      <c r="X100" s="41"/>
      <c r="Y100" s="17"/>
      <c r="Z100" s="41">
        <v>2.5</v>
      </c>
      <c r="AA100" s="20">
        <v>922.18200000000002</v>
      </c>
      <c r="AC100" s="3"/>
      <c r="AF100" s="3"/>
      <c r="AH100" s="4"/>
      <c r="AI100" s="4"/>
    </row>
    <row r="101" spans="1:35" s="2" customFormat="1" ht="22.5" customHeight="1">
      <c r="A101" s="44" t="s">
        <v>131</v>
      </c>
      <c r="B101" s="41">
        <v>-5</v>
      </c>
      <c r="C101" s="17">
        <v>923.06600000000003</v>
      </c>
      <c r="D101" s="41">
        <v>-5</v>
      </c>
      <c r="E101" s="17">
        <v>921.89800000000002</v>
      </c>
      <c r="F101" s="41">
        <v>-4</v>
      </c>
      <c r="G101" s="17">
        <v>921.86800000000005</v>
      </c>
      <c r="H101" s="41">
        <v>-4</v>
      </c>
      <c r="I101" s="17">
        <v>920.15300000000002</v>
      </c>
      <c r="J101" s="41">
        <f t="shared" si="5"/>
        <v>-2.0000000000010232</v>
      </c>
      <c r="K101" s="17"/>
      <c r="L101" s="17"/>
      <c r="M101" s="17">
        <v>921.76099999999997</v>
      </c>
      <c r="N101" s="17">
        <f t="shared" si="8"/>
        <v>921.77300000000002</v>
      </c>
      <c r="O101" s="17">
        <v>920.23300000000006</v>
      </c>
      <c r="P101" s="17">
        <f t="shared" si="6"/>
        <v>-1.5279999999999063</v>
      </c>
      <c r="Q101" s="41"/>
      <c r="R101" s="17"/>
      <c r="S101" s="17"/>
      <c r="T101" s="17"/>
      <c r="U101" s="41">
        <f t="shared" si="7"/>
        <v>1.999999999998181</v>
      </c>
      <c r="V101" s="41">
        <v>2.5</v>
      </c>
      <c r="W101" s="17">
        <v>920.28300000000002</v>
      </c>
      <c r="X101" s="41"/>
      <c r="Y101" s="17"/>
      <c r="Z101" s="41">
        <v>2.5</v>
      </c>
      <c r="AA101" s="20">
        <v>921.75199999999995</v>
      </c>
      <c r="AC101" s="3"/>
      <c r="AF101" s="3"/>
      <c r="AH101" s="4"/>
      <c r="AI101" s="4"/>
    </row>
    <row r="102" spans="1:35" s="2" customFormat="1" ht="22.5" customHeight="1">
      <c r="A102" s="44" t="s">
        <v>132</v>
      </c>
      <c r="B102" s="41">
        <v>-5</v>
      </c>
      <c r="C102" s="17">
        <v>921.46299999999997</v>
      </c>
      <c r="D102" s="41">
        <v>-5</v>
      </c>
      <c r="E102" s="17">
        <v>921.452</v>
      </c>
      <c r="F102" s="41">
        <v>-4</v>
      </c>
      <c r="G102" s="17">
        <v>921.42200000000003</v>
      </c>
      <c r="H102" s="41">
        <v>-4</v>
      </c>
      <c r="I102" s="17">
        <v>919.70699999999999</v>
      </c>
      <c r="J102" s="41">
        <f t="shared" si="5"/>
        <v>-2.0000000000010232</v>
      </c>
      <c r="K102" s="17"/>
      <c r="L102" s="17"/>
      <c r="M102" s="17">
        <v>921.32899999999995</v>
      </c>
      <c r="N102" s="17">
        <f t="shared" si="8"/>
        <v>921.327</v>
      </c>
      <c r="O102" s="17">
        <v>919.78700000000003</v>
      </c>
      <c r="P102" s="17">
        <f t="shared" si="6"/>
        <v>-1.5419999999999163</v>
      </c>
      <c r="Q102" s="41"/>
      <c r="R102" s="17"/>
      <c r="S102" s="17"/>
      <c r="T102" s="17"/>
      <c r="U102" s="41">
        <f t="shared" si="7"/>
        <v>2.0000000000010232</v>
      </c>
      <c r="V102" s="41">
        <v>4</v>
      </c>
      <c r="W102" s="17">
        <v>919.86700000000008</v>
      </c>
      <c r="X102" s="41"/>
      <c r="Y102" s="17"/>
      <c r="Z102" s="41">
        <v>4</v>
      </c>
      <c r="AA102" s="20">
        <v>921.30399999999997</v>
      </c>
      <c r="AC102" s="3"/>
      <c r="AF102" s="3"/>
      <c r="AH102" s="4"/>
      <c r="AI102" s="4"/>
    </row>
    <row r="103" spans="1:35" s="2" customFormat="1" ht="22.5" customHeight="1">
      <c r="A103" s="44" t="s">
        <v>133</v>
      </c>
      <c r="B103" s="41">
        <v>-5</v>
      </c>
      <c r="C103" s="17">
        <v>921.00300000000004</v>
      </c>
      <c r="D103" s="41">
        <v>-5</v>
      </c>
      <c r="E103" s="17">
        <v>921.005</v>
      </c>
      <c r="F103" s="41">
        <v>-4</v>
      </c>
      <c r="G103" s="17">
        <v>920.97500000000002</v>
      </c>
      <c r="H103" s="41">
        <v>-4</v>
      </c>
      <c r="I103" s="17">
        <v>919.26</v>
      </c>
      <c r="J103" s="41">
        <f t="shared" si="5"/>
        <v>-2.0000000000010232</v>
      </c>
      <c r="K103" s="17"/>
      <c r="L103" s="17"/>
      <c r="M103" s="17">
        <v>920.87599999999998</v>
      </c>
      <c r="N103" s="17">
        <f t="shared" si="8"/>
        <v>920.88</v>
      </c>
      <c r="O103" s="17">
        <v>919.34</v>
      </c>
      <c r="P103" s="17">
        <f t="shared" si="6"/>
        <v>-1.5359999999999445</v>
      </c>
      <c r="Q103" s="41"/>
      <c r="R103" s="17"/>
      <c r="S103" s="17"/>
      <c r="T103" s="17"/>
      <c r="U103" s="41">
        <f t="shared" si="7"/>
        <v>2.0000000000010232</v>
      </c>
      <c r="V103" s="41">
        <v>4</v>
      </c>
      <c r="W103" s="17">
        <v>919.42000000000007</v>
      </c>
      <c r="X103" s="41"/>
      <c r="Y103" s="17"/>
      <c r="Z103" s="41">
        <v>4</v>
      </c>
      <c r="AA103" s="20">
        <v>920.82399999999996</v>
      </c>
      <c r="AC103" s="3"/>
      <c r="AF103" s="3"/>
      <c r="AH103" s="4"/>
      <c r="AI103" s="4"/>
    </row>
    <row r="104" spans="1:35" s="2" customFormat="1" ht="22.5" customHeight="1">
      <c r="A104" s="44" t="s">
        <v>134</v>
      </c>
      <c r="B104" s="41">
        <v>-5</v>
      </c>
      <c r="C104" s="17">
        <v>920.46199999999999</v>
      </c>
      <c r="D104" s="41">
        <v>-5</v>
      </c>
      <c r="E104" s="17">
        <v>920.55799999999999</v>
      </c>
      <c r="F104" s="41">
        <v>-4</v>
      </c>
      <c r="G104" s="17">
        <v>920.52800000000002</v>
      </c>
      <c r="H104" s="41">
        <v>-4</v>
      </c>
      <c r="I104" s="17">
        <v>918.81299999999999</v>
      </c>
      <c r="J104" s="41">
        <f t="shared" si="5"/>
        <v>-2.0000000000010232</v>
      </c>
      <c r="K104" s="17"/>
      <c r="L104" s="17"/>
      <c r="M104" s="17">
        <v>920.35699999999997</v>
      </c>
      <c r="N104" s="17">
        <f t="shared" si="8"/>
        <v>920.43299999999999</v>
      </c>
      <c r="O104" s="17">
        <v>918.89300000000003</v>
      </c>
      <c r="P104" s="17">
        <f t="shared" si="6"/>
        <v>-1.4639999999999418</v>
      </c>
      <c r="Q104" s="41"/>
      <c r="R104" s="17"/>
      <c r="S104" s="17"/>
      <c r="T104" s="17"/>
      <c r="U104" s="41">
        <f t="shared" si="7"/>
        <v>2.0000000000010232</v>
      </c>
      <c r="V104" s="41">
        <v>4</v>
      </c>
      <c r="W104" s="17">
        <v>918.97300000000007</v>
      </c>
      <c r="X104" s="41"/>
      <c r="Y104" s="17"/>
      <c r="Z104" s="41">
        <v>4</v>
      </c>
      <c r="AA104" s="20">
        <v>920.29700000000003</v>
      </c>
      <c r="AC104" s="3"/>
      <c r="AF104" s="3"/>
      <c r="AH104" s="4"/>
      <c r="AI104" s="4"/>
    </row>
    <row r="105" spans="1:35" s="2" customFormat="1" ht="22.5" customHeight="1">
      <c r="A105" s="44" t="s">
        <v>135</v>
      </c>
      <c r="B105" s="41">
        <v>-5</v>
      </c>
      <c r="C105" s="17">
        <v>920.01599999999996</v>
      </c>
      <c r="D105" s="41">
        <v>-5</v>
      </c>
      <c r="E105" s="17">
        <v>920.11800000000005</v>
      </c>
      <c r="F105" s="41">
        <v>-4</v>
      </c>
      <c r="G105" s="17">
        <v>920.08799999999997</v>
      </c>
      <c r="H105" s="41">
        <v>-4</v>
      </c>
      <c r="I105" s="17">
        <v>918.37300000000005</v>
      </c>
      <c r="J105" s="41">
        <f t="shared" si="5"/>
        <v>-2.0000000000010232</v>
      </c>
      <c r="K105" s="17"/>
      <c r="L105" s="17"/>
      <c r="M105" s="17">
        <v>919.93</v>
      </c>
      <c r="N105" s="17">
        <f t="shared" si="8"/>
        <v>919.99300000000005</v>
      </c>
      <c r="O105" s="17">
        <v>918.45300000000009</v>
      </c>
      <c r="P105" s="17">
        <f t="shared" si="6"/>
        <v>-1.4769999999998618</v>
      </c>
      <c r="Q105" s="41"/>
      <c r="R105" s="17"/>
      <c r="S105" s="17"/>
      <c r="T105" s="17"/>
      <c r="U105" s="41">
        <f t="shared" si="7"/>
        <v>1.999999999998181</v>
      </c>
      <c r="V105" s="41">
        <v>4</v>
      </c>
      <c r="W105" s="17">
        <v>918.53300000000002</v>
      </c>
      <c r="X105" s="41"/>
      <c r="Y105" s="17"/>
      <c r="Z105" s="41">
        <v>4</v>
      </c>
      <c r="AA105" s="20">
        <v>919.88400000000001</v>
      </c>
      <c r="AC105" s="3"/>
      <c r="AF105" s="3"/>
      <c r="AH105" s="4"/>
      <c r="AI105" s="4"/>
    </row>
    <row r="106" spans="1:35" s="2" customFormat="1" ht="22.5" customHeight="1">
      <c r="A106" s="44" t="s">
        <v>136</v>
      </c>
      <c r="B106" s="41">
        <v>-5</v>
      </c>
      <c r="C106" s="17">
        <v>919.72799999999995</v>
      </c>
      <c r="D106" s="41">
        <v>-5</v>
      </c>
      <c r="E106" s="17">
        <v>919.88499999999999</v>
      </c>
      <c r="F106" s="41">
        <v>-4</v>
      </c>
      <c r="G106" s="17">
        <v>919.85500000000002</v>
      </c>
      <c r="H106" s="41">
        <v>-4</v>
      </c>
      <c r="I106" s="17">
        <v>918.15000000000009</v>
      </c>
      <c r="J106" s="41">
        <f t="shared" si="5"/>
        <v>0</v>
      </c>
      <c r="K106" s="17"/>
      <c r="L106" s="17"/>
      <c r="M106" s="17">
        <v>919.60599999999999</v>
      </c>
      <c r="N106" s="17">
        <f t="shared" si="8"/>
        <v>919.69</v>
      </c>
      <c r="O106" s="17">
        <v>918.15000000000009</v>
      </c>
      <c r="P106" s="17">
        <f t="shared" si="6"/>
        <v>-1.4559999999999036</v>
      </c>
      <c r="Q106" s="41"/>
      <c r="R106" s="17"/>
      <c r="S106" s="17"/>
      <c r="T106" s="17"/>
      <c r="U106" s="41">
        <f t="shared" si="7"/>
        <v>0</v>
      </c>
      <c r="V106" s="41">
        <v>4</v>
      </c>
      <c r="W106" s="17">
        <v>918.15000000000009</v>
      </c>
      <c r="X106" s="41"/>
      <c r="Y106" s="17"/>
      <c r="Z106" s="41">
        <v>4</v>
      </c>
      <c r="AA106" s="20">
        <v>919.60199999999998</v>
      </c>
      <c r="AC106" s="3"/>
      <c r="AF106" s="3"/>
      <c r="AH106" s="4"/>
      <c r="AI106" s="4"/>
    </row>
    <row r="107" spans="1:35" s="2" customFormat="1" ht="22.5" customHeight="1">
      <c r="A107" s="44" t="s">
        <v>137</v>
      </c>
      <c r="B107" s="41">
        <v>-5</v>
      </c>
      <c r="C107" s="17">
        <v>919.65099999999995</v>
      </c>
      <c r="D107" s="41">
        <v>-5</v>
      </c>
      <c r="E107" s="17">
        <v>919.84299999999996</v>
      </c>
      <c r="F107" s="41">
        <v>-4</v>
      </c>
      <c r="G107" s="17">
        <v>919.81299999999999</v>
      </c>
      <c r="H107" s="41">
        <v>-4</v>
      </c>
      <c r="I107" s="17">
        <v>918.11800000000005</v>
      </c>
      <c r="J107" s="41">
        <f t="shared" ref="J107:J115" si="9">((O107-I107)/H107)*100</f>
        <v>2.0000000000010232</v>
      </c>
      <c r="K107" s="17"/>
      <c r="L107" s="17"/>
      <c r="M107" s="17">
        <v>919.471</v>
      </c>
      <c r="N107" s="17">
        <f t="shared" si="8"/>
        <v>919.57799999999997</v>
      </c>
      <c r="O107" s="17">
        <v>918.03800000000001</v>
      </c>
      <c r="P107" s="17">
        <f t="shared" ref="P107:P115" si="10">O107-M107</f>
        <v>-1.4329999999999927</v>
      </c>
      <c r="Q107" s="41"/>
      <c r="R107" s="17"/>
      <c r="S107" s="17"/>
      <c r="T107" s="17"/>
      <c r="U107" s="41">
        <f t="shared" ref="U107:U115" si="11">((W107-O107)/V107)*100</f>
        <v>-1.999999999998181</v>
      </c>
      <c r="V107" s="41">
        <v>4</v>
      </c>
      <c r="W107" s="17">
        <v>917.95800000000008</v>
      </c>
      <c r="X107" s="41"/>
      <c r="Y107" s="17"/>
      <c r="Z107" s="41">
        <v>4</v>
      </c>
      <c r="AA107" s="20">
        <v>919.45</v>
      </c>
      <c r="AC107" s="3"/>
      <c r="AF107" s="3"/>
      <c r="AH107" s="4"/>
      <c r="AI107" s="4"/>
    </row>
    <row r="108" spans="1:35" s="2" customFormat="1" ht="22.5" customHeight="1">
      <c r="A108" s="44" t="s">
        <v>138</v>
      </c>
      <c r="B108" s="41">
        <v>-5</v>
      </c>
      <c r="C108" s="17">
        <v>920.08</v>
      </c>
      <c r="D108" s="41">
        <v>-5</v>
      </c>
      <c r="E108" s="17">
        <v>919.86900000000003</v>
      </c>
      <c r="F108" s="41">
        <v>-4</v>
      </c>
      <c r="G108" s="17">
        <v>919.83900000000006</v>
      </c>
      <c r="H108" s="41">
        <v>-4</v>
      </c>
      <c r="I108" s="17">
        <v>918.14400000000001</v>
      </c>
      <c r="J108" s="41">
        <f t="shared" si="9"/>
        <v>1.999999999998181</v>
      </c>
      <c r="K108" s="17"/>
      <c r="L108" s="17"/>
      <c r="M108" s="17">
        <v>919.49699999999996</v>
      </c>
      <c r="N108" s="17">
        <f t="shared" si="8"/>
        <v>919.60400000000004</v>
      </c>
      <c r="O108" s="17">
        <v>918.06400000000008</v>
      </c>
      <c r="P108" s="17">
        <f t="shared" si="10"/>
        <v>-1.432999999999879</v>
      </c>
      <c r="Q108" s="41"/>
      <c r="R108" s="17"/>
      <c r="S108" s="17"/>
      <c r="T108" s="17"/>
      <c r="U108" s="41">
        <f t="shared" si="11"/>
        <v>-2.0000000000010232</v>
      </c>
      <c r="V108" s="41">
        <v>4</v>
      </c>
      <c r="W108" s="17">
        <v>917.98400000000004</v>
      </c>
      <c r="X108" s="41"/>
      <c r="Y108" s="17"/>
      <c r="Z108" s="41">
        <v>4</v>
      </c>
      <c r="AA108" s="20">
        <v>919.44299999999998</v>
      </c>
      <c r="AC108" s="3"/>
      <c r="AF108" s="3"/>
      <c r="AH108" s="4"/>
      <c r="AI108" s="4"/>
    </row>
    <row r="109" spans="1:35" s="2" customFormat="1" ht="22.5" customHeight="1">
      <c r="A109" s="44" t="s">
        <v>139</v>
      </c>
      <c r="B109" s="41">
        <v>-5.5</v>
      </c>
      <c r="C109" s="17">
        <v>919.99099999999999</v>
      </c>
      <c r="D109" s="41">
        <v>-5.5</v>
      </c>
      <c r="E109" s="17">
        <v>919.86400000000003</v>
      </c>
      <c r="F109" s="41">
        <v>-4</v>
      </c>
      <c r="G109" s="17">
        <v>919.81899999999996</v>
      </c>
      <c r="H109" s="41">
        <v>-4</v>
      </c>
      <c r="I109" s="17">
        <v>918.11400000000003</v>
      </c>
      <c r="J109" s="41">
        <f t="shared" si="9"/>
        <v>0</v>
      </c>
      <c r="K109" s="17"/>
      <c r="L109" s="17"/>
      <c r="M109" s="17">
        <v>919.60699999999997</v>
      </c>
      <c r="N109" s="17">
        <f t="shared" si="8"/>
        <v>919.654</v>
      </c>
      <c r="O109" s="17">
        <v>918.11400000000003</v>
      </c>
      <c r="P109" s="17">
        <f t="shared" si="10"/>
        <v>-1.4929999999999382</v>
      </c>
      <c r="Q109" s="41"/>
      <c r="R109" s="17"/>
      <c r="S109" s="17"/>
      <c r="T109" s="17"/>
      <c r="U109" s="41">
        <f t="shared" si="11"/>
        <v>0</v>
      </c>
      <c r="V109" s="41">
        <v>4</v>
      </c>
      <c r="W109" s="17">
        <v>918.11400000000003</v>
      </c>
      <c r="X109" s="41"/>
      <c r="Y109" s="17"/>
      <c r="Z109" s="41">
        <v>4</v>
      </c>
      <c r="AA109" s="20">
        <v>919.55399999999997</v>
      </c>
      <c r="AC109" s="3"/>
      <c r="AF109" s="3"/>
      <c r="AH109" s="4"/>
      <c r="AI109" s="4"/>
    </row>
    <row r="110" spans="1:35" s="2" customFormat="1" ht="22.5" customHeight="1">
      <c r="A110" s="44" t="s">
        <v>140</v>
      </c>
      <c r="B110" s="41">
        <v>-5.5</v>
      </c>
      <c r="C110" s="17">
        <v>920.08100000000002</v>
      </c>
      <c r="D110" s="41">
        <v>-5.5</v>
      </c>
      <c r="E110" s="17">
        <v>919.97</v>
      </c>
      <c r="F110" s="41">
        <v>-4</v>
      </c>
      <c r="G110" s="17">
        <v>919.92499999999995</v>
      </c>
      <c r="H110" s="41">
        <v>-4</v>
      </c>
      <c r="I110" s="17">
        <v>918.21</v>
      </c>
      <c r="J110" s="41">
        <f t="shared" si="9"/>
        <v>-2.0000000000010232</v>
      </c>
      <c r="K110" s="17"/>
      <c r="L110" s="17"/>
      <c r="M110" s="17">
        <v>919.80100000000004</v>
      </c>
      <c r="N110" s="17">
        <f t="shared" si="8"/>
        <v>919.83</v>
      </c>
      <c r="O110" s="17">
        <v>918.29000000000008</v>
      </c>
      <c r="P110" s="17">
        <f t="shared" si="10"/>
        <v>-1.5109999999999673</v>
      </c>
      <c r="Q110" s="41"/>
      <c r="R110" s="17"/>
      <c r="S110" s="17"/>
      <c r="T110" s="17"/>
      <c r="U110" s="41">
        <f t="shared" si="11"/>
        <v>1.999999999998181</v>
      </c>
      <c r="V110" s="41">
        <v>3.5</v>
      </c>
      <c r="W110" s="17">
        <v>918.36</v>
      </c>
      <c r="X110" s="41">
        <v>8</v>
      </c>
      <c r="Y110" s="17">
        <v>918.27</v>
      </c>
      <c r="Z110" s="41">
        <v>8</v>
      </c>
      <c r="AA110" s="20">
        <v>919.83900000000006</v>
      </c>
      <c r="AC110" s="3"/>
      <c r="AF110" s="3"/>
      <c r="AH110" s="4"/>
      <c r="AI110" s="4"/>
    </row>
    <row r="111" spans="1:35" s="2" customFormat="1" ht="22.5" customHeight="1">
      <c r="A111" s="44" t="s">
        <v>141</v>
      </c>
      <c r="B111" s="41">
        <v>-5.5</v>
      </c>
      <c r="C111" s="17">
        <v>920.58100000000002</v>
      </c>
      <c r="D111" s="41">
        <v>-5.5</v>
      </c>
      <c r="E111" s="17">
        <v>920.28899999999999</v>
      </c>
      <c r="F111" s="41">
        <v>-4</v>
      </c>
      <c r="G111" s="17">
        <v>920.24400000000003</v>
      </c>
      <c r="H111" s="41">
        <v>-4</v>
      </c>
      <c r="I111" s="17">
        <v>918.529</v>
      </c>
      <c r="J111" s="41">
        <f t="shared" si="9"/>
        <v>-2.0000000000010232</v>
      </c>
      <c r="K111" s="17"/>
      <c r="L111" s="17"/>
      <c r="M111" s="17">
        <v>920.09400000000005</v>
      </c>
      <c r="N111" s="17">
        <f t="shared" si="8"/>
        <v>920.149</v>
      </c>
      <c r="O111" s="17">
        <v>918.60900000000004</v>
      </c>
      <c r="P111" s="17">
        <f t="shared" si="10"/>
        <v>-1.4850000000000136</v>
      </c>
      <c r="Q111" s="41"/>
      <c r="R111" s="17"/>
      <c r="S111" s="17"/>
      <c r="T111" s="17"/>
      <c r="U111" s="41">
        <f t="shared" si="11"/>
        <v>2.0000000000014291</v>
      </c>
      <c r="V111" s="41">
        <v>3.5</v>
      </c>
      <c r="W111" s="17">
        <v>918.67900000000009</v>
      </c>
      <c r="X111" s="41">
        <v>7.5</v>
      </c>
      <c r="Y111" s="17">
        <v>918.59900000000005</v>
      </c>
      <c r="Z111" s="41">
        <v>7.5</v>
      </c>
      <c r="AA111" s="20">
        <v>920.06799999999998</v>
      </c>
      <c r="AC111" s="3"/>
      <c r="AF111" s="3"/>
      <c r="AH111" s="4"/>
      <c r="AI111" s="4"/>
    </row>
    <row r="112" spans="1:35" s="2" customFormat="1" ht="22.5" customHeight="1">
      <c r="A112" s="44" t="s">
        <v>142</v>
      </c>
      <c r="B112" s="41">
        <v>-5.5</v>
      </c>
      <c r="C112" s="17">
        <v>920.94899999999996</v>
      </c>
      <c r="D112" s="41">
        <v>-5.5</v>
      </c>
      <c r="E112" s="17">
        <v>920.75199999999995</v>
      </c>
      <c r="F112" s="41">
        <v>-4</v>
      </c>
      <c r="G112" s="17">
        <v>920.70699999999999</v>
      </c>
      <c r="H112" s="41">
        <v>-4</v>
      </c>
      <c r="I112" s="17">
        <v>918.99200000000008</v>
      </c>
      <c r="J112" s="41">
        <f t="shared" si="9"/>
        <v>-1.999999999998181</v>
      </c>
      <c r="K112" s="17"/>
      <c r="L112" s="17"/>
      <c r="M112" s="17">
        <v>920.57899999999995</v>
      </c>
      <c r="N112" s="17">
        <f t="shared" si="8"/>
        <v>920.61199999999997</v>
      </c>
      <c r="O112" s="17">
        <v>919.072</v>
      </c>
      <c r="P112" s="17">
        <f t="shared" si="10"/>
        <v>-1.5069999999999482</v>
      </c>
      <c r="Q112" s="41"/>
      <c r="R112" s="17"/>
      <c r="S112" s="17"/>
      <c r="T112" s="17"/>
      <c r="U112" s="41">
        <f t="shared" si="11"/>
        <v>2.0000000000014291</v>
      </c>
      <c r="V112" s="41">
        <v>3.5</v>
      </c>
      <c r="W112" s="17">
        <v>919.14200000000005</v>
      </c>
      <c r="X112" s="41">
        <v>7.5</v>
      </c>
      <c r="Y112" s="17">
        <v>919.06200000000001</v>
      </c>
      <c r="Z112" s="41">
        <v>7.5</v>
      </c>
      <c r="AA112" s="20">
        <v>920.56799999999998</v>
      </c>
      <c r="AC112" s="3"/>
      <c r="AF112" s="3"/>
      <c r="AH112" s="4"/>
      <c r="AI112" s="4"/>
    </row>
    <row r="113" spans="1:35" s="2" customFormat="1" ht="22.5" customHeight="1">
      <c r="A113" s="44" t="s">
        <v>143</v>
      </c>
      <c r="B113" s="41">
        <v>-5.5</v>
      </c>
      <c r="C113" s="17">
        <v>921.35699999999997</v>
      </c>
      <c r="D113" s="41">
        <v>-5.5</v>
      </c>
      <c r="E113" s="17">
        <v>921.35900000000004</v>
      </c>
      <c r="F113" s="41">
        <v>-4</v>
      </c>
      <c r="G113" s="17">
        <v>921.31399999999996</v>
      </c>
      <c r="H113" s="41">
        <v>-4</v>
      </c>
      <c r="I113" s="17">
        <v>919.59900000000005</v>
      </c>
      <c r="J113" s="41">
        <f t="shared" si="9"/>
        <v>-2.0000000000010232</v>
      </c>
      <c r="K113" s="17"/>
      <c r="L113" s="17"/>
      <c r="M113" s="17">
        <v>921.15499999999997</v>
      </c>
      <c r="N113" s="17">
        <f t="shared" si="8"/>
        <v>921.21900000000005</v>
      </c>
      <c r="O113" s="17">
        <v>919.67900000000009</v>
      </c>
      <c r="P113" s="17">
        <f t="shared" si="10"/>
        <v>-1.4759999999998854</v>
      </c>
      <c r="Q113" s="41"/>
      <c r="R113" s="17"/>
      <c r="S113" s="17"/>
      <c r="T113" s="17"/>
      <c r="U113" s="41">
        <f t="shared" si="11"/>
        <v>1.999999999998181</v>
      </c>
      <c r="V113" s="41">
        <v>3.5</v>
      </c>
      <c r="W113" s="17">
        <v>919.74900000000002</v>
      </c>
      <c r="X113" s="41">
        <v>7.35</v>
      </c>
      <c r="Y113" s="17">
        <v>919.67200000000003</v>
      </c>
      <c r="Z113" s="41">
        <v>7.35</v>
      </c>
      <c r="AA113" s="20">
        <v>921.13800000000003</v>
      </c>
      <c r="AC113" s="3"/>
      <c r="AF113" s="3"/>
      <c r="AH113" s="4"/>
      <c r="AI113" s="4"/>
    </row>
    <row r="114" spans="1:35" s="2" customFormat="1" ht="22.5" customHeight="1">
      <c r="A114" s="44" t="s">
        <v>144</v>
      </c>
      <c r="B114" s="41">
        <v>-5.5</v>
      </c>
      <c r="C114" s="17">
        <v>922.55100000000004</v>
      </c>
      <c r="D114" s="41">
        <v>-5.5</v>
      </c>
      <c r="E114" s="17">
        <v>922.09100000000001</v>
      </c>
      <c r="F114" s="41">
        <v>-4</v>
      </c>
      <c r="G114" s="17">
        <v>922.04600000000005</v>
      </c>
      <c r="H114" s="41">
        <v>-4</v>
      </c>
      <c r="I114" s="17">
        <v>920.33100000000002</v>
      </c>
      <c r="J114" s="41">
        <f t="shared" si="9"/>
        <v>-2.0000000000010232</v>
      </c>
      <c r="K114" s="17"/>
      <c r="L114" s="17"/>
      <c r="M114" s="17">
        <v>921.85</v>
      </c>
      <c r="N114" s="17">
        <f t="shared" si="8"/>
        <v>921.95100000000002</v>
      </c>
      <c r="O114" s="17">
        <v>920.41100000000006</v>
      </c>
      <c r="P114" s="17">
        <f t="shared" si="10"/>
        <v>-1.4389999999999645</v>
      </c>
      <c r="Q114" s="41"/>
      <c r="R114" s="17"/>
      <c r="S114" s="17"/>
      <c r="T114" s="17"/>
      <c r="U114" s="41">
        <f t="shared" si="11"/>
        <v>1.999999999998181</v>
      </c>
      <c r="V114" s="41">
        <v>3.5</v>
      </c>
      <c r="W114" s="17">
        <v>920.48099999999999</v>
      </c>
      <c r="X114" s="41">
        <v>5.95</v>
      </c>
      <c r="Y114" s="17">
        <v>920.48099999999999</v>
      </c>
      <c r="Z114" s="41">
        <v>5.95</v>
      </c>
      <c r="AA114" s="20">
        <v>921.81100000000004</v>
      </c>
      <c r="AC114" s="3"/>
      <c r="AF114" s="3"/>
      <c r="AH114" s="4"/>
      <c r="AI114" s="4"/>
    </row>
    <row r="115" spans="1:35" s="2" customFormat="1" ht="22.5" customHeight="1">
      <c r="A115" s="44" t="s">
        <v>145</v>
      </c>
      <c r="B115" s="41">
        <v>-5.5</v>
      </c>
      <c r="C115" s="17">
        <v>922.64499999999998</v>
      </c>
      <c r="D115" s="41">
        <v>-5.5</v>
      </c>
      <c r="E115" s="17">
        <v>922.84199999999998</v>
      </c>
      <c r="F115" s="41">
        <v>-4</v>
      </c>
      <c r="G115" s="17">
        <v>922.79700000000003</v>
      </c>
      <c r="H115" s="41">
        <v>-4</v>
      </c>
      <c r="I115" s="17">
        <v>921.08199999999999</v>
      </c>
      <c r="J115" s="41">
        <f t="shared" si="9"/>
        <v>-2.0000000000010232</v>
      </c>
      <c r="K115" s="17"/>
      <c r="L115" s="17"/>
      <c r="M115" s="17">
        <v>922.60199999999998</v>
      </c>
      <c r="N115" s="17">
        <f t="shared" si="8"/>
        <v>922.702</v>
      </c>
      <c r="O115" s="17">
        <v>921.16200000000003</v>
      </c>
      <c r="P115" s="17">
        <f t="shared" si="10"/>
        <v>-1.4399999999999409</v>
      </c>
      <c r="Q115" s="41"/>
      <c r="R115" s="17"/>
      <c r="S115" s="17"/>
      <c r="T115" s="17"/>
      <c r="U115" s="41">
        <f t="shared" si="11"/>
        <v>2.0000000000012466</v>
      </c>
      <c r="V115" s="41">
        <v>4.45</v>
      </c>
      <c r="W115" s="17">
        <v>921.25100000000009</v>
      </c>
      <c r="X115" s="41"/>
      <c r="Y115" s="17"/>
      <c r="Z115" s="41">
        <v>4.45</v>
      </c>
      <c r="AA115" s="20">
        <v>922.59699999999998</v>
      </c>
      <c r="AC115" s="3"/>
      <c r="AF115" s="3"/>
      <c r="AH115" s="4"/>
      <c r="AI115" s="4"/>
    </row>
    <row r="116" spans="1:35" s="2" customFormat="1" ht="22.5" customHeight="1">
      <c r="A116" s="44"/>
      <c r="B116" s="41"/>
      <c r="C116" s="17"/>
      <c r="D116" s="41"/>
      <c r="E116" s="17"/>
      <c r="F116" s="41"/>
      <c r="G116" s="17"/>
      <c r="H116" s="41"/>
      <c r="I116" s="17"/>
      <c r="J116" s="41"/>
      <c r="K116" s="17"/>
      <c r="L116" s="17"/>
      <c r="M116" s="17"/>
      <c r="N116" s="17"/>
      <c r="O116" s="17"/>
      <c r="P116" s="17"/>
      <c r="Q116" s="41"/>
      <c r="R116" s="17"/>
      <c r="S116" s="17"/>
      <c r="T116" s="17"/>
      <c r="U116" s="41"/>
      <c r="V116" s="41"/>
      <c r="W116" s="17"/>
      <c r="X116" s="41"/>
      <c r="Y116" s="17"/>
      <c r="Z116" s="41"/>
      <c r="AA116" s="20"/>
      <c r="AC116" s="3"/>
      <c r="AF116" s="3"/>
    </row>
    <row r="117" spans="1:35" s="2" customFormat="1" ht="22.5" customHeight="1" thickBot="1">
      <c r="A117" s="45"/>
      <c r="B117" s="31"/>
      <c r="C117" s="29"/>
      <c r="D117" s="31"/>
      <c r="E117" s="29"/>
      <c r="F117" s="31"/>
      <c r="G117" s="29"/>
      <c r="H117" s="31"/>
      <c r="I117" s="29"/>
      <c r="J117" s="31"/>
      <c r="K117" s="29"/>
      <c r="L117" s="29"/>
      <c r="M117" s="29"/>
      <c r="N117" s="29"/>
      <c r="O117" s="29"/>
      <c r="P117" s="29"/>
      <c r="Q117" s="31"/>
      <c r="R117" s="29"/>
      <c r="S117" s="29"/>
      <c r="T117" s="29"/>
      <c r="U117" s="31"/>
      <c r="V117" s="31"/>
      <c r="W117" s="29"/>
      <c r="X117" s="31"/>
      <c r="Y117" s="29"/>
      <c r="Z117" s="31"/>
      <c r="AA117" s="32"/>
      <c r="AC117" s="3"/>
      <c r="AF117" s="3"/>
    </row>
    <row r="118" spans="1:35" s="2" customFormat="1" ht="22.5" customHeight="1">
      <c r="B118" s="33"/>
      <c r="C118" s="4"/>
      <c r="D118" s="33"/>
      <c r="E118" s="4"/>
      <c r="F118" s="33"/>
      <c r="G118" s="4"/>
      <c r="H118" s="33"/>
      <c r="I118" s="4"/>
      <c r="J118" s="33"/>
      <c r="M118" s="4"/>
      <c r="O118" s="4"/>
      <c r="P118" s="4"/>
      <c r="U118" s="33"/>
      <c r="V118" s="33"/>
      <c r="W118" s="4"/>
      <c r="X118" s="33"/>
      <c r="Y118" s="4"/>
      <c r="Z118" s="33"/>
      <c r="AA118" s="4"/>
      <c r="AC118" s="3"/>
      <c r="AF118" s="3"/>
    </row>
    <row r="119" spans="1:35" s="2" customFormat="1" ht="22.5" customHeight="1">
      <c r="B119" s="33"/>
      <c r="C119" s="4"/>
      <c r="D119" s="33"/>
      <c r="E119" s="4"/>
      <c r="F119" s="33"/>
      <c r="G119" s="4"/>
      <c r="H119" s="33"/>
      <c r="I119" s="4"/>
      <c r="J119" s="33"/>
      <c r="M119" s="4"/>
      <c r="O119" s="4"/>
      <c r="P119" s="4"/>
      <c r="U119" s="33"/>
      <c r="V119" s="33"/>
      <c r="W119" s="4"/>
      <c r="X119" s="33"/>
      <c r="Y119" s="4"/>
      <c r="Z119" s="33"/>
      <c r="AA119" s="4"/>
      <c r="AC119" s="3"/>
      <c r="AF119" s="3"/>
    </row>
    <row r="120" spans="1:35" s="2" customFormat="1" ht="22.5" customHeight="1">
      <c r="B120" s="33"/>
      <c r="C120" s="4"/>
      <c r="D120" s="33"/>
      <c r="E120" s="4"/>
      <c r="F120" s="33"/>
      <c r="G120" s="4"/>
      <c r="H120" s="33"/>
      <c r="I120" s="4"/>
      <c r="J120" s="33"/>
      <c r="M120" s="4"/>
      <c r="O120" s="4"/>
      <c r="P120" s="4"/>
      <c r="U120" s="33"/>
      <c r="V120" s="33"/>
      <c r="W120" s="4"/>
      <c r="X120" s="33"/>
      <c r="Y120" s="4"/>
      <c r="Z120" s="33"/>
      <c r="AA120" s="4"/>
      <c r="AC120" s="3"/>
      <c r="AF120" s="3"/>
    </row>
    <row r="121" spans="1:35" s="2" customFormat="1" ht="22.5" customHeight="1">
      <c r="B121" s="33"/>
      <c r="C121" s="4"/>
      <c r="D121" s="33"/>
      <c r="E121" s="4"/>
      <c r="F121" s="33"/>
      <c r="G121" s="4"/>
      <c r="H121" s="33"/>
      <c r="I121" s="4"/>
      <c r="J121" s="33"/>
      <c r="M121" s="4"/>
      <c r="O121" s="4"/>
      <c r="P121" s="4"/>
      <c r="U121" s="33"/>
      <c r="V121" s="33"/>
      <c r="W121" s="4"/>
      <c r="X121" s="33"/>
      <c r="Y121" s="4"/>
      <c r="Z121" s="33"/>
      <c r="AA121" s="4"/>
      <c r="AC121" s="3"/>
      <c r="AF121" s="3"/>
    </row>
    <row r="122" spans="1:35" s="2" customFormat="1" ht="22.5" customHeight="1">
      <c r="B122" s="33"/>
      <c r="C122" s="4"/>
      <c r="D122" s="33"/>
      <c r="E122" s="4"/>
      <c r="F122" s="33"/>
      <c r="G122" s="4"/>
      <c r="H122" s="33"/>
      <c r="I122" s="4"/>
      <c r="J122" s="33"/>
      <c r="M122" s="4"/>
      <c r="O122" s="4"/>
      <c r="P122" s="4"/>
      <c r="U122" s="33"/>
      <c r="V122" s="33"/>
      <c r="W122" s="4"/>
      <c r="X122" s="33"/>
      <c r="Y122" s="4"/>
      <c r="Z122" s="33"/>
      <c r="AA122" s="4"/>
      <c r="AC122" s="3"/>
      <c r="AF122" s="3"/>
    </row>
    <row r="123" spans="1:35" s="2" customFormat="1" ht="22.5" customHeight="1">
      <c r="B123" s="33"/>
      <c r="C123" s="4"/>
      <c r="D123" s="33"/>
      <c r="E123" s="4"/>
      <c r="F123" s="33"/>
      <c r="G123" s="4"/>
      <c r="H123" s="33"/>
      <c r="I123" s="4"/>
      <c r="J123" s="33"/>
      <c r="M123" s="4"/>
      <c r="O123" s="4"/>
      <c r="P123" s="4"/>
      <c r="U123" s="33"/>
      <c r="V123" s="33"/>
      <c r="W123" s="4"/>
      <c r="X123" s="33"/>
      <c r="Y123" s="4"/>
      <c r="Z123" s="33"/>
      <c r="AA123" s="4"/>
      <c r="AC123" s="3"/>
      <c r="AF123" s="3"/>
    </row>
    <row r="124" spans="1:35" s="2" customFormat="1" ht="22.5" customHeight="1">
      <c r="B124" s="33"/>
      <c r="C124" s="4"/>
      <c r="D124" s="33"/>
      <c r="E124" s="4"/>
      <c r="F124" s="33"/>
      <c r="G124" s="4"/>
      <c r="H124" s="33"/>
      <c r="I124" s="4"/>
      <c r="J124" s="33"/>
      <c r="M124" s="4"/>
      <c r="O124" s="4"/>
      <c r="P124" s="4"/>
      <c r="U124" s="33"/>
      <c r="V124" s="33"/>
      <c r="W124" s="4"/>
      <c r="X124" s="33"/>
      <c r="Y124" s="4"/>
      <c r="Z124" s="33"/>
      <c r="AA124" s="4"/>
      <c r="AC124" s="3"/>
      <c r="AF124" s="3"/>
    </row>
    <row r="125" spans="1:35" s="2" customFormat="1" ht="22.5" customHeight="1">
      <c r="B125" s="33"/>
      <c r="C125" s="4"/>
      <c r="D125" s="33"/>
      <c r="E125" s="4"/>
      <c r="F125" s="33"/>
      <c r="G125" s="4"/>
      <c r="H125" s="33"/>
      <c r="I125" s="4"/>
      <c r="J125" s="33"/>
      <c r="M125" s="4"/>
      <c r="O125" s="4"/>
      <c r="P125" s="4"/>
      <c r="U125" s="33"/>
      <c r="V125" s="33"/>
      <c r="W125" s="4"/>
      <c r="X125" s="33"/>
      <c r="Y125" s="4"/>
      <c r="Z125" s="33"/>
      <c r="AA125" s="4"/>
      <c r="AC125" s="3"/>
      <c r="AF125" s="3"/>
    </row>
    <row r="126" spans="1:35" s="2" customFormat="1" ht="22.5" customHeight="1">
      <c r="B126" s="33"/>
      <c r="C126" s="4"/>
      <c r="D126" s="33"/>
      <c r="E126" s="4"/>
      <c r="F126" s="33"/>
      <c r="G126" s="4"/>
      <c r="H126" s="33"/>
      <c r="I126" s="4"/>
      <c r="J126" s="33"/>
      <c r="M126" s="4"/>
      <c r="O126" s="4"/>
      <c r="P126" s="4"/>
      <c r="U126" s="33"/>
      <c r="V126" s="33"/>
      <c r="W126" s="4"/>
      <c r="X126" s="33"/>
      <c r="Y126" s="4"/>
      <c r="Z126" s="33"/>
      <c r="AA126" s="4"/>
      <c r="AC126" s="3"/>
      <c r="AF126" s="3"/>
    </row>
    <row r="127" spans="1:35" s="2" customFormat="1" ht="22.5" customHeight="1">
      <c r="B127" s="33"/>
      <c r="C127" s="4"/>
      <c r="D127" s="33"/>
      <c r="E127" s="4"/>
      <c r="F127" s="33"/>
      <c r="G127" s="4"/>
      <c r="H127" s="33"/>
      <c r="I127" s="4"/>
      <c r="J127" s="33"/>
      <c r="M127" s="4"/>
      <c r="O127" s="4"/>
      <c r="P127" s="4"/>
      <c r="U127" s="33"/>
      <c r="V127" s="33"/>
      <c r="W127" s="4"/>
      <c r="X127" s="33"/>
      <c r="Y127" s="4"/>
      <c r="Z127" s="33"/>
      <c r="AA127" s="4"/>
      <c r="AC127" s="3"/>
      <c r="AF127" s="3"/>
    </row>
    <row r="128" spans="1:35" s="2" customFormat="1" ht="22.5" customHeight="1">
      <c r="B128" s="33"/>
      <c r="C128" s="4"/>
      <c r="D128" s="33"/>
      <c r="E128" s="4"/>
      <c r="F128" s="33"/>
      <c r="G128" s="4"/>
      <c r="H128" s="33"/>
      <c r="I128" s="4"/>
      <c r="J128" s="33"/>
      <c r="M128" s="4"/>
      <c r="O128" s="4"/>
      <c r="P128" s="4"/>
      <c r="U128" s="33"/>
      <c r="V128" s="33"/>
      <c r="W128" s="4"/>
      <c r="X128" s="33"/>
      <c r="Y128" s="4"/>
      <c r="Z128" s="33"/>
      <c r="AA128" s="4"/>
      <c r="AC128" s="3"/>
      <c r="AF128" s="3"/>
    </row>
    <row r="129" spans="2:32" s="2" customFormat="1" ht="22.5" customHeight="1">
      <c r="B129" s="33"/>
      <c r="C129" s="4"/>
      <c r="D129" s="33"/>
      <c r="E129" s="4"/>
      <c r="F129" s="33"/>
      <c r="G129" s="4"/>
      <c r="H129" s="33"/>
      <c r="I129" s="4"/>
      <c r="J129" s="33"/>
      <c r="M129" s="4"/>
      <c r="O129" s="4"/>
      <c r="P129" s="4"/>
      <c r="U129" s="33"/>
      <c r="V129" s="33"/>
      <c r="W129" s="4"/>
      <c r="X129" s="33"/>
      <c r="Y129" s="4"/>
      <c r="Z129" s="33"/>
      <c r="AA129" s="4"/>
      <c r="AC129" s="3"/>
      <c r="AF129" s="3"/>
    </row>
    <row r="130" spans="2:32" s="2" customFormat="1" ht="22.5" customHeight="1">
      <c r="B130" s="33"/>
      <c r="C130" s="4"/>
      <c r="D130" s="33"/>
      <c r="E130" s="4"/>
      <c r="F130" s="33"/>
      <c r="G130" s="4"/>
      <c r="H130" s="33"/>
      <c r="I130" s="4"/>
      <c r="J130" s="33"/>
      <c r="M130" s="4"/>
      <c r="O130" s="4"/>
      <c r="P130" s="4"/>
      <c r="U130" s="33"/>
      <c r="V130" s="33"/>
      <c r="W130" s="4"/>
      <c r="X130" s="33"/>
      <c r="Y130" s="4"/>
      <c r="Z130" s="33"/>
      <c r="AA130" s="4"/>
      <c r="AC130" s="3"/>
      <c r="AF130" s="3"/>
    </row>
    <row r="131" spans="2:32" s="2" customFormat="1" ht="22.5" customHeight="1">
      <c r="B131" s="33"/>
      <c r="C131" s="4"/>
      <c r="D131" s="33"/>
      <c r="E131" s="4"/>
      <c r="F131" s="33"/>
      <c r="G131" s="4"/>
      <c r="H131" s="33"/>
      <c r="I131" s="4"/>
      <c r="J131" s="33"/>
      <c r="M131" s="4"/>
      <c r="O131" s="4"/>
      <c r="P131" s="4"/>
      <c r="U131" s="33"/>
      <c r="V131" s="33"/>
      <c r="W131" s="4"/>
      <c r="X131" s="33"/>
      <c r="Y131" s="4"/>
      <c r="Z131" s="33"/>
      <c r="AA131" s="4"/>
      <c r="AC131" s="3"/>
      <c r="AF131" s="3"/>
    </row>
    <row r="132" spans="2:32" s="2" customFormat="1" ht="22.5" customHeight="1">
      <c r="B132" s="33"/>
      <c r="C132" s="4"/>
      <c r="D132" s="33"/>
      <c r="E132" s="4"/>
      <c r="F132" s="33"/>
      <c r="G132" s="4"/>
      <c r="H132" s="33"/>
      <c r="I132" s="4"/>
      <c r="J132" s="33"/>
      <c r="M132" s="4"/>
      <c r="O132" s="4"/>
      <c r="P132" s="4"/>
      <c r="U132" s="33"/>
      <c r="V132" s="33"/>
      <c r="W132" s="4"/>
      <c r="X132" s="33"/>
      <c r="Y132" s="4"/>
      <c r="Z132" s="33"/>
      <c r="AA132" s="4"/>
      <c r="AC132" s="3"/>
      <c r="AF132" s="3"/>
    </row>
    <row r="133" spans="2:32" s="2" customFormat="1" ht="22.5" customHeight="1">
      <c r="B133" s="33"/>
      <c r="C133" s="4"/>
      <c r="D133" s="33"/>
      <c r="E133" s="4"/>
      <c r="F133" s="33"/>
      <c r="G133" s="4"/>
      <c r="H133" s="33"/>
      <c r="I133" s="4"/>
      <c r="J133" s="33"/>
      <c r="M133" s="4"/>
      <c r="O133" s="4"/>
      <c r="P133" s="4"/>
      <c r="U133" s="33"/>
      <c r="V133" s="33"/>
      <c r="W133" s="4"/>
      <c r="X133" s="33"/>
      <c r="Y133" s="4"/>
      <c r="Z133" s="33"/>
      <c r="AA133" s="4"/>
      <c r="AC133" s="3"/>
      <c r="AF133" s="3"/>
    </row>
    <row r="134" spans="2:32" s="2" customFormat="1" ht="22.5" customHeight="1">
      <c r="B134" s="33"/>
      <c r="C134" s="4"/>
      <c r="D134" s="33"/>
      <c r="E134" s="4"/>
      <c r="F134" s="33"/>
      <c r="G134" s="4"/>
      <c r="H134" s="33"/>
      <c r="I134" s="4"/>
      <c r="J134" s="33"/>
      <c r="M134" s="4"/>
      <c r="O134" s="4"/>
      <c r="P134" s="4"/>
      <c r="U134" s="33"/>
      <c r="V134" s="33"/>
      <c r="W134" s="4"/>
      <c r="X134" s="33"/>
      <c r="Y134" s="4"/>
      <c r="Z134" s="33"/>
      <c r="AA134" s="4"/>
      <c r="AC134" s="3"/>
      <c r="AF134" s="3"/>
    </row>
    <row r="135" spans="2:32" s="2" customFormat="1" ht="22.5" customHeight="1">
      <c r="B135" s="33"/>
      <c r="C135" s="4"/>
      <c r="D135" s="33"/>
      <c r="E135" s="4"/>
      <c r="F135" s="33"/>
      <c r="G135" s="4"/>
      <c r="H135" s="33"/>
      <c r="I135" s="4"/>
      <c r="J135" s="33"/>
      <c r="M135" s="4"/>
      <c r="O135" s="4"/>
      <c r="P135" s="4"/>
      <c r="U135" s="33"/>
      <c r="V135" s="33"/>
      <c r="W135" s="4"/>
      <c r="X135" s="33"/>
      <c r="Y135" s="4"/>
      <c r="Z135" s="33"/>
      <c r="AA135" s="4"/>
      <c r="AC135" s="3"/>
      <c r="AF135" s="3"/>
    </row>
    <row r="136" spans="2:32" s="2" customFormat="1" ht="22.5" customHeight="1">
      <c r="B136" s="33"/>
      <c r="C136" s="4"/>
      <c r="D136" s="33"/>
      <c r="E136" s="4"/>
      <c r="F136" s="33"/>
      <c r="G136" s="4"/>
      <c r="H136" s="33"/>
      <c r="I136" s="4"/>
      <c r="J136" s="33"/>
      <c r="M136" s="4"/>
      <c r="O136" s="4"/>
      <c r="P136" s="4"/>
      <c r="U136" s="33"/>
      <c r="V136" s="33"/>
      <c r="W136" s="4"/>
      <c r="X136" s="33"/>
      <c r="Y136" s="4"/>
      <c r="Z136" s="33"/>
      <c r="AA136" s="4"/>
      <c r="AC136" s="3"/>
      <c r="AF136" s="3"/>
    </row>
    <row r="137" spans="2:32" s="2" customFormat="1" ht="22.5" customHeight="1">
      <c r="B137" s="33"/>
      <c r="C137" s="4"/>
      <c r="D137" s="33"/>
      <c r="E137" s="4"/>
      <c r="F137" s="33"/>
      <c r="G137" s="4"/>
      <c r="H137" s="33"/>
      <c r="I137" s="4"/>
      <c r="J137" s="33"/>
      <c r="M137" s="4"/>
      <c r="O137" s="4"/>
      <c r="P137" s="4"/>
      <c r="U137" s="33"/>
      <c r="V137" s="33"/>
      <c r="W137" s="4"/>
      <c r="X137" s="33"/>
      <c r="Y137" s="4"/>
      <c r="Z137" s="33"/>
      <c r="AA137" s="4"/>
      <c r="AC137" s="3"/>
      <c r="AF137" s="3"/>
    </row>
    <row r="138" spans="2:32" s="2" customFormat="1" ht="22.5" customHeight="1">
      <c r="B138" s="33"/>
      <c r="C138" s="4"/>
      <c r="D138" s="33"/>
      <c r="E138" s="4"/>
      <c r="F138" s="33"/>
      <c r="G138" s="4"/>
      <c r="H138" s="33"/>
      <c r="I138" s="4"/>
      <c r="J138" s="33"/>
      <c r="M138" s="4"/>
      <c r="O138" s="4"/>
      <c r="P138" s="4"/>
      <c r="U138" s="33"/>
      <c r="V138" s="33"/>
      <c r="W138" s="4"/>
      <c r="X138" s="33"/>
      <c r="Y138" s="4"/>
      <c r="Z138" s="33"/>
      <c r="AA138" s="4"/>
      <c r="AC138" s="3"/>
      <c r="AF138" s="3"/>
    </row>
    <row r="139" spans="2:32" s="2" customFormat="1" ht="22.5" customHeight="1">
      <c r="B139" s="33"/>
      <c r="C139" s="4"/>
      <c r="D139" s="33"/>
      <c r="E139" s="4"/>
      <c r="F139" s="33"/>
      <c r="G139" s="4"/>
      <c r="H139" s="33"/>
      <c r="I139" s="4"/>
      <c r="J139" s="33"/>
      <c r="M139" s="4"/>
      <c r="O139" s="4"/>
      <c r="P139" s="4"/>
      <c r="U139" s="33"/>
      <c r="V139" s="33"/>
      <c r="W139" s="4"/>
      <c r="X139" s="33"/>
      <c r="Y139" s="4"/>
      <c r="Z139" s="33"/>
      <c r="AA139" s="4"/>
      <c r="AC139" s="3"/>
      <c r="AF139" s="3"/>
    </row>
    <row r="140" spans="2:32" s="2" customFormat="1" ht="22.5" customHeight="1">
      <c r="B140" s="33"/>
      <c r="C140" s="4"/>
      <c r="D140" s="33"/>
      <c r="E140" s="4"/>
      <c r="F140" s="33"/>
      <c r="G140" s="4"/>
      <c r="H140" s="33"/>
      <c r="I140" s="4"/>
      <c r="J140" s="33"/>
      <c r="M140" s="4"/>
      <c r="O140" s="4"/>
      <c r="P140" s="4"/>
      <c r="U140" s="33"/>
      <c r="V140" s="33"/>
      <c r="W140" s="4"/>
      <c r="X140" s="33"/>
      <c r="Y140" s="4"/>
      <c r="Z140" s="33"/>
      <c r="AA140" s="4"/>
      <c r="AC140" s="3"/>
      <c r="AF140" s="3"/>
    </row>
    <row r="141" spans="2:32" s="2" customFormat="1" ht="22.5" customHeight="1">
      <c r="B141" s="33"/>
      <c r="C141" s="4"/>
      <c r="D141" s="33"/>
      <c r="E141" s="4"/>
      <c r="F141" s="33"/>
      <c r="G141" s="4"/>
      <c r="H141" s="33"/>
      <c r="I141" s="4"/>
      <c r="J141" s="33"/>
      <c r="M141" s="4"/>
      <c r="O141" s="4"/>
      <c r="P141" s="4"/>
      <c r="U141" s="33"/>
      <c r="V141" s="33"/>
      <c r="W141" s="4"/>
      <c r="X141" s="33"/>
      <c r="Y141" s="4"/>
      <c r="Z141" s="33"/>
      <c r="AA141" s="4"/>
      <c r="AC141" s="3"/>
      <c r="AF141" s="3"/>
    </row>
    <row r="142" spans="2:32" s="2" customFormat="1" ht="22.5" customHeight="1">
      <c r="B142" s="33"/>
      <c r="C142" s="4"/>
      <c r="D142" s="33"/>
      <c r="E142" s="4"/>
      <c r="F142" s="33"/>
      <c r="G142" s="4"/>
      <c r="H142" s="33"/>
      <c r="I142" s="4"/>
      <c r="J142" s="33"/>
      <c r="M142" s="4"/>
      <c r="O142" s="4"/>
      <c r="P142" s="4"/>
      <c r="U142" s="33"/>
      <c r="V142" s="33"/>
      <c r="W142" s="4"/>
      <c r="X142" s="33"/>
      <c r="Y142" s="4"/>
      <c r="Z142" s="33"/>
      <c r="AA142" s="4"/>
      <c r="AC142" s="3"/>
      <c r="AF142" s="3"/>
    </row>
    <row r="143" spans="2:32" s="2" customFormat="1" ht="22.5" customHeight="1">
      <c r="B143" s="33"/>
      <c r="C143" s="4"/>
      <c r="D143" s="33"/>
      <c r="E143" s="4"/>
      <c r="F143" s="33"/>
      <c r="G143" s="4"/>
      <c r="H143" s="33"/>
      <c r="I143" s="4"/>
      <c r="J143" s="33"/>
      <c r="M143" s="4"/>
      <c r="O143" s="4"/>
      <c r="P143" s="4"/>
      <c r="U143" s="33"/>
      <c r="V143" s="33"/>
      <c r="W143" s="4"/>
      <c r="X143" s="33"/>
      <c r="Y143" s="4"/>
      <c r="Z143" s="33"/>
      <c r="AA143" s="4"/>
      <c r="AC143" s="3"/>
      <c r="AF143" s="3"/>
    </row>
    <row r="144" spans="2:32" s="2" customFormat="1" ht="22.5" customHeight="1">
      <c r="B144" s="33"/>
      <c r="C144" s="4"/>
      <c r="D144" s="33"/>
      <c r="E144" s="4"/>
      <c r="F144" s="33"/>
      <c r="G144" s="4"/>
      <c r="H144" s="33"/>
      <c r="I144" s="4"/>
      <c r="J144" s="33"/>
      <c r="M144" s="4"/>
      <c r="O144" s="4"/>
      <c r="P144" s="4"/>
      <c r="U144" s="33"/>
      <c r="V144" s="33"/>
      <c r="W144" s="4"/>
      <c r="X144" s="33"/>
      <c r="Y144" s="4"/>
      <c r="Z144" s="33"/>
      <c r="AA144" s="4"/>
      <c r="AC144" s="3"/>
      <c r="AF144" s="3"/>
    </row>
    <row r="145" spans="2:32" s="2" customFormat="1" ht="22.5" customHeight="1">
      <c r="B145" s="33"/>
      <c r="C145" s="4"/>
      <c r="D145" s="33"/>
      <c r="E145" s="4"/>
      <c r="F145" s="33"/>
      <c r="G145" s="4"/>
      <c r="H145" s="33"/>
      <c r="I145" s="4"/>
      <c r="J145" s="33"/>
      <c r="M145" s="4"/>
      <c r="O145" s="4"/>
      <c r="P145" s="4"/>
      <c r="U145" s="33"/>
      <c r="V145" s="33"/>
      <c r="W145" s="4"/>
      <c r="X145" s="33"/>
      <c r="Y145" s="4"/>
      <c r="Z145" s="33"/>
      <c r="AA145" s="4"/>
      <c r="AC145" s="3"/>
      <c r="AF145" s="3"/>
    </row>
    <row r="146" spans="2:32" s="2" customFormat="1" ht="22.5" customHeight="1">
      <c r="B146" s="33"/>
      <c r="C146" s="4"/>
      <c r="D146" s="33"/>
      <c r="E146" s="4"/>
      <c r="F146" s="33"/>
      <c r="G146" s="4"/>
      <c r="H146" s="33"/>
      <c r="I146" s="4"/>
      <c r="J146" s="33"/>
      <c r="M146" s="4"/>
      <c r="O146" s="4"/>
      <c r="P146" s="4"/>
      <c r="U146" s="33"/>
      <c r="V146" s="33"/>
      <c r="W146" s="4"/>
      <c r="X146" s="33"/>
      <c r="Y146" s="4"/>
      <c r="Z146" s="33"/>
      <c r="AA146" s="4"/>
      <c r="AC146" s="3"/>
      <c r="AF146" s="3"/>
    </row>
    <row r="147" spans="2:32" s="2" customFormat="1" ht="22.5" customHeight="1">
      <c r="B147" s="33"/>
      <c r="C147" s="4"/>
      <c r="D147" s="33"/>
      <c r="E147" s="4"/>
      <c r="F147" s="33"/>
      <c r="G147" s="4"/>
      <c r="H147" s="33"/>
      <c r="I147" s="4"/>
      <c r="J147" s="33"/>
      <c r="M147" s="4"/>
      <c r="O147" s="4"/>
      <c r="P147" s="4"/>
      <c r="U147" s="33"/>
      <c r="V147" s="33"/>
      <c r="W147" s="4"/>
      <c r="X147" s="33"/>
      <c r="Y147" s="4"/>
      <c r="Z147" s="33"/>
      <c r="AA147" s="4"/>
      <c r="AC147" s="3"/>
      <c r="AF147" s="3"/>
    </row>
    <row r="148" spans="2:32" s="2" customFormat="1" ht="22.5" customHeight="1">
      <c r="B148" s="33"/>
      <c r="C148" s="4"/>
      <c r="D148" s="33"/>
      <c r="E148" s="4"/>
      <c r="F148" s="33"/>
      <c r="G148" s="4"/>
      <c r="H148" s="33"/>
      <c r="I148" s="4"/>
      <c r="J148" s="33"/>
      <c r="M148" s="4"/>
      <c r="O148" s="4"/>
      <c r="P148" s="4"/>
      <c r="U148" s="33"/>
      <c r="V148" s="33"/>
      <c r="W148" s="4"/>
      <c r="X148" s="33"/>
      <c r="Y148" s="4"/>
      <c r="Z148" s="33"/>
      <c r="AA148" s="4"/>
      <c r="AC148" s="3"/>
      <c r="AF148" s="3"/>
    </row>
    <row r="149" spans="2:32" s="2" customFormat="1" ht="22.5" customHeight="1">
      <c r="B149" s="33"/>
      <c r="C149" s="4"/>
      <c r="D149" s="33"/>
      <c r="E149" s="4"/>
      <c r="F149" s="33"/>
      <c r="G149" s="4"/>
      <c r="H149" s="33"/>
      <c r="I149" s="4"/>
      <c r="J149" s="33"/>
      <c r="M149" s="4"/>
      <c r="O149" s="4"/>
      <c r="P149" s="4"/>
      <c r="U149" s="33"/>
      <c r="V149" s="33"/>
      <c r="W149" s="4"/>
      <c r="X149" s="33"/>
      <c r="Y149" s="4"/>
      <c r="Z149" s="33"/>
      <c r="AA149" s="4"/>
      <c r="AC149" s="3"/>
      <c r="AF149" s="3"/>
    </row>
    <row r="150" spans="2:32" s="2" customFormat="1" ht="22.5" customHeight="1">
      <c r="B150" s="33"/>
      <c r="C150" s="4"/>
      <c r="D150" s="33"/>
      <c r="E150" s="4"/>
      <c r="F150" s="33"/>
      <c r="G150" s="4"/>
      <c r="H150" s="33"/>
      <c r="I150" s="4"/>
      <c r="J150" s="33"/>
      <c r="M150" s="4"/>
      <c r="O150" s="4"/>
      <c r="P150" s="4"/>
      <c r="U150" s="33"/>
      <c r="V150" s="33"/>
      <c r="W150" s="4"/>
      <c r="X150" s="33"/>
      <c r="Y150" s="4"/>
      <c r="Z150" s="33"/>
      <c r="AA150" s="4"/>
      <c r="AC150" s="3"/>
      <c r="AF150" s="3"/>
    </row>
    <row r="151" spans="2:32" s="2" customFormat="1" ht="22.5" customHeight="1">
      <c r="B151" s="33"/>
      <c r="C151" s="4"/>
      <c r="D151" s="33"/>
      <c r="E151" s="4"/>
      <c r="F151" s="33"/>
      <c r="G151" s="4"/>
      <c r="H151" s="33"/>
      <c r="I151" s="4"/>
      <c r="J151" s="33"/>
      <c r="M151" s="4"/>
      <c r="O151" s="4"/>
      <c r="P151" s="4"/>
      <c r="U151" s="33"/>
      <c r="V151" s="33"/>
      <c r="W151" s="4"/>
      <c r="X151" s="33"/>
      <c r="Y151" s="4"/>
      <c r="Z151" s="33"/>
      <c r="AA151" s="4"/>
      <c r="AC151" s="3"/>
      <c r="AF151" s="3"/>
    </row>
    <row r="152" spans="2:32" s="2" customFormat="1" ht="22.5" customHeight="1">
      <c r="B152" s="33"/>
      <c r="C152" s="4"/>
      <c r="D152" s="33"/>
      <c r="E152" s="4"/>
      <c r="F152" s="33"/>
      <c r="G152" s="4"/>
      <c r="H152" s="33"/>
      <c r="I152" s="4"/>
      <c r="J152" s="33"/>
      <c r="M152" s="4"/>
      <c r="O152" s="4"/>
      <c r="P152" s="4"/>
      <c r="U152" s="33"/>
      <c r="V152" s="33"/>
      <c r="W152" s="4"/>
      <c r="X152" s="33"/>
      <c r="Y152" s="4"/>
      <c r="Z152" s="33"/>
      <c r="AA152" s="4"/>
      <c r="AC152" s="3"/>
      <c r="AF152" s="3"/>
    </row>
    <row r="153" spans="2:32" s="2" customFormat="1" ht="22.5" customHeight="1">
      <c r="B153" s="33"/>
      <c r="C153" s="4"/>
      <c r="D153" s="33"/>
      <c r="E153" s="4"/>
      <c r="F153" s="33"/>
      <c r="G153" s="4"/>
      <c r="H153" s="33"/>
      <c r="I153" s="4"/>
      <c r="J153" s="33"/>
      <c r="M153" s="4"/>
      <c r="O153" s="4"/>
      <c r="P153" s="4"/>
      <c r="U153" s="33"/>
      <c r="V153" s="33"/>
      <c r="W153" s="4"/>
      <c r="X153" s="33"/>
      <c r="Y153" s="4"/>
      <c r="Z153" s="33"/>
      <c r="AA153" s="4"/>
      <c r="AC153" s="3"/>
      <c r="AF153" s="3"/>
    </row>
    <row r="154" spans="2:32" s="2" customFormat="1" ht="22.5" customHeight="1">
      <c r="B154" s="33"/>
      <c r="C154" s="4"/>
      <c r="D154" s="33"/>
      <c r="E154" s="4"/>
      <c r="F154" s="33"/>
      <c r="G154" s="4"/>
      <c r="H154" s="33"/>
      <c r="I154" s="4"/>
      <c r="J154" s="33"/>
      <c r="M154" s="4"/>
      <c r="O154" s="4"/>
      <c r="P154" s="4"/>
      <c r="U154" s="33"/>
      <c r="V154" s="33"/>
      <c r="W154" s="4"/>
      <c r="X154" s="33"/>
      <c r="Y154" s="4"/>
      <c r="Z154" s="33"/>
      <c r="AA154" s="4"/>
      <c r="AC154" s="3"/>
      <c r="AF154" s="3"/>
    </row>
    <row r="155" spans="2:32" s="2" customFormat="1" ht="22.5" customHeight="1">
      <c r="B155" s="33"/>
      <c r="C155" s="4"/>
      <c r="D155" s="33"/>
      <c r="E155" s="4"/>
      <c r="F155" s="33"/>
      <c r="G155" s="4"/>
      <c r="H155" s="33"/>
      <c r="I155" s="4"/>
      <c r="J155" s="33"/>
      <c r="M155" s="4"/>
      <c r="O155" s="4"/>
      <c r="P155" s="4"/>
      <c r="U155" s="33"/>
      <c r="V155" s="33"/>
      <c r="W155" s="4"/>
      <c r="X155" s="33"/>
      <c r="Y155" s="4"/>
      <c r="Z155" s="33"/>
      <c r="AA155" s="4"/>
      <c r="AC155" s="3"/>
      <c r="AF155" s="3"/>
    </row>
    <row r="156" spans="2:32" s="2" customFormat="1" ht="22.5" customHeight="1">
      <c r="B156" s="33"/>
      <c r="C156" s="4"/>
      <c r="D156" s="33"/>
      <c r="E156" s="4"/>
      <c r="F156" s="33"/>
      <c r="G156" s="4"/>
      <c r="H156" s="33"/>
      <c r="I156" s="4"/>
      <c r="J156" s="33"/>
      <c r="M156" s="4"/>
      <c r="O156" s="4"/>
      <c r="P156" s="4"/>
      <c r="U156" s="33"/>
      <c r="V156" s="33"/>
      <c r="W156" s="4"/>
      <c r="X156" s="33"/>
      <c r="Y156" s="4"/>
      <c r="Z156" s="33"/>
      <c r="AA156" s="4"/>
      <c r="AC156" s="3"/>
      <c r="AF156" s="3"/>
    </row>
    <row r="157" spans="2:32" s="2" customFormat="1" ht="22.5" customHeight="1">
      <c r="B157" s="33"/>
      <c r="C157" s="4"/>
      <c r="D157" s="33"/>
      <c r="E157" s="4"/>
      <c r="F157" s="33"/>
      <c r="G157" s="4"/>
      <c r="H157" s="33"/>
      <c r="I157" s="4"/>
      <c r="J157" s="33"/>
      <c r="M157" s="4"/>
      <c r="O157" s="4"/>
      <c r="P157" s="4"/>
      <c r="U157" s="33"/>
      <c r="V157" s="33"/>
      <c r="W157" s="4"/>
      <c r="X157" s="33"/>
      <c r="Y157" s="4"/>
      <c r="Z157" s="33"/>
      <c r="AA157" s="4"/>
      <c r="AC157" s="3"/>
      <c r="AF157" s="3"/>
    </row>
    <row r="158" spans="2:32" s="2" customFormat="1" ht="22.5" customHeight="1">
      <c r="B158" s="33"/>
      <c r="C158" s="4"/>
      <c r="D158" s="33"/>
      <c r="E158" s="4"/>
      <c r="F158" s="33"/>
      <c r="G158" s="4"/>
      <c r="H158" s="33"/>
      <c r="I158" s="4"/>
      <c r="J158" s="33"/>
      <c r="M158" s="4"/>
      <c r="O158" s="4"/>
      <c r="P158" s="4"/>
      <c r="U158" s="33"/>
      <c r="V158" s="33"/>
      <c r="W158" s="4"/>
      <c r="X158" s="33"/>
      <c r="Y158" s="4"/>
      <c r="Z158" s="33"/>
      <c r="AA158" s="4"/>
      <c r="AC158" s="3"/>
      <c r="AF158" s="3"/>
    </row>
    <row r="159" spans="2:32" s="2" customFormat="1" ht="22.5" customHeight="1">
      <c r="B159" s="33"/>
      <c r="C159" s="4"/>
      <c r="D159" s="33"/>
      <c r="E159" s="4"/>
      <c r="F159" s="33"/>
      <c r="G159" s="4"/>
      <c r="H159" s="33"/>
      <c r="I159" s="4"/>
      <c r="J159" s="33"/>
      <c r="M159" s="4"/>
      <c r="O159" s="4"/>
      <c r="P159" s="4"/>
      <c r="U159" s="33"/>
      <c r="V159" s="33"/>
      <c r="W159" s="4"/>
      <c r="X159" s="33"/>
      <c r="Y159" s="4"/>
      <c r="Z159" s="33"/>
      <c r="AA159" s="4"/>
      <c r="AC159" s="3"/>
      <c r="AF159" s="3"/>
    </row>
    <row r="160" spans="2:32" s="2" customFormat="1" ht="22.5" customHeight="1">
      <c r="B160" s="33"/>
      <c r="C160" s="4"/>
      <c r="D160" s="33"/>
      <c r="E160" s="4"/>
      <c r="F160" s="33"/>
      <c r="G160" s="4"/>
      <c r="H160" s="33"/>
      <c r="I160" s="4"/>
      <c r="J160" s="33"/>
      <c r="M160" s="4"/>
      <c r="O160" s="4"/>
      <c r="P160" s="4"/>
      <c r="U160" s="33"/>
      <c r="V160" s="33"/>
      <c r="W160" s="4"/>
      <c r="X160" s="33"/>
      <c r="Y160" s="4"/>
      <c r="Z160" s="33"/>
      <c r="AA160" s="4"/>
      <c r="AC160" s="3"/>
      <c r="AF160" s="3"/>
    </row>
    <row r="161" spans="2:32" s="2" customFormat="1" ht="22.5" customHeight="1">
      <c r="B161" s="33"/>
      <c r="C161" s="4"/>
      <c r="D161" s="33"/>
      <c r="E161" s="4"/>
      <c r="F161" s="33"/>
      <c r="G161" s="4"/>
      <c r="H161" s="33"/>
      <c r="I161" s="4"/>
      <c r="J161" s="33"/>
      <c r="M161" s="4"/>
      <c r="O161" s="4"/>
      <c r="P161" s="4"/>
      <c r="U161" s="33"/>
      <c r="V161" s="33"/>
      <c r="W161" s="4"/>
      <c r="X161" s="33"/>
      <c r="Y161" s="4"/>
      <c r="Z161" s="33"/>
      <c r="AA161" s="4"/>
      <c r="AC161" s="3"/>
      <c r="AF161" s="3"/>
    </row>
    <row r="162" spans="2:32" s="2" customFormat="1" ht="22.5" customHeight="1">
      <c r="B162" s="33"/>
      <c r="C162" s="4"/>
      <c r="D162" s="33"/>
      <c r="E162" s="4"/>
      <c r="F162" s="33"/>
      <c r="G162" s="4"/>
      <c r="H162" s="33"/>
      <c r="I162" s="4"/>
      <c r="J162" s="33"/>
      <c r="M162" s="4"/>
      <c r="O162" s="4"/>
      <c r="P162" s="4"/>
      <c r="U162" s="33"/>
      <c r="V162" s="33"/>
      <c r="W162" s="4"/>
      <c r="X162" s="33"/>
      <c r="Y162" s="4"/>
      <c r="Z162" s="33"/>
      <c r="AA162" s="4"/>
      <c r="AC162" s="3"/>
      <c r="AF162" s="3"/>
    </row>
    <row r="163" spans="2:32" s="2" customFormat="1" ht="22.5" customHeight="1">
      <c r="B163" s="33"/>
      <c r="C163" s="4"/>
      <c r="D163" s="33"/>
      <c r="E163" s="4"/>
      <c r="F163" s="33"/>
      <c r="G163" s="4"/>
      <c r="H163" s="33"/>
      <c r="I163" s="4"/>
      <c r="J163" s="33"/>
      <c r="M163" s="4"/>
      <c r="O163" s="4"/>
      <c r="P163" s="4"/>
      <c r="U163" s="33"/>
      <c r="V163" s="33"/>
      <c r="W163" s="4"/>
      <c r="X163" s="33"/>
      <c r="Y163" s="4"/>
      <c r="Z163" s="33"/>
      <c r="AA163" s="4"/>
      <c r="AC163" s="3"/>
      <c r="AF163" s="3"/>
    </row>
    <row r="164" spans="2:32" s="2" customFormat="1" ht="22.5" customHeight="1">
      <c r="B164" s="33"/>
      <c r="C164" s="4"/>
      <c r="D164" s="33"/>
      <c r="E164" s="4"/>
      <c r="F164" s="33"/>
      <c r="G164" s="4"/>
      <c r="H164" s="33"/>
      <c r="I164" s="4"/>
      <c r="J164" s="33"/>
      <c r="M164" s="4"/>
      <c r="O164" s="4"/>
      <c r="P164" s="4"/>
      <c r="U164" s="33"/>
      <c r="V164" s="33"/>
      <c r="W164" s="4"/>
      <c r="X164" s="33"/>
      <c r="Y164" s="4"/>
      <c r="Z164" s="33"/>
      <c r="AA164" s="4"/>
      <c r="AC164" s="3"/>
      <c r="AF164" s="3"/>
    </row>
    <row r="165" spans="2:32" s="2" customFormat="1" ht="22.5" customHeight="1">
      <c r="B165" s="33"/>
      <c r="C165" s="4"/>
      <c r="D165" s="33"/>
      <c r="E165" s="4"/>
      <c r="F165" s="33"/>
      <c r="G165" s="4"/>
      <c r="H165" s="33"/>
      <c r="I165" s="4"/>
      <c r="J165" s="33"/>
      <c r="M165" s="4"/>
      <c r="O165" s="4"/>
      <c r="P165" s="4"/>
      <c r="U165" s="33"/>
      <c r="V165" s="33"/>
      <c r="W165" s="4"/>
      <c r="X165" s="33"/>
      <c r="Y165" s="4"/>
      <c r="Z165" s="33"/>
      <c r="AA165" s="4"/>
      <c r="AC165" s="3"/>
      <c r="AF165" s="3"/>
    </row>
    <row r="166" spans="2:32" s="2" customFormat="1" ht="22.5" customHeight="1">
      <c r="B166" s="33"/>
      <c r="C166" s="4"/>
      <c r="D166" s="33"/>
      <c r="E166" s="4"/>
      <c r="F166" s="33"/>
      <c r="G166" s="4"/>
      <c r="H166" s="33"/>
      <c r="I166" s="4"/>
      <c r="J166" s="33"/>
      <c r="M166" s="4"/>
      <c r="O166" s="4"/>
      <c r="P166" s="4"/>
      <c r="U166" s="33"/>
      <c r="V166" s="33"/>
      <c r="W166" s="4"/>
      <c r="X166" s="33"/>
      <c r="Y166" s="4"/>
      <c r="Z166" s="33"/>
      <c r="AA166" s="4"/>
      <c r="AC166" s="3"/>
      <c r="AF166" s="3"/>
    </row>
    <row r="167" spans="2:32" s="2" customFormat="1" ht="22.5" customHeight="1">
      <c r="B167" s="33"/>
      <c r="C167" s="4"/>
      <c r="D167" s="33"/>
      <c r="E167" s="4"/>
      <c r="F167" s="33"/>
      <c r="G167" s="4"/>
      <c r="H167" s="33"/>
      <c r="I167" s="4"/>
      <c r="J167" s="33"/>
      <c r="M167" s="4"/>
      <c r="O167" s="4"/>
      <c r="P167" s="4"/>
      <c r="U167" s="33"/>
      <c r="V167" s="33"/>
      <c r="W167" s="4"/>
      <c r="X167" s="33"/>
      <c r="Y167" s="4"/>
      <c r="Z167" s="33"/>
      <c r="AA167" s="4"/>
      <c r="AC167" s="3"/>
      <c r="AF167" s="3"/>
    </row>
    <row r="168" spans="2:32" s="2" customFormat="1" ht="22.5" customHeight="1">
      <c r="B168" s="33"/>
      <c r="C168" s="4"/>
      <c r="D168" s="33"/>
      <c r="E168" s="4"/>
      <c r="F168" s="33"/>
      <c r="G168" s="4"/>
      <c r="H168" s="33"/>
      <c r="I168" s="4"/>
      <c r="J168" s="33"/>
      <c r="M168" s="4"/>
      <c r="O168" s="4"/>
      <c r="P168" s="4"/>
      <c r="U168" s="33"/>
      <c r="V168" s="33"/>
      <c r="W168" s="4"/>
      <c r="X168" s="33"/>
      <c r="Y168" s="4"/>
      <c r="Z168" s="33"/>
      <c r="AA168" s="4"/>
      <c r="AC168" s="3"/>
      <c r="AF168" s="3"/>
    </row>
    <row r="169" spans="2:32" s="2" customFormat="1" ht="22.5" customHeight="1">
      <c r="B169" s="33"/>
      <c r="C169" s="4"/>
      <c r="D169" s="33"/>
      <c r="E169" s="4"/>
      <c r="F169" s="33"/>
      <c r="G169" s="4"/>
      <c r="H169" s="33"/>
      <c r="I169" s="4"/>
      <c r="J169" s="33"/>
      <c r="M169" s="4"/>
      <c r="O169" s="4"/>
      <c r="P169" s="4"/>
      <c r="U169" s="33"/>
      <c r="V169" s="33"/>
      <c r="W169" s="4"/>
      <c r="X169" s="33"/>
      <c r="Y169" s="4"/>
      <c r="Z169" s="33"/>
      <c r="AA169" s="4"/>
      <c r="AC169" s="3"/>
      <c r="AF169" s="3"/>
    </row>
    <row r="170" spans="2:32" s="2" customFormat="1" ht="22.5" customHeight="1">
      <c r="B170" s="33"/>
      <c r="C170" s="4"/>
      <c r="D170" s="33"/>
      <c r="E170" s="4"/>
      <c r="F170" s="33"/>
      <c r="G170" s="4"/>
      <c r="H170" s="33"/>
      <c r="I170" s="4"/>
      <c r="J170" s="33"/>
      <c r="M170" s="4"/>
      <c r="O170" s="4"/>
      <c r="P170" s="4"/>
      <c r="U170" s="33"/>
      <c r="V170" s="33"/>
      <c r="W170" s="4"/>
      <c r="X170" s="33"/>
      <c r="Y170" s="4"/>
      <c r="Z170" s="33"/>
      <c r="AA170" s="4"/>
      <c r="AC170" s="3"/>
      <c r="AF170" s="3"/>
    </row>
    <row r="171" spans="2:32" s="2" customFormat="1" ht="22.5" customHeight="1">
      <c r="B171" s="33"/>
      <c r="C171" s="4"/>
      <c r="D171" s="33"/>
      <c r="E171" s="4"/>
      <c r="F171" s="33"/>
      <c r="G171" s="4"/>
      <c r="H171" s="33"/>
      <c r="I171" s="4"/>
      <c r="J171" s="33"/>
      <c r="M171" s="4"/>
      <c r="O171" s="4"/>
      <c r="P171" s="4"/>
      <c r="U171" s="33"/>
      <c r="V171" s="33"/>
      <c r="W171" s="4"/>
      <c r="X171" s="33"/>
      <c r="Y171" s="4"/>
      <c r="Z171" s="33"/>
      <c r="AA171" s="4"/>
      <c r="AC171" s="3"/>
      <c r="AF171" s="3"/>
    </row>
    <row r="172" spans="2:32" s="2" customFormat="1" ht="22.5" customHeight="1">
      <c r="B172" s="33"/>
      <c r="C172" s="4"/>
      <c r="D172" s="33"/>
      <c r="E172" s="4"/>
      <c r="F172" s="33"/>
      <c r="G172" s="4"/>
      <c r="H172" s="33"/>
      <c r="I172" s="4"/>
      <c r="J172" s="33"/>
      <c r="M172" s="4"/>
      <c r="O172" s="4"/>
      <c r="P172" s="4"/>
      <c r="U172" s="33"/>
      <c r="V172" s="33"/>
      <c r="W172" s="4"/>
      <c r="X172" s="33"/>
      <c r="Y172" s="4"/>
      <c r="Z172" s="33"/>
      <c r="AA172" s="4"/>
      <c r="AC172" s="3"/>
      <c r="AF172" s="3"/>
    </row>
    <row r="173" spans="2:32" s="2" customFormat="1" ht="22.5" customHeight="1">
      <c r="B173" s="33"/>
      <c r="C173" s="4"/>
      <c r="D173" s="33"/>
      <c r="E173" s="4"/>
      <c r="F173" s="33"/>
      <c r="G173" s="4"/>
      <c r="H173" s="33"/>
      <c r="I173" s="4"/>
      <c r="J173" s="33"/>
      <c r="M173" s="4"/>
      <c r="O173" s="4"/>
      <c r="P173" s="4"/>
      <c r="U173" s="33"/>
      <c r="V173" s="33"/>
      <c r="W173" s="4"/>
      <c r="X173" s="33"/>
      <c r="Y173" s="4"/>
      <c r="Z173" s="33"/>
      <c r="AA173" s="4"/>
      <c r="AC173" s="3"/>
      <c r="AF173" s="3"/>
    </row>
    <row r="174" spans="2:32" s="2" customFormat="1" ht="22.5" customHeight="1">
      <c r="B174" s="33"/>
      <c r="C174" s="4"/>
      <c r="D174" s="33"/>
      <c r="E174" s="4"/>
      <c r="F174" s="33"/>
      <c r="G174" s="4"/>
      <c r="H174" s="33"/>
      <c r="I174" s="4"/>
      <c r="J174" s="33"/>
      <c r="M174" s="4"/>
      <c r="O174" s="4"/>
      <c r="P174" s="4"/>
      <c r="U174" s="33"/>
      <c r="V174" s="33"/>
      <c r="W174" s="4"/>
      <c r="X174" s="33"/>
      <c r="Y174" s="4"/>
      <c r="Z174" s="33"/>
      <c r="AA174" s="4"/>
      <c r="AC174" s="3"/>
      <c r="AF174" s="3"/>
    </row>
    <row r="175" spans="2:32" s="2" customFormat="1" ht="22.5" customHeight="1">
      <c r="B175" s="33"/>
      <c r="C175" s="4"/>
      <c r="D175" s="33"/>
      <c r="E175" s="4"/>
      <c r="F175" s="33"/>
      <c r="G175" s="4"/>
      <c r="H175" s="33"/>
      <c r="I175" s="4"/>
      <c r="J175" s="33"/>
      <c r="M175" s="4"/>
      <c r="O175" s="4"/>
      <c r="P175" s="4"/>
      <c r="U175" s="33"/>
      <c r="V175" s="33"/>
      <c r="W175" s="4"/>
      <c r="X175" s="33"/>
      <c r="Y175" s="4"/>
      <c r="Z175" s="33"/>
      <c r="AA175" s="4"/>
      <c r="AC175" s="3"/>
      <c r="AF175" s="3"/>
    </row>
    <row r="176" spans="2:32" s="2" customFormat="1" ht="22.5" customHeight="1">
      <c r="B176" s="33"/>
      <c r="C176" s="4"/>
      <c r="D176" s="33"/>
      <c r="E176" s="4"/>
      <c r="F176" s="33"/>
      <c r="G176" s="4"/>
      <c r="H176" s="33"/>
      <c r="I176" s="4"/>
      <c r="J176" s="33"/>
      <c r="M176" s="4"/>
      <c r="O176" s="4"/>
      <c r="P176" s="4"/>
      <c r="U176" s="33"/>
      <c r="V176" s="33"/>
      <c r="W176" s="4"/>
      <c r="X176" s="33"/>
      <c r="Y176" s="4"/>
      <c r="Z176" s="33"/>
      <c r="AA176" s="4"/>
      <c r="AC176" s="3"/>
      <c r="AF176" s="3"/>
    </row>
    <row r="177" spans="2:32" s="2" customFormat="1" ht="22.5" customHeight="1">
      <c r="B177" s="33"/>
      <c r="C177" s="4"/>
      <c r="D177" s="33"/>
      <c r="E177" s="4"/>
      <c r="F177" s="33"/>
      <c r="G177" s="4"/>
      <c r="H177" s="33"/>
      <c r="I177" s="4"/>
      <c r="J177" s="33"/>
      <c r="M177" s="4"/>
      <c r="O177" s="4"/>
      <c r="P177" s="4"/>
      <c r="U177" s="33"/>
      <c r="V177" s="33"/>
      <c r="W177" s="4"/>
      <c r="X177" s="33"/>
      <c r="Y177" s="4"/>
      <c r="Z177" s="33"/>
      <c r="AA177" s="4"/>
      <c r="AC177" s="3"/>
      <c r="AF177" s="3"/>
    </row>
    <row r="178" spans="2:32" s="2" customFormat="1" ht="22.5" customHeight="1">
      <c r="B178" s="33"/>
      <c r="C178" s="4"/>
      <c r="D178" s="33"/>
      <c r="E178" s="4"/>
      <c r="F178" s="33"/>
      <c r="G178" s="4"/>
      <c r="H178" s="33"/>
      <c r="I178" s="4"/>
      <c r="J178" s="33"/>
      <c r="M178" s="4"/>
      <c r="O178" s="4"/>
      <c r="P178" s="4"/>
      <c r="U178" s="33"/>
      <c r="V178" s="33"/>
      <c r="W178" s="4"/>
      <c r="X178" s="33"/>
      <c r="Y178" s="4"/>
      <c r="Z178" s="33"/>
      <c r="AA178" s="4"/>
      <c r="AC178" s="3"/>
      <c r="AF178" s="3"/>
    </row>
    <row r="179" spans="2:32" s="2" customFormat="1" ht="22.5" customHeight="1">
      <c r="B179" s="33"/>
      <c r="C179" s="4"/>
      <c r="D179" s="33"/>
      <c r="E179" s="4"/>
      <c r="F179" s="33"/>
      <c r="G179" s="4"/>
      <c r="H179" s="33"/>
      <c r="I179" s="4"/>
      <c r="J179" s="33"/>
      <c r="M179" s="4"/>
      <c r="O179" s="4"/>
      <c r="P179" s="4"/>
      <c r="U179" s="33"/>
      <c r="V179" s="33"/>
      <c r="W179" s="4"/>
      <c r="X179" s="33"/>
      <c r="Y179" s="4"/>
      <c r="Z179" s="33"/>
      <c r="AA179" s="4"/>
      <c r="AC179" s="3"/>
      <c r="AF179" s="3"/>
    </row>
    <row r="180" spans="2:32" s="2" customFormat="1" ht="22.5" customHeight="1">
      <c r="B180" s="33"/>
      <c r="C180" s="4"/>
      <c r="D180" s="33"/>
      <c r="E180" s="4"/>
      <c r="F180" s="33"/>
      <c r="G180" s="4"/>
      <c r="H180" s="33"/>
      <c r="I180" s="4"/>
      <c r="J180" s="33"/>
      <c r="M180" s="4"/>
      <c r="O180" s="4"/>
      <c r="P180" s="4"/>
      <c r="U180" s="33"/>
      <c r="V180" s="33"/>
      <c r="W180" s="4"/>
      <c r="X180" s="33"/>
      <c r="Y180" s="4"/>
      <c r="Z180" s="33"/>
      <c r="AA180" s="4"/>
      <c r="AC180" s="3"/>
      <c r="AF180" s="3"/>
    </row>
    <row r="181" spans="2:32" s="2" customFormat="1" ht="22.5" customHeight="1">
      <c r="B181" s="33"/>
      <c r="C181" s="4"/>
      <c r="D181" s="33"/>
      <c r="E181" s="4"/>
      <c r="F181" s="33"/>
      <c r="G181" s="4"/>
      <c r="H181" s="33"/>
      <c r="I181" s="4"/>
      <c r="J181" s="33"/>
      <c r="M181" s="4"/>
      <c r="O181" s="4"/>
      <c r="P181" s="4"/>
      <c r="U181" s="33"/>
      <c r="V181" s="33"/>
      <c r="W181" s="4"/>
      <c r="X181" s="33"/>
      <c r="Y181" s="4"/>
      <c r="Z181" s="33"/>
      <c r="AA181" s="4"/>
      <c r="AC181" s="3"/>
      <c r="AF181" s="3"/>
    </row>
    <row r="182" spans="2:32" s="2" customFormat="1" ht="22.5" customHeight="1">
      <c r="B182" s="33"/>
      <c r="C182" s="4"/>
      <c r="D182" s="33"/>
      <c r="E182" s="4"/>
      <c r="F182" s="33"/>
      <c r="G182" s="4"/>
      <c r="H182" s="33"/>
      <c r="I182" s="4"/>
      <c r="J182" s="33"/>
      <c r="M182" s="4"/>
      <c r="O182" s="4"/>
      <c r="P182" s="4"/>
      <c r="U182" s="33"/>
      <c r="V182" s="33"/>
      <c r="W182" s="4"/>
      <c r="X182" s="33"/>
      <c r="Y182" s="4"/>
      <c r="Z182" s="33"/>
      <c r="AA182" s="4"/>
      <c r="AC182" s="3"/>
      <c r="AF182" s="3"/>
    </row>
    <row r="183" spans="2:32" s="2" customFormat="1" ht="22.5" customHeight="1">
      <c r="B183" s="33"/>
      <c r="C183" s="4"/>
      <c r="D183" s="33"/>
      <c r="E183" s="4"/>
      <c r="F183" s="33"/>
      <c r="G183" s="4"/>
      <c r="H183" s="33"/>
      <c r="I183" s="4"/>
      <c r="J183" s="33"/>
      <c r="M183" s="4"/>
      <c r="O183" s="4"/>
      <c r="P183" s="4"/>
      <c r="U183" s="33"/>
      <c r="V183" s="33"/>
      <c r="W183" s="4"/>
      <c r="X183" s="33"/>
      <c r="Y183" s="4"/>
      <c r="Z183" s="33"/>
      <c r="AA183" s="4"/>
      <c r="AC183" s="3"/>
      <c r="AF183" s="3"/>
    </row>
    <row r="184" spans="2:32" s="2" customFormat="1" ht="22.5" customHeight="1">
      <c r="B184" s="33"/>
      <c r="C184" s="4"/>
      <c r="D184" s="33"/>
      <c r="E184" s="4"/>
      <c r="F184" s="33"/>
      <c r="G184" s="4"/>
      <c r="H184" s="33"/>
      <c r="I184" s="4"/>
      <c r="J184" s="33"/>
      <c r="M184" s="4"/>
      <c r="O184" s="4"/>
      <c r="P184" s="4"/>
      <c r="U184" s="33"/>
      <c r="V184" s="33"/>
      <c r="W184" s="4"/>
      <c r="X184" s="33"/>
      <c r="Y184" s="4"/>
      <c r="Z184" s="33"/>
      <c r="AA184" s="4"/>
      <c r="AC184" s="3"/>
      <c r="AF184" s="3"/>
    </row>
    <row r="185" spans="2:32" s="2" customFormat="1" ht="22.5" customHeight="1">
      <c r="B185" s="33"/>
      <c r="C185" s="4"/>
      <c r="D185" s="33"/>
      <c r="E185" s="4"/>
      <c r="F185" s="33"/>
      <c r="G185" s="4"/>
      <c r="H185" s="33"/>
      <c r="I185" s="4"/>
      <c r="J185" s="33"/>
      <c r="M185" s="4"/>
      <c r="O185" s="4"/>
      <c r="P185" s="4"/>
      <c r="U185" s="33"/>
      <c r="V185" s="33"/>
      <c r="W185" s="4"/>
      <c r="X185" s="33"/>
      <c r="Y185" s="4"/>
      <c r="Z185" s="33"/>
      <c r="AA185" s="4"/>
      <c r="AC185" s="3"/>
      <c r="AF185" s="3"/>
    </row>
    <row r="186" spans="2:32" s="2" customFormat="1" ht="22.5" customHeight="1">
      <c r="B186" s="33"/>
      <c r="C186" s="4"/>
      <c r="D186" s="33"/>
      <c r="E186" s="4"/>
      <c r="F186" s="33"/>
      <c r="G186" s="4"/>
      <c r="H186" s="33"/>
      <c r="I186" s="4"/>
      <c r="J186" s="33"/>
      <c r="M186" s="4"/>
      <c r="O186" s="4"/>
      <c r="P186" s="4"/>
      <c r="U186" s="33"/>
      <c r="V186" s="33"/>
      <c r="W186" s="4"/>
      <c r="X186" s="33"/>
      <c r="Y186" s="4"/>
      <c r="Z186" s="33"/>
      <c r="AA186" s="4"/>
      <c r="AC186" s="3"/>
      <c r="AF186" s="3"/>
    </row>
    <row r="187" spans="2:32" s="2" customFormat="1" ht="22.5" customHeight="1">
      <c r="B187" s="33"/>
      <c r="C187" s="4"/>
      <c r="D187" s="33"/>
      <c r="E187" s="4"/>
      <c r="F187" s="33"/>
      <c r="G187" s="4"/>
      <c r="H187" s="33"/>
      <c r="I187" s="4"/>
      <c r="J187" s="33"/>
      <c r="M187" s="4"/>
      <c r="O187" s="4"/>
      <c r="P187" s="4"/>
      <c r="U187" s="33"/>
      <c r="V187" s="33"/>
      <c r="W187" s="4"/>
      <c r="X187" s="33"/>
      <c r="Y187" s="4"/>
      <c r="Z187" s="33"/>
      <c r="AA187" s="4"/>
      <c r="AC187" s="3"/>
      <c r="AF187" s="3"/>
    </row>
    <row r="188" spans="2:32" s="2" customFormat="1" ht="22.5" customHeight="1">
      <c r="B188" s="33"/>
      <c r="C188" s="4"/>
      <c r="D188" s="33"/>
      <c r="E188" s="4"/>
      <c r="F188" s="33"/>
      <c r="G188" s="4"/>
      <c r="H188" s="33"/>
      <c r="I188" s="4"/>
      <c r="J188" s="33"/>
      <c r="M188" s="4"/>
      <c r="O188" s="4"/>
      <c r="P188" s="4"/>
      <c r="U188" s="33"/>
      <c r="V188" s="33"/>
      <c r="W188" s="4"/>
      <c r="X188" s="33"/>
      <c r="Y188" s="4"/>
      <c r="Z188" s="33"/>
      <c r="AA188" s="4"/>
      <c r="AC188" s="3"/>
      <c r="AF188" s="3"/>
    </row>
    <row r="189" spans="2:32" s="2" customFormat="1" ht="22.5" customHeight="1">
      <c r="B189" s="33"/>
      <c r="C189" s="4"/>
      <c r="D189" s="33"/>
      <c r="E189" s="4"/>
      <c r="F189" s="33"/>
      <c r="G189" s="4"/>
      <c r="H189" s="33"/>
      <c r="I189" s="4"/>
      <c r="J189" s="33"/>
      <c r="M189" s="4"/>
      <c r="O189" s="4"/>
      <c r="P189" s="4"/>
      <c r="U189" s="33"/>
      <c r="V189" s="33"/>
      <c r="W189" s="4"/>
      <c r="X189" s="33"/>
      <c r="Y189" s="4"/>
      <c r="Z189" s="33"/>
      <c r="AA189" s="4"/>
      <c r="AC189" s="3"/>
      <c r="AF189" s="3"/>
    </row>
    <row r="190" spans="2:32" s="2" customFormat="1" ht="22.5" customHeight="1">
      <c r="B190" s="33"/>
      <c r="C190" s="4"/>
      <c r="D190" s="33"/>
      <c r="E190" s="4"/>
      <c r="F190" s="33"/>
      <c r="G190" s="4"/>
      <c r="H190" s="33"/>
      <c r="I190" s="4"/>
      <c r="J190" s="33"/>
      <c r="M190" s="4"/>
      <c r="O190" s="4"/>
      <c r="P190" s="4"/>
      <c r="U190" s="33"/>
      <c r="V190" s="33"/>
      <c r="W190" s="4"/>
      <c r="X190" s="33"/>
      <c r="Y190" s="4"/>
      <c r="Z190" s="33"/>
      <c r="AA190" s="4"/>
      <c r="AC190" s="3"/>
      <c r="AF190" s="3"/>
    </row>
    <row r="191" spans="2:32" s="2" customFormat="1" ht="22.5" customHeight="1">
      <c r="B191" s="33"/>
      <c r="C191" s="4"/>
      <c r="D191" s="33"/>
      <c r="E191" s="4"/>
      <c r="F191" s="33"/>
      <c r="G191" s="4"/>
      <c r="H191" s="33"/>
      <c r="I191" s="4"/>
      <c r="J191" s="33"/>
      <c r="M191" s="4"/>
      <c r="O191" s="4"/>
      <c r="P191" s="4"/>
      <c r="U191" s="33"/>
      <c r="V191" s="33"/>
      <c r="W191" s="4"/>
      <c r="X191" s="33"/>
      <c r="Y191" s="4"/>
      <c r="Z191" s="33"/>
      <c r="AA191" s="4"/>
      <c r="AC191" s="3"/>
      <c r="AF191" s="3"/>
    </row>
    <row r="192" spans="2:32" s="2" customFormat="1" ht="22.5" customHeight="1">
      <c r="B192" s="33"/>
      <c r="C192" s="4"/>
      <c r="D192" s="33"/>
      <c r="E192" s="4"/>
      <c r="F192" s="33"/>
      <c r="G192" s="4"/>
      <c r="H192" s="33"/>
      <c r="I192" s="4"/>
      <c r="J192" s="33"/>
      <c r="M192" s="4"/>
      <c r="O192" s="4"/>
      <c r="P192" s="4"/>
      <c r="U192" s="33"/>
      <c r="V192" s="33"/>
      <c r="W192" s="4"/>
      <c r="X192" s="33"/>
      <c r="Y192" s="4"/>
      <c r="Z192" s="33"/>
      <c r="AA192" s="4"/>
      <c r="AC192" s="3"/>
      <c r="AF192" s="3"/>
    </row>
    <row r="193" spans="2:32" s="2" customFormat="1" ht="22.5" customHeight="1">
      <c r="B193" s="33"/>
      <c r="C193" s="4"/>
      <c r="D193" s="33"/>
      <c r="E193" s="4"/>
      <c r="F193" s="33"/>
      <c r="G193" s="4"/>
      <c r="H193" s="33"/>
      <c r="I193" s="4"/>
      <c r="J193" s="33"/>
      <c r="M193" s="4"/>
      <c r="O193" s="4"/>
      <c r="P193" s="4"/>
      <c r="U193" s="33"/>
      <c r="V193" s="33"/>
      <c r="W193" s="4"/>
      <c r="X193" s="33"/>
      <c r="Y193" s="4"/>
      <c r="Z193" s="33"/>
      <c r="AA193" s="4"/>
      <c r="AC193" s="3"/>
      <c r="AF193" s="3"/>
    </row>
    <row r="194" spans="2:32" s="2" customFormat="1" ht="22.5" customHeight="1">
      <c r="B194" s="33"/>
      <c r="C194" s="4"/>
      <c r="D194" s="33"/>
      <c r="E194" s="4"/>
      <c r="F194" s="33"/>
      <c r="G194" s="4"/>
      <c r="H194" s="33"/>
      <c r="I194" s="4"/>
      <c r="J194" s="33"/>
      <c r="M194" s="4"/>
      <c r="O194" s="4"/>
      <c r="P194" s="4"/>
      <c r="U194" s="33"/>
      <c r="V194" s="33"/>
      <c r="W194" s="4"/>
      <c r="X194" s="33"/>
      <c r="Y194" s="4"/>
      <c r="Z194" s="33"/>
      <c r="AA194" s="4"/>
      <c r="AC194" s="3"/>
      <c r="AF194" s="3"/>
    </row>
    <row r="195" spans="2:32" s="2" customFormat="1" ht="22.5" customHeight="1">
      <c r="B195" s="33"/>
      <c r="C195" s="4"/>
      <c r="D195" s="33"/>
      <c r="E195" s="4"/>
      <c r="F195" s="33"/>
      <c r="G195" s="4"/>
      <c r="H195" s="33"/>
      <c r="I195" s="4"/>
      <c r="J195" s="33"/>
      <c r="M195" s="4"/>
      <c r="O195" s="4"/>
      <c r="P195" s="4"/>
      <c r="U195" s="33"/>
      <c r="V195" s="33"/>
      <c r="W195" s="4"/>
      <c r="X195" s="33"/>
      <c r="Y195" s="4"/>
      <c r="Z195" s="33"/>
      <c r="AA195" s="4"/>
      <c r="AC195" s="3"/>
      <c r="AF195" s="3"/>
    </row>
    <row r="196" spans="2:32" s="2" customFormat="1" ht="22.5" customHeight="1">
      <c r="B196" s="33"/>
      <c r="C196" s="4"/>
      <c r="D196" s="33"/>
      <c r="E196" s="4"/>
      <c r="F196" s="33"/>
      <c r="G196" s="4"/>
      <c r="H196" s="33"/>
      <c r="I196" s="4"/>
      <c r="J196" s="33"/>
      <c r="M196" s="4"/>
      <c r="O196" s="4"/>
      <c r="P196" s="4"/>
      <c r="U196" s="33"/>
      <c r="V196" s="33"/>
      <c r="W196" s="4"/>
      <c r="X196" s="33"/>
      <c r="Y196" s="4"/>
      <c r="Z196" s="33"/>
      <c r="AA196" s="4"/>
      <c r="AC196" s="3"/>
      <c r="AF196" s="3"/>
    </row>
    <row r="197" spans="2:32" s="2" customFormat="1" ht="22.5" customHeight="1">
      <c r="B197" s="33"/>
      <c r="C197" s="4"/>
      <c r="D197" s="33"/>
      <c r="E197" s="4"/>
      <c r="F197" s="33"/>
      <c r="G197" s="4"/>
      <c r="H197" s="33"/>
      <c r="I197" s="4"/>
      <c r="J197" s="33"/>
      <c r="M197" s="4"/>
      <c r="O197" s="4"/>
      <c r="P197" s="4"/>
      <c r="U197" s="33"/>
      <c r="V197" s="33"/>
      <c r="W197" s="4"/>
      <c r="X197" s="33"/>
      <c r="Y197" s="4"/>
      <c r="Z197" s="33"/>
      <c r="AA197" s="4"/>
      <c r="AC197" s="3"/>
      <c r="AF197" s="3"/>
    </row>
    <row r="198" spans="2:32" s="2" customFormat="1" ht="22.5" customHeight="1">
      <c r="B198" s="33"/>
      <c r="C198" s="4"/>
      <c r="D198" s="33"/>
      <c r="E198" s="4"/>
      <c r="F198" s="33"/>
      <c r="G198" s="4"/>
      <c r="H198" s="33"/>
      <c r="I198" s="4"/>
      <c r="J198" s="33"/>
      <c r="M198" s="4"/>
      <c r="O198" s="4"/>
      <c r="P198" s="4"/>
      <c r="U198" s="33"/>
      <c r="V198" s="33"/>
      <c r="W198" s="4"/>
      <c r="X198" s="33"/>
      <c r="Y198" s="4"/>
      <c r="Z198" s="33"/>
      <c r="AA198" s="4"/>
      <c r="AC198" s="3"/>
      <c r="AF198" s="3"/>
    </row>
    <row r="199" spans="2:32" s="2" customFormat="1" ht="22.5" customHeight="1">
      <c r="B199" s="33"/>
      <c r="C199" s="4"/>
      <c r="D199" s="33"/>
      <c r="E199" s="4"/>
      <c r="F199" s="33"/>
      <c r="G199" s="4"/>
      <c r="H199" s="33"/>
      <c r="I199" s="4"/>
      <c r="J199" s="33"/>
      <c r="M199" s="4"/>
      <c r="O199" s="4"/>
      <c r="P199" s="4"/>
      <c r="U199" s="33"/>
      <c r="V199" s="33"/>
      <c r="W199" s="4"/>
      <c r="X199" s="33"/>
      <c r="Y199" s="4"/>
      <c r="Z199" s="33"/>
      <c r="AA199" s="4"/>
      <c r="AC199" s="3"/>
      <c r="AF199" s="3"/>
    </row>
    <row r="200" spans="2:32" s="2" customFormat="1" ht="22.5" customHeight="1">
      <c r="B200" s="33"/>
      <c r="C200" s="4"/>
      <c r="D200" s="33"/>
      <c r="E200" s="4"/>
      <c r="F200" s="33"/>
      <c r="G200" s="4"/>
      <c r="H200" s="33"/>
      <c r="I200" s="4"/>
      <c r="J200" s="33"/>
      <c r="M200" s="4"/>
      <c r="O200" s="4"/>
      <c r="P200" s="4"/>
      <c r="U200" s="33"/>
      <c r="V200" s="33"/>
      <c r="W200" s="4"/>
      <c r="X200" s="33"/>
      <c r="Y200" s="4"/>
      <c r="Z200" s="33"/>
      <c r="AA200" s="4"/>
      <c r="AC200" s="3"/>
      <c r="AF200" s="3"/>
    </row>
    <row r="201" spans="2:32" s="2" customFormat="1" ht="22.5" customHeight="1">
      <c r="B201" s="33"/>
      <c r="C201" s="4"/>
      <c r="D201" s="33"/>
      <c r="E201" s="4"/>
      <c r="F201" s="33"/>
      <c r="G201" s="4"/>
      <c r="H201" s="33"/>
      <c r="I201" s="4"/>
      <c r="J201" s="33"/>
      <c r="M201" s="4"/>
      <c r="O201" s="4"/>
      <c r="P201" s="4"/>
      <c r="U201" s="33"/>
      <c r="V201" s="33"/>
      <c r="W201" s="4"/>
      <c r="X201" s="33"/>
      <c r="Y201" s="4"/>
      <c r="Z201" s="33"/>
      <c r="AA201" s="4"/>
      <c r="AC201" s="3"/>
      <c r="AF201" s="3"/>
    </row>
    <row r="202" spans="2:32" s="2" customFormat="1" ht="22.5" customHeight="1">
      <c r="B202" s="33"/>
      <c r="C202" s="4"/>
      <c r="D202" s="33"/>
      <c r="E202" s="4"/>
      <c r="F202" s="33"/>
      <c r="G202" s="4"/>
      <c r="H202" s="33"/>
      <c r="I202" s="4"/>
      <c r="J202" s="33"/>
      <c r="M202" s="4"/>
      <c r="O202" s="4"/>
      <c r="P202" s="4"/>
      <c r="U202" s="33"/>
      <c r="V202" s="33"/>
      <c r="W202" s="4"/>
      <c r="X202" s="33"/>
      <c r="Y202" s="4"/>
      <c r="Z202" s="33"/>
      <c r="AA202" s="4"/>
      <c r="AC202" s="3"/>
      <c r="AF202" s="3"/>
    </row>
    <row r="203" spans="2:32" s="2" customFormat="1" ht="22.5" customHeight="1">
      <c r="B203" s="33"/>
      <c r="C203" s="4"/>
      <c r="D203" s="33"/>
      <c r="E203" s="4"/>
      <c r="F203" s="33"/>
      <c r="G203" s="4"/>
      <c r="H203" s="33"/>
      <c r="I203" s="4"/>
      <c r="J203" s="33"/>
      <c r="M203" s="4"/>
      <c r="O203" s="4"/>
      <c r="P203" s="4"/>
      <c r="U203" s="33"/>
      <c r="V203" s="33"/>
      <c r="W203" s="4"/>
      <c r="X203" s="33"/>
      <c r="Y203" s="4"/>
      <c r="Z203" s="33"/>
      <c r="AA203" s="4"/>
      <c r="AC203" s="3"/>
      <c r="AF203" s="3"/>
    </row>
    <row r="204" spans="2:32" s="2" customFormat="1" ht="22.5" customHeight="1">
      <c r="B204" s="33"/>
      <c r="C204" s="4"/>
      <c r="D204" s="33"/>
      <c r="E204" s="4"/>
      <c r="F204" s="33"/>
      <c r="G204" s="4"/>
      <c r="H204" s="33"/>
      <c r="I204" s="4"/>
      <c r="J204" s="33"/>
      <c r="M204" s="4"/>
      <c r="O204" s="4"/>
      <c r="P204" s="4"/>
      <c r="U204" s="33"/>
      <c r="V204" s="33"/>
      <c r="W204" s="4"/>
      <c r="X204" s="33"/>
      <c r="Y204" s="4"/>
      <c r="Z204" s="33"/>
      <c r="AA204" s="4"/>
      <c r="AC204" s="3"/>
      <c r="AF204" s="3"/>
    </row>
    <row r="205" spans="2:32" s="2" customFormat="1" ht="22.5" customHeight="1">
      <c r="B205" s="33"/>
      <c r="C205" s="4"/>
      <c r="D205" s="33"/>
      <c r="E205" s="4"/>
      <c r="F205" s="33"/>
      <c r="G205" s="4"/>
      <c r="H205" s="33"/>
      <c r="I205" s="4"/>
      <c r="J205" s="33"/>
      <c r="M205" s="4"/>
      <c r="O205" s="4"/>
      <c r="P205" s="4"/>
      <c r="U205" s="33"/>
      <c r="V205" s="33"/>
      <c r="W205" s="4"/>
      <c r="X205" s="33"/>
      <c r="Y205" s="4"/>
      <c r="Z205" s="33"/>
      <c r="AA205" s="4"/>
      <c r="AC205" s="3"/>
      <c r="AF205" s="3"/>
    </row>
    <row r="206" spans="2:32" s="2" customFormat="1" ht="22.5" customHeight="1">
      <c r="B206" s="33"/>
      <c r="C206" s="4"/>
      <c r="D206" s="33"/>
      <c r="E206" s="4"/>
      <c r="F206" s="33"/>
      <c r="G206" s="4"/>
      <c r="H206" s="33"/>
      <c r="I206" s="4"/>
      <c r="J206" s="33"/>
      <c r="M206" s="4"/>
      <c r="O206" s="4"/>
      <c r="P206" s="4"/>
      <c r="U206" s="33"/>
      <c r="V206" s="33"/>
      <c r="W206" s="4"/>
      <c r="X206" s="33"/>
      <c r="Y206" s="4"/>
      <c r="Z206" s="33"/>
      <c r="AA206" s="4"/>
      <c r="AC206" s="3"/>
      <c r="AF206" s="3"/>
    </row>
    <row r="207" spans="2:32" s="2" customFormat="1" ht="22.5" customHeight="1">
      <c r="B207" s="33"/>
      <c r="C207" s="4"/>
      <c r="D207" s="33"/>
      <c r="E207" s="4"/>
      <c r="F207" s="33"/>
      <c r="G207" s="4"/>
      <c r="H207" s="33"/>
      <c r="I207" s="4"/>
      <c r="J207" s="33"/>
      <c r="M207" s="4"/>
      <c r="O207" s="4"/>
      <c r="P207" s="4"/>
      <c r="U207" s="33"/>
      <c r="V207" s="33"/>
      <c r="W207" s="4"/>
      <c r="X207" s="33"/>
      <c r="Y207" s="4"/>
      <c r="Z207" s="33"/>
      <c r="AA207" s="4"/>
      <c r="AC207" s="3"/>
      <c r="AF207" s="3"/>
    </row>
    <row r="208" spans="2:32" s="2" customFormat="1" ht="22.5" customHeight="1">
      <c r="B208" s="33"/>
      <c r="C208" s="4"/>
      <c r="D208" s="33"/>
      <c r="E208" s="4"/>
      <c r="F208" s="33"/>
      <c r="G208" s="4"/>
      <c r="H208" s="33"/>
      <c r="I208" s="4"/>
      <c r="J208" s="33"/>
      <c r="M208" s="4"/>
      <c r="O208" s="4"/>
      <c r="P208" s="4"/>
      <c r="U208" s="33"/>
      <c r="V208" s="33"/>
      <c r="W208" s="4"/>
      <c r="X208" s="33"/>
      <c r="Y208" s="4"/>
      <c r="Z208" s="33"/>
      <c r="AA208" s="4"/>
      <c r="AC208" s="3"/>
      <c r="AF208" s="3"/>
    </row>
    <row r="209" spans="2:32" s="2" customFormat="1" ht="22.5" customHeight="1">
      <c r="B209" s="33"/>
      <c r="C209" s="4"/>
      <c r="D209" s="33"/>
      <c r="E209" s="4"/>
      <c r="F209" s="33"/>
      <c r="G209" s="4"/>
      <c r="H209" s="33"/>
      <c r="I209" s="4"/>
      <c r="J209" s="33"/>
      <c r="M209" s="4"/>
      <c r="O209" s="4"/>
      <c r="P209" s="4"/>
      <c r="U209" s="33"/>
      <c r="V209" s="33"/>
      <c r="W209" s="4"/>
      <c r="X209" s="33"/>
      <c r="Y209" s="4"/>
      <c r="Z209" s="33"/>
      <c r="AA209" s="4"/>
      <c r="AC209" s="3"/>
      <c r="AF209" s="3"/>
    </row>
    <row r="210" spans="2:32" s="2" customFormat="1" ht="22.5" customHeight="1">
      <c r="B210" s="33"/>
      <c r="C210" s="4"/>
      <c r="D210" s="33"/>
      <c r="E210" s="4"/>
      <c r="F210" s="33"/>
      <c r="G210" s="4"/>
      <c r="H210" s="33"/>
      <c r="I210" s="4"/>
      <c r="J210" s="33"/>
      <c r="M210" s="4"/>
      <c r="O210" s="4"/>
      <c r="P210" s="4"/>
      <c r="U210" s="33"/>
      <c r="V210" s="33"/>
      <c r="W210" s="4"/>
      <c r="X210" s="33"/>
      <c r="Y210" s="4"/>
      <c r="Z210" s="33"/>
      <c r="AA210" s="4"/>
      <c r="AC210" s="3"/>
      <c r="AF210" s="3"/>
    </row>
    <row r="211" spans="2:32" s="2" customFormat="1" ht="22.5" customHeight="1">
      <c r="B211" s="33"/>
      <c r="C211" s="4"/>
      <c r="D211" s="33"/>
      <c r="E211" s="4"/>
      <c r="F211" s="33"/>
      <c r="G211" s="4"/>
      <c r="H211" s="33"/>
      <c r="I211" s="4"/>
      <c r="J211" s="33"/>
      <c r="M211" s="4"/>
      <c r="O211" s="4"/>
      <c r="P211" s="4"/>
      <c r="U211" s="33"/>
      <c r="V211" s="33"/>
      <c r="W211" s="4"/>
      <c r="X211" s="33"/>
      <c r="Y211" s="4"/>
      <c r="Z211" s="33"/>
      <c r="AA211" s="4"/>
      <c r="AC211" s="3"/>
      <c r="AF211" s="3"/>
    </row>
    <row r="212" spans="2:32" s="2" customFormat="1" ht="22.5" customHeight="1">
      <c r="B212" s="33"/>
      <c r="C212" s="4"/>
      <c r="D212" s="33"/>
      <c r="E212" s="4"/>
      <c r="F212" s="33"/>
      <c r="G212" s="4"/>
      <c r="H212" s="33"/>
      <c r="I212" s="4"/>
      <c r="J212" s="33"/>
      <c r="M212" s="4"/>
      <c r="O212" s="4"/>
      <c r="P212" s="4"/>
      <c r="U212" s="33"/>
      <c r="V212" s="33"/>
      <c r="W212" s="4"/>
      <c r="X212" s="33"/>
      <c r="Y212" s="4"/>
      <c r="Z212" s="33"/>
      <c r="AA212" s="4"/>
      <c r="AC212" s="3"/>
      <c r="AF212" s="3"/>
    </row>
    <row r="213" spans="2:32" s="2" customFormat="1" ht="22.5" customHeight="1">
      <c r="B213" s="33"/>
      <c r="C213" s="4"/>
      <c r="D213" s="33"/>
      <c r="E213" s="4"/>
      <c r="F213" s="33"/>
      <c r="G213" s="4"/>
      <c r="H213" s="33"/>
      <c r="I213" s="4"/>
      <c r="J213" s="33"/>
      <c r="M213" s="4"/>
      <c r="O213" s="4"/>
      <c r="P213" s="4"/>
      <c r="U213" s="33"/>
      <c r="V213" s="33"/>
      <c r="W213" s="4"/>
      <c r="X213" s="33"/>
      <c r="Y213" s="4"/>
      <c r="Z213" s="33"/>
      <c r="AA213" s="4"/>
      <c r="AC213" s="3"/>
      <c r="AF213" s="3"/>
    </row>
    <row r="214" spans="2:32" s="2" customFormat="1" ht="22.5" customHeight="1">
      <c r="B214" s="33"/>
      <c r="C214" s="4"/>
      <c r="D214" s="33"/>
      <c r="E214" s="4"/>
      <c r="F214" s="33"/>
      <c r="G214" s="4"/>
      <c r="H214" s="33"/>
      <c r="I214" s="4"/>
      <c r="J214" s="33"/>
      <c r="M214" s="4"/>
      <c r="O214" s="4"/>
      <c r="P214" s="4"/>
      <c r="U214" s="33"/>
      <c r="V214" s="33"/>
      <c r="W214" s="4"/>
      <c r="X214" s="33"/>
      <c r="Y214" s="4"/>
      <c r="Z214" s="33"/>
      <c r="AA214" s="4"/>
      <c r="AC214" s="3"/>
      <c r="AF214" s="3"/>
    </row>
    <row r="215" spans="2:32" s="2" customFormat="1" ht="22.5" customHeight="1">
      <c r="B215" s="33"/>
      <c r="C215" s="4"/>
      <c r="D215" s="33"/>
      <c r="E215" s="4"/>
      <c r="F215" s="33"/>
      <c r="G215" s="4"/>
      <c r="H215" s="33"/>
      <c r="I215" s="4"/>
      <c r="J215" s="33"/>
      <c r="M215" s="4"/>
      <c r="O215" s="4"/>
      <c r="P215" s="4"/>
      <c r="U215" s="33"/>
      <c r="V215" s="33"/>
      <c r="W215" s="4"/>
      <c r="X215" s="33"/>
      <c r="Y215" s="4"/>
      <c r="Z215" s="33"/>
      <c r="AA215" s="4"/>
      <c r="AC215" s="3"/>
      <c r="AF215" s="3"/>
    </row>
    <row r="216" spans="2:32" s="2" customFormat="1" ht="22.5" customHeight="1">
      <c r="B216" s="33"/>
      <c r="C216" s="4"/>
      <c r="D216" s="33"/>
      <c r="E216" s="4"/>
      <c r="F216" s="33"/>
      <c r="G216" s="4"/>
      <c r="H216" s="33"/>
      <c r="I216" s="4"/>
      <c r="J216" s="33"/>
      <c r="M216" s="4"/>
      <c r="O216" s="4"/>
      <c r="P216" s="4"/>
      <c r="U216" s="33"/>
      <c r="V216" s="33"/>
      <c r="W216" s="4"/>
      <c r="X216" s="33"/>
      <c r="Y216" s="4"/>
      <c r="Z216" s="33"/>
      <c r="AA216" s="4"/>
      <c r="AC216" s="3"/>
      <c r="AF216" s="3"/>
    </row>
    <row r="217" spans="2:32" s="2" customFormat="1" ht="22.5" customHeight="1">
      <c r="B217" s="33"/>
      <c r="C217" s="4"/>
      <c r="D217" s="33"/>
      <c r="E217" s="4"/>
      <c r="F217" s="33"/>
      <c r="G217" s="4"/>
      <c r="H217" s="33"/>
      <c r="I217" s="4"/>
      <c r="J217" s="33"/>
      <c r="M217" s="4"/>
      <c r="O217" s="4"/>
      <c r="P217" s="4"/>
      <c r="U217" s="33"/>
      <c r="V217" s="33"/>
      <c r="W217" s="4"/>
      <c r="X217" s="33"/>
      <c r="Y217" s="4"/>
      <c r="Z217" s="33"/>
      <c r="AA217" s="4"/>
      <c r="AC217" s="3"/>
      <c r="AF217" s="3"/>
    </row>
    <row r="218" spans="2:32" s="2" customFormat="1" ht="22.5" customHeight="1">
      <c r="B218" s="33"/>
      <c r="C218" s="4"/>
      <c r="D218" s="33"/>
      <c r="E218" s="4"/>
      <c r="F218" s="33"/>
      <c r="G218" s="4"/>
      <c r="H218" s="33"/>
      <c r="I218" s="4"/>
      <c r="J218" s="33"/>
      <c r="M218" s="4"/>
      <c r="O218" s="4"/>
      <c r="P218" s="4"/>
      <c r="U218" s="33"/>
      <c r="V218" s="33"/>
      <c r="W218" s="4"/>
      <c r="X218" s="33"/>
      <c r="Y218" s="4"/>
      <c r="Z218" s="33"/>
      <c r="AA218" s="4"/>
      <c r="AC218" s="3"/>
      <c r="AF218" s="3"/>
    </row>
    <row r="219" spans="2:32" s="2" customFormat="1" ht="22.5" customHeight="1">
      <c r="B219" s="33"/>
      <c r="C219" s="4"/>
      <c r="D219" s="33"/>
      <c r="E219" s="4"/>
      <c r="F219" s="33"/>
      <c r="G219" s="4"/>
      <c r="H219" s="33"/>
      <c r="I219" s="4"/>
      <c r="J219" s="33"/>
      <c r="M219" s="4"/>
      <c r="O219" s="4"/>
      <c r="P219" s="4"/>
      <c r="U219" s="33"/>
      <c r="V219" s="33"/>
      <c r="W219" s="4"/>
      <c r="X219" s="33"/>
      <c r="Y219" s="4"/>
      <c r="Z219" s="33"/>
      <c r="AA219" s="4"/>
      <c r="AC219" s="3"/>
      <c r="AF219" s="3"/>
    </row>
    <row r="220" spans="2:32" s="2" customFormat="1" ht="22.5" customHeight="1">
      <c r="B220" s="33"/>
      <c r="C220" s="4"/>
      <c r="D220" s="33"/>
      <c r="E220" s="4"/>
      <c r="F220" s="33"/>
      <c r="G220" s="4"/>
      <c r="H220" s="33"/>
      <c r="I220" s="4"/>
      <c r="J220" s="33"/>
      <c r="M220" s="4"/>
      <c r="O220" s="4"/>
      <c r="P220" s="4"/>
      <c r="U220" s="33"/>
      <c r="V220" s="33"/>
      <c r="W220" s="4"/>
      <c r="X220" s="33"/>
      <c r="Y220" s="4"/>
      <c r="Z220" s="33"/>
      <c r="AA220" s="4"/>
      <c r="AC220" s="3"/>
      <c r="AF220" s="3"/>
    </row>
    <row r="221" spans="2:32" s="2" customFormat="1" ht="22.5" customHeight="1">
      <c r="B221" s="33"/>
      <c r="C221" s="4"/>
      <c r="D221" s="33"/>
      <c r="E221" s="4"/>
      <c r="F221" s="33"/>
      <c r="G221" s="4"/>
      <c r="H221" s="33"/>
      <c r="I221" s="4"/>
      <c r="J221" s="33"/>
      <c r="M221" s="4"/>
      <c r="O221" s="4"/>
      <c r="P221" s="4"/>
      <c r="U221" s="33"/>
      <c r="V221" s="33"/>
      <c r="W221" s="4"/>
      <c r="X221" s="33"/>
      <c r="Y221" s="4"/>
      <c r="Z221" s="33"/>
      <c r="AA221" s="4"/>
      <c r="AC221" s="3"/>
      <c r="AF221" s="3"/>
    </row>
    <row r="222" spans="2:32" s="2" customFormat="1" ht="22.5" customHeight="1">
      <c r="B222" s="33"/>
      <c r="C222" s="4"/>
      <c r="D222" s="33"/>
      <c r="E222" s="4"/>
      <c r="F222" s="33"/>
      <c r="G222" s="4"/>
      <c r="H222" s="33"/>
      <c r="I222" s="4"/>
      <c r="J222" s="33"/>
      <c r="M222" s="4"/>
      <c r="O222" s="4"/>
      <c r="P222" s="4"/>
      <c r="U222" s="33"/>
      <c r="V222" s="33"/>
      <c r="W222" s="4"/>
      <c r="X222" s="33"/>
      <c r="Y222" s="4"/>
      <c r="Z222" s="33"/>
      <c r="AA222" s="4"/>
      <c r="AC222" s="3"/>
      <c r="AF222" s="3"/>
    </row>
    <row r="223" spans="2:32" s="2" customFormat="1" ht="22.5" customHeight="1">
      <c r="B223" s="33"/>
      <c r="C223" s="4"/>
      <c r="D223" s="33"/>
      <c r="E223" s="4"/>
      <c r="F223" s="33"/>
      <c r="G223" s="4"/>
      <c r="H223" s="33"/>
      <c r="I223" s="4"/>
      <c r="J223" s="33"/>
      <c r="M223" s="4"/>
      <c r="O223" s="4"/>
      <c r="P223" s="4"/>
      <c r="U223" s="33"/>
      <c r="V223" s="33"/>
      <c r="W223" s="4"/>
      <c r="X223" s="33"/>
      <c r="Y223" s="4"/>
      <c r="Z223" s="33"/>
      <c r="AA223" s="4"/>
      <c r="AC223" s="3"/>
      <c r="AF223" s="3"/>
    </row>
    <row r="224" spans="2:32" s="2" customFormat="1" ht="22.5" customHeight="1">
      <c r="B224" s="33"/>
      <c r="C224" s="4"/>
      <c r="D224" s="33"/>
      <c r="E224" s="4"/>
      <c r="F224" s="33"/>
      <c r="G224" s="4"/>
      <c r="H224" s="33"/>
      <c r="I224" s="4"/>
      <c r="J224" s="33"/>
      <c r="M224" s="4"/>
      <c r="O224" s="4"/>
      <c r="P224" s="4"/>
      <c r="U224" s="33"/>
      <c r="V224" s="33"/>
      <c r="W224" s="4"/>
      <c r="X224" s="33"/>
      <c r="Y224" s="4"/>
      <c r="Z224" s="33"/>
      <c r="AA224" s="4"/>
      <c r="AC224" s="3"/>
      <c r="AF224" s="3"/>
    </row>
    <row r="225" spans="2:32" s="2" customFormat="1" ht="22.5" customHeight="1">
      <c r="B225" s="33"/>
      <c r="C225" s="4"/>
      <c r="D225" s="33"/>
      <c r="E225" s="4"/>
      <c r="F225" s="33"/>
      <c r="G225" s="4"/>
      <c r="H225" s="33"/>
      <c r="I225" s="4"/>
      <c r="J225" s="33"/>
      <c r="M225" s="4"/>
      <c r="O225" s="4"/>
      <c r="P225" s="4"/>
      <c r="U225" s="33"/>
      <c r="V225" s="33"/>
      <c r="W225" s="4"/>
      <c r="X225" s="33"/>
      <c r="Y225" s="4"/>
      <c r="Z225" s="33"/>
      <c r="AA225" s="4"/>
      <c r="AC225" s="3"/>
      <c r="AF225" s="3"/>
    </row>
    <row r="226" spans="2:32" s="2" customFormat="1" ht="22.5" customHeight="1">
      <c r="B226" s="33"/>
      <c r="C226" s="4"/>
      <c r="D226" s="33"/>
      <c r="E226" s="4"/>
      <c r="F226" s="33"/>
      <c r="G226" s="4"/>
      <c r="H226" s="33"/>
      <c r="I226" s="4"/>
      <c r="J226" s="33"/>
      <c r="M226" s="4"/>
      <c r="O226" s="4"/>
      <c r="P226" s="4"/>
      <c r="U226" s="33"/>
      <c r="V226" s="33"/>
      <c r="W226" s="4"/>
      <c r="X226" s="33"/>
      <c r="Y226" s="4"/>
      <c r="Z226" s="33"/>
      <c r="AA226" s="4"/>
      <c r="AC226" s="3"/>
      <c r="AF226" s="3"/>
    </row>
    <row r="227" spans="2:32" s="2" customFormat="1" ht="22.5" customHeight="1">
      <c r="B227" s="33"/>
      <c r="C227" s="4"/>
      <c r="D227" s="33"/>
      <c r="E227" s="4"/>
      <c r="F227" s="33"/>
      <c r="G227" s="4"/>
      <c r="H227" s="33"/>
      <c r="I227" s="4"/>
      <c r="J227" s="33"/>
      <c r="M227" s="4"/>
      <c r="O227" s="4"/>
      <c r="P227" s="4"/>
      <c r="U227" s="33"/>
      <c r="V227" s="33"/>
      <c r="W227" s="4"/>
      <c r="X227" s="33"/>
      <c r="Y227" s="4"/>
      <c r="Z227" s="33"/>
      <c r="AA227" s="4"/>
      <c r="AC227" s="3"/>
      <c r="AF227" s="3"/>
    </row>
    <row r="228" spans="2:32" s="2" customFormat="1" ht="22.5" customHeight="1">
      <c r="B228" s="33"/>
      <c r="C228" s="4"/>
      <c r="D228" s="33"/>
      <c r="E228" s="4"/>
      <c r="F228" s="33"/>
      <c r="G228" s="4"/>
      <c r="H228" s="33"/>
      <c r="I228" s="4"/>
      <c r="J228" s="33"/>
      <c r="M228" s="4"/>
      <c r="O228" s="4"/>
      <c r="P228" s="4"/>
      <c r="U228" s="33"/>
      <c r="V228" s="33"/>
      <c r="W228" s="4"/>
      <c r="X228" s="33"/>
      <c r="Y228" s="4"/>
      <c r="Z228" s="33"/>
      <c r="AA228" s="4"/>
      <c r="AC228" s="3"/>
      <c r="AF228" s="3"/>
    </row>
    <row r="229" spans="2:32" s="2" customFormat="1" ht="22.5" customHeight="1">
      <c r="B229" s="33"/>
      <c r="C229" s="4"/>
      <c r="D229" s="33"/>
      <c r="E229" s="4"/>
      <c r="F229" s="33"/>
      <c r="G229" s="4"/>
      <c r="H229" s="33"/>
      <c r="I229" s="4"/>
      <c r="J229" s="33"/>
      <c r="M229" s="4"/>
      <c r="O229" s="4"/>
      <c r="P229" s="4"/>
      <c r="U229" s="33"/>
      <c r="V229" s="33"/>
      <c r="W229" s="4"/>
      <c r="X229" s="33"/>
      <c r="Y229" s="4"/>
      <c r="Z229" s="33"/>
      <c r="AA229" s="4"/>
      <c r="AC229" s="3"/>
      <c r="AF229" s="3"/>
    </row>
    <row r="230" spans="2:32" s="2" customFormat="1" ht="22.5" customHeight="1">
      <c r="B230" s="33"/>
      <c r="C230" s="4"/>
      <c r="D230" s="33"/>
      <c r="E230" s="4"/>
      <c r="F230" s="33"/>
      <c r="G230" s="4"/>
      <c r="H230" s="33"/>
      <c r="I230" s="4"/>
      <c r="J230" s="33"/>
      <c r="M230" s="4"/>
      <c r="O230" s="4"/>
      <c r="P230" s="4"/>
      <c r="U230" s="33"/>
      <c r="V230" s="33"/>
      <c r="W230" s="4"/>
      <c r="X230" s="33"/>
      <c r="Y230" s="4"/>
      <c r="Z230" s="33"/>
      <c r="AA230" s="4"/>
      <c r="AC230" s="3"/>
      <c r="AF230" s="3"/>
    </row>
    <row r="231" spans="2:32" s="2" customFormat="1" ht="22.5" customHeight="1">
      <c r="B231" s="33"/>
      <c r="C231" s="4"/>
      <c r="D231" s="33"/>
      <c r="E231" s="4"/>
      <c r="F231" s="33"/>
      <c r="G231" s="4"/>
      <c r="H231" s="33"/>
      <c r="I231" s="4"/>
      <c r="J231" s="33"/>
      <c r="M231" s="4"/>
      <c r="O231" s="4"/>
      <c r="P231" s="4"/>
      <c r="U231" s="33"/>
      <c r="V231" s="33"/>
      <c r="W231" s="4"/>
      <c r="X231" s="33"/>
      <c r="Y231" s="4"/>
      <c r="Z231" s="33"/>
      <c r="AA231" s="4"/>
      <c r="AC231" s="3"/>
      <c r="AF231" s="3"/>
    </row>
    <row r="232" spans="2:32" s="2" customFormat="1" ht="22.5" customHeight="1">
      <c r="B232" s="33"/>
      <c r="C232" s="4"/>
      <c r="D232" s="33"/>
      <c r="E232" s="4"/>
      <c r="F232" s="33"/>
      <c r="G232" s="4"/>
      <c r="H232" s="33"/>
      <c r="I232" s="4"/>
      <c r="J232" s="33"/>
      <c r="M232" s="4"/>
      <c r="O232" s="4"/>
      <c r="P232" s="4"/>
      <c r="U232" s="33"/>
      <c r="V232" s="33"/>
      <c r="W232" s="4"/>
      <c r="X232" s="33"/>
      <c r="Y232" s="4"/>
      <c r="Z232" s="33"/>
      <c r="AA232" s="4"/>
      <c r="AC232" s="3"/>
      <c r="AF232" s="3"/>
    </row>
    <row r="233" spans="2:32" s="2" customFormat="1" ht="22.5" customHeight="1">
      <c r="B233" s="33"/>
      <c r="C233" s="4"/>
      <c r="D233" s="33"/>
      <c r="E233" s="4"/>
      <c r="F233" s="33"/>
      <c r="G233" s="4"/>
      <c r="H233" s="33"/>
      <c r="I233" s="4"/>
      <c r="J233" s="33"/>
      <c r="M233" s="4"/>
      <c r="O233" s="4"/>
      <c r="P233" s="4"/>
      <c r="U233" s="33"/>
      <c r="V233" s="33"/>
      <c r="W233" s="4"/>
      <c r="X233" s="33"/>
      <c r="Y233" s="4"/>
      <c r="Z233" s="33"/>
      <c r="AA233" s="4"/>
      <c r="AC233" s="3"/>
      <c r="AF233" s="3"/>
    </row>
    <row r="234" spans="2:32" s="2" customFormat="1" ht="22.5" customHeight="1">
      <c r="B234" s="33"/>
      <c r="C234" s="4"/>
      <c r="D234" s="33"/>
      <c r="E234" s="4"/>
      <c r="F234" s="33"/>
      <c r="G234" s="4"/>
      <c r="H234" s="33"/>
      <c r="I234" s="4"/>
      <c r="J234" s="33"/>
      <c r="M234" s="4"/>
      <c r="O234" s="4"/>
      <c r="P234" s="4"/>
      <c r="U234" s="33"/>
      <c r="V234" s="33"/>
      <c r="W234" s="4"/>
      <c r="X234" s="33"/>
      <c r="Y234" s="4"/>
      <c r="Z234" s="33"/>
      <c r="AA234" s="4"/>
      <c r="AC234" s="3"/>
      <c r="AF234" s="3"/>
    </row>
    <row r="235" spans="2:32" s="2" customFormat="1" ht="22.5" customHeight="1">
      <c r="B235" s="33"/>
      <c r="C235" s="4"/>
      <c r="D235" s="33"/>
      <c r="E235" s="4"/>
      <c r="F235" s="33"/>
      <c r="G235" s="4"/>
      <c r="H235" s="33"/>
      <c r="I235" s="4"/>
      <c r="J235" s="33"/>
      <c r="M235" s="4"/>
      <c r="O235" s="4"/>
      <c r="P235" s="4"/>
      <c r="U235" s="33"/>
      <c r="V235" s="33"/>
      <c r="W235" s="4"/>
      <c r="X235" s="33"/>
      <c r="Y235" s="4"/>
      <c r="Z235" s="33"/>
      <c r="AA235" s="4"/>
      <c r="AC235" s="3"/>
      <c r="AF235" s="3"/>
    </row>
    <row r="236" spans="2:32" s="2" customFormat="1" ht="22.5" customHeight="1">
      <c r="B236" s="33"/>
      <c r="C236" s="4"/>
      <c r="D236" s="33"/>
      <c r="E236" s="4"/>
      <c r="F236" s="33"/>
      <c r="G236" s="4"/>
      <c r="H236" s="33"/>
      <c r="I236" s="4"/>
      <c r="J236" s="33"/>
      <c r="M236" s="4"/>
      <c r="O236" s="4"/>
      <c r="P236" s="4"/>
      <c r="U236" s="33"/>
      <c r="V236" s="33"/>
      <c r="W236" s="4"/>
      <c r="X236" s="33"/>
      <c r="Y236" s="4"/>
      <c r="Z236" s="33"/>
      <c r="AA236" s="4"/>
      <c r="AC236" s="3"/>
      <c r="AF236" s="3"/>
    </row>
    <row r="237" spans="2:32" s="2" customFormat="1" ht="22.5" customHeight="1">
      <c r="B237" s="33"/>
      <c r="C237" s="4"/>
      <c r="D237" s="33"/>
      <c r="E237" s="4"/>
      <c r="F237" s="33"/>
      <c r="G237" s="4"/>
      <c r="H237" s="33"/>
      <c r="I237" s="4"/>
      <c r="J237" s="33"/>
      <c r="M237" s="4"/>
      <c r="O237" s="4"/>
      <c r="P237" s="4"/>
      <c r="U237" s="33"/>
      <c r="V237" s="33"/>
      <c r="W237" s="4"/>
      <c r="X237" s="33"/>
      <c r="Y237" s="4"/>
      <c r="Z237" s="33"/>
      <c r="AA237" s="4"/>
      <c r="AC237" s="3"/>
      <c r="AF237" s="3"/>
    </row>
    <row r="238" spans="2:32" s="2" customFormat="1" ht="22.5" customHeight="1">
      <c r="B238" s="33"/>
      <c r="C238" s="4"/>
      <c r="D238" s="33"/>
      <c r="E238" s="4"/>
      <c r="F238" s="33"/>
      <c r="G238" s="4"/>
      <c r="H238" s="33"/>
      <c r="I238" s="4"/>
      <c r="J238" s="33"/>
      <c r="M238" s="4"/>
      <c r="O238" s="4"/>
      <c r="P238" s="4"/>
      <c r="U238" s="33"/>
      <c r="V238" s="33"/>
      <c r="W238" s="4"/>
      <c r="X238" s="33"/>
      <c r="Y238" s="4"/>
      <c r="Z238" s="33"/>
      <c r="AA238" s="4"/>
      <c r="AC238" s="3"/>
      <c r="AF238" s="3"/>
    </row>
    <row r="239" spans="2:32" s="2" customFormat="1" ht="22.5" customHeight="1">
      <c r="B239" s="33"/>
      <c r="C239" s="4"/>
      <c r="D239" s="33"/>
      <c r="E239" s="4"/>
      <c r="F239" s="33"/>
      <c r="G239" s="4"/>
      <c r="H239" s="33"/>
      <c r="I239" s="4"/>
      <c r="J239" s="33"/>
      <c r="M239" s="4"/>
      <c r="O239" s="4"/>
      <c r="P239" s="4"/>
      <c r="U239" s="33"/>
      <c r="V239" s="33"/>
      <c r="W239" s="4"/>
      <c r="X239" s="33"/>
      <c r="Y239" s="4"/>
      <c r="Z239" s="33"/>
      <c r="AA239" s="4"/>
      <c r="AC239" s="3"/>
      <c r="AF239" s="3"/>
    </row>
    <row r="240" spans="2:32" s="2" customFormat="1" ht="22.5" customHeight="1">
      <c r="B240" s="33"/>
      <c r="C240" s="4"/>
      <c r="D240" s="33"/>
      <c r="E240" s="4"/>
      <c r="F240" s="33"/>
      <c r="G240" s="4"/>
      <c r="H240" s="33"/>
      <c r="I240" s="4"/>
      <c r="J240" s="33"/>
      <c r="M240" s="4"/>
      <c r="O240" s="4"/>
      <c r="P240" s="4"/>
      <c r="U240" s="33"/>
      <c r="V240" s="33"/>
      <c r="W240" s="4"/>
      <c r="X240" s="33"/>
      <c r="Y240" s="4"/>
      <c r="Z240" s="33"/>
      <c r="AA240" s="4"/>
      <c r="AC240" s="3"/>
      <c r="AF240" s="3"/>
    </row>
    <row r="241" spans="2:32" s="2" customFormat="1" ht="22.5" customHeight="1">
      <c r="B241" s="33"/>
      <c r="C241" s="4"/>
      <c r="D241" s="33"/>
      <c r="E241" s="4"/>
      <c r="F241" s="33"/>
      <c r="G241" s="4"/>
      <c r="H241" s="33"/>
      <c r="I241" s="4"/>
      <c r="J241" s="33"/>
      <c r="M241" s="4"/>
      <c r="O241" s="4"/>
      <c r="P241" s="4"/>
      <c r="U241" s="33"/>
      <c r="V241" s="33"/>
      <c r="W241" s="4"/>
      <c r="X241" s="33"/>
      <c r="Y241" s="4"/>
      <c r="Z241" s="33"/>
      <c r="AA241" s="4"/>
      <c r="AC241" s="3"/>
      <c r="AF241" s="3"/>
    </row>
    <row r="242" spans="2:32" s="2" customFormat="1" ht="22.5" customHeight="1">
      <c r="B242" s="33"/>
      <c r="C242" s="4"/>
      <c r="D242" s="33"/>
      <c r="E242" s="4"/>
      <c r="F242" s="33"/>
      <c r="G242" s="4"/>
      <c r="H242" s="33"/>
      <c r="I242" s="4"/>
      <c r="J242" s="33"/>
      <c r="M242" s="4"/>
      <c r="O242" s="4"/>
      <c r="P242" s="4"/>
      <c r="U242" s="33"/>
      <c r="V242" s="33"/>
      <c r="W242" s="4"/>
      <c r="X242" s="33"/>
      <c r="Y242" s="4"/>
      <c r="Z242" s="33"/>
      <c r="AA242" s="4"/>
      <c r="AC242" s="3"/>
      <c r="AF242" s="3"/>
    </row>
    <row r="243" spans="2:32" s="2" customFormat="1" ht="22.5" customHeight="1">
      <c r="B243" s="33"/>
      <c r="C243" s="4"/>
      <c r="D243" s="33"/>
      <c r="E243" s="4"/>
      <c r="F243" s="33"/>
      <c r="G243" s="4"/>
      <c r="H243" s="33"/>
      <c r="I243" s="4"/>
      <c r="J243" s="33"/>
      <c r="M243" s="4"/>
      <c r="O243" s="4"/>
      <c r="P243" s="4"/>
      <c r="U243" s="33"/>
      <c r="V243" s="33"/>
      <c r="W243" s="4"/>
      <c r="X243" s="33"/>
      <c r="Y243" s="4"/>
      <c r="Z243" s="33"/>
      <c r="AA243" s="4"/>
      <c r="AC243" s="3"/>
      <c r="AF243" s="3"/>
    </row>
    <row r="244" spans="2:32" s="2" customFormat="1" ht="22.5" customHeight="1">
      <c r="B244" s="33"/>
      <c r="C244" s="4"/>
      <c r="D244" s="33"/>
      <c r="E244" s="4"/>
      <c r="F244" s="33"/>
      <c r="G244" s="4"/>
      <c r="H244" s="33"/>
      <c r="I244" s="4"/>
      <c r="J244" s="33"/>
      <c r="M244" s="4"/>
      <c r="O244" s="4"/>
      <c r="P244" s="4"/>
      <c r="U244" s="33"/>
      <c r="V244" s="33"/>
      <c r="W244" s="4"/>
      <c r="X244" s="33"/>
      <c r="Y244" s="4"/>
      <c r="Z244" s="33"/>
      <c r="AA244" s="4"/>
      <c r="AC244" s="3"/>
      <c r="AF244" s="3"/>
    </row>
    <row r="245" spans="2:32" s="2" customFormat="1" ht="22.5" customHeight="1">
      <c r="B245" s="33"/>
      <c r="C245" s="4"/>
      <c r="D245" s="33"/>
      <c r="E245" s="4"/>
      <c r="F245" s="33"/>
      <c r="G245" s="4"/>
      <c r="H245" s="33"/>
      <c r="I245" s="4"/>
      <c r="J245" s="33"/>
      <c r="M245" s="4"/>
      <c r="O245" s="4"/>
      <c r="P245" s="4"/>
      <c r="U245" s="33"/>
      <c r="V245" s="33"/>
      <c r="W245" s="4"/>
      <c r="X245" s="33"/>
      <c r="Y245" s="4"/>
      <c r="Z245" s="33"/>
      <c r="AA245" s="4"/>
      <c r="AC245" s="3"/>
      <c r="AF245" s="3"/>
    </row>
    <row r="246" spans="2:32" s="2" customFormat="1" ht="22.5" customHeight="1">
      <c r="B246" s="33"/>
      <c r="C246" s="4"/>
      <c r="D246" s="33"/>
      <c r="E246" s="4"/>
      <c r="F246" s="33"/>
      <c r="G246" s="4"/>
      <c r="H246" s="33"/>
      <c r="I246" s="4"/>
      <c r="J246" s="33"/>
      <c r="M246" s="4"/>
      <c r="O246" s="4"/>
      <c r="P246" s="4"/>
      <c r="U246" s="33"/>
      <c r="V246" s="33"/>
      <c r="W246" s="4"/>
      <c r="X246" s="33"/>
      <c r="Y246" s="4"/>
      <c r="Z246" s="33"/>
      <c r="AA246" s="4"/>
      <c r="AC246" s="3"/>
      <c r="AF246" s="3"/>
    </row>
    <row r="247" spans="2:32" s="2" customFormat="1" ht="22.5" customHeight="1">
      <c r="B247" s="33"/>
      <c r="C247" s="4"/>
      <c r="D247" s="33"/>
      <c r="E247" s="4"/>
      <c r="F247" s="33"/>
      <c r="G247" s="4"/>
      <c r="H247" s="33"/>
      <c r="I247" s="4"/>
      <c r="J247" s="33"/>
      <c r="M247" s="4"/>
      <c r="O247" s="4"/>
      <c r="P247" s="4"/>
      <c r="U247" s="33"/>
      <c r="V247" s="33"/>
      <c r="W247" s="4"/>
      <c r="X247" s="33"/>
      <c r="Y247" s="4"/>
      <c r="Z247" s="33"/>
      <c r="AA247" s="4"/>
      <c r="AC247" s="3"/>
      <c r="AF247" s="3"/>
    </row>
    <row r="248" spans="2:32" s="2" customFormat="1" ht="22.5" customHeight="1">
      <c r="B248" s="33"/>
      <c r="C248" s="4"/>
      <c r="D248" s="33"/>
      <c r="E248" s="4"/>
      <c r="F248" s="33"/>
      <c r="G248" s="4"/>
      <c r="H248" s="33"/>
      <c r="I248" s="4"/>
      <c r="J248" s="33"/>
      <c r="M248" s="4"/>
      <c r="O248" s="4"/>
      <c r="P248" s="4"/>
      <c r="U248" s="33"/>
      <c r="V248" s="33"/>
      <c r="W248" s="4"/>
      <c r="X248" s="33"/>
      <c r="Y248" s="4"/>
      <c r="Z248" s="33"/>
      <c r="AA248" s="4"/>
      <c r="AC248" s="3"/>
      <c r="AF248" s="3"/>
    </row>
    <row r="249" spans="2:32" s="2" customFormat="1" ht="22.5" customHeight="1">
      <c r="B249" s="33"/>
      <c r="C249" s="4"/>
      <c r="D249" s="33"/>
      <c r="E249" s="4"/>
      <c r="F249" s="33"/>
      <c r="G249" s="4"/>
      <c r="H249" s="33"/>
      <c r="I249" s="4"/>
      <c r="J249" s="33"/>
      <c r="M249" s="4"/>
      <c r="O249" s="4"/>
      <c r="P249" s="4"/>
      <c r="U249" s="33"/>
      <c r="V249" s="33"/>
      <c r="W249" s="4"/>
      <c r="X249" s="33"/>
      <c r="Y249" s="4"/>
      <c r="Z249" s="33"/>
      <c r="AA249" s="4"/>
      <c r="AC249" s="3"/>
      <c r="AF249" s="3"/>
    </row>
    <row r="250" spans="2:32" s="2" customFormat="1" ht="22.5" customHeight="1">
      <c r="B250" s="33"/>
      <c r="C250" s="4"/>
      <c r="D250" s="33"/>
      <c r="E250" s="4"/>
      <c r="F250" s="33"/>
      <c r="G250" s="4"/>
      <c r="H250" s="33"/>
      <c r="I250" s="4"/>
      <c r="J250" s="33"/>
      <c r="M250" s="4"/>
      <c r="O250" s="4"/>
      <c r="P250" s="4"/>
      <c r="U250" s="33"/>
      <c r="V250" s="33"/>
      <c r="W250" s="4"/>
      <c r="X250" s="33"/>
      <c r="Y250" s="4"/>
      <c r="Z250" s="33"/>
      <c r="AA250" s="4"/>
      <c r="AC250" s="3"/>
      <c r="AF250" s="3"/>
    </row>
    <row r="251" spans="2:32" s="2" customFormat="1" ht="22.5" customHeight="1">
      <c r="B251" s="33"/>
      <c r="C251" s="4"/>
      <c r="D251" s="33"/>
      <c r="E251" s="4"/>
      <c r="F251" s="33"/>
      <c r="G251" s="4"/>
      <c r="H251" s="33"/>
      <c r="I251" s="4"/>
      <c r="J251" s="33"/>
      <c r="M251" s="4"/>
      <c r="O251" s="4"/>
      <c r="P251" s="4"/>
      <c r="U251" s="33"/>
      <c r="V251" s="33"/>
      <c r="W251" s="4"/>
      <c r="X251" s="33"/>
      <c r="Y251" s="4"/>
      <c r="Z251" s="33"/>
      <c r="AA251" s="4"/>
      <c r="AC251" s="3"/>
      <c r="AF251" s="3"/>
    </row>
    <row r="252" spans="2:32" s="2" customFormat="1" ht="22.5" customHeight="1">
      <c r="B252" s="33"/>
      <c r="C252" s="4"/>
      <c r="D252" s="33"/>
      <c r="E252" s="4"/>
      <c r="F252" s="33"/>
      <c r="G252" s="4"/>
      <c r="H252" s="33"/>
      <c r="I252" s="4"/>
      <c r="J252" s="33"/>
      <c r="M252" s="4"/>
      <c r="O252" s="4"/>
      <c r="P252" s="4"/>
      <c r="U252" s="33"/>
      <c r="V252" s="33"/>
      <c r="W252" s="4"/>
      <c r="X252" s="33"/>
      <c r="Y252" s="4"/>
      <c r="Z252" s="33"/>
      <c r="AA252" s="4"/>
      <c r="AC252" s="3"/>
      <c r="AF252" s="3"/>
    </row>
    <row r="253" spans="2:32" s="2" customFormat="1" ht="22.5" customHeight="1">
      <c r="B253" s="33"/>
      <c r="C253" s="4"/>
      <c r="D253" s="33"/>
      <c r="E253" s="4"/>
      <c r="F253" s="33"/>
      <c r="G253" s="4"/>
      <c r="H253" s="33"/>
      <c r="I253" s="4"/>
      <c r="J253" s="33"/>
      <c r="M253" s="4"/>
      <c r="O253" s="4"/>
      <c r="P253" s="4"/>
      <c r="U253" s="33"/>
      <c r="V253" s="33"/>
      <c r="W253" s="4"/>
      <c r="X253" s="33"/>
      <c r="Y253" s="4"/>
      <c r="Z253" s="33"/>
      <c r="AA253" s="4"/>
      <c r="AC253" s="3"/>
      <c r="AF253" s="3"/>
    </row>
    <row r="254" spans="2:32" s="2" customFormat="1" ht="22.5" customHeight="1">
      <c r="B254" s="33"/>
      <c r="C254" s="4"/>
      <c r="D254" s="33"/>
      <c r="E254" s="4"/>
      <c r="F254" s="33"/>
      <c r="G254" s="4"/>
      <c r="H254" s="33"/>
      <c r="I254" s="4"/>
      <c r="J254" s="33"/>
      <c r="M254" s="4"/>
      <c r="O254" s="4"/>
      <c r="P254" s="4"/>
      <c r="U254" s="33"/>
      <c r="V254" s="33"/>
      <c r="W254" s="4"/>
      <c r="X254" s="33"/>
      <c r="Y254" s="4"/>
      <c r="Z254" s="33"/>
      <c r="AA254" s="4"/>
      <c r="AC254" s="3"/>
      <c r="AF254" s="3"/>
    </row>
    <row r="255" spans="2:32" s="2" customFormat="1" ht="22.5" customHeight="1">
      <c r="B255" s="33"/>
      <c r="C255" s="4"/>
      <c r="D255" s="33"/>
      <c r="E255" s="4"/>
      <c r="F255" s="33"/>
      <c r="G255" s="4"/>
      <c r="H255" s="33"/>
      <c r="I255" s="4"/>
      <c r="J255" s="33"/>
      <c r="M255" s="4"/>
      <c r="O255" s="4"/>
      <c r="P255" s="4"/>
      <c r="U255" s="33"/>
      <c r="V255" s="33"/>
      <c r="W255" s="4"/>
      <c r="X255" s="33"/>
      <c r="Y255" s="4"/>
      <c r="Z255" s="33"/>
      <c r="AA255" s="4"/>
      <c r="AC255" s="3"/>
      <c r="AF255" s="3"/>
    </row>
    <row r="256" spans="2:32" s="2" customFormat="1" ht="22.5" customHeight="1">
      <c r="B256" s="33"/>
      <c r="C256" s="4"/>
      <c r="D256" s="33"/>
      <c r="E256" s="4"/>
      <c r="F256" s="33"/>
      <c r="G256" s="4"/>
      <c r="H256" s="33"/>
      <c r="I256" s="4"/>
      <c r="J256" s="33"/>
      <c r="M256" s="4"/>
      <c r="O256" s="4"/>
      <c r="P256" s="4"/>
      <c r="U256" s="33"/>
      <c r="V256" s="33"/>
      <c r="W256" s="4"/>
      <c r="X256" s="33"/>
      <c r="Y256" s="4"/>
      <c r="Z256" s="33"/>
      <c r="AA256" s="4"/>
      <c r="AC256" s="3"/>
      <c r="AF256" s="3"/>
    </row>
    <row r="257" spans="2:32" s="2" customFormat="1" ht="22.5" customHeight="1">
      <c r="B257" s="33"/>
      <c r="C257" s="4"/>
      <c r="D257" s="33"/>
      <c r="E257" s="4"/>
      <c r="F257" s="33"/>
      <c r="G257" s="4"/>
      <c r="H257" s="33"/>
      <c r="I257" s="4"/>
      <c r="J257" s="33"/>
      <c r="M257" s="4"/>
      <c r="O257" s="4"/>
      <c r="P257" s="4"/>
      <c r="U257" s="33"/>
      <c r="V257" s="33"/>
      <c r="W257" s="4"/>
      <c r="X257" s="33"/>
      <c r="Y257" s="4"/>
      <c r="Z257" s="33"/>
      <c r="AA257" s="4"/>
      <c r="AC257" s="3"/>
      <c r="AF257" s="3"/>
    </row>
    <row r="258" spans="2:32" s="2" customFormat="1" ht="22.5" customHeight="1">
      <c r="B258" s="33"/>
      <c r="C258" s="4"/>
      <c r="D258" s="33"/>
      <c r="E258" s="4"/>
      <c r="F258" s="33"/>
      <c r="G258" s="4"/>
      <c r="H258" s="33"/>
      <c r="I258" s="4"/>
      <c r="J258" s="33"/>
      <c r="M258" s="4"/>
      <c r="O258" s="4"/>
      <c r="P258" s="4"/>
      <c r="U258" s="33"/>
      <c r="V258" s="33"/>
      <c r="W258" s="4"/>
      <c r="X258" s="33"/>
      <c r="Y258" s="4"/>
      <c r="Z258" s="33"/>
      <c r="AA258" s="4"/>
      <c r="AC258" s="3"/>
      <c r="AF258" s="3"/>
    </row>
    <row r="259" spans="2:32" s="2" customFormat="1" ht="22.5" customHeight="1">
      <c r="B259" s="33"/>
      <c r="C259" s="4"/>
      <c r="D259" s="33"/>
      <c r="E259" s="4"/>
      <c r="F259" s="33"/>
      <c r="G259" s="4"/>
      <c r="H259" s="33"/>
      <c r="I259" s="4"/>
      <c r="J259" s="33"/>
      <c r="M259" s="4"/>
      <c r="O259" s="4"/>
      <c r="P259" s="4"/>
      <c r="U259" s="33"/>
      <c r="V259" s="33"/>
      <c r="W259" s="4"/>
      <c r="X259" s="33"/>
      <c r="Y259" s="4"/>
      <c r="Z259" s="33"/>
      <c r="AA259" s="4"/>
      <c r="AC259" s="3"/>
      <c r="AF259" s="3"/>
    </row>
    <row r="260" spans="2:32" s="2" customFormat="1" ht="22.5" customHeight="1">
      <c r="B260" s="33"/>
      <c r="C260" s="4"/>
      <c r="D260" s="33"/>
      <c r="E260" s="4"/>
      <c r="F260" s="33"/>
      <c r="G260" s="4"/>
      <c r="H260" s="33"/>
      <c r="I260" s="4"/>
      <c r="J260" s="33"/>
      <c r="M260" s="4"/>
      <c r="O260" s="4"/>
      <c r="P260" s="4"/>
      <c r="U260" s="33"/>
      <c r="V260" s="33"/>
      <c r="W260" s="4"/>
      <c r="X260" s="33"/>
      <c r="Y260" s="4"/>
      <c r="Z260" s="33"/>
      <c r="AA260" s="4"/>
      <c r="AC260" s="3"/>
      <c r="AF260" s="3"/>
    </row>
    <row r="261" spans="2:32" s="2" customFormat="1" ht="22.5" customHeight="1">
      <c r="B261" s="33"/>
      <c r="C261" s="4"/>
      <c r="D261" s="33"/>
      <c r="E261" s="4"/>
      <c r="F261" s="33"/>
      <c r="G261" s="4"/>
      <c r="H261" s="33"/>
      <c r="I261" s="4"/>
      <c r="J261" s="33"/>
      <c r="M261" s="4"/>
      <c r="O261" s="4"/>
      <c r="P261" s="4"/>
      <c r="U261" s="33"/>
      <c r="V261" s="33"/>
      <c r="W261" s="4"/>
      <c r="X261" s="33"/>
      <c r="Y261" s="4"/>
      <c r="Z261" s="33"/>
      <c r="AA261" s="4"/>
      <c r="AC261" s="3"/>
      <c r="AF261" s="3"/>
    </row>
    <row r="262" spans="2:32" s="2" customFormat="1" ht="22.5" customHeight="1">
      <c r="B262" s="33"/>
      <c r="C262" s="4"/>
      <c r="D262" s="33"/>
      <c r="E262" s="4"/>
      <c r="F262" s="33"/>
      <c r="G262" s="4"/>
      <c r="H262" s="33"/>
      <c r="I262" s="4"/>
      <c r="J262" s="33"/>
      <c r="M262" s="4"/>
      <c r="O262" s="4"/>
      <c r="P262" s="4"/>
      <c r="U262" s="33"/>
      <c r="V262" s="33"/>
      <c r="W262" s="4"/>
      <c r="X262" s="33"/>
      <c r="Y262" s="4"/>
      <c r="Z262" s="33"/>
      <c r="AA262" s="4"/>
      <c r="AC262" s="3"/>
      <c r="AF262" s="3"/>
    </row>
    <row r="263" spans="2:32" s="2" customFormat="1" ht="22.5" customHeight="1">
      <c r="B263" s="33"/>
      <c r="C263" s="4"/>
      <c r="D263" s="33"/>
      <c r="E263" s="4"/>
      <c r="F263" s="33"/>
      <c r="G263" s="4"/>
      <c r="H263" s="33"/>
      <c r="I263" s="4"/>
      <c r="J263" s="33"/>
      <c r="M263" s="4"/>
      <c r="O263" s="4"/>
      <c r="P263" s="4"/>
      <c r="U263" s="33"/>
      <c r="V263" s="33"/>
      <c r="W263" s="4"/>
      <c r="X263" s="33"/>
      <c r="Y263" s="4"/>
      <c r="Z263" s="33"/>
      <c r="AA263" s="4"/>
      <c r="AC263" s="3"/>
      <c r="AF263" s="3"/>
    </row>
    <row r="264" spans="2:32" s="2" customFormat="1" ht="22.5" customHeight="1">
      <c r="B264" s="33"/>
      <c r="C264" s="4"/>
      <c r="D264" s="33"/>
      <c r="E264" s="4"/>
      <c r="F264" s="33"/>
      <c r="G264" s="4"/>
      <c r="H264" s="33"/>
      <c r="I264" s="4"/>
      <c r="J264" s="33"/>
      <c r="M264" s="4"/>
      <c r="O264" s="4"/>
      <c r="P264" s="4"/>
      <c r="U264" s="33"/>
      <c r="V264" s="33"/>
      <c r="W264" s="4"/>
      <c r="X264" s="33"/>
      <c r="Y264" s="4"/>
      <c r="Z264" s="33"/>
      <c r="AA264" s="4"/>
      <c r="AC264" s="3"/>
      <c r="AF264" s="3"/>
    </row>
    <row r="265" spans="2:32" s="2" customFormat="1" ht="22.5" customHeight="1">
      <c r="B265" s="33"/>
      <c r="C265" s="4"/>
      <c r="D265" s="33"/>
      <c r="E265" s="4"/>
      <c r="F265" s="33"/>
      <c r="G265" s="4"/>
      <c r="H265" s="33"/>
      <c r="I265" s="4"/>
      <c r="J265" s="33"/>
      <c r="M265" s="4"/>
      <c r="O265" s="4"/>
      <c r="P265" s="4"/>
      <c r="U265" s="33"/>
      <c r="V265" s="33"/>
      <c r="W265" s="4"/>
      <c r="X265" s="33"/>
      <c r="Y265" s="4"/>
      <c r="Z265" s="33"/>
      <c r="AA265" s="4"/>
      <c r="AC265" s="3"/>
      <c r="AF265" s="3"/>
    </row>
    <row r="266" spans="2:32" s="2" customFormat="1" ht="22.5" customHeight="1">
      <c r="B266" s="33"/>
      <c r="C266" s="4"/>
      <c r="D266" s="33"/>
      <c r="E266" s="4"/>
      <c r="F266" s="33"/>
      <c r="G266" s="4"/>
      <c r="H266" s="33"/>
      <c r="I266" s="4"/>
      <c r="J266" s="33"/>
      <c r="M266" s="4"/>
      <c r="O266" s="4"/>
      <c r="P266" s="4"/>
      <c r="U266" s="33"/>
      <c r="V266" s="33"/>
      <c r="W266" s="4"/>
      <c r="X266" s="33"/>
      <c r="Y266" s="4"/>
      <c r="Z266" s="33"/>
      <c r="AA266" s="4"/>
      <c r="AC266" s="3"/>
      <c r="AF266" s="3"/>
    </row>
    <row r="267" spans="2:32" s="2" customFormat="1" ht="22.5" customHeight="1">
      <c r="B267" s="33"/>
      <c r="C267" s="4"/>
      <c r="D267" s="33"/>
      <c r="E267" s="4"/>
      <c r="F267" s="33"/>
      <c r="G267" s="4"/>
      <c r="H267" s="33"/>
      <c r="I267" s="4"/>
      <c r="J267" s="33"/>
      <c r="M267" s="4"/>
      <c r="O267" s="4"/>
      <c r="P267" s="4"/>
      <c r="U267" s="33"/>
      <c r="V267" s="33"/>
      <c r="W267" s="4"/>
      <c r="X267" s="33"/>
      <c r="Y267" s="4"/>
      <c r="Z267" s="33"/>
      <c r="AA267" s="4"/>
      <c r="AC267" s="3"/>
      <c r="AF267" s="3"/>
    </row>
    <row r="268" spans="2:32" s="2" customFormat="1" ht="23.25" customHeight="1">
      <c r="B268" s="33"/>
      <c r="C268" s="4"/>
      <c r="D268" s="33"/>
      <c r="E268" s="4"/>
      <c r="F268" s="33"/>
      <c r="G268" s="4"/>
      <c r="H268" s="33"/>
      <c r="I268" s="4"/>
      <c r="J268" s="33"/>
      <c r="M268" s="4"/>
      <c r="O268" s="4"/>
      <c r="P268" s="4"/>
      <c r="U268" s="33"/>
      <c r="V268" s="33"/>
      <c r="W268" s="4"/>
      <c r="X268" s="33"/>
      <c r="Y268" s="4"/>
      <c r="Z268" s="33"/>
      <c r="AA268" s="4"/>
      <c r="AC268" s="3"/>
      <c r="AF268" s="3"/>
    </row>
    <row r="269" spans="2:32" s="2" customFormat="1" ht="23.25" customHeight="1">
      <c r="B269" s="33"/>
      <c r="C269" s="4"/>
      <c r="D269" s="33"/>
      <c r="E269" s="4"/>
      <c r="F269" s="33"/>
      <c r="G269" s="4"/>
      <c r="H269" s="33"/>
      <c r="I269" s="4"/>
      <c r="J269" s="33"/>
      <c r="M269" s="4"/>
      <c r="O269" s="4"/>
      <c r="P269" s="4"/>
      <c r="U269" s="33"/>
      <c r="V269" s="33"/>
      <c r="W269" s="4"/>
      <c r="X269" s="33"/>
      <c r="Y269" s="4"/>
      <c r="Z269" s="33"/>
      <c r="AA269" s="4"/>
      <c r="AC269" s="3"/>
      <c r="AF269" s="3"/>
    </row>
    <row r="270" spans="2:32" s="2" customFormat="1" ht="23.25" customHeight="1">
      <c r="B270" s="33"/>
      <c r="C270" s="4"/>
      <c r="D270" s="33"/>
      <c r="E270" s="4"/>
      <c r="F270" s="33"/>
      <c r="G270" s="4"/>
      <c r="H270" s="33"/>
      <c r="I270" s="4"/>
      <c r="J270" s="33"/>
      <c r="M270" s="4"/>
      <c r="O270" s="4"/>
      <c r="P270" s="4"/>
      <c r="U270" s="33"/>
      <c r="V270" s="33"/>
      <c r="W270" s="4"/>
      <c r="X270" s="33"/>
      <c r="Y270" s="4"/>
      <c r="Z270" s="33"/>
      <c r="AA270" s="4"/>
      <c r="AC270" s="3"/>
      <c r="AF270" s="3"/>
    </row>
    <row r="271" spans="2:32" s="2" customFormat="1" ht="23.25" customHeight="1">
      <c r="B271" s="33"/>
      <c r="C271" s="4"/>
      <c r="D271" s="33"/>
      <c r="E271" s="4"/>
      <c r="F271" s="33"/>
      <c r="G271" s="4"/>
      <c r="H271" s="33"/>
      <c r="I271" s="4"/>
      <c r="J271" s="33"/>
      <c r="M271" s="4"/>
      <c r="O271" s="4"/>
      <c r="P271" s="4"/>
      <c r="U271" s="33"/>
      <c r="V271" s="33"/>
      <c r="W271" s="4"/>
      <c r="X271" s="33"/>
      <c r="Y271" s="4"/>
      <c r="Z271" s="33"/>
      <c r="AA271" s="4"/>
      <c r="AC271" s="3"/>
      <c r="AF271" s="3"/>
    </row>
    <row r="272" spans="2:32" s="2" customFormat="1" ht="23.25" customHeight="1">
      <c r="B272" s="33"/>
      <c r="C272" s="4"/>
      <c r="D272" s="33"/>
      <c r="E272" s="4"/>
      <c r="F272" s="33"/>
      <c r="G272" s="4"/>
      <c r="H272" s="33"/>
      <c r="I272" s="4"/>
      <c r="J272" s="33"/>
      <c r="M272" s="4"/>
      <c r="O272" s="4"/>
      <c r="P272" s="4"/>
      <c r="U272" s="33"/>
      <c r="V272" s="33"/>
      <c r="W272" s="4"/>
      <c r="X272" s="33"/>
      <c r="Y272" s="4"/>
      <c r="Z272" s="33"/>
      <c r="AA272" s="4"/>
      <c r="AC272" s="3"/>
      <c r="AF272" s="3"/>
    </row>
    <row r="273" spans="2:32" s="2" customFormat="1" ht="23.25" customHeight="1">
      <c r="B273" s="33"/>
      <c r="C273" s="4"/>
      <c r="D273" s="33"/>
      <c r="E273" s="4"/>
      <c r="F273" s="33"/>
      <c r="G273" s="4"/>
      <c r="H273" s="33"/>
      <c r="I273" s="4"/>
      <c r="J273" s="33"/>
      <c r="M273" s="4"/>
      <c r="O273" s="4"/>
      <c r="P273" s="4"/>
      <c r="U273" s="33"/>
      <c r="V273" s="33"/>
      <c r="W273" s="4"/>
      <c r="X273" s="33"/>
      <c r="Y273" s="4"/>
      <c r="Z273" s="33"/>
      <c r="AA273" s="4"/>
      <c r="AC273" s="3"/>
      <c r="AF273" s="3"/>
    </row>
    <row r="274" spans="2:32" s="2" customFormat="1" ht="23.25" customHeight="1">
      <c r="B274" s="33"/>
      <c r="C274" s="4"/>
      <c r="D274" s="33"/>
      <c r="E274" s="4"/>
      <c r="F274" s="33"/>
      <c r="G274" s="4"/>
      <c r="H274" s="33"/>
      <c r="I274" s="4"/>
      <c r="J274" s="33"/>
      <c r="M274" s="4"/>
      <c r="O274" s="4"/>
      <c r="P274" s="4"/>
      <c r="U274" s="33"/>
      <c r="V274" s="33"/>
      <c r="W274" s="4"/>
      <c r="X274" s="33"/>
      <c r="Y274" s="4"/>
      <c r="Z274" s="33"/>
      <c r="AA274" s="4"/>
      <c r="AC274" s="3"/>
      <c r="AF274" s="3"/>
    </row>
    <row r="275" spans="2:32" s="2" customFormat="1" ht="23.25" customHeight="1">
      <c r="B275" s="33"/>
      <c r="C275" s="4"/>
      <c r="D275" s="33"/>
      <c r="E275" s="4"/>
      <c r="F275" s="33"/>
      <c r="G275" s="4"/>
      <c r="H275" s="33"/>
      <c r="I275" s="4"/>
      <c r="J275" s="33"/>
      <c r="M275" s="4"/>
      <c r="O275" s="4"/>
      <c r="P275" s="4"/>
      <c r="U275" s="33"/>
      <c r="V275" s="33"/>
      <c r="W275" s="4"/>
      <c r="X275" s="33"/>
      <c r="Y275" s="4"/>
      <c r="Z275" s="33"/>
      <c r="AA275" s="4"/>
      <c r="AC275" s="3"/>
      <c r="AF275" s="3"/>
    </row>
    <row r="276" spans="2:32" s="2" customFormat="1" ht="23.25" customHeight="1">
      <c r="B276" s="33"/>
      <c r="C276" s="4"/>
      <c r="D276" s="33"/>
      <c r="E276" s="4"/>
      <c r="F276" s="33"/>
      <c r="G276" s="4"/>
      <c r="H276" s="33"/>
      <c r="I276" s="4"/>
      <c r="J276" s="33"/>
      <c r="M276" s="4"/>
      <c r="O276" s="4"/>
      <c r="P276" s="4"/>
      <c r="U276" s="33"/>
      <c r="V276" s="33"/>
      <c r="W276" s="4"/>
      <c r="X276" s="33"/>
      <c r="Y276" s="4"/>
      <c r="Z276" s="33"/>
      <c r="AA276" s="4"/>
      <c r="AC276" s="3"/>
      <c r="AF276" s="3"/>
    </row>
    <row r="277" spans="2:32" s="2" customFormat="1" ht="23.25" customHeight="1">
      <c r="B277" s="33"/>
      <c r="C277" s="4"/>
      <c r="D277" s="33"/>
      <c r="E277" s="4"/>
      <c r="F277" s="33"/>
      <c r="G277" s="4"/>
      <c r="H277" s="33"/>
      <c r="I277" s="4"/>
      <c r="J277" s="33"/>
      <c r="M277" s="4"/>
      <c r="O277" s="4"/>
      <c r="P277" s="4"/>
      <c r="U277" s="33"/>
      <c r="V277" s="33"/>
      <c r="W277" s="4"/>
      <c r="X277" s="33"/>
      <c r="Y277" s="4"/>
      <c r="Z277" s="33"/>
      <c r="AA277" s="4"/>
      <c r="AC277" s="3"/>
      <c r="AF277" s="3"/>
    </row>
    <row r="278" spans="2:32" s="2" customFormat="1" ht="23.25" customHeight="1">
      <c r="B278" s="33"/>
      <c r="C278" s="4"/>
      <c r="D278" s="33"/>
      <c r="E278" s="4"/>
      <c r="F278" s="33"/>
      <c r="G278" s="4"/>
      <c r="H278" s="33"/>
      <c r="I278" s="4"/>
      <c r="J278" s="33"/>
      <c r="M278" s="4"/>
      <c r="O278" s="4"/>
      <c r="P278" s="4"/>
      <c r="U278" s="33"/>
      <c r="V278" s="33"/>
      <c r="W278" s="4"/>
      <c r="X278" s="33"/>
      <c r="Y278" s="4"/>
      <c r="Z278" s="33"/>
      <c r="AA278" s="4"/>
      <c r="AC278" s="3"/>
      <c r="AF278" s="3"/>
    </row>
    <row r="279" spans="2:32" s="2" customFormat="1" ht="23.25" customHeight="1">
      <c r="B279" s="33"/>
      <c r="C279" s="4"/>
      <c r="D279" s="33"/>
      <c r="E279" s="4"/>
      <c r="F279" s="33"/>
      <c r="G279" s="4"/>
      <c r="H279" s="33"/>
      <c r="I279" s="4"/>
      <c r="J279" s="33"/>
      <c r="M279" s="4"/>
      <c r="O279" s="4"/>
      <c r="P279" s="4"/>
      <c r="U279" s="33"/>
      <c r="V279" s="33"/>
      <c r="W279" s="4"/>
      <c r="X279" s="33"/>
      <c r="Y279" s="4"/>
      <c r="Z279" s="33"/>
      <c r="AA279" s="4"/>
      <c r="AC279" s="3"/>
      <c r="AF279" s="3"/>
    </row>
    <row r="280" spans="2:32" s="2" customFormat="1" ht="23.25" customHeight="1">
      <c r="B280" s="33"/>
      <c r="C280" s="4"/>
      <c r="D280" s="33"/>
      <c r="E280" s="4"/>
      <c r="F280" s="33"/>
      <c r="G280" s="4"/>
      <c r="H280" s="33"/>
      <c r="I280" s="4"/>
      <c r="J280" s="33"/>
      <c r="M280" s="4"/>
      <c r="O280" s="4"/>
      <c r="P280" s="4"/>
      <c r="U280" s="33"/>
      <c r="V280" s="33"/>
      <c r="W280" s="4"/>
      <c r="X280" s="33"/>
      <c r="Y280" s="4"/>
      <c r="Z280" s="33"/>
      <c r="AA280" s="4"/>
      <c r="AC280" s="3"/>
      <c r="AF280" s="3"/>
    </row>
    <row r="281" spans="2:32" s="2" customFormat="1" ht="23.25" customHeight="1">
      <c r="B281" s="33"/>
      <c r="C281" s="4"/>
      <c r="D281" s="33"/>
      <c r="E281" s="4"/>
      <c r="F281" s="33"/>
      <c r="G281" s="4"/>
      <c r="H281" s="33"/>
      <c r="I281" s="4"/>
      <c r="J281" s="33"/>
      <c r="M281" s="4"/>
      <c r="O281" s="4"/>
      <c r="P281" s="4"/>
      <c r="U281" s="33"/>
      <c r="V281" s="33"/>
      <c r="W281" s="4"/>
      <c r="X281" s="33"/>
      <c r="Y281" s="4"/>
      <c r="Z281" s="33"/>
      <c r="AA281" s="4"/>
      <c r="AC281" s="3"/>
      <c r="AF281" s="3"/>
    </row>
    <row r="282" spans="2:32" s="2" customFormat="1" ht="23.25" customHeight="1">
      <c r="B282" s="33"/>
      <c r="C282" s="4"/>
      <c r="D282" s="33"/>
      <c r="E282" s="4"/>
      <c r="F282" s="33"/>
      <c r="G282" s="4"/>
      <c r="H282" s="33"/>
      <c r="I282" s="4"/>
      <c r="J282" s="33"/>
      <c r="M282" s="4"/>
      <c r="O282" s="4"/>
      <c r="P282" s="4"/>
      <c r="U282" s="33"/>
      <c r="V282" s="33"/>
      <c r="W282" s="4"/>
      <c r="X282" s="33"/>
      <c r="Y282" s="4"/>
      <c r="Z282" s="33"/>
      <c r="AA282" s="4"/>
      <c r="AC282" s="3"/>
      <c r="AF282" s="3"/>
    </row>
    <row r="283" spans="2:32" s="2" customFormat="1" ht="23.25" customHeight="1">
      <c r="B283" s="33"/>
      <c r="C283" s="4"/>
      <c r="D283" s="33"/>
      <c r="E283" s="4"/>
      <c r="F283" s="33"/>
      <c r="G283" s="4"/>
      <c r="H283" s="33"/>
      <c r="I283" s="4"/>
      <c r="J283" s="33"/>
      <c r="M283" s="4"/>
      <c r="O283" s="4"/>
      <c r="P283" s="4"/>
      <c r="U283" s="33"/>
      <c r="V283" s="33"/>
      <c r="W283" s="4"/>
      <c r="X283" s="33"/>
      <c r="Y283" s="4"/>
      <c r="Z283" s="33"/>
      <c r="AA283" s="4"/>
      <c r="AC283" s="3"/>
      <c r="AF283" s="3"/>
    </row>
    <row r="284" spans="2:32" s="2" customFormat="1" ht="23.25" customHeight="1">
      <c r="B284" s="33"/>
      <c r="C284" s="4"/>
      <c r="D284" s="33"/>
      <c r="E284" s="4"/>
      <c r="F284" s="33"/>
      <c r="G284" s="4"/>
      <c r="H284" s="33"/>
      <c r="I284" s="4"/>
      <c r="J284" s="33"/>
      <c r="M284" s="4"/>
      <c r="O284" s="4"/>
      <c r="P284" s="4"/>
      <c r="U284" s="33"/>
      <c r="V284" s="33"/>
      <c r="W284" s="4"/>
      <c r="X284" s="33"/>
      <c r="Y284" s="4"/>
      <c r="Z284" s="33"/>
      <c r="AA284" s="4"/>
      <c r="AC284" s="3"/>
      <c r="AF284" s="3"/>
    </row>
    <row r="285" spans="2:32" s="2" customFormat="1" ht="23.25" customHeight="1">
      <c r="B285" s="33"/>
      <c r="C285" s="4"/>
      <c r="D285" s="33"/>
      <c r="E285" s="4"/>
      <c r="F285" s="33"/>
      <c r="G285" s="4"/>
      <c r="H285" s="33"/>
      <c r="I285" s="4"/>
      <c r="J285" s="33"/>
      <c r="M285" s="4"/>
      <c r="O285" s="4"/>
      <c r="P285" s="4"/>
      <c r="U285" s="33"/>
      <c r="V285" s="33"/>
      <c r="W285" s="4"/>
      <c r="X285" s="33"/>
      <c r="Y285" s="4"/>
      <c r="Z285" s="33"/>
      <c r="AA285" s="4"/>
      <c r="AC285" s="3"/>
      <c r="AF285" s="3"/>
    </row>
    <row r="286" spans="2:32" s="2" customFormat="1" ht="23.25" customHeight="1">
      <c r="B286" s="33"/>
      <c r="C286" s="4"/>
      <c r="D286" s="33"/>
      <c r="E286" s="4"/>
      <c r="F286" s="33"/>
      <c r="G286" s="4"/>
      <c r="H286" s="33"/>
      <c r="I286" s="4"/>
      <c r="J286" s="33"/>
      <c r="M286" s="4"/>
      <c r="O286" s="4"/>
      <c r="P286" s="4"/>
      <c r="U286" s="33"/>
      <c r="V286" s="33"/>
      <c r="W286" s="4"/>
      <c r="X286" s="33"/>
      <c r="Y286" s="4"/>
      <c r="Z286" s="33"/>
      <c r="AA286" s="4"/>
      <c r="AC286" s="3"/>
      <c r="AF286" s="3"/>
    </row>
    <row r="287" spans="2:32" s="2" customFormat="1" ht="23.25" customHeight="1">
      <c r="B287" s="33"/>
      <c r="C287" s="4"/>
      <c r="D287" s="33"/>
      <c r="E287" s="4"/>
      <c r="F287" s="33"/>
      <c r="G287" s="4"/>
      <c r="H287" s="33"/>
      <c r="I287" s="4"/>
      <c r="J287" s="33"/>
      <c r="M287" s="4"/>
      <c r="O287" s="4"/>
      <c r="P287" s="4"/>
      <c r="U287" s="33"/>
      <c r="V287" s="33"/>
      <c r="W287" s="4"/>
      <c r="X287" s="33"/>
      <c r="Y287" s="4"/>
      <c r="Z287" s="33"/>
      <c r="AA287" s="4"/>
      <c r="AC287" s="3"/>
      <c r="AF287" s="3"/>
    </row>
    <row r="288" spans="2:32" s="2" customFormat="1" ht="23.25" customHeight="1">
      <c r="B288" s="33"/>
      <c r="C288" s="4"/>
      <c r="D288" s="33"/>
      <c r="E288" s="4"/>
      <c r="F288" s="33"/>
      <c r="G288" s="4"/>
      <c r="H288" s="33"/>
      <c r="I288" s="4"/>
      <c r="J288" s="33"/>
      <c r="M288" s="4"/>
      <c r="O288" s="4"/>
      <c r="P288" s="4"/>
      <c r="U288" s="33"/>
      <c r="V288" s="33"/>
      <c r="W288" s="4"/>
      <c r="X288" s="33"/>
      <c r="Y288" s="4"/>
      <c r="Z288" s="33"/>
      <c r="AA288" s="4"/>
      <c r="AC288" s="3"/>
      <c r="AF288" s="3"/>
    </row>
    <row r="289" spans="2:32" s="2" customFormat="1" ht="23.25" customHeight="1">
      <c r="B289" s="33"/>
      <c r="C289" s="4"/>
      <c r="D289" s="33"/>
      <c r="E289" s="4"/>
      <c r="F289" s="33"/>
      <c r="G289" s="4"/>
      <c r="H289" s="33"/>
      <c r="I289" s="4"/>
      <c r="J289" s="33"/>
      <c r="M289" s="4"/>
      <c r="O289" s="4"/>
      <c r="P289" s="4"/>
      <c r="U289" s="33"/>
      <c r="V289" s="33"/>
      <c r="W289" s="4"/>
      <c r="X289" s="33"/>
      <c r="Y289" s="4"/>
      <c r="Z289" s="33"/>
      <c r="AA289" s="4"/>
      <c r="AC289" s="3"/>
      <c r="AF289" s="3"/>
    </row>
    <row r="290" spans="2:32" s="2" customFormat="1" ht="23.25" customHeight="1">
      <c r="B290" s="33"/>
      <c r="C290" s="4"/>
      <c r="D290" s="33"/>
      <c r="E290" s="4"/>
      <c r="F290" s="33"/>
      <c r="G290" s="4"/>
      <c r="H290" s="33"/>
      <c r="I290" s="4"/>
      <c r="J290" s="33"/>
      <c r="M290" s="4"/>
      <c r="O290" s="4"/>
      <c r="P290" s="4"/>
      <c r="U290" s="33"/>
      <c r="V290" s="33"/>
      <c r="W290" s="4"/>
      <c r="X290" s="33"/>
      <c r="Y290" s="4"/>
      <c r="Z290" s="33"/>
      <c r="AA290" s="4"/>
      <c r="AC290" s="3"/>
      <c r="AF290" s="3"/>
    </row>
    <row r="291" spans="2:32" s="2" customFormat="1" ht="23.25" customHeight="1">
      <c r="B291" s="33"/>
      <c r="C291" s="4"/>
      <c r="D291" s="33"/>
      <c r="E291" s="4"/>
      <c r="F291" s="33"/>
      <c r="G291" s="4"/>
      <c r="H291" s="33"/>
      <c r="I291" s="4"/>
      <c r="J291" s="33"/>
      <c r="M291" s="4"/>
      <c r="O291" s="4"/>
      <c r="P291" s="4"/>
      <c r="U291" s="33"/>
      <c r="V291" s="33"/>
      <c r="W291" s="4"/>
      <c r="X291" s="33"/>
      <c r="Y291" s="4"/>
      <c r="Z291" s="33"/>
      <c r="AA291" s="4"/>
      <c r="AC291" s="3"/>
      <c r="AF291" s="3"/>
    </row>
    <row r="292" spans="2:32" s="2" customFormat="1" ht="23.25" customHeight="1">
      <c r="B292" s="33"/>
      <c r="C292" s="4"/>
      <c r="D292" s="33"/>
      <c r="E292" s="4"/>
      <c r="F292" s="33"/>
      <c r="G292" s="4"/>
      <c r="H292" s="33"/>
      <c r="I292" s="4"/>
      <c r="J292" s="33"/>
      <c r="M292" s="4"/>
      <c r="O292" s="4"/>
      <c r="P292" s="4"/>
      <c r="U292" s="33"/>
      <c r="V292" s="33"/>
      <c r="W292" s="4"/>
      <c r="X292" s="33"/>
      <c r="Y292" s="4"/>
      <c r="Z292" s="33"/>
      <c r="AA292" s="4"/>
      <c r="AC292" s="3"/>
      <c r="AF292" s="3"/>
    </row>
    <row r="293" spans="2:32" s="2" customFormat="1" ht="23.25" customHeight="1">
      <c r="B293" s="33"/>
      <c r="C293" s="4"/>
      <c r="D293" s="33"/>
      <c r="E293" s="4"/>
      <c r="F293" s="33"/>
      <c r="G293" s="4"/>
      <c r="H293" s="33"/>
      <c r="I293" s="4"/>
      <c r="J293" s="33"/>
      <c r="M293" s="4"/>
      <c r="O293" s="4"/>
      <c r="P293" s="4"/>
      <c r="U293" s="33"/>
      <c r="V293" s="33"/>
      <c r="W293" s="4"/>
      <c r="X293" s="33"/>
      <c r="Y293" s="4"/>
      <c r="Z293" s="33"/>
      <c r="AA293" s="4"/>
      <c r="AC293" s="3"/>
      <c r="AF293" s="3"/>
    </row>
    <row r="294" spans="2:32" s="2" customFormat="1" ht="23.25" customHeight="1">
      <c r="B294" s="33"/>
      <c r="C294" s="4"/>
      <c r="D294" s="33"/>
      <c r="E294" s="4"/>
      <c r="F294" s="33"/>
      <c r="G294" s="4"/>
      <c r="H294" s="33"/>
      <c r="I294" s="4"/>
      <c r="J294" s="33"/>
      <c r="M294" s="4"/>
      <c r="O294" s="4"/>
      <c r="P294" s="4"/>
      <c r="U294" s="33"/>
      <c r="V294" s="33"/>
      <c r="W294" s="4"/>
      <c r="X294" s="33"/>
      <c r="Y294" s="4"/>
      <c r="Z294" s="33"/>
      <c r="AA294" s="4"/>
      <c r="AC294" s="3"/>
      <c r="AF294" s="3"/>
    </row>
    <row r="295" spans="2:32" s="2" customFormat="1" ht="23.25" customHeight="1">
      <c r="B295" s="33"/>
      <c r="C295" s="4"/>
      <c r="D295" s="33"/>
      <c r="E295" s="4"/>
      <c r="F295" s="33"/>
      <c r="G295" s="4"/>
      <c r="H295" s="33"/>
      <c r="I295" s="4"/>
      <c r="J295" s="33"/>
      <c r="M295" s="4"/>
      <c r="O295" s="4"/>
      <c r="P295" s="4"/>
      <c r="U295" s="33"/>
      <c r="V295" s="33"/>
      <c r="W295" s="4"/>
      <c r="X295" s="33"/>
      <c r="Y295" s="4"/>
      <c r="Z295" s="33"/>
      <c r="AA295" s="4"/>
      <c r="AC295" s="3"/>
      <c r="AF295" s="3"/>
    </row>
    <row r="296" spans="2:32" s="2" customFormat="1" ht="23.25" customHeight="1">
      <c r="B296" s="33"/>
      <c r="C296" s="4"/>
      <c r="D296" s="33"/>
      <c r="E296" s="4"/>
      <c r="F296" s="33"/>
      <c r="G296" s="4"/>
      <c r="H296" s="33"/>
      <c r="I296" s="4"/>
      <c r="J296" s="33"/>
      <c r="M296" s="4"/>
      <c r="O296" s="4"/>
      <c r="P296" s="4"/>
      <c r="U296" s="33"/>
      <c r="V296" s="33"/>
      <c r="W296" s="4"/>
      <c r="X296" s="33"/>
      <c r="Y296" s="4"/>
      <c r="Z296" s="33"/>
      <c r="AA296" s="4"/>
      <c r="AC296" s="3"/>
      <c r="AF296" s="3"/>
    </row>
    <row r="297" spans="2:32" s="2" customFormat="1" ht="23.25" customHeight="1">
      <c r="B297" s="33"/>
      <c r="C297" s="4"/>
      <c r="D297" s="33"/>
      <c r="E297" s="4"/>
      <c r="F297" s="33"/>
      <c r="G297" s="4"/>
      <c r="H297" s="33"/>
      <c r="I297" s="4"/>
      <c r="J297" s="33"/>
      <c r="M297" s="4"/>
      <c r="O297" s="4"/>
      <c r="P297" s="4"/>
      <c r="U297" s="33"/>
      <c r="V297" s="33"/>
      <c r="W297" s="4"/>
      <c r="X297" s="33"/>
      <c r="Y297" s="4"/>
      <c r="Z297" s="33"/>
      <c r="AA297" s="4"/>
      <c r="AC297" s="3"/>
      <c r="AF297" s="3"/>
    </row>
    <row r="298" spans="2:32" s="2" customFormat="1" ht="23.25" customHeight="1">
      <c r="B298" s="33"/>
      <c r="C298" s="4"/>
      <c r="D298" s="33"/>
      <c r="E298" s="4"/>
      <c r="F298" s="33"/>
      <c r="G298" s="4"/>
      <c r="H298" s="33"/>
      <c r="I298" s="4"/>
      <c r="J298" s="33"/>
      <c r="M298" s="4"/>
      <c r="O298" s="4"/>
      <c r="P298" s="4"/>
      <c r="U298" s="33"/>
      <c r="V298" s="33"/>
      <c r="W298" s="4"/>
      <c r="X298" s="33"/>
      <c r="Y298" s="4"/>
      <c r="Z298" s="33"/>
      <c r="AA298" s="4"/>
      <c r="AC298" s="3"/>
      <c r="AF298" s="3"/>
    </row>
    <row r="299" spans="2:32" s="2" customFormat="1" ht="23.25" customHeight="1">
      <c r="B299" s="33"/>
      <c r="C299" s="4"/>
      <c r="D299" s="33"/>
      <c r="E299" s="4"/>
      <c r="F299" s="33"/>
      <c r="G299" s="4"/>
      <c r="H299" s="33"/>
      <c r="I299" s="4"/>
      <c r="J299" s="33"/>
      <c r="M299" s="4"/>
      <c r="O299" s="4"/>
      <c r="P299" s="4"/>
      <c r="U299" s="33"/>
      <c r="V299" s="33"/>
      <c r="W299" s="4"/>
      <c r="X299" s="33"/>
      <c r="Y299" s="4"/>
      <c r="Z299" s="33"/>
      <c r="AA299" s="4"/>
      <c r="AC299" s="3"/>
      <c r="AF299" s="3"/>
    </row>
    <row r="300" spans="2:32" s="2" customFormat="1" ht="23.25" customHeight="1">
      <c r="B300" s="33"/>
      <c r="C300" s="4"/>
      <c r="D300" s="33"/>
      <c r="E300" s="4"/>
      <c r="F300" s="33"/>
      <c r="G300" s="4"/>
      <c r="H300" s="33"/>
      <c r="I300" s="4"/>
      <c r="J300" s="33"/>
      <c r="M300" s="4"/>
      <c r="O300" s="4"/>
      <c r="P300" s="4"/>
      <c r="U300" s="33"/>
      <c r="V300" s="33"/>
      <c r="W300" s="4"/>
      <c r="X300" s="33"/>
      <c r="Y300" s="4"/>
      <c r="Z300" s="33"/>
      <c r="AA300" s="4"/>
      <c r="AC300" s="3"/>
      <c r="AF300" s="3"/>
    </row>
    <row r="301" spans="2:32" s="2" customFormat="1" ht="23.25" customHeight="1">
      <c r="B301" s="33"/>
      <c r="C301" s="4"/>
      <c r="D301" s="33"/>
      <c r="E301" s="4"/>
      <c r="F301" s="33"/>
      <c r="G301" s="4"/>
      <c r="H301" s="33"/>
      <c r="I301" s="4"/>
      <c r="J301" s="33"/>
      <c r="M301" s="4"/>
      <c r="O301" s="4"/>
      <c r="P301" s="4"/>
      <c r="U301" s="33"/>
      <c r="V301" s="33"/>
      <c r="W301" s="4"/>
      <c r="X301" s="33"/>
      <c r="Y301" s="4"/>
      <c r="Z301" s="33"/>
      <c r="AA301" s="4"/>
      <c r="AC301" s="3"/>
      <c r="AF301" s="3"/>
    </row>
    <row r="302" spans="2:32" s="2" customFormat="1" ht="23.25" customHeight="1">
      <c r="B302" s="33"/>
      <c r="C302" s="4"/>
      <c r="D302" s="33"/>
      <c r="E302" s="4"/>
      <c r="F302" s="33"/>
      <c r="G302" s="4"/>
      <c r="H302" s="33"/>
      <c r="I302" s="4"/>
      <c r="J302" s="33"/>
      <c r="M302" s="4"/>
      <c r="O302" s="4"/>
      <c r="P302" s="4"/>
      <c r="U302" s="33"/>
      <c r="V302" s="33"/>
      <c r="W302" s="4"/>
      <c r="X302" s="33"/>
      <c r="Y302" s="4"/>
      <c r="Z302" s="33"/>
      <c r="AA302" s="4"/>
      <c r="AC302" s="3"/>
      <c r="AF302" s="3"/>
    </row>
    <row r="303" spans="2:32" s="2" customFormat="1" ht="23.25" customHeight="1">
      <c r="B303" s="33"/>
      <c r="C303" s="4"/>
      <c r="D303" s="33"/>
      <c r="E303" s="4"/>
      <c r="F303" s="33"/>
      <c r="G303" s="4"/>
      <c r="H303" s="33"/>
      <c r="I303" s="4"/>
      <c r="J303" s="33"/>
      <c r="M303" s="4"/>
      <c r="O303" s="4"/>
      <c r="P303" s="4"/>
      <c r="U303" s="33"/>
      <c r="V303" s="33"/>
      <c r="W303" s="4"/>
      <c r="X303" s="33"/>
      <c r="Y303" s="4"/>
      <c r="Z303" s="33"/>
      <c r="AA303" s="4"/>
      <c r="AC303" s="3"/>
      <c r="AF303" s="3"/>
    </row>
    <row r="304" spans="2:32" s="2" customFormat="1" ht="23.25" customHeight="1">
      <c r="B304" s="33"/>
      <c r="C304" s="4"/>
      <c r="D304" s="33"/>
      <c r="E304" s="4"/>
      <c r="F304" s="33"/>
      <c r="G304" s="4"/>
      <c r="H304" s="33"/>
      <c r="I304" s="4"/>
      <c r="J304" s="33"/>
      <c r="M304" s="4"/>
      <c r="O304" s="4"/>
      <c r="P304" s="4"/>
      <c r="U304" s="33"/>
      <c r="V304" s="33"/>
      <c r="W304" s="4"/>
      <c r="X304" s="33"/>
      <c r="Y304" s="4"/>
      <c r="Z304" s="33"/>
      <c r="AA304" s="4"/>
      <c r="AC304" s="3"/>
      <c r="AF304" s="3"/>
    </row>
    <row r="305" spans="2:32" s="2" customFormat="1" ht="23.25" customHeight="1">
      <c r="B305" s="33"/>
      <c r="C305" s="4"/>
      <c r="D305" s="33"/>
      <c r="E305" s="4"/>
      <c r="F305" s="33"/>
      <c r="G305" s="4"/>
      <c r="H305" s="33"/>
      <c r="I305" s="4"/>
      <c r="J305" s="33"/>
      <c r="M305" s="4"/>
      <c r="O305" s="4"/>
      <c r="P305" s="4"/>
      <c r="U305" s="33"/>
      <c r="V305" s="33"/>
      <c r="W305" s="4"/>
      <c r="X305" s="33"/>
      <c r="Y305" s="4"/>
      <c r="Z305" s="33"/>
      <c r="AA305" s="4"/>
      <c r="AC305" s="3"/>
      <c r="AF305" s="3"/>
    </row>
    <row r="306" spans="2:32" s="2" customFormat="1" ht="23.25" customHeight="1">
      <c r="B306" s="33"/>
      <c r="C306" s="4"/>
      <c r="D306" s="33"/>
      <c r="E306" s="4"/>
      <c r="F306" s="33"/>
      <c r="G306" s="4"/>
      <c r="H306" s="33"/>
      <c r="I306" s="4"/>
      <c r="J306" s="33"/>
      <c r="M306" s="4"/>
      <c r="O306" s="4"/>
      <c r="P306" s="4"/>
      <c r="U306" s="33"/>
      <c r="V306" s="33"/>
      <c r="W306" s="4"/>
      <c r="X306" s="33"/>
      <c r="Y306" s="4"/>
      <c r="Z306" s="33"/>
      <c r="AA306" s="4"/>
      <c r="AC306" s="3"/>
      <c r="AF306" s="3"/>
    </row>
    <row r="307" spans="2:32" s="2" customFormat="1" ht="23.25" customHeight="1">
      <c r="B307" s="33"/>
      <c r="C307" s="4"/>
      <c r="D307" s="33"/>
      <c r="E307" s="4"/>
      <c r="F307" s="33"/>
      <c r="G307" s="4"/>
      <c r="H307" s="33"/>
      <c r="I307" s="4"/>
      <c r="J307" s="33"/>
      <c r="M307" s="4"/>
      <c r="O307" s="4"/>
      <c r="P307" s="4"/>
      <c r="U307" s="33"/>
      <c r="V307" s="33"/>
      <c r="W307" s="4"/>
      <c r="X307" s="33"/>
      <c r="Y307" s="4"/>
      <c r="Z307" s="33"/>
      <c r="AA307" s="4"/>
      <c r="AC307" s="3"/>
      <c r="AF307" s="3"/>
    </row>
    <row r="308" spans="2:32" s="2" customFormat="1" ht="23.25" customHeight="1">
      <c r="B308" s="33"/>
      <c r="C308" s="4"/>
      <c r="D308" s="33"/>
      <c r="E308" s="4"/>
      <c r="F308" s="33"/>
      <c r="G308" s="4"/>
      <c r="H308" s="33"/>
      <c r="I308" s="4"/>
      <c r="J308" s="33"/>
      <c r="M308" s="4"/>
      <c r="O308" s="4"/>
      <c r="P308" s="4"/>
      <c r="U308" s="33"/>
      <c r="V308" s="33"/>
      <c r="W308" s="4"/>
      <c r="X308" s="33"/>
      <c r="Y308" s="4"/>
      <c r="Z308" s="33"/>
      <c r="AA308" s="4"/>
      <c r="AC308" s="3"/>
      <c r="AF308" s="3"/>
    </row>
    <row r="309" spans="2:32" s="2" customFormat="1" ht="23.25" customHeight="1">
      <c r="B309" s="33"/>
      <c r="C309" s="4"/>
      <c r="D309" s="33"/>
      <c r="E309" s="4"/>
      <c r="F309" s="33"/>
      <c r="G309" s="4"/>
      <c r="H309" s="33"/>
      <c r="I309" s="4"/>
      <c r="J309" s="33"/>
      <c r="M309" s="4"/>
      <c r="O309" s="4"/>
      <c r="P309" s="4"/>
      <c r="U309" s="33"/>
      <c r="V309" s="33"/>
      <c r="W309" s="4"/>
      <c r="X309" s="33"/>
      <c r="Y309" s="4"/>
      <c r="Z309" s="33"/>
      <c r="AA309" s="4"/>
      <c r="AC309" s="3"/>
      <c r="AF309" s="3"/>
    </row>
    <row r="310" spans="2:32" s="2" customFormat="1" ht="23.25" customHeight="1">
      <c r="B310" s="33"/>
      <c r="C310" s="4"/>
      <c r="D310" s="33"/>
      <c r="E310" s="4"/>
      <c r="F310" s="33"/>
      <c r="G310" s="4"/>
      <c r="H310" s="33"/>
      <c r="I310" s="4"/>
      <c r="J310" s="33"/>
      <c r="M310" s="4"/>
      <c r="O310" s="4"/>
      <c r="P310" s="4"/>
      <c r="U310" s="33"/>
      <c r="V310" s="33"/>
      <c r="W310" s="4"/>
      <c r="X310" s="33"/>
      <c r="Y310" s="4"/>
      <c r="Z310" s="33"/>
      <c r="AA310" s="4"/>
      <c r="AC310" s="3"/>
      <c r="AF310" s="3"/>
    </row>
    <row r="311" spans="2:32" s="2" customFormat="1" ht="23.25" customHeight="1">
      <c r="B311" s="33"/>
      <c r="C311" s="4"/>
      <c r="D311" s="33"/>
      <c r="E311" s="4"/>
      <c r="F311" s="33"/>
      <c r="G311" s="4"/>
      <c r="H311" s="33"/>
      <c r="I311" s="4"/>
      <c r="J311" s="33"/>
      <c r="M311" s="4"/>
      <c r="O311" s="4"/>
      <c r="P311" s="4"/>
      <c r="U311" s="33"/>
      <c r="V311" s="33"/>
      <c r="W311" s="4"/>
      <c r="X311" s="33"/>
      <c r="Y311" s="4"/>
      <c r="Z311" s="33"/>
      <c r="AA311" s="4"/>
      <c r="AC311" s="3"/>
      <c r="AF311" s="3"/>
    </row>
    <row r="312" spans="2:32" s="2" customFormat="1" ht="23.25" customHeight="1">
      <c r="B312" s="33"/>
      <c r="C312" s="4"/>
      <c r="D312" s="33"/>
      <c r="E312" s="4"/>
      <c r="F312" s="33"/>
      <c r="G312" s="4"/>
      <c r="H312" s="33"/>
      <c r="I312" s="4"/>
      <c r="J312" s="33"/>
      <c r="M312" s="4"/>
      <c r="O312" s="4"/>
      <c r="P312" s="4"/>
      <c r="U312" s="33"/>
      <c r="V312" s="33"/>
      <c r="W312" s="4"/>
      <c r="X312" s="33"/>
      <c r="Y312" s="4"/>
      <c r="Z312" s="33"/>
      <c r="AA312" s="4"/>
      <c r="AC312" s="3"/>
      <c r="AF312" s="3"/>
    </row>
    <row r="313" spans="2:32" s="2" customFormat="1" ht="23.25" customHeight="1">
      <c r="B313" s="33"/>
      <c r="C313" s="4"/>
      <c r="D313" s="33"/>
      <c r="E313" s="4"/>
      <c r="F313" s="33"/>
      <c r="G313" s="4"/>
      <c r="H313" s="33"/>
      <c r="I313" s="4"/>
      <c r="J313" s="33"/>
      <c r="M313" s="4"/>
      <c r="O313" s="4"/>
      <c r="P313" s="4"/>
      <c r="U313" s="33"/>
      <c r="V313" s="33"/>
      <c r="W313" s="4"/>
      <c r="X313" s="33"/>
      <c r="Y313" s="4"/>
      <c r="Z313" s="33"/>
      <c r="AA313" s="4"/>
      <c r="AC313" s="3"/>
      <c r="AF313" s="3"/>
    </row>
    <row r="314" spans="2:32" s="2" customFormat="1" ht="23.25" customHeight="1">
      <c r="B314" s="33"/>
      <c r="C314" s="4"/>
      <c r="D314" s="33"/>
      <c r="E314" s="4"/>
      <c r="F314" s="33"/>
      <c r="G314" s="4"/>
      <c r="H314" s="33"/>
      <c r="I314" s="4"/>
      <c r="J314" s="33"/>
      <c r="M314" s="4"/>
      <c r="O314" s="4"/>
      <c r="P314" s="4"/>
      <c r="U314" s="33"/>
      <c r="V314" s="33"/>
      <c r="W314" s="4"/>
      <c r="X314" s="33"/>
      <c r="Y314" s="4"/>
      <c r="Z314" s="33"/>
      <c r="AA314" s="4"/>
      <c r="AC314" s="3"/>
      <c r="AF314" s="3"/>
    </row>
    <row r="315" spans="2:32" s="2" customFormat="1" ht="23.25" customHeight="1">
      <c r="B315" s="33"/>
      <c r="C315" s="4"/>
      <c r="D315" s="33"/>
      <c r="E315" s="4"/>
      <c r="F315" s="33"/>
      <c r="G315" s="4"/>
      <c r="H315" s="33"/>
      <c r="I315" s="4"/>
      <c r="J315" s="33"/>
      <c r="M315" s="4"/>
      <c r="O315" s="4"/>
      <c r="P315" s="4"/>
      <c r="U315" s="33"/>
      <c r="V315" s="33"/>
      <c r="W315" s="4"/>
      <c r="X315" s="33"/>
      <c r="Y315" s="4"/>
      <c r="Z315" s="33"/>
      <c r="AA315" s="4"/>
      <c r="AC315" s="3"/>
      <c r="AF315" s="3"/>
    </row>
    <row r="316" spans="2:32" s="2" customFormat="1" ht="23.25" customHeight="1">
      <c r="B316" s="33"/>
      <c r="C316" s="4"/>
      <c r="D316" s="33"/>
      <c r="E316" s="4"/>
      <c r="F316" s="33"/>
      <c r="G316" s="4"/>
      <c r="H316" s="33"/>
      <c r="I316" s="4"/>
      <c r="J316" s="33"/>
      <c r="M316" s="4"/>
      <c r="O316" s="4"/>
      <c r="P316" s="4"/>
      <c r="U316" s="33"/>
      <c r="V316" s="33"/>
      <c r="W316" s="4"/>
      <c r="X316" s="33"/>
      <c r="Y316" s="4"/>
      <c r="Z316" s="33"/>
      <c r="AA316" s="4"/>
      <c r="AC316" s="3"/>
      <c r="AF316" s="3"/>
    </row>
    <row r="317" spans="2:32" s="2" customFormat="1" ht="23.25" customHeight="1">
      <c r="B317" s="33"/>
      <c r="C317" s="4"/>
      <c r="D317" s="33"/>
      <c r="E317" s="4"/>
      <c r="F317" s="33"/>
      <c r="G317" s="4"/>
      <c r="H317" s="33"/>
      <c r="I317" s="4"/>
      <c r="J317" s="33"/>
      <c r="M317" s="4"/>
      <c r="O317" s="4"/>
      <c r="P317" s="4"/>
      <c r="U317" s="33"/>
      <c r="V317" s="33"/>
      <c r="W317" s="4"/>
      <c r="X317" s="33"/>
      <c r="Y317" s="4"/>
      <c r="Z317" s="33"/>
      <c r="AA317" s="4"/>
      <c r="AC317" s="3"/>
      <c r="AF317" s="3"/>
    </row>
    <row r="318" spans="2:32" s="2" customFormat="1" ht="23.25" customHeight="1">
      <c r="B318" s="33"/>
      <c r="C318" s="4"/>
      <c r="D318" s="33"/>
      <c r="E318" s="4"/>
      <c r="F318" s="33"/>
      <c r="G318" s="4"/>
      <c r="H318" s="33"/>
      <c r="I318" s="4"/>
      <c r="J318" s="33"/>
      <c r="M318" s="4"/>
      <c r="O318" s="4"/>
      <c r="P318" s="4"/>
      <c r="U318" s="33"/>
      <c r="V318" s="33"/>
      <c r="W318" s="4"/>
      <c r="X318" s="33"/>
      <c r="Y318" s="4"/>
      <c r="Z318" s="33"/>
      <c r="AA318" s="4"/>
      <c r="AC318" s="3"/>
      <c r="AF318" s="3"/>
    </row>
    <row r="319" spans="2:32" s="2" customFormat="1" ht="23.25" customHeight="1">
      <c r="B319" s="33"/>
      <c r="C319" s="4"/>
      <c r="D319" s="33"/>
      <c r="E319" s="4"/>
      <c r="F319" s="33"/>
      <c r="G319" s="4"/>
      <c r="H319" s="33"/>
      <c r="I319" s="4"/>
      <c r="J319" s="33"/>
      <c r="M319" s="4"/>
      <c r="O319" s="4"/>
      <c r="P319" s="4"/>
      <c r="U319" s="33"/>
      <c r="V319" s="33"/>
      <c r="W319" s="4"/>
      <c r="X319" s="33"/>
      <c r="Y319" s="4"/>
      <c r="Z319" s="33"/>
      <c r="AA319" s="4"/>
      <c r="AC319" s="3"/>
      <c r="AF319" s="3"/>
    </row>
    <row r="320" spans="2:32" s="2" customFormat="1" ht="23.25" customHeight="1">
      <c r="B320" s="33"/>
      <c r="C320" s="4"/>
      <c r="D320" s="33"/>
      <c r="E320" s="4"/>
      <c r="F320" s="33"/>
      <c r="G320" s="4"/>
      <c r="H320" s="33"/>
      <c r="I320" s="4"/>
      <c r="J320" s="33"/>
      <c r="M320" s="4"/>
      <c r="O320" s="4"/>
      <c r="P320" s="4"/>
      <c r="U320" s="33"/>
      <c r="V320" s="33"/>
      <c r="W320" s="4"/>
      <c r="X320" s="33"/>
      <c r="Y320" s="4"/>
      <c r="Z320" s="33"/>
      <c r="AA320" s="4"/>
      <c r="AC320" s="3"/>
      <c r="AF320" s="3"/>
    </row>
    <row r="321" spans="2:32" s="2" customFormat="1" ht="23.25" customHeight="1">
      <c r="B321" s="33"/>
      <c r="C321" s="4"/>
      <c r="D321" s="33"/>
      <c r="E321" s="4"/>
      <c r="F321" s="33"/>
      <c r="G321" s="4"/>
      <c r="H321" s="33"/>
      <c r="I321" s="4"/>
      <c r="J321" s="33"/>
      <c r="M321" s="4"/>
      <c r="O321" s="4"/>
      <c r="P321" s="4"/>
      <c r="U321" s="33"/>
      <c r="V321" s="33"/>
      <c r="W321" s="4"/>
      <c r="X321" s="33"/>
      <c r="Y321" s="4"/>
      <c r="Z321" s="33"/>
      <c r="AA321" s="4"/>
      <c r="AC321" s="3"/>
      <c r="AF321" s="3"/>
    </row>
    <row r="322" spans="2:32" s="2" customFormat="1" ht="23.25" customHeight="1">
      <c r="B322" s="33"/>
      <c r="C322" s="4"/>
      <c r="D322" s="33"/>
      <c r="E322" s="4"/>
      <c r="F322" s="33"/>
      <c r="G322" s="4"/>
      <c r="H322" s="33"/>
      <c r="I322" s="4"/>
      <c r="J322" s="33"/>
      <c r="M322" s="4"/>
      <c r="O322" s="4"/>
      <c r="P322" s="4"/>
      <c r="U322" s="33"/>
      <c r="V322" s="33"/>
      <c r="W322" s="4"/>
      <c r="X322" s="33"/>
      <c r="Y322" s="4"/>
      <c r="Z322" s="33"/>
      <c r="AA322" s="4"/>
      <c r="AC322" s="3"/>
      <c r="AF322" s="3"/>
    </row>
    <row r="323" spans="2:32" s="2" customFormat="1" ht="23.25" customHeight="1">
      <c r="B323" s="33"/>
      <c r="C323" s="4"/>
      <c r="D323" s="33"/>
      <c r="E323" s="4"/>
      <c r="F323" s="33"/>
      <c r="G323" s="4"/>
      <c r="H323" s="33"/>
      <c r="I323" s="4"/>
      <c r="J323" s="33"/>
      <c r="M323" s="4"/>
      <c r="O323" s="4"/>
      <c r="P323" s="4"/>
      <c r="U323" s="33"/>
      <c r="V323" s="33"/>
      <c r="W323" s="4"/>
      <c r="X323" s="33"/>
      <c r="Y323" s="4"/>
      <c r="Z323" s="33"/>
      <c r="AA323" s="4"/>
      <c r="AC323" s="3"/>
      <c r="AF323" s="3"/>
    </row>
    <row r="324" spans="2:32" s="2" customFormat="1" ht="23.25" customHeight="1">
      <c r="B324" s="33"/>
      <c r="C324" s="4"/>
      <c r="D324" s="33"/>
      <c r="E324" s="4"/>
      <c r="F324" s="33"/>
      <c r="G324" s="4"/>
      <c r="H324" s="33"/>
      <c r="I324" s="4"/>
      <c r="J324" s="33"/>
      <c r="M324" s="4"/>
      <c r="O324" s="4"/>
      <c r="P324" s="4"/>
      <c r="U324" s="33"/>
      <c r="V324" s="33"/>
      <c r="W324" s="4"/>
      <c r="X324" s="33"/>
      <c r="Y324" s="4"/>
      <c r="Z324" s="33"/>
      <c r="AA324" s="4"/>
      <c r="AC324" s="3"/>
      <c r="AF324" s="3"/>
    </row>
    <row r="325" spans="2:32" s="2" customFormat="1" ht="23.25" customHeight="1">
      <c r="B325" s="33"/>
      <c r="C325" s="4"/>
      <c r="D325" s="33"/>
      <c r="E325" s="4"/>
      <c r="F325" s="33"/>
      <c r="G325" s="4"/>
      <c r="H325" s="33"/>
      <c r="I325" s="4"/>
      <c r="J325" s="33"/>
      <c r="M325" s="4"/>
      <c r="O325" s="4"/>
      <c r="P325" s="4"/>
      <c r="U325" s="33"/>
      <c r="V325" s="33"/>
      <c r="W325" s="4"/>
      <c r="X325" s="33"/>
      <c r="Y325" s="4"/>
      <c r="Z325" s="33"/>
      <c r="AA325" s="4"/>
      <c r="AC325" s="3"/>
      <c r="AF325" s="3"/>
    </row>
    <row r="326" spans="2:32" s="2" customFormat="1" ht="23.25" customHeight="1">
      <c r="B326" s="33"/>
      <c r="C326" s="4"/>
      <c r="D326" s="33"/>
      <c r="E326" s="4"/>
      <c r="F326" s="33"/>
      <c r="G326" s="4"/>
      <c r="H326" s="33"/>
      <c r="I326" s="4"/>
      <c r="J326" s="33"/>
      <c r="M326" s="4"/>
      <c r="O326" s="4"/>
      <c r="P326" s="4"/>
      <c r="U326" s="33"/>
      <c r="V326" s="33"/>
      <c r="W326" s="4"/>
      <c r="X326" s="33"/>
      <c r="Y326" s="4"/>
      <c r="Z326" s="33"/>
      <c r="AA326" s="4"/>
      <c r="AC326" s="3"/>
      <c r="AF326" s="3"/>
    </row>
    <row r="327" spans="2:32" s="2" customFormat="1" ht="23.25" customHeight="1">
      <c r="B327" s="33"/>
      <c r="C327" s="4"/>
      <c r="D327" s="33"/>
      <c r="E327" s="4"/>
      <c r="F327" s="33"/>
      <c r="G327" s="4"/>
      <c r="H327" s="33"/>
      <c r="I327" s="4"/>
      <c r="J327" s="33"/>
      <c r="M327" s="4"/>
      <c r="O327" s="4"/>
      <c r="P327" s="4"/>
      <c r="U327" s="33"/>
      <c r="V327" s="33"/>
      <c r="W327" s="4"/>
      <c r="X327" s="33"/>
      <c r="Y327" s="4"/>
      <c r="Z327" s="33"/>
      <c r="AA327" s="4"/>
      <c r="AC327" s="3"/>
      <c r="AF327" s="3"/>
    </row>
    <row r="328" spans="2:32" s="2" customFormat="1" ht="23.25" customHeight="1">
      <c r="B328" s="33"/>
      <c r="C328" s="4"/>
      <c r="D328" s="33"/>
      <c r="E328" s="4"/>
      <c r="F328" s="33"/>
      <c r="G328" s="4"/>
      <c r="H328" s="33"/>
      <c r="I328" s="4"/>
      <c r="J328" s="33"/>
      <c r="M328" s="4"/>
      <c r="O328" s="4"/>
      <c r="P328" s="4"/>
      <c r="U328" s="33"/>
      <c r="V328" s="33"/>
      <c r="W328" s="4"/>
      <c r="X328" s="33"/>
      <c r="Y328" s="4"/>
      <c r="Z328" s="33"/>
      <c r="AA328" s="4"/>
      <c r="AC328" s="3"/>
      <c r="AF328" s="3"/>
    </row>
    <row r="329" spans="2:32" s="2" customFormat="1" ht="23.25" customHeight="1">
      <c r="B329" s="33"/>
      <c r="C329" s="4"/>
      <c r="D329" s="33"/>
      <c r="E329" s="4"/>
      <c r="F329" s="33"/>
      <c r="G329" s="4"/>
      <c r="H329" s="33"/>
      <c r="I329" s="4"/>
      <c r="J329" s="33"/>
      <c r="M329" s="4"/>
      <c r="O329" s="4"/>
      <c r="P329" s="4"/>
      <c r="U329" s="33"/>
      <c r="V329" s="33"/>
      <c r="W329" s="4"/>
      <c r="X329" s="33"/>
      <c r="Y329" s="4"/>
      <c r="Z329" s="33"/>
      <c r="AA329" s="4"/>
      <c r="AC329" s="3"/>
      <c r="AF329" s="3"/>
    </row>
    <row r="330" spans="2:32" s="2" customFormat="1" ht="23.25" customHeight="1">
      <c r="B330" s="33"/>
      <c r="C330" s="4"/>
      <c r="D330" s="33"/>
      <c r="E330" s="4"/>
      <c r="F330" s="33"/>
      <c r="G330" s="4"/>
      <c r="H330" s="33"/>
      <c r="I330" s="4"/>
      <c r="J330" s="33"/>
      <c r="M330" s="4"/>
      <c r="O330" s="4"/>
      <c r="P330" s="4"/>
      <c r="U330" s="33"/>
      <c r="V330" s="33"/>
      <c r="W330" s="4"/>
      <c r="X330" s="33"/>
      <c r="Y330" s="4"/>
      <c r="Z330" s="33"/>
      <c r="AA330" s="4"/>
      <c r="AC330" s="3"/>
      <c r="AF330" s="3"/>
    </row>
    <row r="331" spans="2:32" s="2" customFormat="1" ht="23.25" customHeight="1">
      <c r="B331" s="33"/>
      <c r="C331" s="4"/>
      <c r="D331" s="33"/>
      <c r="E331" s="4"/>
      <c r="F331" s="33"/>
      <c r="G331" s="4"/>
      <c r="H331" s="33"/>
      <c r="I331" s="4"/>
      <c r="J331" s="33"/>
      <c r="M331" s="4"/>
      <c r="O331" s="4"/>
      <c r="P331" s="4"/>
      <c r="U331" s="33"/>
      <c r="V331" s="33"/>
      <c r="W331" s="4"/>
      <c r="X331" s="33"/>
      <c r="Y331" s="4"/>
      <c r="Z331" s="33"/>
      <c r="AA331" s="4"/>
      <c r="AC331" s="3"/>
      <c r="AF331" s="3"/>
    </row>
    <row r="332" spans="2:32" s="2" customFormat="1" ht="23.25" customHeight="1">
      <c r="B332" s="33"/>
      <c r="C332" s="4"/>
      <c r="D332" s="33"/>
      <c r="E332" s="4"/>
      <c r="F332" s="33"/>
      <c r="G332" s="4"/>
      <c r="H332" s="33"/>
      <c r="I332" s="4"/>
      <c r="J332" s="33"/>
      <c r="M332" s="4"/>
      <c r="O332" s="4"/>
      <c r="P332" s="4"/>
      <c r="U332" s="33"/>
      <c r="V332" s="33"/>
      <c r="W332" s="4"/>
      <c r="X332" s="33"/>
      <c r="Y332" s="4"/>
      <c r="Z332" s="33"/>
      <c r="AA332" s="4"/>
      <c r="AC332" s="3"/>
      <c r="AF332" s="3"/>
    </row>
    <row r="333" spans="2:32" s="2" customFormat="1" ht="23.25" customHeight="1">
      <c r="B333" s="33"/>
      <c r="C333" s="4"/>
      <c r="D333" s="33"/>
      <c r="E333" s="4"/>
      <c r="F333" s="33"/>
      <c r="G333" s="4"/>
      <c r="H333" s="33"/>
      <c r="I333" s="4"/>
      <c r="J333" s="33"/>
      <c r="M333" s="4"/>
      <c r="O333" s="4"/>
      <c r="P333" s="4"/>
      <c r="U333" s="33"/>
      <c r="V333" s="33"/>
      <c r="W333" s="4"/>
      <c r="X333" s="33"/>
      <c r="Y333" s="4"/>
      <c r="Z333" s="33"/>
      <c r="AA333" s="4"/>
      <c r="AC333" s="3"/>
      <c r="AF333" s="3"/>
    </row>
    <row r="334" spans="2:32" s="2" customFormat="1" ht="23.25" customHeight="1">
      <c r="B334" s="33"/>
      <c r="C334" s="4"/>
      <c r="D334" s="33"/>
      <c r="E334" s="4"/>
      <c r="F334" s="33"/>
      <c r="G334" s="4"/>
      <c r="H334" s="33"/>
      <c r="I334" s="4"/>
      <c r="J334" s="33"/>
      <c r="M334" s="4"/>
      <c r="O334" s="4"/>
      <c r="P334" s="4"/>
      <c r="U334" s="33"/>
      <c r="V334" s="33"/>
      <c r="W334" s="4"/>
      <c r="X334" s="33"/>
      <c r="Y334" s="4"/>
      <c r="Z334" s="33"/>
      <c r="AA334" s="4"/>
      <c r="AC334" s="3"/>
      <c r="AF334" s="3"/>
    </row>
    <row r="335" spans="2:32" s="2" customFormat="1" ht="23.25" customHeight="1">
      <c r="B335" s="33"/>
      <c r="C335" s="4"/>
      <c r="D335" s="33"/>
      <c r="E335" s="4"/>
      <c r="F335" s="33"/>
      <c r="G335" s="4"/>
      <c r="H335" s="33"/>
      <c r="I335" s="4"/>
      <c r="J335" s="33"/>
      <c r="M335" s="4"/>
      <c r="O335" s="4"/>
      <c r="P335" s="4"/>
      <c r="U335" s="33"/>
      <c r="V335" s="33"/>
      <c r="W335" s="4"/>
      <c r="X335" s="33"/>
      <c r="Y335" s="4"/>
      <c r="Z335" s="33"/>
      <c r="AA335" s="4"/>
      <c r="AC335" s="3"/>
      <c r="AF335" s="3"/>
    </row>
    <row r="336" spans="2:32" s="2" customFormat="1" ht="23.25" customHeight="1">
      <c r="B336" s="33"/>
      <c r="C336" s="4"/>
      <c r="D336" s="33"/>
      <c r="E336" s="4"/>
      <c r="F336" s="33"/>
      <c r="G336" s="4"/>
      <c r="H336" s="33"/>
      <c r="I336" s="4"/>
      <c r="J336" s="33"/>
      <c r="M336" s="4"/>
      <c r="O336" s="4"/>
      <c r="P336" s="4"/>
      <c r="U336" s="33"/>
      <c r="V336" s="33"/>
      <c r="W336" s="4"/>
      <c r="X336" s="33"/>
      <c r="Y336" s="4"/>
      <c r="Z336" s="33"/>
      <c r="AA336" s="4"/>
      <c r="AC336" s="3"/>
      <c r="AF336" s="3"/>
    </row>
    <row r="337" spans="2:32" s="2" customFormat="1" ht="23.25" customHeight="1">
      <c r="B337" s="33"/>
      <c r="C337" s="4"/>
      <c r="D337" s="33"/>
      <c r="E337" s="4"/>
      <c r="F337" s="33"/>
      <c r="G337" s="4"/>
      <c r="H337" s="33"/>
      <c r="I337" s="4"/>
      <c r="J337" s="33"/>
      <c r="M337" s="4"/>
      <c r="O337" s="4"/>
      <c r="P337" s="4"/>
      <c r="U337" s="33"/>
      <c r="V337" s="33"/>
      <c r="W337" s="4"/>
      <c r="X337" s="33"/>
      <c r="Y337" s="4"/>
      <c r="Z337" s="33"/>
      <c r="AA337" s="4"/>
      <c r="AC337" s="3"/>
      <c r="AF337" s="3"/>
    </row>
    <row r="338" spans="2:32" s="2" customFormat="1" ht="23.25" customHeight="1">
      <c r="B338" s="33"/>
      <c r="C338" s="4"/>
      <c r="D338" s="33"/>
      <c r="E338" s="4"/>
      <c r="F338" s="33"/>
      <c r="G338" s="4"/>
      <c r="H338" s="33"/>
      <c r="I338" s="4"/>
      <c r="J338" s="33"/>
      <c r="M338" s="4"/>
      <c r="O338" s="4"/>
      <c r="P338" s="4"/>
      <c r="U338" s="33"/>
      <c r="V338" s="33"/>
      <c r="W338" s="4"/>
      <c r="X338" s="33"/>
      <c r="Y338" s="4"/>
      <c r="Z338" s="33"/>
      <c r="AA338" s="4"/>
      <c r="AC338" s="3"/>
      <c r="AF338" s="3"/>
    </row>
    <row r="339" spans="2:32" s="2" customFormat="1" ht="23.25" customHeight="1">
      <c r="B339" s="33"/>
      <c r="C339" s="4"/>
      <c r="D339" s="33"/>
      <c r="E339" s="4"/>
      <c r="F339" s="33"/>
      <c r="G339" s="4"/>
      <c r="H339" s="33"/>
      <c r="I339" s="4"/>
      <c r="J339" s="33"/>
      <c r="M339" s="4"/>
      <c r="O339" s="4"/>
      <c r="P339" s="4"/>
      <c r="U339" s="33"/>
      <c r="V339" s="33"/>
      <c r="W339" s="4"/>
      <c r="X339" s="33"/>
      <c r="Y339" s="4"/>
      <c r="Z339" s="33"/>
      <c r="AA339" s="4"/>
      <c r="AC339" s="3"/>
      <c r="AF339" s="3"/>
    </row>
    <row r="340" spans="2:32" s="2" customFormat="1" ht="23.25" customHeight="1">
      <c r="B340" s="33"/>
      <c r="C340" s="4"/>
      <c r="D340" s="33"/>
      <c r="E340" s="4"/>
      <c r="F340" s="33"/>
      <c r="G340" s="4"/>
      <c r="H340" s="33"/>
      <c r="I340" s="4"/>
      <c r="J340" s="33"/>
      <c r="M340" s="4"/>
      <c r="O340" s="4"/>
      <c r="P340" s="4"/>
      <c r="U340" s="33"/>
      <c r="V340" s="33"/>
      <c r="W340" s="4"/>
      <c r="X340" s="33"/>
      <c r="Y340" s="4"/>
      <c r="Z340" s="33"/>
      <c r="AA340" s="4"/>
      <c r="AC340" s="3"/>
      <c r="AF340" s="3"/>
    </row>
    <row r="341" spans="2:32" s="2" customFormat="1" ht="23.25" customHeight="1">
      <c r="B341" s="33"/>
      <c r="C341" s="4"/>
      <c r="D341" s="33"/>
      <c r="E341" s="4"/>
      <c r="F341" s="33"/>
      <c r="G341" s="4"/>
      <c r="H341" s="33"/>
      <c r="I341" s="4"/>
      <c r="J341" s="33"/>
      <c r="M341" s="4"/>
      <c r="O341" s="4"/>
      <c r="P341" s="4"/>
      <c r="U341" s="33"/>
      <c r="V341" s="33"/>
      <c r="W341" s="4"/>
      <c r="X341" s="33"/>
      <c r="Y341" s="4"/>
      <c r="Z341" s="33"/>
      <c r="AA341" s="4"/>
      <c r="AC341" s="3"/>
      <c r="AF341" s="3"/>
    </row>
    <row r="342" spans="2:32" s="2" customFormat="1" ht="23.25" customHeight="1">
      <c r="B342" s="33"/>
      <c r="C342" s="4"/>
      <c r="D342" s="33"/>
      <c r="E342" s="4"/>
      <c r="F342" s="33"/>
      <c r="G342" s="4"/>
      <c r="H342" s="33"/>
      <c r="I342" s="4"/>
      <c r="J342" s="33"/>
      <c r="M342" s="4"/>
      <c r="O342" s="4"/>
      <c r="P342" s="4"/>
      <c r="U342" s="33"/>
      <c r="V342" s="33"/>
      <c r="W342" s="4"/>
      <c r="X342" s="33"/>
      <c r="Y342" s="4"/>
      <c r="Z342" s="33"/>
      <c r="AA342" s="4"/>
      <c r="AC342" s="3"/>
      <c r="AF342" s="3"/>
    </row>
    <row r="343" spans="2:32" s="2" customFormat="1" ht="23.25" customHeight="1">
      <c r="B343" s="33"/>
      <c r="C343" s="4"/>
      <c r="D343" s="33"/>
      <c r="E343" s="4"/>
      <c r="F343" s="33"/>
      <c r="G343" s="4"/>
      <c r="H343" s="33"/>
      <c r="I343" s="4"/>
      <c r="J343" s="33"/>
      <c r="M343" s="4"/>
      <c r="O343" s="4"/>
      <c r="P343" s="4"/>
      <c r="U343" s="33"/>
      <c r="V343" s="33"/>
      <c r="W343" s="4"/>
      <c r="X343" s="33"/>
      <c r="Y343" s="4"/>
      <c r="Z343" s="33"/>
      <c r="AA343" s="4"/>
      <c r="AC343" s="3"/>
      <c r="AF343" s="3"/>
    </row>
    <row r="344" spans="2:32" s="2" customFormat="1" ht="23.25" customHeight="1">
      <c r="B344" s="33"/>
      <c r="C344" s="4"/>
      <c r="D344" s="33"/>
      <c r="E344" s="4"/>
      <c r="F344" s="33"/>
      <c r="G344" s="4"/>
      <c r="H344" s="33"/>
      <c r="I344" s="4"/>
      <c r="J344" s="33"/>
      <c r="M344" s="4"/>
      <c r="O344" s="4"/>
      <c r="P344" s="4"/>
      <c r="U344" s="33"/>
      <c r="V344" s="33"/>
      <c r="W344" s="4"/>
      <c r="X344" s="33"/>
      <c r="Y344" s="4"/>
      <c r="Z344" s="33"/>
      <c r="AA344" s="4"/>
      <c r="AC344" s="3"/>
      <c r="AF344" s="3"/>
    </row>
    <row r="345" spans="2:32" s="2" customFormat="1" ht="23.25" customHeight="1">
      <c r="B345" s="33"/>
      <c r="C345" s="4"/>
      <c r="D345" s="33"/>
      <c r="E345" s="4"/>
      <c r="F345" s="33"/>
      <c r="G345" s="4"/>
      <c r="H345" s="33"/>
      <c r="I345" s="4"/>
      <c r="J345" s="33"/>
      <c r="M345" s="4"/>
      <c r="O345" s="4"/>
      <c r="P345" s="4"/>
      <c r="U345" s="33"/>
      <c r="V345" s="33"/>
      <c r="W345" s="4"/>
      <c r="X345" s="33"/>
      <c r="Y345" s="4"/>
      <c r="Z345" s="33"/>
      <c r="AA345" s="4"/>
      <c r="AC345" s="3"/>
      <c r="AF345" s="3"/>
    </row>
    <row r="346" spans="2:32" s="2" customFormat="1" ht="23.25" customHeight="1">
      <c r="B346" s="33"/>
      <c r="C346" s="4"/>
      <c r="D346" s="33"/>
      <c r="E346" s="4"/>
      <c r="F346" s="33"/>
      <c r="G346" s="4"/>
      <c r="H346" s="33"/>
      <c r="I346" s="4"/>
      <c r="J346" s="33"/>
      <c r="M346" s="4"/>
      <c r="O346" s="4"/>
      <c r="P346" s="4"/>
      <c r="U346" s="33"/>
      <c r="V346" s="33"/>
      <c r="W346" s="4"/>
      <c r="X346" s="33"/>
      <c r="Y346" s="4"/>
      <c r="Z346" s="33"/>
      <c r="AA346" s="4"/>
      <c r="AC346" s="3"/>
      <c r="AF346" s="3"/>
    </row>
    <row r="347" spans="2:32" s="2" customFormat="1" ht="23.25" customHeight="1">
      <c r="B347" s="33"/>
      <c r="C347" s="4"/>
      <c r="D347" s="33"/>
      <c r="E347" s="4"/>
      <c r="F347" s="33"/>
      <c r="G347" s="4"/>
      <c r="H347" s="33"/>
      <c r="I347" s="4"/>
      <c r="J347" s="33"/>
      <c r="M347" s="4"/>
      <c r="O347" s="4"/>
      <c r="P347" s="4"/>
      <c r="U347" s="33"/>
      <c r="V347" s="33"/>
      <c r="W347" s="4"/>
      <c r="X347" s="33"/>
      <c r="Y347" s="4"/>
      <c r="Z347" s="33"/>
      <c r="AA347" s="4"/>
      <c r="AC347" s="3"/>
      <c r="AF347" s="3"/>
    </row>
    <row r="348" spans="2:32" s="2" customFormat="1" ht="23.25" customHeight="1">
      <c r="B348" s="33"/>
      <c r="C348" s="4"/>
      <c r="D348" s="33"/>
      <c r="E348" s="4"/>
      <c r="F348" s="33"/>
      <c r="G348" s="4"/>
      <c r="H348" s="33"/>
      <c r="I348" s="4"/>
      <c r="J348" s="33"/>
      <c r="M348" s="4"/>
      <c r="O348" s="4"/>
      <c r="P348" s="4"/>
      <c r="U348" s="33"/>
      <c r="V348" s="33"/>
      <c r="W348" s="4"/>
      <c r="X348" s="33"/>
      <c r="Y348" s="4"/>
      <c r="Z348" s="33"/>
      <c r="AA348" s="4"/>
      <c r="AC348" s="3"/>
      <c r="AF348" s="3"/>
    </row>
    <row r="349" spans="2:32" s="2" customFormat="1" ht="23.25" customHeight="1">
      <c r="B349" s="33"/>
      <c r="C349" s="4"/>
      <c r="D349" s="33"/>
      <c r="E349" s="4"/>
      <c r="F349" s="33"/>
      <c r="G349" s="4"/>
      <c r="H349" s="33"/>
      <c r="I349" s="4"/>
      <c r="J349" s="33"/>
      <c r="M349" s="4"/>
      <c r="O349" s="4"/>
      <c r="P349" s="4"/>
      <c r="U349" s="33"/>
      <c r="V349" s="33"/>
      <c r="W349" s="4"/>
      <c r="X349" s="33"/>
      <c r="Y349" s="4"/>
      <c r="Z349" s="33"/>
      <c r="AA349" s="4"/>
      <c r="AC349" s="3"/>
      <c r="AF349" s="3"/>
    </row>
    <row r="350" spans="2:32" s="2" customFormat="1" ht="23.25" customHeight="1">
      <c r="B350" s="33"/>
      <c r="C350" s="4"/>
      <c r="D350" s="33"/>
      <c r="E350" s="4"/>
      <c r="F350" s="33"/>
      <c r="G350" s="4"/>
      <c r="H350" s="33"/>
      <c r="I350" s="4"/>
      <c r="J350" s="33"/>
      <c r="M350" s="4"/>
      <c r="O350" s="4"/>
      <c r="P350" s="4"/>
      <c r="U350" s="33"/>
      <c r="V350" s="33"/>
      <c r="W350" s="4"/>
      <c r="X350" s="33"/>
      <c r="Y350" s="4"/>
      <c r="Z350" s="33"/>
      <c r="AA350" s="4"/>
      <c r="AC350" s="3"/>
      <c r="AF350" s="3"/>
    </row>
    <row r="351" spans="2:32" s="2" customFormat="1" ht="23.25" customHeight="1">
      <c r="B351" s="33"/>
      <c r="C351" s="4"/>
      <c r="D351" s="33"/>
      <c r="E351" s="4"/>
      <c r="F351" s="33"/>
      <c r="G351" s="4"/>
      <c r="H351" s="33"/>
      <c r="I351" s="4"/>
      <c r="J351" s="33"/>
      <c r="M351" s="4"/>
      <c r="O351" s="4"/>
      <c r="P351" s="4"/>
      <c r="U351" s="33"/>
      <c r="V351" s="33"/>
      <c r="W351" s="4"/>
      <c r="X351" s="33"/>
      <c r="Y351" s="4"/>
      <c r="Z351" s="33"/>
      <c r="AA351" s="4"/>
      <c r="AC351" s="3"/>
      <c r="AF351" s="3"/>
    </row>
    <row r="352" spans="2:32" s="2" customFormat="1" ht="23.25" customHeight="1">
      <c r="B352" s="33"/>
      <c r="C352" s="4"/>
      <c r="D352" s="33"/>
      <c r="E352" s="4"/>
      <c r="F352" s="33"/>
      <c r="G352" s="4"/>
      <c r="H352" s="33"/>
      <c r="I352" s="4"/>
      <c r="J352" s="33"/>
      <c r="M352" s="4"/>
      <c r="O352" s="4"/>
      <c r="P352" s="4"/>
      <c r="U352" s="33"/>
      <c r="V352" s="33"/>
      <c r="W352" s="4"/>
      <c r="X352" s="33"/>
      <c r="Y352" s="4"/>
      <c r="Z352" s="33"/>
      <c r="AA352" s="4"/>
      <c r="AC352" s="3"/>
      <c r="AF352" s="3"/>
    </row>
    <row r="353" spans="2:32" s="2" customFormat="1" ht="23.25" customHeight="1">
      <c r="B353" s="33"/>
      <c r="C353" s="4"/>
      <c r="D353" s="33"/>
      <c r="E353" s="4"/>
      <c r="F353" s="33"/>
      <c r="G353" s="4"/>
      <c r="H353" s="33"/>
      <c r="I353" s="4"/>
      <c r="J353" s="33"/>
      <c r="M353" s="4"/>
      <c r="O353" s="4"/>
      <c r="P353" s="4"/>
      <c r="U353" s="33"/>
      <c r="V353" s="33"/>
      <c r="W353" s="4"/>
      <c r="X353" s="33"/>
      <c r="Y353" s="4"/>
      <c r="Z353" s="33"/>
      <c r="AA353" s="4"/>
      <c r="AC353" s="3"/>
      <c r="AF353" s="3"/>
    </row>
    <row r="354" spans="2:32" s="2" customFormat="1" ht="23.25" customHeight="1">
      <c r="B354" s="33"/>
      <c r="C354" s="4"/>
      <c r="D354" s="33"/>
      <c r="E354" s="4"/>
      <c r="F354" s="33"/>
      <c r="G354" s="4"/>
      <c r="H354" s="33"/>
      <c r="I354" s="4"/>
      <c r="J354" s="33"/>
      <c r="M354" s="4"/>
      <c r="O354" s="4"/>
      <c r="P354" s="4"/>
      <c r="U354" s="33"/>
      <c r="V354" s="33"/>
      <c r="W354" s="4"/>
      <c r="X354" s="33"/>
      <c r="Y354" s="4"/>
      <c r="Z354" s="33"/>
      <c r="AA354" s="4"/>
      <c r="AC354" s="3"/>
      <c r="AF354" s="3"/>
    </row>
    <row r="355" spans="2:32" s="2" customFormat="1" ht="23.25" customHeight="1">
      <c r="B355" s="33"/>
      <c r="C355" s="4"/>
      <c r="D355" s="33"/>
      <c r="E355" s="4"/>
      <c r="F355" s="33"/>
      <c r="G355" s="4"/>
      <c r="H355" s="33"/>
      <c r="I355" s="4"/>
      <c r="J355" s="33"/>
      <c r="M355" s="4"/>
      <c r="O355" s="4"/>
      <c r="P355" s="4"/>
      <c r="U355" s="33"/>
      <c r="V355" s="33"/>
      <c r="W355" s="4"/>
      <c r="X355" s="33"/>
      <c r="Y355" s="4"/>
      <c r="Z355" s="33"/>
      <c r="AA355" s="4"/>
      <c r="AC355" s="3"/>
      <c r="AF355" s="3"/>
    </row>
  </sheetData>
  <mergeCells count="34">
    <mergeCell ref="A9:AA9"/>
    <mergeCell ref="A1:AA1"/>
    <mergeCell ref="A2:AA2"/>
    <mergeCell ref="A5:A8"/>
    <mergeCell ref="B5:L5"/>
    <mergeCell ref="M5:P5"/>
    <mergeCell ref="J6:J8"/>
    <mergeCell ref="K6:L6"/>
    <mergeCell ref="M6:M8"/>
    <mergeCell ref="Q5:AA5"/>
    <mergeCell ref="B6:C6"/>
    <mergeCell ref="H6:I6"/>
    <mergeCell ref="N6:N8"/>
    <mergeCell ref="Z6:AA6"/>
    <mergeCell ref="C7:C8"/>
    <mergeCell ref="W7:W8"/>
    <mergeCell ref="U6:U8"/>
    <mergeCell ref="B7:B8"/>
    <mergeCell ref="AA7:AA8"/>
    <mergeCell ref="H7:H8"/>
    <mergeCell ref="I7:I8"/>
    <mergeCell ref="X6:Y6"/>
    <mergeCell ref="Z7:Z8"/>
    <mergeCell ref="O6:O8"/>
    <mergeCell ref="P6:P8"/>
    <mergeCell ref="X7:X8"/>
    <mergeCell ref="Y7:Y8"/>
    <mergeCell ref="V7:V8"/>
    <mergeCell ref="V6:W6"/>
    <mergeCell ref="D6:G6"/>
    <mergeCell ref="D7:E7"/>
    <mergeCell ref="F7:G7"/>
    <mergeCell ref="Q6:Q8"/>
    <mergeCell ref="R6:T6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  <colBreaks count="1" manualBreakCount="1">
    <brk id="3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J358"/>
  <sheetViews>
    <sheetView showGridLines="0" zoomScale="60" zoomScaleNormal="60" workbookViewId="0">
      <selection activeCell="H17" sqref="H17"/>
    </sheetView>
  </sheetViews>
  <sheetFormatPr defaultRowHeight="12.75"/>
  <cols>
    <col min="1" max="1" width="11.85546875" style="5" customWidth="1"/>
    <col min="2" max="2" width="9.7109375" style="7" customWidth="1"/>
    <col min="3" max="3" width="11.85546875" style="5" customWidth="1"/>
    <col min="4" max="4" width="9.7109375" style="7" customWidth="1"/>
    <col min="5" max="5" width="11.85546875" style="5" customWidth="1"/>
    <col min="6" max="6" width="9.7109375" style="7" customWidth="1"/>
    <col min="7" max="7" width="11.7109375" style="8" customWidth="1"/>
    <col min="8" max="8" width="9.7109375" style="7" customWidth="1"/>
    <col min="9" max="9" width="11.5703125" style="8" customWidth="1"/>
    <col min="10" max="10" width="12" style="7" customWidth="1"/>
    <col min="11" max="12" width="9.140625" style="5" hidden="1" customWidth="1"/>
    <col min="13" max="13" width="13" style="8" customWidth="1"/>
    <col min="14" max="14" width="18.28515625" style="5" customWidth="1"/>
    <col min="15" max="15" width="20.7109375" style="8" customWidth="1"/>
    <col min="16" max="16" width="13.140625" style="8" customWidth="1"/>
    <col min="17" max="17" width="10.5703125" style="5" hidden="1" customWidth="1"/>
    <col min="18" max="20" width="9.140625" style="5" hidden="1" customWidth="1"/>
    <col min="21" max="21" width="11.85546875" style="7" customWidth="1"/>
    <col min="22" max="22" width="9.7109375" style="7" customWidth="1"/>
    <col min="23" max="23" width="11.7109375" style="8" customWidth="1"/>
    <col min="24" max="24" width="9.7109375" style="7" customWidth="1"/>
    <col min="25" max="25" width="11.7109375" style="8" customWidth="1"/>
    <col min="26" max="26" width="9.7109375" style="7" customWidth="1"/>
    <col min="27" max="27" width="11.7109375" style="8" customWidth="1"/>
    <col min="28" max="28" width="9.7109375" style="7" customWidth="1"/>
    <col min="29" max="29" width="11.7109375" style="8" customWidth="1"/>
    <col min="30" max="30" width="9" style="5" hidden="1" customWidth="1"/>
    <col min="31" max="31" width="9" style="6" hidden="1" customWidth="1"/>
    <col min="32" max="32" width="9" style="5" hidden="1" customWidth="1"/>
    <col min="33" max="33" width="9.140625" style="5" hidden="1" customWidth="1"/>
    <col min="34" max="34" width="9.140625" style="6" hidden="1" customWidth="1"/>
    <col min="35" max="16384" width="9.140625" style="5"/>
  </cols>
  <sheetData>
    <row r="1" spans="1:36" ht="27" customHeight="1">
      <c r="A1" s="132" t="s">
        <v>749</v>
      </c>
      <c r="B1" s="133"/>
      <c r="C1" s="133"/>
      <c r="D1" s="133"/>
      <c r="E1" s="133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72"/>
    </row>
    <row r="2" spans="1:36" s="63" customFormat="1" ht="18" customHeight="1">
      <c r="A2" s="135" t="s">
        <v>750</v>
      </c>
      <c r="B2" s="175"/>
      <c r="C2" s="175"/>
      <c r="D2" s="175"/>
      <c r="E2" s="175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8"/>
      <c r="AE2" s="64"/>
      <c r="AH2" s="64"/>
    </row>
    <row r="3" spans="1:36" s="63" customFormat="1" ht="18" customHeight="1" thickBot="1">
      <c r="A3" s="71" t="s">
        <v>751</v>
      </c>
      <c r="B3" s="72"/>
      <c r="C3" s="72"/>
      <c r="D3" s="72"/>
      <c r="E3" s="72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6"/>
      <c r="AE3" s="64"/>
      <c r="AH3" s="64"/>
    </row>
    <row r="4" spans="1:36" s="63" customFormat="1" ht="18" customHeight="1" thickBot="1">
      <c r="A4" s="65"/>
      <c r="B4" s="68"/>
      <c r="C4" s="68"/>
      <c r="D4" s="68"/>
      <c r="E4" s="68"/>
      <c r="F4" s="68"/>
      <c r="G4" s="68"/>
      <c r="H4" s="68"/>
      <c r="I4" s="68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07"/>
      <c r="AD4" s="69"/>
      <c r="AE4" s="70"/>
      <c r="AF4" s="64"/>
      <c r="AH4" s="64"/>
    </row>
    <row r="5" spans="1:36" s="86" customFormat="1" ht="16.5" customHeight="1">
      <c r="A5" s="151" t="s">
        <v>10</v>
      </c>
      <c r="B5" s="126" t="s">
        <v>4</v>
      </c>
      <c r="C5" s="126"/>
      <c r="D5" s="126"/>
      <c r="E5" s="126"/>
      <c r="F5" s="126"/>
      <c r="G5" s="126"/>
      <c r="H5" s="126"/>
      <c r="I5" s="126"/>
      <c r="J5" s="126"/>
      <c r="K5" s="94"/>
      <c r="L5" s="94"/>
      <c r="M5" s="126" t="s">
        <v>0</v>
      </c>
      <c r="N5" s="126"/>
      <c r="O5" s="126"/>
      <c r="P5" s="126"/>
      <c r="Q5" s="126" t="s">
        <v>5</v>
      </c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45"/>
      <c r="AD5" s="84"/>
      <c r="AE5" s="85"/>
      <c r="AF5" s="85"/>
      <c r="AG5" s="85"/>
      <c r="AH5" s="85"/>
    </row>
    <row r="6" spans="1:36" s="86" customFormat="1" ht="16.5" customHeight="1">
      <c r="A6" s="152"/>
      <c r="B6" s="127" t="s">
        <v>1</v>
      </c>
      <c r="C6" s="127"/>
      <c r="D6" s="127" t="s">
        <v>21</v>
      </c>
      <c r="E6" s="147"/>
      <c r="F6" s="147"/>
      <c r="G6" s="147"/>
      <c r="H6" s="127" t="s">
        <v>9</v>
      </c>
      <c r="I6" s="127"/>
      <c r="J6" s="148" t="s">
        <v>752</v>
      </c>
      <c r="K6" s="147" t="s">
        <v>6</v>
      </c>
      <c r="L6" s="147"/>
      <c r="M6" s="138" t="s">
        <v>18</v>
      </c>
      <c r="N6" s="156" t="s">
        <v>753</v>
      </c>
      <c r="O6" s="138" t="s">
        <v>754</v>
      </c>
      <c r="P6" s="138" t="s">
        <v>8</v>
      </c>
      <c r="Q6" s="147" t="s">
        <v>3</v>
      </c>
      <c r="R6" s="147" t="s">
        <v>6</v>
      </c>
      <c r="S6" s="147"/>
      <c r="T6" s="147"/>
      <c r="U6" s="148" t="s">
        <v>752</v>
      </c>
      <c r="V6" s="127" t="s">
        <v>9</v>
      </c>
      <c r="W6" s="127"/>
      <c r="X6" s="127" t="s">
        <v>21</v>
      </c>
      <c r="Y6" s="147"/>
      <c r="Z6" s="147"/>
      <c r="AA6" s="147"/>
      <c r="AB6" s="127" t="s">
        <v>1</v>
      </c>
      <c r="AC6" s="144"/>
      <c r="AD6" s="84"/>
      <c r="AE6" s="85"/>
      <c r="AF6" s="85"/>
      <c r="AG6" s="85"/>
      <c r="AH6" s="85"/>
    </row>
    <row r="7" spans="1:36" s="86" customFormat="1" ht="16.5" customHeight="1">
      <c r="A7" s="152"/>
      <c r="B7" s="142" t="s">
        <v>7</v>
      </c>
      <c r="C7" s="127" t="s">
        <v>2</v>
      </c>
      <c r="D7" s="142" t="s">
        <v>23</v>
      </c>
      <c r="E7" s="147"/>
      <c r="F7" s="142" t="s">
        <v>22</v>
      </c>
      <c r="G7" s="147"/>
      <c r="H7" s="142" t="s">
        <v>19</v>
      </c>
      <c r="I7" s="147"/>
      <c r="J7" s="148"/>
      <c r="K7" s="87" t="s">
        <v>7</v>
      </c>
      <c r="L7" s="87" t="s">
        <v>2</v>
      </c>
      <c r="M7" s="138"/>
      <c r="N7" s="156"/>
      <c r="O7" s="138"/>
      <c r="P7" s="138"/>
      <c r="Q7" s="147"/>
      <c r="R7" s="87" t="s">
        <v>7</v>
      </c>
      <c r="S7" s="87" t="s">
        <v>2</v>
      </c>
      <c r="T7" s="87" t="s">
        <v>7</v>
      </c>
      <c r="U7" s="148"/>
      <c r="V7" s="142" t="s">
        <v>19</v>
      </c>
      <c r="W7" s="147"/>
      <c r="X7" s="142" t="s">
        <v>22</v>
      </c>
      <c r="Y7" s="147"/>
      <c r="Z7" s="142" t="s">
        <v>23</v>
      </c>
      <c r="AA7" s="147"/>
      <c r="AB7" s="142" t="s">
        <v>7</v>
      </c>
      <c r="AC7" s="144" t="s">
        <v>2</v>
      </c>
      <c r="AD7" s="84"/>
      <c r="AE7" s="85"/>
      <c r="AF7" s="85"/>
      <c r="AG7" s="84"/>
      <c r="AH7" s="84"/>
    </row>
    <row r="8" spans="1:36" s="86" customFormat="1" ht="16.5" customHeight="1" thickBot="1">
      <c r="A8" s="153"/>
      <c r="B8" s="143"/>
      <c r="C8" s="128"/>
      <c r="D8" s="88" t="s">
        <v>7</v>
      </c>
      <c r="E8" s="95" t="s">
        <v>2</v>
      </c>
      <c r="F8" s="88" t="s">
        <v>7</v>
      </c>
      <c r="G8" s="95" t="s">
        <v>2</v>
      </c>
      <c r="H8" s="88" t="s">
        <v>7</v>
      </c>
      <c r="I8" s="95" t="s">
        <v>2</v>
      </c>
      <c r="J8" s="161"/>
      <c r="K8" s="90"/>
      <c r="L8" s="90"/>
      <c r="M8" s="160"/>
      <c r="N8" s="163"/>
      <c r="O8" s="160"/>
      <c r="P8" s="160"/>
      <c r="Q8" s="154"/>
      <c r="R8" s="91"/>
      <c r="S8" s="91"/>
      <c r="T8" s="91"/>
      <c r="U8" s="161"/>
      <c r="V8" s="88" t="s">
        <v>7</v>
      </c>
      <c r="W8" s="95" t="s">
        <v>2</v>
      </c>
      <c r="X8" s="88" t="s">
        <v>7</v>
      </c>
      <c r="Y8" s="95" t="s">
        <v>2</v>
      </c>
      <c r="Z8" s="88" t="s">
        <v>7</v>
      </c>
      <c r="AA8" s="95" t="s">
        <v>2</v>
      </c>
      <c r="AB8" s="143"/>
      <c r="AC8" s="155"/>
      <c r="AD8" s="93"/>
      <c r="AE8" s="85"/>
      <c r="AF8" s="85"/>
      <c r="AG8" s="84"/>
      <c r="AH8" s="84"/>
    </row>
    <row r="9" spans="1:36" s="48" customFormat="1" ht="30" customHeight="1">
      <c r="A9" s="129" t="s">
        <v>416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1"/>
      <c r="AD9" s="46"/>
      <c r="AE9" s="46"/>
      <c r="AF9" s="46"/>
      <c r="AG9" s="46"/>
      <c r="AH9" s="47"/>
    </row>
    <row r="10" spans="1:36" s="2" customFormat="1" ht="22.5" customHeight="1">
      <c r="A10" s="43"/>
      <c r="B10" s="41"/>
      <c r="C10" s="35"/>
      <c r="D10" s="41"/>
      <c r="E10" s="35"/>
      <c r="F10" s="41"/>
      <c r="G10" s="17"/>
      <c r="H10" s="41"/>
      <c r="I10" s="17"/>
      <c r="J10" s="41"/>
      <c r="K10" s="17"/>
      <c r="L10" s="17"/>
      <c r="M10" s="17"/>
      <c r="N10" s="17"/>
      <c r="O10" s="17"/>
      <c r="P10" s="17"/>
      <c r="Q10" s="41"/>
      <c r="R10" s="17"/>
      <c r="S10" s="17"/>
      <c r="T10" s="17"/>
      <c r="U10" s="41"/>
      <c r="V10" s="41"/>
      <c r="W10" s="17"/>
      <c r="X10" s="41"/>
      <c r="Y10" s="17"/>
      <c r="Z10" s="41"/>
      <c r="AA10" s="17"/>
      <c r="AB10" s="41"/>
      <c r="AC10" s="20"/>
      <c r="AD10" s="13"/>
      <c r="AE10" s="11"/>
      <c r="AF10" s="3"/>
      <c r="AG10" s="15"/>
      <c r="AH10" s="13"/>
    </row>
    <row r="11" spans="1:36" s="2" customFormat="1" ht="22.5" customHeight="1">
      <c r="A11" s="43">
        <v>1</v>
      </c>
      <c r="B11" s="41">
        <v>-11.653</v>
      </c>
      <c r="C11" s="35">
        <v>892.93200000000002</v>
      </c>
      <c r="D11" s="41">
        <v>-9</v>
      </c>
      <c r="E11" s="35">
        <v>894.70100000000002</v>
      </c>
      <c r="F11" s="41">
        <v>-6.5</v>
      </c>
      <c r="G11" s="17">
        <v>894.62599999999998</v>
      </c>
      <c r="H11" s="41">
        <v>-6.5</v>
      </c>
      <c r="I11" s="17">
        <v>892.91100000000006</v>
      </c>
      <c r="J11" s="41">
        <f>((O11-I11)/H11)*100</f>
        <v>-1.9999999999999301</v>
      </c>
      <c r="K11" s="17"/>
      <c r="L11" s="17"/>
      <c r="M11" s="17">
        <v>893.89599999999996</v>
      </c>
      <c r="N11" s="17">
        <f>O11+1.54</f>
        <v>894.58100000000002</v>
      </c>
      <c r="O11" s="17">
        <v>893.04100000000005</v>
      </c>
      <c r="P11" s="17">
        <f t="shared" ref="P11:P18" si="0">O11-M11</f>
        <v>-0.8549999999999045</v>
      </c>
      <c r="Q11" s="41"/>
      <c r="R11" s="17"/>
      <c r="S11" s="17"/>
      <c r="T11" s="17"/>
      <c r="U11" s="41">
        <f t="shared" ref="U11:U18" si="1">((W11-O11)/V11)*100</f>
        <v>-1.9945725915881709</v>
      </c>
      <c r="V11" s="41">
        <v>7.37</v>
      </c>
      <c r="W11" s="17">
        <v>892.89400000000001</v>
      </c>
      <c r="X11" s="41">
        <v>7.37</v>
      </c>
      <c r="Y11" s="17">
        <v>894.60900000000004</v>
      </c>
      <c r="Z11" s="41">
        <v>9.8699999999999992</v>
      </c>
      <c r="AA11" s="17">
        <v>894.68399999999997</v>
      </c>
      <c r="AB11" s="41">
        <v>11.128</v>
      </c>
      <c r="AC11" s="20">
        <v>893.84500000000003</v>
      </c>
      <c r="AD11" s="13"/>
      <c r="AE11" s="11"/>
      <c r="AF11" s="3"/>
      <c r="AG11" s="15"/>
      <c r="AH11" s="13"/>
      <c r="AJ11" s="4"/>
    </row>
    <row r="12" spans="1:36" s="2" customFormat="1" ht="22.5" customHeight="1">
      <c r="A12" s="44" t="s">
        <v>40</v>
      </c>
      <c r="B12" s="41">
        <v>-13.448</v>
      </c>
      <c r="C12" s="39" t="s">
        <v>276</v>
      </c>
      <c r="D12" s="41">
        <v>-9</v>
      </c>
      <c r="E12" s="39" t="s">
        <v>339</v>
      </c>
      <c r="F12" s="41">
        <v>-6.5</v>
      </c>
      <c r="G12" s="17">
        <v>892.75199999999995</v>
      </c>
      <c r="H12" s="41">
        <v>-6.5</v>
      </c>
      <c r="I12" s="17">
        <v>891.03700000000003</v>
      </c>
      <c r="J12" s="41">
        <f t="shared" ref="J12:J17" si="2">((O12-I12)/H12)*100</f>
        <v>-1.9999999999999301</v>
      </c>
      <c r="K12" s="17"/>
      <c r="L12" s="17"/>
      <c r="M12" s="17">
        <v>891.59299999999996</v>
      </c>
      <c r="N12" s="17">
        <f t="shared" ref="N12:N29" si="3">O12+1.54</f>
        <v>892.70699999999999</v>
      </c>
      <c r="O12" s="17">
        <v>891.16700000000003</v>
      </c>
      <c r="P12" s="17">
        <f t="shared" si="0"/>
        <v>-0.42599999999993088</v>
      </c>
      <c r="Q12" s="41"/>
      <c r="R12" s="17"/>
      <c r="S12" s="17"/>
      <c r="T12" s="17"/>
      <c r="U12" s="41">
        <f t="shared" si="1"/>
        <v>-2.0000000000002482</v>
      </c>
      <c r="V12" s="41">
        <v>5.5</v>
      </c>
      <c r="W12" s="17">
        <v>891.05700000000002</v>
      </c>
      <c r="X12" s="41">
        <v>5.5</v>
      </c>
      <c r="Y12" s="17">
        <v>892.77200000000005</v>
      </c>
      <c r="Z12" s="41">
        <v>8</v>
      </c>
      <c r="AA12" s="17">
        <v>892.84699999999998</v>
      </c>
      <c r="AB12" s="41">
        <v>8.7560000000000002</v>
      </c>
      <c r="AC12" s="20">
        <v>892.34299999999996</v>
      </c>
      <c r="AD12" s="13"/>
      <c r="AE12" s="11"/>
      <c r="AF12" s="3"/>
      <c r="AG12" s="15"/>
      <c r="AH12" s="13"/>
      <c r="AJ12" s="4"/>
    </row>
    <row r="13" spans="1:36" s="2" customFormat="1" ht="22.5" customHeight="1">
      <c r="A13" s="44" t="s">
        <v>14</v>
      </c>
      <c r="B13" s="41">
        <v>-9.8740000000000006</v>
      </c>
      <c r="C13" s="39" t="s">
        <v>277</v>
      </c>
      <c r="D13" s="41">
        <v>-9</v>
      </c>
      <c r="E13" s="39" t="s">
        <v>340</v>
      </c>
      <c r="F13" s="41">
        <v>-6.5</v>
      </c>
      <c r="G13" s="17">
        <v>892.33900000000006</v>
      </c>
      <c r="H13" s="41">
        <v>-6.5</v>
      </c>
      <c r="I13" s="17">
        <v>890.62400000000002</v>
      </c>
      <c r="J13" s="41">
        <f t="shared" si="2"/>
        <v>-1.9999999999999301</v>
      </c>
      <c r="K13" s="17"/>
      <c r="L13" s="17"/>
      <c r="M13" s="17">
        <v>891.30899999999997</v>
      </c>
      <c r="N13" s="17">
        <f t="shared" si="3"/>
        <v>892.29399999999998</v>
      </c>
      <c r="O13" s="17">
        <v>890.75400000000002</v>
      </c>
      <c r="P13" s="17">
        <f t="shared" si="0"/>
        <v>-0.55499999999994998</v>
      </c>
      <c r="Q13" s="41"/>
      <c r="R13" s="17"/>
      <c r="S13" s="17"/>
      <c r="T13" s="17"/>
      <c r="U13" s="41">
        <f t="shared" si="1"/>
        <v>-2.0000000000002482</v>
      </c>
      <c r="V13" s="41">
        <v>5.5</v>
      </c>
      <c r="W13" s="17">
        <v>890.64400000000001</v>
      </c>
      <c r="X13" s="41">
        <v>5.5</v>
      </c>
      <c r="Y13" s="17">
        <v>892.35900000000004</v>
      </c>
      <c r="Z13" s="41">
        <v>8</v>
      </c>
      <c r="AA13" s="17">
        <v>892.43399999999997</v>
      </c>
      <c r="AB13" s="41">
        <v>10.367000000000001</v>
      </c>
      <c r="AC13" s="20">
        <v>890.85599999999999</v>
      </c>
      <c r="AD13" s="13"/>
      <c r="AE13" s="11"/>
      <c r="AF13" s="3"/>
      <c r="AG13" s="22"/>
      <c r="AH13" s="13"/>
      <c r="AJ13" s="4"/>
    </row>
    <row r="14" spans="1:36" s="2" customFormat="1" ht="22.5" customHeight="1">
      <c r="A14" s="44" t="s">
        <v>15</v>
      </c>
      <c r="B14" s="41">
        <v>-10.557</v>
      </c>
      <c r="C14" s="39" t="s">
        <v>278</v>
      </c>
      <c r="D14" s="41">
        <v>-9</v>
      </c>
      <c r="E14" s="39" t="s">
        <v>341</v>
      </c>
      <c r="F14" s="41">
        <v>-6.5</v>
      </c>
      <c r="G14" s="17">
        <v>892.28300000000002</v>
      </c>
      <c r="H14" s="117">
        <v>-6.5</v>
      </c>
      <c r="I14" s="118">
        <v>890.56799999999998</v>
      </c>
      <c r="J14" s="41">
        <f t="shared" si="2"/>
        <v>-2.0000000000016791</v>
      </c>
      <c r="K14" s="17"/>
      <c r="L14" s="17"/>
      <c r="M14" s="17">
        <v>890.6</v>
      </c>
      <c r="N14" s="17">
        <f t="shared" si="3"/>
        <v>892.23800000000006</v>
      </c>
      <c r="O14" s="17">
        <v>890.69800000000009</v>
      </c>
      <c r="P14" s="17">
        <f t="shared" si="0"/>
        <v>9.8000000000070031E-2</v>
      </c>
      <c r="Q14" s="41"/>
      <c r="R14" s="17"/>
      <c r="S14" s="17"/>
      <c r="T14" s="17"/>
      <c r="U14" s="41">
        <f t="shared" si="1"/>
        <v>-2.0000000000002482</v>
      </c>
      <c r="V14" s="41">
        <v>5.5</v>
      </c>
      <c r="W14" s="17">
        <v>890.58800000000008</v>
      </c>
      <c r="X14" s="41">
        <v>5.5</v>
      </c>
      <c r="Y14" s="17">
        <v>892.303</v>
      </c>
      <c r="Z14" s="41">
        <v>8</v>
      </c>
      <c r="AA14" s="17">
        <v>892.37800000000004</v>
      </c>
      <c r="AB14" s="41">
        <v>10.879</v>
      </c>
      <c r="AC14" s="20">
        <v>890.45899999999995</v>
      </c>
      <c r="AD14" s="13"/>
      <c r="AE14" s="11"/>
      <c r="AF14" s="3"/>
      <c r="AG14" s="22"/>
      <c r="AH14" s="13"/>
      <c r="AJ14" s="4"/>
    </row>
    <row r="15" spans="1:36" s="2" customFormat="1" ht="22.5" customHeight="1">
      <c r="A15" s="44" t="s">
        <v>16</v>
      </c>
      <c r="B15" s="41">
        <v>-9.9149999999999991</v>
      </c>
      <c r="C15" s="39" t="s">
        <v>279</v>
      </c>
      <c r="D15" s="41">
        <v>-9</v>
      </c>
      <c r="E15" s="39" t="s">
        <v>342</v>
      </c>
      <c r="F15" s="41">
        <v>-6.5</v>
      </c>
      <c r="G15" s="17">
        <v>892.22799999999995</v>
      </c>
      <c r="H15" s="41">
        <v>-6.5</v>
      </c>
      <c r="I15" s="17">
        <v>890.51300000000003</v>
      </c>
      <c r="J15" s="41">
        <f t="shared" si="2"/>
        <v>-1.9999999999999301</v>
      </c>
      <c r="K15" s="17"/>
      <c r="L15" s="17"/>
      <c r="M15" s="17">
        <v>891.47400000000005</v>
      </c>
      <c r="N15" s="17">
        <f t="shared" si="3"/>
        <v>892.18299999999999</v>
      </c>
      <c r="O15" s="17">
        <v>890.64300000000003</v>
      </c>
      <c r="P15" s="17">
        <f t="shared" si="0"/>
        <v>-0.83100000000001728</v>
      </c>
      <c r="Q15" s="41"/>
      <c r="R15" s="17"/>
      <c r="S15" s="17"/>
      <c r="T15" s="17"/>
      <c r="U15" s="41">
        <f t="shared" si="1"/>
        <v>-2.0000000000002482</v>
      </c>
      <c r="V15" s="41">
        <v>5.5</v>
      </c>
      <c r="W15" s="17">
        <v>890.53300000000002</v>
      </c>
      <c r="X15" s="41">
        <v>5.5</v>
      </c>
      <c r="Y15" s="17">
        <v>892.24800000000005</v>
      </c>
      <c r="Z15" s="41">
        <v>8</v>
      </c>
      <c r="AA15" s="17">
        <v>892.32299999999998</v>
      </c>
      <c r="AB15" s="41">
        <v>8.8559999999999999</v>
      </c>
      <c r="AC15" s="20">
        <v>891.75199999999995</v>
      </c>
      <c r="AD15" s="13"/>
      <c r="AE15" s="11"/>
      <c r="AF15" s="3"/>
      <c r="AG15" s="22"/>
      <c r="AH15" s="13"/>
      <c r="AJ15" s="4"/>
    </row>
    <row r="16" spans="1:36" s="2" customFormat="1" ht="22.5" customHeight="1">
      <c r="A16" s="44" t="s">
        <v>11</v>
      </c>
      <c r="B16" s="41">
        <v>-9.9629999999999992</v>
      </c>
      <c r="C16" s="39" t="s">
        <v>280</v>
      </c>
      <c r="D16" s="41">
        <v>-9</v>
      </c>
      <c r="E16" s="39" t="s">
        <v>343</v>
      </c>
      <c r="F16" s="41">
        <v>-6.5</v>
      </c>
      <c r="G16" s="17">
        <v>892.86099999999999</v>
      </c>
      <c r="H16" s="41">
        <v>-6.5</v>
      </c>
      <c r="I16" s="17">
        <v>891.14600000000007</v>
      </c>
      <c r="J16" s="41">
        <f t="shared" si="2"/>
        <v>-1.9999999999999301</v>
      </c>
      <c r="K16" s="17"/>
      <c r="L16" s="17"/>
      <c r="M16" s="17">
        <v>892.351</v>
      </c>
      <c r="N16" s="17">
        <f t="shared" si="3"/>
        <v>892.81600000000003</v>
      </c>
      <c r="O16" s="17">
        <v>891.27600000000007</v>
      </c>
      <c r="P16" s="17">
        <f t="shared" si="0"/>
        <v>-1.0749999999999318</v>
      </c>
      <c r="Q16" s="41"/>
      <c r="R16" s="17"/>
      <c r="S16" s="17"/>
      <c r="T16" s="17"/>
      <c r="U16" s="41">
        <f t="shared" si="1"/>
        <v>-2.0000000000002482</v>
      </c>
      <c r="V16" s="41">
        <v>5.5</v>
      </c>
      <c r="W16" s="17">
        <v>891.16600000000005</v>
      </c>
      <c r="X16" s="41">
        <v>5.5</v>
      </c>
      <c r="Y16" s="17">
        <v>892.88099999999997</v>
      </c>
      <c r="Z16" s="41">
        <v>8</v>
      </c>
      <c r="AA16" s="17">
        <v>892.95600000000002</v>
      </c>
      <c r="AB16" s="41">
        <v>8.7759999999999998</v>
      </c>
      <c r="AC16" s="20">
        <v>892.43899999999996</v>
      </c>
      <c r="AD16" s="13"/>
      <c r="AE16" s="11"/>
      <c r="AF16" s="3"/>
      <c r="AG16" s="22"/>
      <c r="AH16" s="13"/>
      <c r="AJ16" s="4"/>
    </row>
    <row r="17" spans="1:36" s="2" customFormat="1" ht="22.5" customHeight="1">
      <c r="A17" s="44" t="s">
        <v>12</v>
      </c>
      <c r="B17" s="41">
        <v>-11.162000000000001</v>
      </c>
      <c r="C17" s="39" t="s">
        <v>281</v>
      </c>
      <c r="D17" s="41">
        <v>-9</v>
      </c>
      <c r="E17" s="39" t="s">
        <v>344</v>
      </c>
      <c r="F17" s="41">
        <v>-6.5</v>
      </c>
      <c r="G17" s="17">
        <v>894.87400000000002</v>
      </c>
      <c r="H17" s="41">
        <v>-6.5</v>
      </c>
      <c r="I17" s="17">
        <v>893.15899999999999</v>
      </c>
      <c r="J17" s="41">
        <f t="shared" si="2"/>
        <v>-1.9999999999999301</v>
      </c>
      <c r="K17" s="17"/>
      <c r="L17" s="17"/>
      <c r="M17" s="17">
        <v>895.69600000000003</v>
      </c>
      <c r="N17" s="17">
        <f t="shared" si="3"/>
        <v>894.82899999999995</v>
      </c>
      <c r="O17" s="17">
        <v>893.28899999999999</v>
      </c>
      <c r="P17" s="17">
        <f t="shared" si="0"/>
        <v>-2.4070000000000391</v>
      </c>
      <c r="Q17" s="41"/>
      <c r="R17" s="17"/>
      <c r="S17" s="17"/>
      <c r="T17" s="17"/>
      <c r="U17" s="41">
        <f t="shared" si="1"/>
        <v>-1.999999999998181</v>
      </c>
      <c r="V17" s="41">
        <v>5.5</v>
      </c>
      <c r="W17" s="17">
        <v>893.17900000000009</v>
      </c>
      <c r="X17" s="41">
        <v>5.5</v>
      </c>
      <c r="Y17" s="17">
        <v>894.89400000000001</v>
      </c>
      <c r="Z17" s="41">
        <v>8</v>
      </c>
      <c r="AA17" s="17">
        <v>894.96900000000005</v>
      </c>
      <c r="AB17" s="41">
        <v>8.7230000000000008</v>
      </c>
      <c r="AC17" s="20">
        <v>895.69299999999998</v>
      </c>
      <c r="AD17" s="13"/>
      <c r="AE17" s="11"/>
      <c r="AF17" s="3"/>
      <c r="AG17" s="22"/>
      <c r="AH17" s="13"/>
      <c r="AJ17" s="4"/>
    </row>
    <row r="18" spans="1:36" s="2" customFormat="1" ht="22.5" customHeight="1" thickBot="1">
      <c r="A18" s="44" t="s">
        <v>13</v>
      </c>
      <c r="B18" s="41">
        <v>-12.802</v>
      </c>
      <c r="C18" s="39" t="s">
        <v>282</v>
      </c>
      <c r="D18" s="41">
        <v>-9</v>
      </c>
      <c r="E18" s="39" t="s">
        <v>345</v>
      </c>
      <c r="F18" s="41">
        <v>-6.5</v>
      </c>
      <c r="G18" s="17">
        <v>897.72299999999996</v>
      </c>
      <c r="H18" s="41">
        <v>-6.5</v>
      </c>
      <c r="I18" s="17">
        <v>896.00800000000004</v>
      </c>
      <c r="J18" s="41">
        <f>((O18-I18)/H18)*100</f>
        <v>-1.9999999999999301</v>
      </c>
      <c r="K18" s="17"/>
      <c r="L18" s="17"/>
      <c r="M18" s="17">
        <v>899.63099999999997</v>
      </c>
      <c r="N18" s="17">
        <f t="shared" si="3"/>
        <v>897.678</v>
      </c>
      <c r="O18" s="17">
        <v>896.13800000000003</v>
      </c>
      <c r="P18" s="17">
        <f t="shared" si="0"/>
        <v>-3.4929999999999382</v>
      </c>
      <c r="Q18" s="41"/>
      <c r="R18" s="17"/>
      <c r="S18" s="17"/>
      <c r="T18" s="17"/>
      <c r="U18" s="41">
        <f t="shared" si="1"/>
        <v>-2.0000000000002482</v>
      </c>
      <c r="V18" s="41">
        <v>5.5</v>
      </c>
      <c r="W18" s="17">
        <v>896.02800000000002</v>
      </c>
      <c r="X18" s="41">
        <v>5.5</v>
      </c>
      <c r="Y18" s="17">
        <v>897.74300000000005</v>
      </c>
      <c r="Z18" s="41">
        <v>8</v>
      </c>
      <c r="AA18" s="17">
        <v>897.81799999999998</v>
      </c>
      <c r="AB18" s="41">
        <v>9.7140000000000004</v>
      </c>
      <c r="AC18" s="20">
        <v>899.53200000000004</v>
      </c>
      <c r="AD18" s="13"/>
      <c r="AE18" s="11"/>
      <c r="AF18" s="3"/>
      <c r="AG18" s="26"/>
      <c r="AH18" s="13"/>
      <c r="AJ18" s="4"/>
    </row>
    <row r="19" spans="1:36" s="2" customFormat="1" ht="22.5" customHeight="1">
      <c r="A19" s="44" t="s">
        <v>216</v>
      </c>
      <c r="B19" s="41">
        <v>-12.06</v>
      </c>
      <c r="C19" s="39" t="s">
        <v>283</v>
      </c>
      <c r="D19" s="41">
        <v>-9</v>
      </c>
      <c r="E19" s="39" t="s">
        <v>346</v>
      </c>
      <c r="F19" s="41">
        <v>-6.5</v>
      </c>
      <c r="G19" s="17">
        <v>900.08299999999997</v>
      </c>
      <c r="H19" s="41">
        <v>-6.5</v>
      </c>
      <c r="I19" s="17">
        <v>898.36800000000005</v>
      </c>
      <c r="J19" s="41">
        <f t="shared" ref="J19:J78" si="4">((O19-I19)/H19)*100</f>
        <v>-1.9999999999999301</v>
      </c>
      <c r="K19" s="17"/>
      <c r="L19" s="17"/>
      <c r="M19" s="17">
        <v>901.85799999999995</v>
      </c>
      <c r="N19" s="17">
        <f t="shared" si="3"/>
        <v>900.03800000000001</v>
      </c>
      <c r="O19" s="17">
        <v>898.49800000000005</v>
      </c>
      <c r="P19" s="17">
        <f t="shared" ref="P19:P78" si="5">O19-M19</f>
        <v>-3.3599999999999</v>
      </c>
      <c r="Q19" s="41"/>
      <c r="R19" s="17"/>
      <c r="S19" s="17"/>
      <c r="T19" s="17"/>
      <c r="U19" s="41">
        <f t="shared" ref="U19:U78" si="6">((W19-O19)/V19)*100</f>
        <v>-2.0000000000002482</v>
      </c>
      <c r="V19" s="41">
        <v>5.5</v>
      </c>
      <c r="W19" s="17">
        <v>898.38800000000003</v>
      </c>
      <c r="X19" s="41">
        <v>5.5</v>
      </c>
      <c r="Y19" s="17">
        <v>900.10299999999995</v>
      </c>
      <c r="Z19" s="41">
        <v>8</v>
      </c>
      <c r="AA19" s="17">
        <v>900.178</v>
      </c>
      <c r="AB19" s="41">
        <v>9.407</v>
      </c>
      <c r="AC19" s="20">
        <v>901.58600000000001</v>
      </c>
      <c r="AD19" s="13"/>
      <c r="AE19" s="11"/>
      <c r="AF19" s="3"/>
      <c r="AG19" s="22"/>
      <c r="AH19" s="13"/>
      <c r="AJ19" s="4"/>
    </row>
    <row r="20" spans="1:36" s="2" customFormat="1" ht="22.5" customHeight="1">
      <c r="A20" s="44" t="s">
        <v>217</v>
      </c>
      <c r="B20" s="41">
        <v>-10.427</v>
      </c>
      <c r="C20" s="39" t="s">
        <v>284</v>
      </c>
      <c r="D20" s="41">
        <v>-9</v>
      </c>
      <c r="E20" s="39" t="s">
        <v>347</v>
      </c>
      <c r="F20" s="41">
        <v>-6.5</v>
      </c>
      <c r="G20" s="17">
        <v>901.89400000000001</v>
      </c>
      <c r="H20" s="41">
        <v>-6.5</v>
      </c>
      <c r="I20" s="17">
        <v>900.17900000000009</v>
      </c>
      <c r="J20" s="41">
        <f t="shared" si="4"/>
        <v>-1.9999999999999301</v>
      </c>
      <c r="K20" s="17"/>
      <c r="L20" s="17"/>
      <c r="M20" s="17">
        <v>903.04</v>
      </c>
      <c r="N20" s="17">
        <f t="shared" si="3"/>
        <v>901.84900000000005</v>
      </c>
      <c r="O20" s="17">
        <v>900.30900000000008</v>
      </c>
      <c r="P20" s="17">
        <f t="shared" si="5"/>
        <v>-2.7309999999998809</v>
      </c>
      <c r="Q20" s="41"/>
      <c r="R20" s="17"/>
      <c r="S20" s="17"/>
      <c r="T20" s="17"/>
      <c r="U20" s="41">
        <f t="shared" si="6"/>
        <v>-2.0000000000002482</v>
      </c>
      <c r="V20" s="41">
        <v>5.5</v>
      </c>
      <c r="W20" s="17">
        <v>900.19900000000007</v>
      </c>
      <c r="X20" s="176" t="s">
        <v>398</v>
      </c>
      <c r="Y20" s="174"/>
      <c r="Z20" s="174"/>
      <c r="AA20" s="174"/>
      <c r="AB20" s="41">
        <v>5.5</v>
      </c>
      <c r="AC20" s="20">
        <v>902.52200000000005</v>
      </c>
      <c r="AD20" s="13"/>
      <c r="AE20" s="11"/>
      <c r="AF20" s="3"/>
      <c r="AG20" s="22"/>
      <c r="AH20" s="13"/>
      <c r="AJ20" s="4"/>
    </row>
    <row r="21" spans="1:36" s="2" customFormat="1" ht="22.5" customHeight="1">
      <c r="A21" s="44" t="s">
        <v>218</v>
      </c>
      <c r="B21" s="41">
        <v>-9</v>
      </c>
      <c r="C21" s="39" t="s">
        <v>285</v>
      </c>
      <c r="D21" s="41">
        <v>-9</v>
      </c>
      <c r="E21" s="39" t="s">
        <v>348</v>
      </c>
      <c r="F21" s="41">
        <v>-6.5</v>
      </c>
      <c r="G21" s="17">
        <v>903.17200000000003</v>
      </c>
      <c r="H21" s="41">
        <v>-6.5</v>
      </c>
      <c r="I21" s="17">
        <v>901.45699999999999</v>
      </c>
      <c r="J21" s="41">
        <f t="shared" si="4"/>
        <v>-1.9999999999999301</v>
      </c>
      <c r="K21" s="17"/>
      <c r="L21" s="17"/>
      <c r="M21" s="17">
        <v>903.58</v>
      </c>
      <c r="N21" s="17">
        <f t="shared" si="3"/>
        <v>903.12699999999995</v>
      </c>
      <c r="O21" s="17">
        <v>901.58699999999999</v>
      </c>
      <c r="P21" s="17">
        <f t="shared" si="5"/>
        <v>-1.9930000000000518</v>
      </c>
      <c r="Q21" s="41"/>
      <c r="R21" s="17"/>
      <c r="S21" s="17"/>
      <c r="T21" s="17"/>
      <c r="U21" s="41">
        <f t="shared" si="6"/>
        <v>-1.999999999998181</v>
      </c>
      <c r="V21" s="41">
        <v>5.5</v>
      </c>
      <c r="W21" s="17">
        <v>901.47700000000009</v>
      </c>
      <c r="X21" s="41">
        <v>5.5</v>
      </c>
      <c r="Y21" s="17">
        <v>903.19200000000001</v>
      </c>
      <c r="Z21" s="41">
        <v>8</v>
      </c>
      <c r="AA21" s="17">
        <v>903.26700000000005</v>
      </c>
      <c r="AB21" s="41">
        <v>8</v>
      </c>
      <c r="AC21" s="20">
        <v>902.73699999999997</v>
      </c>
      <c r="AD21" s="13"/>
      <c r="AE21" s="11"/>
      <c r="AF21" s="3"/>
      <c r="AG21" s="22"/>
      <c r="AH21" s="13"/>
      <c r="AJ21" s="4"/>
    </row>
    <row r="22" spans="1:36" s="2" customFormat="1" ht="22.5" customHeight="1">
      <c r="A22" s="44" t="s">
        <v>219</v>
      </c>
      <c r="B22" s="41">
        <v>-9</v>
      </c>
      <c r="C22" s="39" t="s">
        <v>286</v>
      </c>
      <c r="D22" s="41">
        <v>-9</v>
      </c>
      <c r="E22" s="39" t="s">
        <v>349</v>
      </c>
      <c r="F22" s="41">
        <v>-6.5</v>
      </c>
      <c r="G22" s="17">
        <v>904.42499999999995</v>
      </c>
      <c r="H22" s="41">
        <v>-6.5</v>
      </c>
      <c r="I22" s="17">
        <v>902.71</v>
      </c>
      <c r="J22" s="41">
        <f t="shared" si="4"/>
        <v>-1.9999999999999301</v>
      </c>
      <c r="K22" s="17"/>
      <c r="L22" s="17"/>
      <c r="M22" s="17">
        <v>904.45799999999997</v>
      </c>
      <c r="N22" s="17">
        <f t="shared" si="3"/>
        <v>904.38</v>
      </c>
      <c r="O22" s="17">
        <v>902.84</v>
      </c>
      <c r="P22" s="17">
        <f t="shared" si="5"/>
        <v>-1.6179999999999382</v>
      </c>
      <c r="Q22" s="41"/>
      <c r="R22" s="17"/>
      <c r="S22" s="17"/>
      <c r="T22" s="17"/>
      <c r="U22" s="41">
        <f t="shared" si="6"/>
        <v>-2.0000000000002482</v>
      </c>
      <c r="V22" s="41">
        <v>5.5</v>
      </c>
      <c r="W22" s="17">
        <v>902.73</v>
      </c>
      <c r="X22" s="41">
        <v>5.5</v>
      </c>
      <c r="Y22" s="17">
        <v>904.44500000000005</v>
      </c>
      <c r="Z22" s="41">
        <v>8</v>
      </c>
      <c r="AA22" s="17">
        <v>904.52</v>
      </c>
      <c r="AB22" s="41">
        <v>8</v>
      </c>
      <c r="AC22" s="20">
        <v>904.75099999999998</v>
      </c>
      <c r="AD22" s="13"/>
      <c r="AE22" s="11"/>
      <c r="AF22" s="3"/>
      <c r="AG22" s="22"/>
      <c r="AH22" s="13"/>
      <c r="AJ22" s="4"/>
    </row>
    <row r="23" spans="1:36" s="2" customFormat="1" ht="22.5" customHeight="1">
      <c r="A23" s="44" t="s">
        <v>220</v>
      </c>
      <c r="B23" s="41">
        <v>-9</v>
      </c>
      <c r="C23" s="39" t="s">
        <v>287</v>
      </c>
      <c r="D23" s="41">
        <v>-9</v>
      </c>
      <c r="E23" s="39" t="s">
        <v>350</v>
      </c>
      <c r="F23" s="41">
        <v>-6.5</v>
      </c>
      <c r="G23" s="17">
        <v>905.93799999999999</v>
      </c>
      <c r="H23" s="41">
        <v>-6.5</v>
      </c>
      <c r="I23" s="17">
        <v>904.22300000000007</v>
      </c>
      <c r="J23" s="41">
        <f t="shared" si="4"/>
        <v>-1.9999999999999301</v>
      </c>
      <c r="K23" s="17"/>
      <c r="L23" s="17"/>
      <c r="M23" s="17">
        <v>905.82500000000005</v>
      </c>
      <c r="N23" s="17">
        <f t="shared" si="3"/>
        <v>905.89300000000003</v>
      </c>
      <c r="O23" s="17">
        <v>904.35300000000007</v>
      </c>
      <c r="P23" s="17">
        <f t="shared" si="5"/>
        <v>-1.47199999999998</v>
      </c>
      <c r="Q23" s="41"/>
      <c r="R23" s="17"/>
      <c r="S23" s="17"/>
      <c r="T23" s="17"/>
      <c r="U23" s="41">
        <f t="shared" si="6"/>
        <v>-2.0000000000002482</v>
      </c>
      <c r="V23" s="41">
        <v>5.5</v>
      </c>
      <c r="W23" s="17">
        <v>904.24300000000005</v>
      </c>
      <c r="X23" s="41">
        <v>5.5</v>
      </c>
      <c r="Y23" s="17">
        <v>905.95799999999997</v>
      </c>
      <c r="Z23" s="41">
        <v>8</v>
      </c>
      <c r="AA23" s="17">
        <v>906.03300000000002</v>
      </c>
      <c r="AB23" s="41">
        <v>8</v>
      </c>
      <c r="AC23" s="20">
        <v>906</v>
      </c>
      <c r="AD23" s="13"/>
      <c r="AE23" s="11"/>
      <c r="AF23" s="3"/>
      <c r="AG23" s="22"/>
      <c r="AH23" s="13"/>
      <c r="AJ23" s="4"/>
    </row>
    <row r="24" spans="1:36" s="2" customFormat="1" ht="22.5" customHeight="1">
      <c r="A24" s="44" t="s">
        <v>221</v>
      </c>
      <c r="B24" s="41">
        <v>-9</v>
      </c>
      <c r="C24" s="39" t="s">
        <v>288</v>
      </c>
      <c r="D24" s="41">
        <v>-9</v>
      </c>
      <c r="E24" s="39" t="s">
        <v>351</v>
      </c>
      <c r="F24" s="41">
        <v>-6.5</v>
      </c>
      <c r="G24" s="17">
        <v>907.58100000000002</v>
      </c>
      <c r="H24" s="41">
        <v>-6.5</v>
      </c>
      <c r="I24" s="17">
        <v>905.86599999999999</v>
      </c>
      <c r="J24" s="41">
        <f t="shared" si="4"/>
        <v>-1.9999999999999301</v>
      </c>
      <c r="K24" s="17"/>
      <c r="L24" s="17"/>
      <c r="M24" s="17">
        <v>907.51199999999994</v>
      </c>
      <c r="N24" s="17">
        <f t="shared" si="3"/>
        <v>907.53599999999994</v>
      </c>
      <c r="O24" s="17">
        <v>905.99599999999998</v>
      </c>
      <c r="P24" s="17">
        <f t="shared" si="5"/>
        <v>-1.5159999999999627</v>
      </c>
      <c r="Q24" s="41"/>
      <c r="R24" s="17"/>
      <c r="S24" s="17"/>
      <c r="T24" s="17"/>
      <c r="U24" s="41">
        <f t="shared" si="6"/>
        <v>-1.999999999998181</v>
      </c>
      <c r="V24" s="41">
        <v>5.5</v>
      </c>
      <c r="W24" s="17">
        <v>905.88600000000008</v>
      </c>
      <c r="X24" s="41">
        <v>5.5</v>
      </c>
      <c r="Y24" s="17">
        <v>907.601</v>
      </c>
      <c r="Z24" s="41">
        <v>8</v>
      </c>
      <c r="AA24" s="17">
        <v>907.67600000000004</v>
      </c>
      <c r="AB24" s="41">
        <v>8</v>
      </c>
      <c r="AC24" s="20">
        <v>907.31</v>
      </c>
      <c r="AD24" s="13"/>
      <c r="AE24" s="11"/>
      <c r="AF24" s="3"/>
      <c r="AG24" s="22"/>
      <c r="AH24" s="13"/>
      <c r="AJ24" s="4"/>
    </row>
    <row r="25" spans="1:36" s="2" customFormat="1" ht="22.5" customHeight="1">
      <c r="A25" s="44" t="s">
        <v>222</v>
      </c>
      <c r="B25" s="41">
        <v>-9</v>
      </c>
      <c r="C25" s="39" t="s">
        <v>289</v>
      </c>
      <c r="D25" s="41">
        <v>-9</v>
      </c>
      <c r="E25" s="39" t="s">
        <v>352</v>
      </c>
      <c r="F25" s="41">
        <v>-6.5</v>
      </c>
      <c r="G25" s="17">
        <v>909.21500000000003</v>
      </c>
      <c r="H25" s="41">
        <v>-6.5</v>
      </c>
      <c r="I25" s="17">
        <v>907.5</v>
      </c>
      <c r="J25" s="41">
        <f t="shared" si="4"/>
        <v>-1.9999999999999301</v>
      </c>
      <c r="K25" s="17"/>
      <c r="L25" s="17"/>
      <c r="M25" s="17">
        <v>909.10500000000002</v>
      </c>
      <c r="N25" s="17">
        <f t="shared" si="3"/>
        <v>909.17</v>
      </c>
      <c r="O25" s="17">
        <v>907.63</v>
      </c>
      <c r="P25" s="17">
        <f t="shared" si="5"/>
        <v>-1.4750000000000227</v>
      </c>
      <c r="Q25" s="41"/>
      <c r="R25" s="17"/>
      <c r="S25" s="17"/>
      <c r="T25" s="17"/>
      <c r="U25" s="41">
        <f t="shared" si="6"/>
        <v>-2.0000000000002482</v>
      </c>
      <c r="V25" s="41">
        <v>5.5</v>
      </c>
      <c r="W25" s="17">
        <v>907.52</v>
      </c>
      <c r="X25" s="176" t="s">
        <v>399</v>
      </c>
      <c r="Y25" s="174"/>
      <c r="Z25" s="174"/>
      <c r="AA25" s="174"/>
      <c r="AB25" s="41">
        <v>5.5</v>
      </c>
      <c r="AC25" s="20">
        <v>908.71799999999996</v>
      </c>
      <c r="AD25" s="13"/>
      <c r="AE25" s="11"/>
      <c r="AF25" s="3"/>
      <c r="AG25" s="22"/>
      <c r="AH25" s="13"/>
      <c r="AJ25" s="4"/>
    </row>
    <row r="26" spans="1:36" s="2" customFormat="1" ht="22.5" customHeight="1">
      <c r="A26" s="44" t="s">
        <v>223</v>
      </c>
      <c r="B26" s="41">
        <v>-9</v>
      </c>
      <c r="C26" s="39" t="s">
        <v>290</v>
      </c>
      <c r="D26" s="41">
        <v>-9</v>
      </c>
      <c r="E26" s="39" t="s">
        <v>353</v>
      </c>
      <c r="F26" s="41">
        <v>-6.5</v>
      </c>
      <c r="G26" s="17">
        <v>910.64599999999996</v>
      </c>
      <c r="H26" s="41">
        <v>-6.5</v>
      </c>
      <c r="I26" s="17">
        <v>908.93100000000004</v>
      </c>
      <c r="J26" s="41">
        <f t="shared" si="4"/>
        <v>-1.9999999999999301</v>
      </c>
      <c r="K26" s="17"/>
      <c r="L26" s="17"/>
      <c r="M26" s="17">
        <v>910.5</v>
      </c>
      <c r="N26" s="17">
        <f t="shared" si="3"/>
        <v>910.601</v>
      </c>
      <c r="O26" s="17">
        <v>909.06100000000004</v>
      </c>
      <c r="P26" s="17">
        <f t="shared" si="5"/>
        <v>-1.4389999999999645</v>
      </c>
      <c r="Q26" s="41"/>
      <c r="R26" s="17"/>
      <c r="S26" s="17"/>
      <c r="T26" s="17"/>
      <c r="U26" s="41">
        <f t="shared" si="6"/>
        <v>-2.0000000000002482</v>
      </c>
      <c r="V26" s="41">
        <v>5.5</v>
      </c>
      <c r="W26" s="17">
        <v>908.95100000000002</v>
      </c>
      <c r="X26" s="41">
        <v>5.5</v>
      </c>
      <c r="Y26" s="17">
        <v>910.66600000000005</v>
      </c>
      <c r="Z26" s="41">
        <v>8</v>
      </c>
      <c r="AA26" s="17">
        <v>910.74099999999999</v>
      </c>
      <c r="AB26" s="41">
        <v>8</v>
      </c>
      <c r="AC26" s="20">
        <v>910.11500000000001</v>
      </c>
      <c r="AD26" s="13"/>
      <c r="AE26" s="11"/>
      <c r="AF26" s="3"/>
      <c r="AG26" s="22"/>
      <c r="AH26" s="13"/>
      <c r="AJ26" s="4"/>
    </row>
    <row r="27" spans="1:36" s="2" customFormat="1" ht="22.5" customHeight="1">
      <c r="A27" s="44" t="s">
        <v>224</v>
      </c>
      <c r="B27" s="41">
        <v>-9</v>
      </c>
      <c r="C27" s="39" t="s">
        <v>291</v>
      </c>
      <c r="D27" s="41">
        <v>-9</v>
      </c>
      <c r="E27" s="39" t="s">
        <v>354</v>
      </c>
      <c r="F27" s="41">
        <v>-6.5</v>
      </c>
      <c r="G27" s="17">
        <v>911.87400000000002</v>
      </c>
      <c r="H27" s="41">
        <v>-6.5</v>
      </c>
      <c r="I27" s="17">
        <v>910.15899999999999</v>
      </c>
      <c r="J27" s="41">
        <f t="shared" si="4"/>
        <v>-1.9999999999999301</v>
      </c>
      <c r="K27" s="17"/>
      <c r="L27" s="17"/>
      <c r="M27" s="17">
        <v>911.80100000000004</v>
      </c>
      <c r="N27" s="17">
        <f t="shared" si="3"/>
        <v>911.82899999999995</v>
      </c>
      <c r="O27" s="17">
        <v>910.28899999999999</v>
      </c>
      <c r="P27" s="17">
        <f t="shared" si="5"/>
        <v>-1.5120000000000573</v>
      </c>
      <c r="Q27" s="41"/>
      <c r="R27" s="17"/>
      <c r="S27" s="17"/>
      <c r="T27" s="17"/>
      <c r="U27" s="41">
        <f t="shared" si="6"/>
        <v>-1.999999999998181</v>
      </c>
      <c r="V27" s="41">
        <v>5.5</v>
      </c>
      <c r="W27" s="17">
        <v>910.17900000000009</v>
      </c>
      <c r="X27" s="41">
        <v>5.5</v>
      </c>
      <c r="Y27" s="17">
        <v>911.89400000000001</v>
      </c>
      <c r="Z27" s="41">
        <v>8</v>
      </c>
      <c r="AA27" s="17">
        <v>911.96900000000005</v>
      </c>
      <c r="AB27" s="41">
        <v>8</v>
      </c>
      <c r="AC27" s="20">
        <v>911.38900000000001</v>
      </c>
      <c r="AD27" s="13"/>
      <c r="AE27" s="11"/>
      <c r="AF27" s="3"/>
      <c r="AG27" s="22"/>
      <c r="AH27" s="13"/>
      <c r="AJ27" s="4"/>
    </row>
    <row r="28" spans="1:36" s="2" customFormat="1" ht="22.5" customHeight="1">
      <c r="A28" s="44" t="s">
        <v>225</v>
      </c>
      <c r="B28" s="41">
        <v>-9</v>
      </c>
      <c r="C28" s="39" t="s">
        <v>292</v>
      </c>
      <c r="D28" s="41">
        <v>-9</v>
      </c>
      <c r="E28" s="39" t="s">
        <v>355</v>
      </c>
      <c r="F28" s="41">
        <v>-6.5</v>
      </c>
      <c r="G28" s="17">
        <v>912.55899999999997</v>
      </c>
      <c r="H28" s="41">
        <v>-6.5</v>
      </c>
      <c r="I28" s="17">
        <v>910.84400000000005</v>
      </c>
      <c r="J28" s="41">
        <f t="shared" si="4"/>
        <v>-1.9999999999999301</v>
      </c>
      <c r="K28" s="17"/>
      <c r="L28" s="17"/>
      <c r="M28" s="17">
        <v>912.71</v>
      </c>
      <c r="N28" s="17">
        <f t="shared" si="3"/>
        <v>912.51400000000001</v>
      </c>
      <c r="O28" s="17">
        <v>910.97400000000005</v>
      </c>
      <c r="P28" s="17">
        <f t="shared" si="5"/>
        <v>-1.73599999999999</v>
      </c>
      <c r="Q28" s="41"/>
      <c r="R28" s="17"/>
      <c r="S28" s="17"/>
      <c r="T28" s="17"/>
      <c r="U28" s="41">
        <f t="shared" si="6"/>
        <v>-2.0000000000002482</v>
      </c>
      <c r="V28" s="41">
        <v>5.5</v>
      </c>
      <c r="W28" s="17">
        <v>910.86400000000003</v>
      </c>
      <c r="X28" s="41">
        <v>5.5</v>
      </c>
      <c r="Y28" s="17">
        <v>912.57899999999995</v>
      </c>
      <c r="Z28" s="41">
        <v>8</v>
      </c>
      <c r="AA28" s="17">
        <v>912.654</v>
      </c>
      <c r="AB28" s="41">
        <v>8</v>
      </c>
      <c r="AC28" s="20">
        <v>912.84199999999998</v>
      </c>
      <c r="AD28" s="13"/>
      <c r="AE28" s="11"/>
      <c r="AF28" s="3"/>
      <c r="AG28" s="22"/>
      <c r="AH28" s="13"/>
      <c r="AJ28" s="4"/>
    </row>
    <row r="29" spans="1:36" s="2" customFormat="1" ht="22.5" customHeight="1">
      <c r="A29" s="44" t="s">
        <v>226</v>
      </c>
      <c r="B29" s="41">
        <v>-9</v>
      </c>
      <c r="C29" s="39" t="s">
        <v>293</v>
      </c>
      <c r="D29" s="41">
        <v>-9</v>
      </c>
      <c r="E29" s="39" t="s">
        <v>356</v>
      </c>
      <c r="F29" s="41">
        <v>-6.5</v>
      </c>
      <c r="G29" s="17">
        <v>910.74400000000003</v>
      </c>
      <c r="H29" s="41">
        <v>-6.5</v>
      </c>
      <c r="I29" s="17">
        <v>909.029</v>
      </c>
      <c r="J29" s="41">
        <f t="shared" si="4"/>
        <v>-1.9999999999999301</v>
      </c>
      <c r="K29" s="17"/>
      <c r="L29" s="17"/>
      <c r="M29" s="17">
        <v>912.19100000000003</v>
      </c>
      <c r="N29" s="17">
        <f t="shared" si="3"/>
        <v>910.69899999999996</v>
      </c>
      <c r="O29" s="17">
        <v>909.15899999999999</v>
      </c>
      <c r="P29" s="17">
        <f t="shared" si="5"/>
        <v>-3.0320000000000391</v>
      </c>
      <c r="Q29" s="41"/>
      <c r="R29" s="17"/>
      <c r="S29" s="17"/>
      <c r="T29" s="17"/>
      <c r="U29" s="41">
        <f t="shared" si="6"/>
        <v>-1.999999999998181</v>
      </c>
      <c r="V29" s="41">
        <v>5.5</v>
      </c>
      <c r="W29" s="17">
        <v>909.04900000000009</v>
      </c>
      <c r="X29" s="41">
        <v>5.5</v>
      </c>
      <c r="Y29" s="17">
        <v>910.76400000000001</v>
      </c>
      <c r="Z29" s="41">
        <v>8</v>
      </c>
      <c r="AA29" s="17">
        <v>910.83900000000006</v>
      </c>
      <c r="AB29" s="41">
        <v>8</v>
      </c>
      <c r="AC29" s="20">
        <v>912.36800000000005</v>
      </c>
      <c r="AD29" s="13"/>
      <c r="AE29" s="11"/>
      <c r="AF29" s="3"/>
      <c r="AG29" s="22"/>
      <c r="AH29" s="13"/>
      <c r="AJ29" s="4"/>
    </row>
    <row r="30" spans="1:36" s="2" customFormat="1" ht="22.5" customHeight="1">
      <c r="A30" s="44" t="s">
        <v>227</v>
      </c>
      <c r="B30" s="41"/>
      <c r="C30" s="39"/>
      <c r="D30" s="41"/>
      <c r="E30" s="39"/>
      <c r="F30" s="41"/>
      <c r="G30" s="17"/>
      <c r="H30" s="41"/>
      <c r="I30" s="17"/>
      <c r="J30" s="41"/>
      <c r="K30" s="17"/>
      <c r="L30" s="17"/>
      <c r="M30" s="17">
        <v>910.07299999999998</v>
      </c>
      <c r="N30" s="17">
        <v>909.351</v>
      </c>
      <c r="O30" s="17"/>
      <c r="P30" s="17"/>
      <c r="Q30" s="41"/>
      <c r="R30" s="17"/>
      <c r="S30" s="17"/>
      <c r="T30" s="17"/>
      <c r="U30" s="41"/>
      <c r="V30" s="41"/>
      <c r="W30" s="17"/>
      <c r="X30" s="41"/>
      <c r="Y30" s="17"/>
      <c r="Z30" s="41"/>
      <c r="AA30" s="17"/>
      <c r="AB30" s="41"/>
      <c r="AC30" s="20"/>
      <c r="AD30" s="13"/>
      <c r="AE30" s="11"/>
      <c r="AF30" s="3"/>
      <c r="AG30" s="22"/>
      <c r="AH30" s="13"/>
    </row>
    <row r="31" spans="1:36" s="2" customFormat="1" ht="22.5" customHeight="1">
      <c r="A31" s="44" t="s">
        <v>228</v>
      </c>
      <c r="B31" s="41"/>
      <c r="C31" s="173" t="s">
        <v>397</v>
      </c>
      <c r="D31" s="174"/>
      <c r="E31" s="174"/>
      <c r="F31" s="174"/>
      <c r="G31" s="174"/>
      <c r="H31" s="174"/>
      <c r="I31" s="17"/>
      <c r="J31" s="41"/>
      <c r="K31" s="17"/>
      <c r="L31" s="17"/>
      <c r="M31" s="17">
        <v>909.35400000000004</v>
      </c>
      <c r="N31" s="17">
        <v>908.952</v>
      </c>
      <c r="O31" s="17"/>
      <c r="P31" s="17"/>
      <c r="Q31" s="41"/>
      <c r="R31" s="17"/>
      <c r="S31" s="17"/>
      <c r="T31" s="17"/>
      <c r="U31" s="41"/>
      <c r="V31" s="41"/>
      <c r="W31" s="17"/>
      <c r="X31" s="41"/>
      <c r="Y31" s="17"/>
      <c r="Z31" s="41"/>
      <c r="AA31" s="17"/>
      <c r="AB31" s="41"/>
      <c r="AC31" s="20"/>
      <c r="AD31" s="13"/>
      <c r="AE31" s="11"/>
      <c r="AF31" s="3"/>
      <c r="AG31" s="22"/>
      <c r="AH31" s="13"/>
    </row>
    <row r="32" spans="1:36" s="2" customFormat="1" ht="22.5" customHeight="1">
      <c r="A32" s="44" t="s">
        <v>229</v>
      </c>
      <c r="B32" s="41"/>
      <c r="C32" s="173" t="s">
        <v>397</v>
      </c>
      <c r="D32" s="174"/>
      <c r="E32" s="174"/>
      <c r="F32" s="174"/>
      <c r="G32" s="174"/>
      <c r="H32" s="174"/>
      <c r="I32" s="17"/>
      <c r="J32" s="41"/>
      <c r="K32" s="17"/>
      <c r="L32" s="17"/>
      <c r="M32" s="17">
        <v>908.57399999999996</v>
      </c>
      <c r="N32" s="17">
        <v>909.11099999999999</v>
      </c>
      <c r="O32" s="17"/>
      <c r="P32" s="17"/>
      <c r="Q32" s="41"/>
      <c r="R32" s="17"/>
      <c r="S32" s="17"/>
      <c r="T32" s="17"/>
      <c r="U32" s="41"/>
      <c r="V32" s="41"/>
      <c r="W32" s="17"/>
      <c r="X32" s="41"/>
      <c r="Y32" s="17"/>
      <c r="Z32" s="41"/>
      <c r="AA32" s="17"/>
      <c r="AB32" s="41"/>
      <c r="AC32" s="20"/>
      <c r="AD32" s="13"/>
      <c r="AE32" s="11"/>
      <c r="AF32" s="3"/>
      <c r="AG32" s="22"/>
      <c r="AH32" s="13"/>
    </row>
    <row r="33" spans="1:36" s="2" customFormat="1" ht="22.5" customHeight="1">
      <c r="A33" s="44" t="s">
        <v>230</v>
      </c>
      <c r="B33" s="41"/>
      <c r="C33" s="39"/>
      <c r="D33" s="41"/>
      <c r="E33" s="39"/>
      <c r="F33" s="41"/>
      <c r="G33" s="17"/>
      <c r="H33" s="41"/>
      <c r="I33" s="17"/>
      <c r="J33" s="41"/>
      <c r="K33" s="17"/>
      <c r="L33" s="17"/>
      <c r="M33" s="17">
        <v>907.66499999999996</v>
      </c>
      <c r="N33" s="17">
        <v>909.51099999999997</v>
      </c>
      <c r="O33" s="17"/>
      <c r="P33" s="17"/>
      <c r="Q33" s="41"/>
      <c r="R33" s="17"/>
      <c r="S33" s="17"/>
      <c r="T33" s="17"/>
      <c r="U33" s="41"/>
      <c r="V33" s="41"/>
      <c r="W33" s="17"/>
      <c r="X33" s="41"/>
      <c r="Y33" s="17"/>
      <c r="Z33" s="41"/>
      <c r="AA33" s="17"/>
      <c r="AB33" s="41"/>
      <c r="AC33" s="20"/>
      <c r="AD33" s="13"/>
      <c r="AE33" s="11"/>
      <c r="AF33" s="3"/>
      <c r="AG33" s="22"/>
      <c r="AH33" s="13"/>
    </row>
    <row r="34" spans="1:36" s="2" customFormat="1" ht="22.5" customHeight="1">
      <c r="A34" s="44" t="s">
        <v>231</v>
      </c>
      <c r="B34" s="41">
        <v>-14.215999999999999</v>
      </c>
      <c r="C34" s="39" t="s">
        <v>294</v>
      </c>
      <c r="D34" s="41">
        <v>-9</v>
      </c>
      <c r="E34" s="39" t="s">
        <v>357</v>
      </c>
      <c r="F34" s="41">
        <v>-6.5</v>
      </c>
      <c r="G34" s="17">
        <v>909.95600000000002</v>
      </c>
      <c r="H34" s="41">
        <v>-6.5</v>
      </c>
      <c r="I34" s="17">
        <v>908.24099999999999</v>
      </c>
      <c r="J34" s="41">
        <f t="shared" si="4"/>
        <v>-1.9999999999999301</v>
      </c>
      <c r="K34" s="17"/>
      <c r="L34" s="17"/>
      <c r="M34" s="17">
        <v>906.94399999999996</v>
      </c>
      <c r="N34" s="17">
        <f>O34+1.54</f>
        <v>909.91099999999994</v>
      </c>
      <c r="O34" s="17">
        <v>908.37099999999998</v>
      </c>
      <c r="P34" s="17">
        <f t="shared" si="5"/>
        <v>1.4270000000000209</v>
      </c>
      <c r="Q34" s="41"/>
      <c r="R34" s="17"/>
      <c r="S34" s="17"/>
      <c r="T34" s="17"/>
      <c r="U34" s="41">
        <f t="shared" si="6"/>
        <v>-1.999999999998181</v>
      </c>
      <c r="V34" s="41">
        <v>5.5</v>
      </c>
      <c r="W34" s="17">
        <v>908.26100000000008</v>
      </c>
      <c r="X34" s="41">
        <v>5.5</v>
      </c>
      <c r="Y34" s="17">
        <v>909.976</v>
      </c>
      <c r="Z34" s="41">
        <v>8</v>
      </c>
      <c r="AA34" s="17">
        <v>910.05100000000004</v>
      </c>
      <c r="AB34" s="41">
        <v>11.29</v>
      </c>
      <c r="AC34" s="20">
        <v>907.85799999999995</v>
      </c>
      <c r="AD34" s="13"/>
      <c r="AE34" s="11"/>
      <c r="AF34" s="3"/>
      <c r="AG34" s="22"/>
      <c r="AH34" s="13"/>
      <c r="AJ34" s="4"/>
    </row>
    <row r="35" spans="1:36" s="2" customFormat="1" ht="22.5" customHeight="1">
      <c r="A35" s="44" t="s">
        <v>232</v>
      </c>
      <c r="B35" s="41">
        <v>-13.972</v>
      </c>
      <c r="C35" s="39" t="s">
        <v>295</v>
      </c>
      <c r="D35" s="41">
        <v>-9</v>
      </c>
      <c r="E35" s="39" t="s">
        <v>358</v>
      </c>
      <c r="F35" s="41">
        <v>-6.5</v>
      </c>
      <c r="G35" s="17">
        <v>910.43100000000004</v>
      </c>
      <c r="H35" s="41">
        <v>-6.5</v>
      </c>
      <c r="I35" s="17">
        <v>908.71600000000001</v>
      </c>
      <c r="J35" s="41">
        <f t="shared" si="4"/>
        <v>-1.9999999999999301</v>
      </c>
      <c r="K35" s="17"/>
      <c r="L35" s="17"/>
      <c r="M35" s="17">
        <v>907.66800000000001</v>
      </c>
      <c r="N35" s="17">
        <f t="shared" ref="N35:N78" si="7">O35+1.54</f>
        <v>910.38599999999997</v>
      </c>
      <c r="O35" s="17">
        <v>908.846</v>
      </c>
      <c r="P35" s="17">
        <f t="shared" si="5"/>
        <v>1.1779999999999973</v>
      </c>
      <c r="Q35" s="41"/>
      <c r="R35" s="17"/>
      <c r="S35" s="17"/>
      <c r="T35" s="17"/>
      <c r="U35" s="41">
        <f t="shared" si="6"/>
        <v>-2.0000000000002482</v>
      </c>
      <c r="V35" s="41">
        <v>5.5</v>
      </c>
      <c r="W35" s="17">
        <v>908.73599999999999</v>
      </c>
      <c r="X35" s="41">
        <v>5.5</v>
      </c>
      <c r="Y35" s="17">
        <v>910.45100000000002</v>
      </c>
      <c r="Z35" s="41">
        <v>8</v>
      </c>
      <c r="AA35" s="17">
        <v>910.52599999999995</v>
      </c>
      <c r="AB35" s="41">
        <v>11.526</v>
      </c>
      <c r="AC35" s="20">
        <v>908.17499999999995</v>
      </c>
      <c r="AD35" s="13"/>
      <c r="AE35" s="11"/>
      <c r="AF35" s="3"/>
      <c r="AG35" s="22"/>
      <c r="AH35" s="13"/>
      <c r="AJ35" s="4"/>
    </row>
    <row r="36" spans="1:36" s="2" customFormat="1" ht="22.5" customHeight="1">
      <c r="A36" s="44" t="s">
        <v>233</v>
      </c>
      <c r="B36" s="41">
        <v>-13.375999999999999</v>
      </c>
      <c r="C36" s="39" t="s">
        <v>296</v>
      </c>
      <c r="D36" s="41">
        <v>-9</v>
      </c>
      <c r="E36" s="39" t="s">
        <v>359</v>
      </c>
      <c r="F36" s="41">
        <v>-6.5</v>
      </c>
      <c r="G36" s="17">
        <v>911.16399999999999</v>
      </c>
      <c r="H36" s="41">
        <v>-6.5</v>
      </c>
      <c r="I36" s="17">
        <v>909.44900000000007</v>
      </c>
      <c r="J36" s="41">
        <f t="shared" si="4"/>
        <v>-1.9999999999999301</v>
      </c>
      <c r="K36" s="17"/>
      <c r="L36" s="17"/>
      <c r="M36" s="17">
        <v>908.40499999999997</v>
      </c>
      <c r="N36" s="17">
        <f t="shared" si="7"/>
        <v>911.11900000000003</v>
      </c>
      <c r="O36" s="17">
        <v>909.57900000000006</v>
      </c>
      <c r="P36" s="17">
        <f t="shared" si="5"/>
        <v>1.1740000000000919</v>
      </c>
      <c r="Q36" s="41"/>
      <c r="R36" s="17"/>
      <c r="S36" s="17"/>
      <c r="T36" s="17"/>
      <c r="U36" s="41">
        <f t="shared" si="6"/>
        <v>-2.0000000000002482</v>
      </c>
      <c r="V36" s="41">
        <v>5.5</v>
      </c>
      <c r="W36" s="17">
        <v>909.46900000000005</v>
      </c>
      <c r="X36" s="41">
        <v>5.5</v>
      </c>
      <c r="Y36" s="17">
        <v>911.18399999999997</v>
      </c>
      <c r="Z36" s="41">
        <v>8</v>
      </c>
      <c r="AA36" s="17">
        <v>911.25900000000001</v>
      </c>
      <c r="AB36" s="41">
        <v>11.842000000000001</v>
      </c>
      <c r="AC36" s="20">
        <v>908.69799999999998</v>
      </c>
      <c r="AD36" s="13"/>
      <c r="AE36" s="11"/>
      <c r="AF36" s="3"/>
      <c r="AG36" s="22"/>
      <c r="AH36" s="13"/>
      <c r="AJ36" s="4"/>
    </row>
    <row r="37" spans="1:36" s="2" customFormat="1" ht="22.5" customHeight="1">
      <c r="A37" s="44" t="s">
        <v>234</v>
      </c>
      <c r="B37" s="41">
        <v>-12.603</v>
      </c>
      <c r="C37" s="39" t="s">
        <v>297</v>
      </c>
      <c r="D37" s="41">
        <v>-9</v>
      </c>
      <c r="E37" s="39" t="s">
        <v>360</v>
      </c>
      <c r="F37" s="41">
        <v>-6.5</v>
      </c>
      <c r="G37" s="17">
        <v>912.16399999999999</v>
      </c>
      <c r="H37" s="41">
        <v>-6.5</v>
      </c>
      <c r="I37" s="17">
        <v>910.44900000000007</v>
      </c>
      <c r="J37" s="41">
        <f t="shared" si="4"/>
        <v>-1.9999999999999301</v>
      </c>
      <c r="K37" s="17"/>
      <c r="L37" s="17"/>
      <c r="M37" s="17">
        <v>909.99599999999998</v>
      </c>
      <c r="N37" s="17">
        <f t="shared" si="7"/>
        <v>912.11900000000003</v>
      </c>
      <c r="O37" s="17">
        <v>910.57900000000006</v>
      </c>
      <c r="P37" s="17">
        <f t="shared" si="5"/>
        <v>0.58300000000008367</v>
      </c>
      <c r="Q37" s="41"/>
      <c r="R37" s="17"/>
      <c r="S37" s="17"/>
      <c r="T37" s="17"/>
      <c r="U37" s="41">
        <f t="shared" si="6"/>
        <v>-2.0000000000002482</v>
      </c>
      <c r="V37" s="41">
        <v>5.5</v>
      </c>
      <c r="W37" s="17">
        <v>910.46900000000005</v>
      </c>
      <c r="X37" s="41">
        <v>5.5</v>
      </c>
      <c r="Y37" s="17">
        <v>912.18399999999997</v>
      </c>
      <c r="Z37" s="41">
        <v>8</v>
      </c>
      <c r="AA37" s="17">
        <v>912.25900000000001</v>
      </c>
      <c r="AB37" s="41">
        <v>11.961</v>
      </c>
      <c r="AC37" s="20">
        <v>909.61800000000005</v>
      </c>
      <c r="AD37" s="13"/>
      <c r="AE37" s="11"/>
      <c r="AF37" s="3"/>
      <c r="AG37" s="22"/>
      <c r="AH37" s="13"/>
      <c r="AJ37" s="4"/>
    </row>
    <row r="38" spans="1:36" s="2" customFormat="1" ht="22.5" customHeight="1">
      <c r="A38" s="44" t="s">
        <v>235</v>
      </c>
      <c r="B38" s="41">
        <v>-11.66</v>
      </c>
      <c r="C38" s="39" t="s">
        <v>298</v>
      </c>
      <c r="D38" s="41">
        <v>-9</v>
      </c>
      <c r="E38" s="39" t="s">
        <v>361</v>
      </c>
      <c r="F38" s="41">
        <v>-6.5</v>
      </c>
      <c r="G38" s="17">
        <v>913.43</v>
      </c>
      <c r="H38" s="41">
        <v>-6.5</v>
      </c>
      <c r="I38" s="17">
        <v>911.71500000000003</v>
      </c>
      <c r="J38" s="41">
        <f t="shared" si="4"/>
        <v>-1.9999999999999301</v>
      </c>
      <c r="K38" s="17"/>
      <c r="L38" s="17"/>
      <c r="M38" s="17">
        <v>910.77200000000005</v>
      </c>
      <c r="N38" s="17">
        <f t="shared" si="7"/>
        <v>913.38499999999999</v>
      </c>
      <c r="O38" s="17">
        <v>911.84500000000003</v>
      </c>
      <c r="P38" s="17">
        <f t="shared" si="5"/>
        <v>1.0729999999999791</v>
      </c>
      <c r="Q38" s="41"/>
      <c r="R38" s="17"/>
      <c r="S38" s="17"/>
      <c r="T38" s="17"/>
      <c r="U38" s="41">
        <f t="shared" si="6"/>
        <v>-2.0000000000002482</v>
      </c>
      <c r="V38" s="41">
        <v>5.5</v>
      </c>
      <c r="W38" s="17">
        <v>911.73500000000001</v>
      </c>
      <c r="X38" s="41">
        <v>5.5</v>
      </c>
      <c r="Y38" s="17">
        <v>913.45</v>
      </c>
      <c r="Z38" s="41">
        <v>8</v>
      </c>
      <c r="AA38" s="17">
        <v>913.52499999999998</v>
      </c>
      <c r="AB38" s="41">
        <v>12.81</v>
      </c>
      <c r="AC38" s="20">
        <v>910.31799999999998</v>
      </c>
      <c r="AD38" s="13"/>
      <c r="AE38" s="11"/>
      <c r="AF38" s="3"/>
      <c r="AG38" s="22"/>
      <c r="AH38" s="13"/>
      <c r="AJ38" s="4"/>
    </row>
    <row r="39" spans="1:36" s="2" customFormat="1" ht="22.5" customHeight="1">
      <c r="A39" s="44" t="s">
        <v>236</v>
      </c>
      <c r="B39" s="41">
        <v>-10.484999999999999</v>
      </c>
      <c r="C39" s="39" t="s">
        <v>299</v>
      </c>
      <c r="D39" s="41">
        <v>-9</v>
      </c>
      <c r="E39" s="39" t="s">
        <v>362</v>
      </c>
      <c r="F39" s="41">
        <v>-6.5</v>
      </c>
      <c r="G39" s="17">
        <v>914.95399999999995</v>
      </c>
      <c r="H39" s="41">
        <v>-6.5</v>
      </c>
      <c r="I39" s="17">
        <v>913.23900000000003</v>
      </c>
      <c r="J39" s="41">
        <f t="shared" si="4"/>
        <v>-1.9999999999999301</v>
      </c>
      <c r="K39" s="17"/>
      <c r="L39" s="17"/>
      <c r="M39" s="17">
        <v>912.86599999999999</v>
      </c>
      <c r="N39" s="17">
        <f t="shared" si="7"/>
        <v>914.90899999999999</v>
      </c>
      <c r="O39" s="17">
        <v>913.36900000000003</v>
      </c>
      <c r="P39" s="17">
        <f t="shared" si="5"/>
        <v>0.50300000000004275</v>
      </c>
      <c r="Q39" s="41"/>
      <c r="R39" s="17"/>
      <c r="S39" s="17"/>
      <c r="T39" s="17"/>
      <c r="U39" s="41">
        <f t="shared" si="6"/>
        <v>-2.0000000000002482</v>
      </c>
      <c r="V39" s="41">
        <v>5.5</v>
      </c>
      <c r="W39" s="17">
        <v>913.25900000000001</v>
      </c>
      <c r="X39" s="41">
        <v>5.5</v>
      </c>
      <c r="Y39" s="17">
        <v>914.97400000000005</v>
      </c>
      <c r="Z39" s="41">
        <v>8</v>
      </c>
      <c r="AA39" s="17">
        <v>915.04899999999998</v>
      </c>
      <c r="AB39" s="41">
        <v>13.468</v>
      </c>
      <c r="AC39" s="20">
        <v>911.404</v>
      </c>
      <c r="AD39" s="13"/>
      <c r="AE39" s="11"/>
      <c r="AF39" s="3"/>
      <c r="AG39" s="22"/>
      <c r="AH39" s="13"/>
      <c r="AJ39" s="4"/>
    </row>
    <row r="40" spans="1:36" s="2" customFormat="1" ht="22.5" customHeight="1">
      <c r="A40" s="44" t="s">
        <v>237</v>
      </c>
      <c r="B40" s="41">
        <v>-12.394</v>
      </c>
      <c r="C40" s="39" t="s">
        <v>300</v>
      </c>
      <c r="D40" s="41">
        <v>-9</v>
      </c>
      <c r="E40" s="39" t="s">
        <v>363</v>
      </c>
      <c r="F40" s="41">
        <v>-6.5</v>
      </c>
      <c r="G40" s="17">
        <v>916.55399999999997</v>
      </c>
      <c r="H40" s="41">
        <v>-6.5</v>
      </c>
      <c r="I40" s="17">
        <v>914.83900000000006</v>
      </c>
      <c r="J40" s="41">
        <f t="shared" si="4"/>
        <v>-1.9999999999999301</v>
      </c>
      <c r="K40" s="17"/>
      <c r="L40" s="17"/>
      <c r="M40" s="17">
        <v>912.52</v>
      </c>
      <c r="N40" s="17">
        <f t="shared" si="7"/>
        <v>916.50900000000001</v>
      </c>
      <c r="O40" s="17">
        <v>914.96900000000005</v>
      </c>
      <c r="P40" s="17">
        <f t="shared" si="5"/>
        <v>2.4490000000000691</v>
      </c>
      <c r="Q40" s="41"/>
      <c r="R40" s="17"/>
      <c r="S40" s="17"/>
      <c r="T40" s="17"/>
      <c r="U40" s="41">
        <f t="shared" si="6"/>
        <v>-2.0000000000002482</v>
      </c>
      <c r="V40" s="41">
        <v>5.5</v>
      </c>
      <c r="W40" s="17">
        <v>914.85900000000004</v>
      </c>
      <c r="X40" s="41">
        <v>5.5</v>
      </c>
      <c r="Y40" s="17">
        <v>916.57399999999996</v>
      </c>
      <c r="Z40" s="41">
        <v>8</v>
      </c>
      <c r="AA40" s="17">
        <v>916.649</v>
      </c>
      <c r="AB40" s="41">
        <v>13.026999999999999</v>
      </c>
      <c r="AC40" s="20">
        <v>913.298</v>
      </c>
      <c r="AD40" s="13"/>
      <c r="AE40" s="11"/>
      <c r="AF40" s="3"/>
      <c r="AG40" s="22"/>
      <c r="AH40" s="13"/>
      <c r="AJ40" s="4"/>
    </row>
    <row r="41" spans="1:36" s="2" customFormat="1" ht="22.5" customHeight="1">
      <c r="A41" s="44" t="s">
        <v>238</v>
      </c>
      <c r="B41" s="41">
        <v>-13.86</v>
      </c>
      <c r="C41" s="39" t="s">
        <v>301</v>
      </c>
      <c r="D41" s="41">
        <v>-9</v>
      </c>
      <c r="E41" s="39" t="s">
        <v>364</v>
      </c>
      <c r="F41" s="41">
        <v>-6.5</v>
      </c>
      <c r="G41" s="17">
        <v>918.15300000000002</v>
      </c>
      <c r="H41" s="41">
        <v>-6.5</v>
      </c>
      <c r="I41" s="17">
        <v>916.43799999999999</v>
      </c>
      <c r="J41" s="41">
        <f t="shared" si="4"/>
        <v>-1.9999999999999301</v>
      </c>
      <c r="K41" s="17"/>
      <c r="L41" s="17"/>
      <c r="M41" s="17">
        <v>912.96500000000003</v>
      </c>
      <c r="N41" s="17">
        <f t="shared" si="7"/>
        <v>918.10799999999995</v>
      </c>
      <c r="O41" s="17">
        <v>916.56799999999998</v>
      </c>
      <c r="P41" s="17">
        <f t="shared" si="5"/>
        <v>3.6029999999999518</v>
      </c>
      <c r="Q41" s="41"/>
      <c r="R41" s="17"/>
      <c r="S41" s="17"/>
      <c r="T41" s="17"/>
      <c r="U41" s="41">
        <f t="shared" si="6"/>
        <v>-1.999999999998181</v>
      </c>
      <c r="V41" s="41">
        <v>5.5</v>
      </c>
      <c r="W41" s="17">
        <v>916.45800000000008</v>
      </c>
      <c r="X41" s="41">
        <v>5.5</v>
      </c>
      <c r="Y41" s="17">
        <v>918.173</v>
      </c>
      <c r="Z41" s="41">
        <v>8</v>
      </c>
      <c r="AA41" s="17">
        <v>918.24800000000005</v>
      </c>
      <c r="AB41" s="41">
        <v>12.763</v>
      </c>
      <c r="AC41" s="20">
        <v>915.07299999999998</v>
      </c>
      <c r="AD41" s="13"/>
      <c r="AE41" s="11"/>
      <c r="AF41" s="3"/>
      <c r="AG41" s="22"/>
      <c r="AH41" s="13"/>
      <c r="AJ41" s="4"/>
    </row>
    <row r="42" spans="1:36" s="2" customFormat="1" ht="22.5" customHeight="1">
      <c r="A42" s="44" t="s">
        <v>239</v>
      </c>
      <c r="B42" s="41">
        <v>-15.089</v>
      </c>
      <c r="C42" s="39" t="s">
        <v>302</v>
      </c>
      <c r="D42" s="41">
        <v>-9</v>
      </c>
      <c r="E42" s="39" t="s">
        <v>365</v>
      </c>
      <c r="F42" s="41">
        <v>-6.5</v>
      </c>
      <c r="G42" s="17">
        <v>919.75300000000004</v>
      </c>
      <c r="H42" s="41">
        <v>-6.5</v>
      </c>
      <c r="I42" s="17">
        <v>918.03800000000001</v>
      </c>
      <c r="J42" s="41">
        <f t="shared" si="4"/>
        <v>-1.9999999999999301</v>
      </c>
      <c r="K42" s="17"/>
      <c r="L42" s="17"/>
      <c r="M42" s="17">
        <v>915.12099999999998</v>
      </c>
      <c r="N42" s="17">
        <f t="shared" si="7"/>
        <v>919.70799999999997</v>
      </c>
      <c r="O42" s="17">
        <v>918.16800000000001</v>
      </c>
      <c r="P42" s="17">
        <f t="shared" si="5"/>
        <v>3.0470000000000255</v>
      </c>
      <c r="Q42" s="41"/>
      <c r="R42" s="17"/>
      <c r="S42" s="17"/>
      <c r="T42" s="17"/>
      <c r="U42" s="41">
        <f t="shared" si="6"/>
        <v>-2.0000000000002482</v>
      </c>
      <c r="V42" s="41">
        <v>5.5</v>
      </c>
      <c r="W42" s="17">
        <v>918.05799999999999</v>
      </c>
      <c r="X42" s="41">
        <v>5.5</v>
      </c>
      <c r="Y42" s="17">
        <v>919.77300000000002</v>
      </c>
      <c r="Z42" s="41">
        <v>8</v>
      </c>
      <c r="AA42" s="17">
        <v>919.84799999999996</v>
      </c>
      <c r="AB42" s="41">
        <v>16.140999999999998</v>
      </c>
      <c r="AC42" s="20">
        <v>914.42</v>
      </c>
      <c r="AD42" s="13"/>
      <c r="AE42" s="11"/>
      <c r="AF42" s="3"/>
      <c r="AG42" s="22"/>
      <c r="AH42" s="13"/>
      <c r="AJ42" s="4"/>
    </row>
    <row r="43" spans="1:36" s="2" customFormat="1" ht="22.5" customHeight="1">
      <c r="A43" s="44" t="s">
        <v>240</v>
      </c>
      <c r="B43" s="41">
        <v>-18.151</v>
      </c>
      <c r="C43" s="39" t="s">
        <v>303</v>
      </c>
      <c r="D43" s="41">
        <v>-9</v>
      </c>
      <c r="E43" s="39" t="s">
        <v>366</v>
      </c>
      <c r="F43" s="41">
        <v>-6.5</v>
      </c>
      <c r="G43" s="17">
        <v>921.35199999999998</v>
      </c>
      <c r="H43" s="41">
        <v>-6.5</v>
      </c>
      <c r="I43" s="17">
        <v>919.63700000000006</v>
      </c>
      <c r="J43" s="41">
        <f t="shared" si="4"/>
        <v>-1.9999999999999301</v>
      </c>
      <c r="K43" s="17"/>
      <c r="L43" s="17"/>
      <c r="M43" s="17">
        <v>916.13</v>
      </c>
      <c r="N43" s="17">
        <f t="shared" si="7"/>
        <v>921.30700000000002</v>
      </c>
      <c r="O43" s="17">
        <v>919.76700000000005</v>
      </c>
      <c r="P43" s="17">
        <f t="shared" si="5"/>
        <v>3.6370000000000573</v>
      </c>
      <c r="Q43" s="41"/>
      <c r="R43" s="17"/>
      <c r="S43" s="17"/>
      <c r="T43" s="17"/>
      <c r="U43" s="41">
        <f t="shared" si="6"/>
        <v>-2.0000000000002482</v>
      </c>
      <c r="V43" s="41">
        <v>5.5</v>
      </c>
      <c r="W43" s="17">
        <v>919.65700000000004</v>
      </c>
      <c r="X43" s="41">
        <v>5.5</v>
      </c>
      <c r="Y43" s="17">
        <v>921.37199999999996</v>
      </c>
      <c r="Z43" s="41">
        <v>8</v>
      </c>
      <c r="AA43" s="17">
        <v>921.447</v>
      </c>
      <c r="AB43" s="41">
        <v>17.766999999999999</v>
      </c>
      <c r="AC43" s="20">
        <v>914.93499999999995</v>
      </c>
      <c r="AD43" s="13"/>
      <c r="AE43" s="11"/>
      <c r="AF43" s="3"/>
      <c r="AG43" s="22"/>
      <c r="AH43" s="13"/>
      <c r="AJ43" s="4"/>
    </row>
    <row r="44" spans="1:36" s="2" customFormat="1" ht="22.5" customHeight="1">
      <c r="A44" s="44" t="s">
        <v>241</v>
      </c>
      <c r="B44" s="41">
        <v>-19.721</v>
      </c>
      <c r="C44" s="39" t="s">
        <v>304</v>
      </c>
      <c r="D44" s="41">
        <v>-9</v>
      </c>
      <c r="E44" s="39" t="s">
        <v>367</v>
      </c>
      <c r="F44" s="41">
        <v>-6.5</v>
      </c>
      <c r="G44" s="17">
        <v>922.95100000000002</v>
      </c>
      <c r="H44" s="41">
        <v>-6.5</v>
      </c>
      <c r="I44" s="17">
        <v>921.23599999999999</v>
      </c>
      <c r="J44" s="41">
        <f t="shared" si="4"/>
        <v>-1.9999999999999301</v>
      </c>
      <c r="K44" s="17"/>
      <c r="L44" s="17"/>
      <c r="M44" s="17">
        <v>916.98599999999999</v>
      </c>
      <c r="N44" s="17">
        <f t="shared" si="7"/>
        <v>922.90599999999995</v>
      </c>
      <c r="O44" s="17">
        <v>921.36599999999999</v>
      </c>
      <c r="P44" s="17">
        <f t="shared" si="5"/>
        <v>4.3799999999999955</v>
      </c>
      <c r="Q44" s="41"/>
      <c r="R44" s="17"/>
      <c r="S44" s="17"/>
      <c r="T44" s="17"/>
      <c r="U44" s="41">
        <f t="shared" si="6"/>
        <v>-1.999999999998181</v>
      </c>
      <c r="V44" s="41">
        <v>5.5</v>
      </c>
      <c r="W44" s="17">
        <v>921.25600000000009</v>
      </c>
      <c r="X44" s="41">
        <v>5.5</v>
      </c>
      <c r="Y44" s="17">
        <v>922.971</v>
      </c>
      <c r="Z44" s="41">
        <v>8</v>
      </c>
      <c r="AA44" s="17">
        <v>923.04600000000005</v>
      </c>
      <c r="AB44" s="41">
        <v>17.065999999999999</v>
      </c>
      <c r="AC44" s="20">
        <v>917.00300000000004</v>
      </c>
      <c r="AD44" s="13"/>
      <c r="AE44" s="11"/>
      <c r="AF44" s="3"/>
      <c r="AG44" s="22"/>
      <c r="AH44" s="13"/>
      <c r="AJ44" s="4"/>
    </row>
    <row r="45" spans="1:36" s="2" customFormat="1" ht="22.5" customHeight="1" thickBot="1">
      <c r="A45" s="45" t="s">
        <v>242</v>
      </c>
      <c r="B45" s="31">
        <v>-17.638000000000002</v>
      </c>
      <c r="C45" s="36" t="s">
        <v>305</v>
      </c>
      <c r="D45" s="31">
        <v>-9</v>
      </c>
      <c r="E45" s="36" t="s">
        <v>368</v>
      </c>
      <c r="F45" s="31">
        <v>-6.5</v>
      </c>
      <c r="G45" s="29">
        <v>924.55100000000004</v>
      </c>
      <c r="H45" s="31">
        <v>-6.5</v>
      </c>
      <c r="I45" s="29">
        <v>922.83600000000001</v>
      </c>
      <c r="J45" s="31">
        <f t="shared" si="4"/>
        <v>-1.9999999999999301</v>
      </c>
      <c r="K45" s="29"/>
      <c r="L45" s="29"/>
      <c r="M45" s="29">
        <v>918.72299999999996</v>
      </c>
      <c r="N45" s="29">
        <f t="shared" si="7"/>
        <v>924.50599999999997</v>
      </c>
      <c r="O45" s="29">
        <v>922.96600000000001</v>
      </c>
      <c r="P45" s="29">
        <f t="shared" si="5"/>
        <v>4.2430000000000518</v>
      </c>
      <c r="Q45" s="31"/>
      <c r="R45" s="29"/>
      <c r="S45" s="29"/>
      <c r="T45" s="29"/>
      <c r="U45" s="31">
        <f t="shared" si="6"/>
        <v>-2.0000000000002482</v>
      </c>
      <c r="V45" s="31">
        <v>5.5</v>
      </c>
      <c r="W45" s="29">
        <v>922.85599999999999</v>
      </c>
      <c r="X45" s="31">
        <v>5.5</v>
      </c>
      <c r="Y45" s="29">
        <v>924.57100000000003</v>
      </c>
      <c r="Z45" s="31">
        <v>8</v>
      </c>
      <c r="AA45" s="29">
        <v>924.64599999999996</v>
      </c>
      <c r="AB45" s="31">
        <v>16.712</v>
      </c>
      <c r="AC45" s="32">
        <v>918.83799999999997</v>
      </c>
      <c r="AD45" s="13"/>
      <c r="AE45" s="11"/>
      <c r="AF45" s="3"/>
      <c r="AG45" s="22"/>
      <c r="AH45" s="13"/>
      <c r="AJ45" s="4"/>
    </row>
    <row r="46" spans="1:36" s="2" customFormat="1" ht="22.5" customHeight="1">
      <c r="A46" s="62" t="s">
        <v>243</v>
      </c>
      <c r="B46" s="28">
        <v>-11.813000000000001</v>
      </c>
      <c r="C46" s="119" t="s">
        <v>306</v>
      </c>
      <c r="D46" s="28">
        <v>-9</v>
      </c>
      <c r="E46" s="119" t="s">
        <v>369</v>
      </c>
      <c r="F46" s="28">
        <v>-6.5</v>
      </c>
      <c r="G46" s="12">
        <v>925.98199999999997</v>
      </c>
      <c r="H46" s="28">
        <v>-6.5</v>
      </c>
      <c r="I46" s="12">
        <v>924.26700000000005</v>
      </c>
      <c r="J46" s="28">
        <f t="shared" si="4"/>
        <v>-1.9999999999999301</v>
      </c>
      <c r="K46" s="12"/>
      <c r="L46" s="12"/>
      <c r="M46" s="12">
        <v>923.88499999999999</v>
      </c>
      <c r="N46" s="12">
        <f t="shared" si="7"/>
        <v>925.93700000000001</v>
      </c>
      <c r="O46" s="12">
        <v>924.39700000000005</v>
      </c>
      <c r="P46" s="12">
        <f t="shared" si="5"/>
        <v>0.5120000000000573</v>
      </c>
      <c r="Q46" s="28"/>
      <c r="R46" s="12"/>
      <c r="S46" s="12"/>
      <c r="T46" s="12"/>
      <c r="U46" s="28">
        <f t="shared" si="6"/>
        <v>-2.0000000000002482</v>
      </c>
      <c r="V46" s="28">
        <v>5.5</v>
      </c>
      <c r="W46" s="12">
        <v>924.28700000000003</v>
      </c>
      <c r="X46" s="28">
        <v>5.5</v>
      </c>
      <c r="Y46" s="12">
        <v>926.00199999999995</v>
      </c>
      <c r="Z46" s="28">
        <v>8</v>
      </c>
      <c r="AA46" s="12">
        <v>926.077</v>
      </c>
      <c r="AB46" s="28">
        <v>16.073</v>
      </c>
      <c r="AC46" s="21">
        <v>920.69500000000005</v>
      </c>
      <c r="AD46" s="13"/>
      <c r="AE46" s="11"/>
      <c r="AF46" s="3"/>
      <c r="AG46" s="22"/>
      <c r="AH46" s="13"/>
      <c r="AJ46" s="4"/>
    </row>
    <row r="47" spans="1:36" s="2" customFormat="1" ht="22.5" customHeight="1">
      <c r="A47" s="44" t="s">
        <v>244</v>
      </c>
      <c r="B47" s="41">
        <v>-10.31</v>
      </c>
      <c r="C47" s="39" t="s">
        <v>307</v>
      </c>
      <c r="D47" s="41">
        <v>-9</v>
      </c>
      <c r="E47" s="39" t="s">
        <v>370</v>
      </c>
      <c r="F47" s="41">
        <v>-6.5</v>
      </c>
      <c r="G47" s="17">
        <v>926.83500000000004</v>
      </c>
      <c r="H47" s="41">
        <v>-6.5</v>
      </c>
      <c r="I47" s="17">
        <v>925.12</v>
      </c>
      <c r="J47" s="41">
        <f t="shared" si="4"/>
        <v>-1.9999999999999301</v>
      </c>
      <c r="K47" s="17"/>
      <c r="L47" s="17"/>
      <c r="M47" s="17">
        <v>926.05399999999997</v>
      </c>
      <c r="N47" s="17">
        <f t="shared" si="7"/>
        <v>926.79</v>
      </c>
      <c r="O47" s="17">
        <v>925.25</v>
      </c>
      <c r="P47" s="17">
        <f t="shared" si="5"/>
        <v>-0.80399999999997362</v>
      </c>
      <c r="Q47" s="41"/>
      <c r="R47" s="17"/>
      <c r="S47" s="17"/>
      <c r="T47" s="17"/>
      <c r="U47" s="41">
        <f t="shared" si="6"/>
        <v>-2.0000000000002482</v>
      </c>
      <c r="V47" s="41">
        <v>5.5</v>
      </c>
      <c r="W47" s="17">
        <v>925.14</v>
      </c>
      <c r="X47" s="41">
        <v>5.5</v>
      </c>
      <c r="Y47" s="17">
        <v>926.85500000000002</v>
      </c>
      <c r="Z47" s="41">
        <v>8</v>
      </c>
      <c r="AA47" s="17">
        <v>926.93</v>
      </c>
      <c r="AB47" s="41">
        <v>9.3989999999999991</v>
      </c>
      <c r="AC47" s="20">
        <v>925.99699999999996</v>
      </c>
      <c r="AD47" s="13"/>
      <c r="AE47" s="11"/>
      <c r="AF47" s="3"/>
      <c r="AG47" s="22"/>
      <c r="AH47" s="13"/>
      <c r="AJ47" s="4"/>
    </row>
    <row r="48" spans="1:36" s="2" customFormat="1" ht="22.5" customHeight="1">
      <c r="A48" s="44" t="s">
        <v>245</v>
      </c>
      <c r="B48" s="41">
        <v>-9.4589999999999996</v>
      </c>
      <c r="C48" s="39" t="s">
        <v>308</v>
      </c>
      <c r="D48" s="41">
        <v>-9</v>
      </c>
      <c r="E48" s="39" t="s">
        <v>371</v>
      </c>
      <c r="F48" s="41">
        <v>-6.5</v>
      </c>
      <c r="G48" s="17">
        <v>927.08900000000006</v>
      </c>
      <c r="H48" s="41">
        <v>-6.5</v>
      </c>
      <c r="I48" s="17">
        <v>925.37400000000002</v>
      </c>
      <c r="J48" s="41">
        <f t="shared" si="4"/>
        <v>-1.9999999999999301</v>
      </c>
      <c r="K48" s="17"/>
      <c r="L48" s="17"/>
      <c r="M48" s="17">
        <v>926.88300000000004</v>
      </c>
      <c r="N48" s="17">
        <f t="shared" si="7"/>
        <v>927.04399999999998</v>
      </c>
      <c r="O48" s="17">
        <v>925.50400000000002</v>
      </c>
      <c r="P48" s="17">
        <f t="shared" si="5"/>
        <v>-1.3790000000000191</v>
      </c>
      <c r="Q48" s="41"/>
      <c r="R48" s="17"/>
      <c r="S48" s="17"/>
      <c r="T48" s="17"/>
      <c r="U48" s="41">
        <f t="shared" si="6"/>
        <v>-2.0000000000002482</v>
      </c>
      <c r="V48" s="41">
        <v>5.5</v>
      </c>
      <c r="W48" s="17">
        <v>925.39400000000001</v>
      </c>
      <c r="X48" s="41">
        <v>5.5</v>
      </c>
      <c r="Y48" s="17">
        <v>927.10900000000004</v>
      </c>
      <c r="Z48" s="41">
        <v>8</v>
      </c>
      <c r="AA48" s="17">
        <v>927.18399999999997</v>
      </c>
      <c r="AB48" s="41">
        <v>8.5289999999999999</v>
      </c>
      <c r="AC48" s="20">
        <v>926.83199999999999</v>
      </c>
      <c r="AD48" s="13"/>
      <c r="AE48" s="11"/>
      <c r="AF48" s="3"/>
      <c r="AG48" s="22"/>
      <c r="AH48" s="13"/>
      <c r="AJ48" s="4"/>
    </row>
    <row r="49" spans="1:36" s="2" customFormat="1" ht="22.5" customHeight="1">
      <c r="A49" s="44" t="s">
        <v>246</v>
      </c>
      <c r="B49" s="41">
        <v>-9.1</v>
      </c>
      <c r="C49" s="39" t="s">
        <v>309</v>
      </c>
      <c r="D49" s="41">
        <v>-9</v>
      </c>
      <c r="E49" s="39" t="s">
        <v>372</v>
      </c>
      <c r="F49" s="41">
        <v>-6.5</v>
      </c>
      <c r="G49" s="17">
        <v>927.04600000000005</v>
      </c>
      <c r="H49" s="41">
        <v>-6.5</v>
      </c>
      <c r="I49" s="17">
        <v>925.33100000000002</v>
      </c>
      <c r="J49" s="41">
        <f t="shared" si="4"/>
        <v>-1.9999999999999301</v>
      </c>
      <c r="K49" s="17"/>
      <c r="L49" s="17"/>
      <c r="M49" s="17">
        <v>926.89599999999996</v>
      </c>
      <c r="N49" s="17">
        <f t="shared" si="7"/>
        <v>927.00099999999998</v>
      </c>
      <c r="O49" s="17">
        <v>925.46100000000001</v>
      </c>
      <c r="P49" s="17">
        <f t="shared" si="5"/>
        <v>-1.4349999999999454</v>
      </c>
      <c r="Q49" s="41"/>
      <c r="R49" s="17"/>
      <c r="S49" s="17"/>
      <c r="T49" s="17"/>
      <c r="U49" s="41">
        <f t="shared" si="6"/>
        <v>-2.0000000000002482</v>
      </c>
      <c r="V49" s="41">
        <v>5.5</v>
      </c>
      <c r="W49" s="17">
        <v>925.351</v>
      </c>
      <c r="X49" s="41">
        <v>5.5</v>
      </c>
      <c r="Y49" s="17">
        <v>927.06600000000003</v>
      </c>
      <c r="Z49" s="41">
        <v>8</v>
      </c>
      <c r="AA49" s="17">
        <v>927.14099999999996</v>
      </c>
      <c r="AB49" s="41">
        <v>8.2609999999999992</v>
      </c>
      <c r="AC49" s="20">
        <v>926.96699999999998</v>
      </c>
      <c r="AD49" s="13"/>
      <c r="AE49" s="11"/>
      <c r="AF49" s="3"/>
      <c r="AG49" s="22"/>
      <c r="AH49" s="13"/>
      <c r="AJ49" s="4"/>
    </row>
    <row r="50" spans="1:36" s="2" customFormat="1" ht="22.5" customHeight="1">
      <c r="A50" s="44" t="s">
        <v>247</v>
      </c>
      <c r="B50" s="41">
        <v>-9.3819999999999997</v>
      </c>
      <c r="C50" s="39" t="s">
        <v>310</v>
      </c>
      <c r="D50" s="41">
        <v>-9</v>
      </c>
      <c r="E50" s="39" t="s">
        <v>373</v>
      </c>
      <c r="F50" s="41">
        <v>-6.5</v>
      </c>
      <c r="G50" s="17">
        <v>926.899</v>
      </c>
      <c r="H50" s="41">
        <v>-6.5</v>
      </c>
      <c r="I50" s="17">
        <v>925.18400000000008</v>
      </c>
      <c r="J50" s="41">
        <f t="shared" si="4"/>
        <v>-1.9999999999999301</v>
      </c>
      <c r="K50" s="17"/>
      <c r="L50" s="17"/>
      <c r="M50" s="17">
        <v>926.70500000000004</v>
      </c>
      <c r="N50" s="17">
        <f t="shared" si="7"/>
        <v>926.85400000000004</v>
      </c>
      <c r="O50" s="17">
        <v>925.31400000000008</v>
      </c>
      <c r="P50" s="17">
        <f t="shared" si="5"/>
        <v>-1.3909999999999627</v>
      </c>
      <c r="Q50" s="41"/>
      <c r="R50" s="17"/>
      <c r="S50" s="17"/>
      <c r="T50" s="17"/>
      <c r="U50" s="41">
        <f t="shared" si="6"/>
        <v>-2.0000000000002482</v>
      </c>
      <c r="V50" s="41">
        <v>5.5</v>
      </c>
      <c r="W50" s="17">
        <v>925.20400000000006</v>
      </c>
      <c r="X50" s="41">
        <v>5.5</v>
      </c>
      <c r="Y50" s="17">
        <v>926.91899999999998</v>
      </c>
      <c r="Z50" s="41">
        <v>8</v>
      </c>
      <c r="AA50" s="17">
        <v>926.99400000000003</v>
      </c>
      <c r="AB50" s="41">
        <v>8.3379999999999992</v>
      </c>
      <c r="AC50" s="20">
        <v>926.76900000000001</v>
      </c>
      <c r="AD50" s="13"/>
      <c r="AE50" s="11"/>
      <c r="AF50" s="3"/>
      <c r="AG50" s="22"/>
      <c r="AH50" s="13"/>
      <c r="AJ50" s="4"/>
    </row>
    <row r="51" spans="1:36" s="2" customFormat="1" ht="22.5" customHeight="1">
      <c r="A51" s="44" t="s">
        <v>248</v>
      </c>
      <c r="B51" s="41">
        <v>-9.1910000000000007</v>
      </c>
      <c r="C51" s="39" t="s">
        <v>311</v>
      </c>
      <c r="D51" s="41">
        <v>-9</v>
      </c>
      <c r="E51" s="39" t="s">
        <v>374</v>
      </c>
      <c r="F51" s="41">
        <v>-6.5</v>
      </c>
      <c r="G51" s="17">
        <v>926.4</v>
      </c>
      <c r="H51" s="41">
        <v>-6.5</v>
      </c>
      <c r="I51" s="17">
        <v>924.68500000000006</v>
      </c>
      <c r="J51" s="41">
        <f t="shared" si="4"/>
        <v>-1.9999999999999301</v>
      </c>
      <c r="K51" s="17"/>
      <c r="L51" s="17"/>
      <c r="M51" s="17">
        <v>926.22199999999998</v>
      </c>
      <c r="N51" s="17">
        <f t="shared" si="7"/>
        <v>926.35500000000002</v>
      </c>
      <c r="O51" s="17">
        <v>924.81500000000005</v>
      </c>
      <c r="P51" s="17">
        <f t="shared" si="5"/>
        <v>-1.4069999999999254</v>
      </c>
      <c r="Q51" s="41"/>
      <c r="R51" s="17"/>
      <c r="S51" s="17"/>
      <c r="T51" s="17"/>
      <c r="U51" s="41">
        <f t="shared" si="6"/>
        <v>-2.0000000000002482</v>
      </c>
      <c r="V51" s="41">
        <v>5.5</v>
      </c>
      <c r="W51" s="17">
        <v>924.70500000000004</v>
      </c>
      <c r="X51" s="41">
        <v>5.5</v>
      </c>
      <c r="Y51" s="17">
        <v>926.42</v>
      </c>
      <c r="Z51" s="41">
        <v>8</v>
      </c>
      <c r="AA51" s="17">
        <v>926.495</v>
      </c>
      <c r="AB51" s="41">
        <v>8.4060000000000006</v>
      </c>
      <c r="AC51" s="20">
        <v>926.22400000000005</v>
      </c>
      <c r="AD51" s="13"/>
      <c r="AE51" s="11"/>
      <c r="AF51" s="3"/>
      <c r="AG51" s="22"/>
      <c r="AH51" s="13"/>
      <c r="AJ51" s="4"/>
    </row>
    <row r="52" spans="1:36" s="2" customFormat="1" ht="22.5" customHeight="1">
      <c r="A52" s="44" t="s">
        <v>249</v>
      </c>
      <c r="B52" s="41">
        <v>-9.6549999999999994</v>
      </c>
      <c r="C52" s="39" t="s">
        <v>312</v>
      </c>
      <c r="D52" s="41">
        <v>-9</v>
      </c>
      <c r="E52" s="39" t="s">
        <v>375</v>
      </c>
      <c r="F52" s="41">
        <v>-6.5</v>
      </c>
      <c r="G52" s="17">
        <v>925.53599999999994</v>
      </c>
      <c r="H52" s="41">
        <v>-6.5</v>
      </c>
      <c r="I52" s="17">
        <v>923.82100000000003</v>
      </c>
      <c r="J52" s="41">
        <f t="shared" si="4"/>
        <v>-1.9999999999999301</v>
      </c>
      <c r="K52" s="17"/>
      <c r="L52" s="17"/>
      <c r="M52" s="17">
        <v>925.39599999999996</v>
      </c>
      <c r="N52" s="17">
        <f t="shared" si="7"/>
        <v>925.49099999999999</v>
      </c>
      <c r="O52" s="17">
        <v>923.95100000000002</v>
      </c>
      <c r="P52" s="17">
        <f t="shared" si="5"/>
        <v>-1.4449999999999363</v>
      </c>
      <c r="Q52" s="41"/>
      <c r="R52" s="17"/>
      <c r="S52" s="17"/>
      <c r="T52" s="17"/>
      <c r="U52" s="41">
        <f t="shared" si="6"/>
        <v>-2.0000000000002482</v>
      </c>
      <c r="V52" s="41">
        <v>5.5</v>
      </c>
      <c r="W52" s="17">
        <v>923.84100000000001</v>
      </c>
      <c r="X52" s="41">
        <v>5.5</v>
      </c>
      <c r="Y52" s="17">
        <v>925.55600000000004</v>
      </c>
      <c r="Z52" s="41">
        <v>8</v>
      </c>
      <c r="AA52" s="17">
        <v>925.63099999999997</v>
      </c>
      <c r="AB52" s="41">
        <v>8.3170000000000002</v>
      </c>
      <c r="AC52" s="20">
        <v>925.42</v>
      </c>
      <c r="AD52" s="13"/>
      <c r="AE52" s="11"/>
      <c r="AF52" s="3"/>
      <c r="AG52" s="22"/>
      <c r="AH52" s="13"/>
      <c r="AJ52" s="4"/>
    </row>
    <row r="53" spans="1:36" s="2" customFormat="1" ht="22.5" customHeight="1">
      <c r="A53" s="44" t="s">
        <v>250</v>
      </c>
      <c r="B53" s="41">
        <v>-9.6229999999999993</v>
      </c>
      <c r="C53" s="39" t="s">
        <v>313</v>
      </c>
      <c r="D53" s="41">
        <v>-9</v>
      </c>
      <c r="E53" s="39" t="s">
        <v>376</v>
      </c>
      <c r="F53" s="41">
        <v>-6.5</v>
      </c>
      <c r="G53" s="17">
        <v>924.49</v>
      </c>
      <c r="H53" s="41">
        <v>-6.5</v>
      </c>
      <c r="I53" s="17">
        <v>922.77500000000009</v>
      </c>
      <c r="J53" s="41">
        <f t="shared" si="4"/>
        <v>-1.9999999999999301</v>
      </c>
      <c r="K53" s="17"/>
      <c r="L53" s="17"/>
      <c r="M53" s="17">
        <v>924.34199999999998</v>
      </c>
      <c r="N53" s="17">
        <f t="shared" si="7"/>
        <v>924.44500000000005</v>
      </c>
      <c r="O53" s="17">
        <v>922.90500000000009</v>
      </c>
      <c r="P53" s="17">
        <f t="shared" si="5"/>
        <v>-1.4369999999998981</v>
      </c>
      <c r="Q53" s="41"/>
      <c r="R53" s="17"/>
      <c r="S53" s="17"/>
      <c r="T53" s="17"/>
      <c r="U53" s="41">
        <f t="shared" si="6"/>
        <v>-2.0000000000002482</v>
      </c>
      <c r="V53" s="41">
        <v>5.5</v>
      </c>
      <c r="W53" s="17">
        <v>922.79500000000007</v>
      </c>
      <c r="X53" s="41">
        <v>5.5</v>
      </c>
      <c r="Y53" s="17">
        <v>924.51</v>
      </c>
      <c r="Z53" s="41">
        <v>8</v>
      </c>
      <c r="AA53" s="17">
        <v>924.58500000000004</v>
      </c>
      <c r="AB53" s="41">
        <v>9.3610000000000007</v>
      </c>
      <c r="AC53" s="20">
        <v>923.67700000000002</v>
      </c>
      <c r="AD53" s="13"/>
      <c r="AE53" s="11"/>
      <c r="AF53" s="3"/>
      <c r="AG53" s="22"/>
      <c r="AH53" s="13"/>
      <c r="AJ53" s="4"/>
    </row>
    <row r="54" spans="1:36" s="2" customFormat="1" ht="22.5" customHeight="1">
      <c r="A54" s="44" t="s">
        <v>251</v>
      </c>
      <c r="B54" s="41">
        <v>-6.5</v>
      </c>
      <c r="C54" s="39" t="s">
        <v>314</v>
      </c>
      <c r="D54" s="176" t="s">
        <v>400</v>
      </c>
      <c r="E54" s="174"/>
      <c r="F54" s="174"/>
      <c r="G54" s="174"/>
      <c r="H54" s="41">
        <v>-6.5</v>
      </c>
      <c r="I54" s="17">
        <v>922.20100000000002</v>
      </c>
      <c r="J54" s="41">
        <f t="shared" si="4"/>
        <v>-1.9999999999999301</v>
      </c>
      <c r="K54" s="17"/>
      <c r="L54" s="17"/>
      <c r="M54" s="17">
        <v>923.78700000000003</v>
      </c>
      <c r="N54" s="17">
        <f t="shared" si="7"/>
        <v>923.87099999999998</v>
      </c>
      <c r="O54" s="17">
        <v>922.33100000000002</v>
      </c>
      <c r="P54" s="17">
        <f t="shared" si="5"/>
        <v>-1.4560000000000173</v>
      </c>
      <c r="Q54" s="41"/>
      <c r="R54" s="17"/>
      <c r="S54" s="17"/>
      <c r="T54" s="17"/>
      <c r="U54" s="41">
        <f t="shared" si="6"/>
        <v>-2.0000000000002482</v>
      </c>
      <c r="V54" s="41">
        <v>5.5</v>
      </c>
      <c r="W54" s="17">
        <v>922.221</v>
      </c>
      <c r="X54" s="41"/>
      <c r="Y54" s="17"/>
      <c r="Z54" s="41"/>
      <c r="AA54" s="17"/>
      <c r="AB54" s="41">
        <v>5.5</v>
      </c>
      <c r="AC54" s="20">
        <v>923.26</v>
      </c>
      <c r="AD54" s="13"/>
      <c r="AE54" s="11"/>
      <c r="AF54" s="3"/>
      <c r="AG54" s="22"/>
      <c r="AH54" s="13"/>
      <c r="AJ54" s="4"/>
    </row>
    <row r="55" spans="1:36" s="2" customFormat="1" ht="22.5" customHeight="1">
      <c r="A55" s="44" t="s">
        <v>252</v>
      </c>
      <c r="B55" s="41">
        <v>-9.7530000000000001</v>
      </c>
      <c r="C55" s="39" t="s">
        <v>315</v>
      </c>
      <c r="D55" s="41">
        <v>-9</v>
      </c>
      <c r="E55" s="39" t="s">
        <v>377</v>
      </c>
      <c r="F55" s="41">
        <v>-6.5</v>
      </c>
      <c r="G55" s="17">
        <v>923.30899999999997</v>
      </c>
      <c r="H55" s="41">
        <v>-6.5</v>
      </c>
      <c r="I55" s="17">
        <v>921.59400000000005</v>
      </c>
      <c r="J55" s="41">
        <f t="shared" si="4"/>
        <v>-1.9999999999999301</v>
      </c>
      <c r="K55" s="17"/>
      <c r="L55" s="17"/>
      <c r="M55" s="17">
        <v>923.21</v>
      </c>
      <c r="N55" s="17">
        <f t="shared" si="7"/>
        <v>923.26400000000001</v>
      </c>
      <c r="O55" s="17">
        <v>921.72400000000005</v>
      </c>
      <c r="P55" s="17">
        <f t="shared" si="5"/>
        <v>-1.48599999999999</v>
      </c>
      <c r="Q55" s="41"/>
      <c r="R55" s="17"/>
      <c r="S55" s="17"/>
      <c r="T55" s="17"/>
      <c r="U55" s="41">
        <f t="shared" si="6"/>
        <v>-2.0000000000002482</v>
      </c>
      <c r="V55" s="41">
        <v>5.5</v>
      </c>
      <c r="W55" s="17">
        <v>921.61400000000003</v>
      </c>
      <c r="X55" s="41">
        <v>5.5</v>
      </c>
      <c r="Y55" s="17">
        <v>923.32899999999995</v>
      </c>
      <c r="Z55" s="41">
        <v>8</v>
      </c>
      <c r="AA55" s="17">
        <v>923.404</v>
      </c>
      <c r="AB55" s="41">
        <v>9.0960000000000001</v>
      </c>
      <c r="AC55" s="20">
        <v>922.673</v>
      </c>
      <c r="AD55" s="13"/>
      <c r="AE55" s="11"/>
      <c r="AF55" s="3"/>
      <c r="AG55" s="22"/>
      <c r="AH55" s="13"/>
      <c r="AJ55" s="4"/>
    </row>
    <row r="56" spans="1:36" s="2" customFormat="1" ht="22.5" customHeight="1">
      <c r="A56" s="44" t="s">
        <v>253</v>
      </c>
      <c r="B56" s="41">
        <v>-9.6020000000000003</v>
      </c>
      <c r="C56" s="39" t="s">
        <v>316</v>
      </c>
      <c r="D56" s="41">
        <v>-9</v>
      </c>
      <c r="E56" s="39" t="s">
        <v>378</v>
      </c>
      <c r="F56" s="41">
        <v>-6.5</v>
      </c>
      <c r="G56" s="17">
        <v>922.673</v>
      </c>
      <c r="H56" s="41">
        <v>-6.5</v>
      </c>
      <c r="I56" s="17">
        <v>920.95800000000008</v>
      </c>
      <c r="J56" s="41">
        <f t="shared" si="4"/>
        <v>-1.9999999999999301</v>
      </c>
      <c r="K56" s="17"/>
      <c r="L56" s="17"/>
      <c r="M56" s="17">
        <v>922.55399999999997</v>
      </c>
      <c r="N56" s="17">
        <f t="shared" si="7"/>
        <v>922.62800000000004</v>
      </c>
      <c r="O56" s="17">
        <v>921.08800000000008</v>
      </c>
      <c r="P56" s="17">
        <f t="shared" si="5"/>
        <v>-1.4659999999998945</v>
      </c>
      <c r="Q56" s="41"/>
      <c r="R56" s="17"/>
      <c r="S56" s="17"/>
      <c r="T56" s="17"/>
      <c r="U56" s="41">
        <f t="shared" si="6"/>
        <v>-2.0000000000002482</v>
      </c>
      <c r="V56" s="41">
        <v>5.5</v>
      </c>
      <c r="W56" s="17">
        <v>920.97800000000007</v>
      </c>
      <c r="X56" s="41">
        <v>5.5</v>
      </c>
      <c r="Y56" s="17">
        <v>922.69299999999998</v>
      </c>
      <c r="Z56" s="41">
        <v>8</v>
      </c>
      <c r="AA56" s="17">
        <v>922.76800000000003</v>
      </c>
      <c r="AB56" s="41">
        <v>8.5760000000000005</v>
      </c>
      <c r="AC56" s="20">
        <v>922.38400000000001</v>
      </c>
      <c r="AD56" s="13"/>
      <c r="AE56" s="11"/>
      <c r="AF56" s="3"/>
      <c r="AG56" s="22"/>
      <c r="AH56" s="13"/>
      <c r="AJ56" s="4"/>
    </row>
    <row r="57" spans="1:36" s="2" customFormat="1" ht="22.5" customHeight="1">
      <c r="A57" s="44" t="s">
        <v>254</v>
      </c>
      <c r="B57" s="41">
        <v>-9.3940000000000001</v>
      </c>
      <c r="C57" s="39" t="s">
        <v>317</v>
      </c>
      <c r="D57" s="41">
        <v>-9</v>
      </c>
      <c r="E57" s="39" t="s">
        <v>379</v>
      </c>
      <c r="F57" s="41">
        <v>-6.5</v>
      </c>
      <c r="G57" s="17">
        <v>922.24</v>
      </c>
      <c r="H57" s="41">
        <v>-6.5</v>
      </c>
      <c r="I57" s="17">
        <v>920.52500000000009</v>
      </c>
      <c r="J57" s="41">
        <f t="shared" si="4"/>
        <v>-1.9999999999999301</v>
      </c>
      <c r="K57" s="17"/>
      <c r="L57" s="17"/>
      <c r="M57" s="17">
        <v>922.14700000000005</v>
      </c>
      <c r="N57" s="17">
        <f t="shared" si="7"/>
        <v>922.19500000000005</v>
      </c>
      <c r="O57" s="17">
        <v>920.65500000000009</v>
      </c>
      <c r="P57" s="17">
        <f t="shared" si="5"/>
        <v>-1.4919999999999618</v>
      </c>
      <c r="Q57" s="41"/>
      <c r="R57" s="17"/>
      <c r="S57" s="17"/>
      <c r="T57" s="17"/>
      <c r="U57" s="41">
        <f t="shared" si="6"/>
        <v>-2.0000000000002482</v>
      </c>
      <c r="V57" s="41">
        <v>5.5</v>
      </c>
      <c r="W57" s="17">
        <v>920.54500000000007</v>
      </c>
      <c r="X57" s="41">
        <v>5.5</v>
      </c>
      <c r="Y57" s="17">
        <v>922.26</v>
      </c>
      <c r="Z57" s="41">
        <v>8</v>
      </c>
      <c r="AA57" s="17">
        <v>922.33500000000004</v>
      </c>
      <c r="AB57" s="41">
        <v>9.2650000000000006</v>
      </c>
      <c r="AC57" s="20">
        <v>921.02</v>
      </c>
      <c r="AD57" s="13"/>
      <c r="AE57" s="11"/>
      <c r="AF57" s="3"/>
      <c r="AG57" s="22"/>
      <c r="AH57" s="13"/>
      <c r="AJ57" s="4"/>
    </row>
    <row r="58" spans="1:36" s="2" customFormat="1" ht="22.5" customHeight="1">
      <c r="A58" s="44" t="s">
        <v>255</v>
      </c>
      <c r="B58" s="41">
        <v>-9.4450000000000003</v>
      </c>
      <c r="C58" s="39" t="s">
        <v>318</v>
      </c>
      <c r="D58" s="41">
        <v>-9</v>
      </c>
      <c r="E58" s="39" t="s">
        <v>380</v>
      </c>
      <c r="F58" s="41">
        <v>-6.5</v>
      </c>
      <c r="G58" s="17">
        <v>921.92200000000003</v>
      </c>
      <c r="H58" s="41">
        <v>-6.5</v>
      </c>
      <c r="I58" s="17">
        <v>920.20699999999999</v>
      </c>
      <c r="J58" s="41">
        <f t="shared" si="4"/>
        <v>-1.9999999999999301</v>
      </c>
      <c r="K58" s="17"/>
      <c r="L58" s="17"/>
      <c r="M58" s="17">
        <v>921.78200000000004</v>
      </c>
      <c r="N58" s="17">
        <f t="shared" si="7"/>
        <v>921.87699999999995</v>
      </c>
      <c r="O58" s="17">
        <v>920.33699999999999</v>
      </c>
      <c r="P58" s="17">
        <f t="shared" si="5"/>
        <v>-1.44500000000005</v>
      </c>
      <c r="Q58" s="41"/>
      <c r="R58" s="17"/>
      <c r="S58" s="17"/>
      <c r="T58" s="17"/>
      <c r="U58" s="41">
        <f t="shared" si="6"/>
        <v>-1.999999999998181</v>
      </c>
      <c r="V58" s="41">
        <v>5.5</v>
      </c>
      <c r="W58" s="17">
        <v>920.22700000000009</v>
      </c>
      <c r="X58" s="41">
        <v>5.5</v>
      </c>
      <c r="Y58" s="17">
        <v>921.94200000000001</v>
      </c>
      <c r="Z58" s="41">
        <v>8</v>
      </c>
      <c r="AA58" s="17">
        <v>922.01700000000005</v>
      </c>
      <c r="AB58" s="41">
        <v>8.5429999999999993</v>
      </c>
      <c r="AC58" s="20">
        <v>921.654</v>
      </c>
      <c r="AD58" s="13"/>
      <c r="AE58" s="11"/>
      <c r="AF58" s="3"/>
      <c r="AG58" s="22"/>
      <c r="AH58" s="13"/>
      <c r="AJ58" s="4"/>
    </row>
    <row r="59" spans="1:36" s="2" customFormat="1" ht="22.5" customHeight="1">
      <c r="A59" s="44" t="s">
        <v>256</v>
      </c>
      <c r="B59" s="41">
        <v>-9.9149999999999991</v>
      </c>
      <c r="C59" s="39" t="s">
        <v>319</v>
      </c>
      <c r="D59" s="41">
        <v>-9</v>
      </c>
      <c r="E59" s="39" t="s">
        <v>381</v>
      </c>
      <c r="F59" s="41">
        <v>-6.5</v>
      </c>
      <c r="G59" s="17">
        <v>921.14700000000005</v>
      </c>
      <c r="H59" s="41">
        <v>-6.5</v>
      </c>
      <c r="I59" s="17">
        <v>919.43200000000002</v>
      </c>
      <c r="J59" s="41">
        <f t="shared" si="4"/>
        <v>-1.9999999999999301</v>
      </c>
      <c r="K59" s="17"/>
      <c r="L59" s="17"/>
      <c r="M59" s="17">
        <v>921.02</v>
      </c>
      <c r="N59" s="17">
        <f t="shared" si="7"/>
        <v>921.10199999999998</v>
      </c>
      <c r="O59" s="17">
        <v>919.56200000000001</v>
      </c>
      <c r="P59" s="17">
        <f t="shared" si="5"/>
        <v>-1.45799999999997</v>
      </c>
      <c r="Q59" s="41"/>
      <c r="R59" s="17"/>
      <c r="S59" s="17"/>
      <c r="T59" s="17"/>
      <c r="U59" s="41">
        <f t="shared" si="6"/>
        <v>-2.0000000000002482</v>
      </c>
      <c r="V59" s="41">
        <v>5.5</v>
      </c>
      <c r="W59" s="17">
        <v>919.452</v>
      </c>
      <c r="X59" s="41">
        <v>5.5</v>
      </c>
      <c r="Y59" s="17">
        <v>921.16700000000003</v>
      </c>
      <c r="Z59" s="41">
        <v>8</v>
      </c>
      <c r="AA59" s="17">
        <v>921.24199999999996</v>
      </c>
      <c r="AB59" s="41">
        <v>10.066000000000001</v>
      </c>
      <c r="AC59" s="20">
        <v>919.86500000000001</v>
      </c>
      <c r="AD59" s="13"/>
      <c r="AE59" s="11"/>
      <c r="AF59" s="3"/>
      <c r="AG59" s="22"/>
      <c r="AH59" s="13"/>
      <c r="AJ59" s="4"/>
    </row>
    <row r="60" spans="1:36" s="2" customFormat="1" ht="22.5" customHeight="1">
      <c r="A60" s="44" t="s">
        <v>257</v>
      </c>
      <c r="B60" s="41">
        <v>-6.5</v>
      </c>
      <c r="C60" s="39" t="s">
        <v>320</v>
      </c>
      <c r="D60" s="176" t="s">
        <v>401</v>
      </c>
      <c r="E60" s="174"/>
      <c r="F60" s="174"/>
      <c r="G60" s="174"/>
      <c r="H60" s="41">
        <v>-6.5</v>
      </c>
      <c r="I60" s="17">
        <v>918.31900000000007</v>
      </c>
      <c r="J60" s="41">
        <f t="shared" si="4"/>
        <v>-1.9999999999999301</v>
      </c>
      <c r="K60" s="17"/>
      <c r="L60" s="17"/>
      <c r="M60" s="17">
        <v>919.97</v>
      </c>
      <c r="N60" s="17">
        <f t="shared" si="7"/>
        <v>919.98900000000003</v>
      </c>
      <c r="O60" s="17">
        <v>918.44900000000007</v>
      </c>
      <c r="P60" s="17">
        <f t="shared" si="5"/>
        <v>-1.5209999999999582</v>
      </c>
      <c r="Q60" s="41"/>
      <c r="R60" s="17"/>
      <c r="S60" s="17"/>
      <c r="T60" s="17"/>
      <c r="U60" s="41">
        <f t="shared" si="6"/>
        <v>-2.0000000000002482</v>
      </c>
      <c r="V60" s="41">
        <v>5.5</v>
      </c>
      <c r="W60" s="17">
        <v>918.33900000000006</v>
      </c>
      <c r="X60" s="41"/>
      <c r="Y60" s="17"/>
      <c r="Z60" s="41"/>
      <c r="AA60" s="17"/>
      <c r="AB60" s="41">
        <v>5.5</v>
      </c>
      <c r="AC60" s="20">
        <v>919.38499999999999</v>
      </c>
      <c r="AD60" s="13"/>
      <c r="AE60" s="11"/>
      <c r="AF60" s="3"/>
      <c r="AG60" s="22"/>
      <c r="AH60" s="13"/>
      <c r="AJ60" s="4"/>
    </row>
    <row r="61" spans="1:36" s="2" customFormat="1" ht="22.5" customHeight="1">
      <c r="A61" s="44" t="s">
        <v>258</v>
      </c>
      <c r="B61" s="41">
        <v>-9.359</v>
      </c>
      <c r="C61" s="39" t="s">
        <v>321</v>
      </c>
      <c r="D61" s="41">
        <v>-9</v>
      </c>
      <c r="E61" s="39" t="s">
        <v>382</v>
      </c>
      <c r="F61" s="41">
        <v>-6.5</v>
      </c>
      <c r="G61" s="17">
        <v>918.45600000000002</v>
      </c>
      <c r="H61" s="41">
        <v>-6.5</v>
      </c>
      <c r="I61" s="17">
        <v>916.74099999999999</v>
      </c>
      <c r="J61" s="41">
        <f t="shared" si="4"/>
        <v>-1.9999999999999301</v>
      </c>
      <c r="K61" s="17"/>
      <c r="L61" s="17"/>
      <c r="M61" s="17">
        <v>918.37599999999998</v>
      </c>
      <c r="N61" s="17">
        <f t="shared" si="7"/>
        <v>918.41099999999994</v>
      </c>
      <c r="O61" s="17">
        <v>916.87099999999998</v>
      </c>
      <c r="P61" s="17">
        <f t="shared" si="5"/>
        <v>-1.5049999999999955</v>
      </c>
      <c r="Q61" s="41"/>
      <c r="R61" s="17"/>
      <c r="S61" s="17"/>
      <c r="T61" s="17"/>
      <c r="U61" s="41">
        <f t="shared" si="6"/>
        <v>-1.999999999998181</v>
      </c>
      <c r="V61" s="41">
        <v>5.5</v>
      </c>
      <c r="W61" s="17">
        <v>916.76100000000008</v>
      </c>
      <c r="X61" s="41">
        <v>5.5</v>
      </c>
      <c r="Y61" s="17">
        <v>918.476</v>
      </c>
      <c r="Z61" s="41">
        <v>8</v>
      </c>
      <c r="AA61" s="17">
        <v>918.55100000000004</v>
      </c>
      <c r="AB61" s="41">
        <v>9.3460000000000001</v>
      </c>
      <c r="AC61" s="20">
        <v>917.37099999999998</v>
      </c>
      <c r="AD61" s="13"/>
      <c r="AE61" s="11"/>
      <c r="AF61" s="3"/>
      <c r="AG61" s="22"/>
      <c r="AH61" s="13"/>
      <c r="AJ61" s="4"/>
    </row>
    <row r="62" spans="1:36" s="2" customFormat="1" ht="22.5" customHeight="1">
      <c r="A62" s="44" t="s">
        <v>259</v>
      </c>
      <c r="B62" s="41">
        <v>-9.9039999999999999</v>
      </c>
      <c r="C62" s="39" t="s">
        <v>322</v>
      </c>
      <c r="D62" s="41">
        <v>-9</v>
      </c>
      <c r="E62" s="39" t="s">
        <v>383</v>
      </c>
      <c r="F62" s="41">
        <v>-6.5</v>
      </c>
      <c r="G62" s="17">
        <v>917.16700000000003</v>
      </c>
      <c r="H62" s="41">
        <v>-6.5</v>
      </c>
      <c r="I62" s="17">
        <v>915.452</v>
      </c>
      <c r="J62" s="41">
        <f t="shared" si="4"/>
        <v>-1.9999999999999301</v>
      </c>
      <c r="K62" s="17"/>
      <c r="L62" s="17"/>
      <c r="M62" s="17">
        <v>917.024</v>
      </c>
      <c r="N62" s="17">
        <f t="shared" si="7"/>
        <v>917.12199999999996</v>
      </c>
      <c r="O62" s="17">
        <v>915.58199999999999</v>
      </c>
      <c r="P62" s="17">
        <f t="shared" si="5"/>
        <v>-1.4420000000000073</v>
      </c>
      <c r="Q62" s="41"/>
      <c r="R62" s="17"/>
      <c r="S62" s="17"/>
      <c r="T62" s="17"/>
      <c r="U62" s="41">
        <f t="shared" si="6"/>
        <v>-2.0000000000002482</v>
      </c>
      <c r="V62" s="41">
        <v>5.5</v>
      </c>
      <c r="W62" s="17">
        <v>915.47199999999998</v>
      </c>
      <c r="X62" s="41">
        <v>5.5</v>
      </c>
      <c r="Y62" s="17">
        <v>917.18700000000001</v>
      </c>
      <c r="Z62" s="41">
        <v>8</v>
      </c>
      <c r="AA62" s="17">
        <v>917.26199999999994</v>
      </c>
      <c r="AB62" s="41">
        <v>9.3979999999999997</v>
      </c>
      <c r="AC62" s="20">
        <v>915.51</v>
      </c>
      <c r="AD62" s="13"/>
      <c r="AE62" s="11"/>
      <c r="AF62" s="3"/>
      <c r="AG62" s="22"/>
      <c r="AH62" s="13"/>
      <c r="AJ62" s="4"/>
    </row>
    <row r="63" spans="1:36" s="2" customFormat="1" ht="22.5" customHeight="1">
      <c r="A63" s="44" t="s">
        <v>260</v>
      </c>
      <c r="B63" s="41">
        <v>-9.2490000000000006</v>
      </c>
      <c r="C63" s="39" t="s">
        <v>323</v>
      </c>
      <c r="D63" s="41">
        <v>-9</v>
      </c>
      <c r="E63" s="39" t="s">
        <v>384</v>
      </c>
      <c r="F63" s="41">
        <v>-6.5</v>
      </c>
      <c r="G63" s="17">
        <v>915.904</v>
      </c>
      <c r="H63" s="41">
        <v>-6.5</v>
      </c>
      <c r="I63" s="17">
        <v>914.18900000000008</v>
      </c>
      <c r="J63" s="41">
        <f t="shared" si="4"/>
        <v>-1.9999999999999301</v>
      </c>
      <c r="K63" s="17"/>
      <c r="L63" s="17"/>
      <c r="M63" s="17">
        <v>915.80600000000004</v>
      </c>
      <c r="N63" s="17">
        <f t="shared" si="7"/>
        <v>915.85900000000004</v>
      </c>
      <c r="O63" s="17">
        <v>914.31900000000007</v>
      </c>
      <c r="P63" s="17">
        <f t="shared" si="5"/>
        <v>-1.4869999999999663</v>
      </c>
      <c r="Q63" s="41"/>
      <c r="R63" s="17"/>
      <c r="S63" s="17"/>
      <c r="T63" s="17"/>
      <c r="U63" s="41">
        <f t="shared" si="6"/>
        <v>-2.0000000000002482</v>
      </c>
      <c r="V63" s="41">
        <v>5.5</v>
      </c>
      <c r="W63" s="17">
        <v>914.20900000000006</v>
      </c>
      <c r="X63" s="41">
        <v>5.5</v>
      </c>
      <c r="Y63" s="17">
        <v>915.92399999999998</v>
      </c>
      <c r="Z63" s="41">
        <v>8</v>
      </c>
      <c r="AA63" s="17">
        <v>915.99900000000002</v>
      </c>
      <c r="AB63" s="41">
        <v>9.2929999999999993</v>
      </c>
      <c r="AC63" s="20">
        <v>915.13699999999994</v>
      </c>
      <c r="AD63" s="13"/>
      <c r="AE63" s="11"/>
      <c r="AF63" s="3"/>
      <c r="AG63" s="22"/>
      <c r="AH63" s="13"/>
      <c r="AJ63" s="4"/>
    </row>
    <row r="64" spans="1:36" s="2" customFormat="1" ht="22.5" customHeight="1">
      <c r="A64" s="44" t="s">
        <v>261</v>
      </c>
      <c r="B64" s="41">
        <v>-9.5860000000000003</v>
      </c>
      <c r="C64" s="39" t="s">
        <v>324</v>
      </c>
      <c r="D64" s="41">
        <v>-9</v>
      </c>
      <c r="E64" s="39" t="s">
        <v>385</v>
      </c>
      <c r="F64" s="41">
        <v>-6.5</v>
      </c>
      <c r="G64" s="17">
        <v>914.77599999999995</v>
      </c>
      <c r="H64" s="41">
        <v>-6.5</v>
      </c>
      <c r="I64" s="17">
        <v>913.06100000000004</v>
      </c>
      <c r="J64" s="41">
        <f t="shared" si="4"/>
        <v>-1.9999999999999301</v>
      </c>
      <c r="K64" s="17"/>
      <c r="L64" s="17"/>
      <c r="M64" s="17">
        <v>914.649</v>
      </c>
      <c r="N64" s="17">
        <f t="shared" si="7"/>
        <v>914.73099999999999</v>
      </c>
      <c r="O64" s="17">
        <v>913.19100000000003</v>
      </c>
      <c r="P64" s="17">
        <f t="shared" si="5"/>
        <v>-1.45799999999997</v>
      </c>
      <c r="Q64" s="41"/>
      <c r="R64" s="17"/>
      <c r="S64" s="17"/>
      <c r="T64" s="17"/>
      <c r="U64" s="41">
        <f t="shared" si="6"/>
        <v>-2.0000000000002482</v>
      </c>
      <c r="V64" s="41">
        <v>5.5</v>
      </c>
      <c r="W64" s="17">
        <v>913.08100000000002</v>
      </c>
      <c r="X64" s="41">
        <v>5.5</v>
      </c>
      <c r="Y64" s="17">
        <v>914.79600000000005</v>
      </c>
      <c r="Z64" s="41">
        <v>8</v>
      </c>
      <c r="AA64" s="17">
        <v>914.87099999999998</v>
      </c>
      <c r="AB64" s="41">
        <v>8.02</v>
      </c>
      <c r="AC64" s="20">
        <v>914.85799999999995</v>
      </c>
      <c r="AD64" s="13"/>
      <c r="AE64" s="11"/>
      <c r="AF64" s="3"/>
      <c r="AG64" s="22"/>
      <c r="AH64" s="13"/>
      <c r="AJ64" s="4"/>
    </row>
    <row r="65" spans="1:36" s="2" customFormat="1" ht="22.5" customHeight="1">
      <c r="A65" s="44" t="s">
        <v>262</v>
      </c>
      <c r="B65" s="41">
        <v>-9.3260000000000005</v>
      </c>
      <c r="C65" s="39" t="s">
        <v>325</v>
      </c>
      <c r="D65" s="41">
        <v>-9</v>
      </c>
      <c r="E65" s="39" t="s">
        <v>386</v>
      </c>
      <c r="F65" s="41">
        <v>-6.5</v>
      </c>
      <c r="G65" s="17">
        <v>913.81399999999996</v>
      </c>
      <c r="H65" s="41">
        <v>-6.5</v>
      </c>
      <c r="I65" s="17">
        <v>912.09900000000005</v>
      </c>
      <c r="J65" s="41">
        <f t="shared" si="4"/>
        <v>-1.9999999999999301</v>
      </c>
      <c r="K65" s="17"/>
      <c r="L65" s="17"/>
      <c r="M65" s="17">
        <v>913.70799999999997</v>
      </c>
      <c r="N65" s="17">
        <f t="shared" si="7"/>
        <v>913.76900000000001</v>
      </c>
      <c r="O65" s="17">
        <v>912.22900000000004</v>
      </c>
      <c r="P65" s="17">
        <f t="shared" si="5"/>
        <v>-1.4789999999999281</v>
      </c>
      <c r="Q65" s="41"/>
      <c r="R65" s="17"/>
      <c r="S65" s="17"/>
      <c r="T65" s="17"/>
      <c r="U65" s="41">
        <f t="shared" si="6"/>
        <v>-2.0000000000002482</v>
      </c>
      <c r="V65" s="41">
        <v>5.5</v>
      </c>
      <c r="W65" s="17">
        <v>912.11900000000003</v>
      </c>
      <c r="X65" s="41">
        <v>5.5</v>
      </c>
      <c r="Y65" s="17">
        <v>913.83399999999995</v>
      </c>
      <c r="Z65" s="41">
        <v>8</v>
      </c>
      <c r="AA65" s="17">
        <v>913.90899999999999</v>
      </c>
      <c r="AB65" s="41">
        <v>8.1880000000000006</v>
      </c>
      <c r="AC65" s="20">
        <v>913.78399999999999</v>
      </c>
      <c r="AD65" s="13"/>
      <c r="AE65" s="11"/>
      <c r="AF65" s="3"/>
      <c r="AG65" s="22"/>
      <c r="AH65" s="13"/>
      <c r="AJ65" s="4"/>
    </row>
    <row r="66" spans="1:36" s="2" customFormat="1" ht="22.5" customHeight="1">
      <c r="A66" s="44" t="s">
        <v>263</v>
      </c>
      <c r="B66" s="41">
        <v>-6.5</v>
      </c>
      <c r="C66" s="39" t="s">
        <v>326</v>
      </c>
      <c r="D66" s="176" t="s">
        <v>402</v>
      </c>
      <c r="E66" s="174"/>
      <c r="F66" s="174"/>
      <c r="G66" s="174"/>
      <c r="H66" s="41">
        <v>-6.5</v>
      </c>
      <c r="I66" s="17">
        <v>911.82800000000009</v>
      </c>
      <c r="J66" s="41">
        <f t="shared" si="4"/>
        <v>-1.9999999999999301</v>
      </c>
      <c r="K66" s="17"/>
      <c r="L66" s="17"/>
      <c r="M66" s="17">
        <v>913.46799999999996</v>
      </c>
      <c r="N66" s="17">
        <f t="shared" si="7"/>
        <v>913.49800000000005</v>
      </c>
      <c r="O66" s="17">
        <v>911.95800000000008</v>
      </c>
      <c r="P66" s="17">
        <f t="shared" si="5"/>
        <v>-1.5099999999998772</v>
      </c>
      <c r="Q66" s="41"/>
      <c r="R66" s="17"/>
      <c r="S66" s="17"/>
      <c r="T66" s="17"/>
      <c r="U66" s="41">
        <f t="shared" si="6"/>
        <v>-2.0000000000002482</v>
      </c>
      <c r="V66" s="41">
        <v>5.5</v>
      </c>
      <c r="W66" s="17">
        <v>911.84800000000007</v>
      </c>
      <c r="X66" s="41"/>
      <c r="Y66" s="17"/>
      <c r="Z66" s="41"/>
      <c r="AA66" s="17"/>
      <c r="AB66" s="41">
        <v>5.5</v>
      </c>
      <c r="AC66" s="20">
        <v>913.18700000000001</v>
      </c>
      <c r="AD66" s="13"/>
      <c r="AE66" s="11"/>
      <c r="AF66" s="3"/>
      <c r="AG66" s="22"/>
      <c r="AH66" s="13"/>
      <c r="AJ66" s="4"/>
    </row>
    <row r="67" spans="1:36" s="2" customFormat="1" ht="22.5" customHeight="1">
      <c r="A67" s="44" t="s">
        <v>264</v>
      </c>
      <c r="B67" s="41">
        <v>-9.1460000000000008</v>
      </c>
      <c r="C67" s="39" t="s">
        <v>327</v>
      </c>
      <c r="D67" s="41">
        <v>-9</v>
      </c>
      <c r="E67" s="39" t="s">
        <v>387</v>
      </c>
      <c r="F67" s="41">
        <v>-6.5</v>
      </c>
      <c r="G67" s="17">
        <v>914.61</v>
      </c>
      <c r="H67" s="41">
        <v>-6.5</v>
      </c>
      <c r="I67" s="17">
        <v>912.89499999999998</v>
      </c>
      <c r="J67" s="41">
        <f t="shared" si="4"/>
        <v>-2.0000000000016791</v>
      </c>
      <c r="K67" s="17"/>
      <c r="L67" s="17"/>
      <c r="M67" s="17">
        <v>914.53800000000001</v>
      </c>
      <c r="N67" s="17">
        <f t="shared" si="7"/>
        <v>914.56500000000005</v>
      </c>
      <c r="O67" s="17">
        <v>913.02500000000009</v>
      </c>
      <c r="P67" s="17">
        <f t="shared" si="5"/>
        <v>-1.51299999999992</v>
      </c>
      <c r="Q67" s="41"/>
      <c r="R67" s="17"/>
      <c r="S67" s="17"/>
      <c r="T67" s="17"/>
      <c r="U67" s="41">
        <f t="shared" si="6"/>
        <v>-2.0000000000002482</v>
      </c>
      <c r="V67" s="41">
        <v>5.5</v>
      </c>
      <c r="W67" s="17">
        <v>912.91500000000008</v>
      </c>
      <c r="X67" s="41">
        <v>5.5</v>
      </c>
      <c r="Y67" s="17">
        <v>914.63</v>
      </c>
      <c r="Z67" s="41">
        <v>8</v>
      </c>
      <c r="AA67" s="17">
        <v>914.70500000000004</v>
      </c>
      <c r="AB67" s="41">
        <v>8.0549999999999997</v>
      </c>
      <c r="AC67" s="20">
        <v>914.76</v>
      </c>
      <c r="AD67" s="13"/>
      <c r="AE67" s="11"/>
      <c r="AF67" s="3"/>
      <c r="AG67" s="22"/>
      <c r="AH67" s="13"/>
      <c r="AJ67" s="4"/>
    </row>
    <row r="68" spans="1:36" s="2" customFormat="1" ht="22.5" customHeight="1">
      <c r="A68" s="44" t="s">
        <v>265</v>
      </c>
      <c r="B68" s="41">
        <v>-9.4</v>
      </c>
      <c r="C68" s="39" t="s">
        <v>328</v>
      </c>
      <c r="D68" s="41">
        <v>-9</v>
      </c>
      <c r="E68" s="39" t="s">
        <v>388</v>
      </c>
      <c r="F68" s="41">
        <v>-6.5</v>
      </c>
      <c r="G68" s="17">
        <v>916.61900000000003</v>
      </c>
      <c r="H68" s="41">
        <v>-6.5</v>
      </c>
      <c r="I68" s="17">
        <v>914.904</v>
      </c>
      <c r="J68" s="41">
        <f t="shared" si="4"/>
        <v>-1.9999999999999301</v>
      </c>
      <c r="K68" s="17"/>
      <c r="L68" s="17"/>
      <c r="M68" s="17">
        <v>916.49099999999999</v>
      </c>
      <c r="N68" s="17">
        <f t="shared" si="7"/>
        <v>916.57399999999996</v>
      </c>
      <c r="O68" s="17">
        <v>915.03399999999999</v>
      </c>
      <c r="P68" s="17">
        <f t="shared" si="5"/>
        <v>-1.4569999999999936</v>
      </c>
      <c r="Q68" s="41"/>
      <c r="R68" s="17"/>
      <c r="S68" s="17"/>
      <c r="T68" s="17"/>
      <c r="U68" s="41">
        <f t="shared" si="6"/>
        <v>-1.999999999998181</v>
      </c>
      <c r="V68" s="41">
        <v>5.5</v>
      </c>
      <c r="W68" s="17">
        <v>914.92400000000009</v>
      </c>
      <c r="X68" s="41">
        <v>5.5</v>
      </c>
      <c r="Y68" s="17">
        <v>916.63900000000001</v>
      </c>
      <c r="Z68" s="41">
        <v>8</v>
      </c>
      <c r="AA68" s="17">
        <v>916.71400000000006</v>
      </c>
      <c r="AB68" s="41">
        <v>8.8940000000000001</v>
      </c>
      <c r="AC68" s="20">
        <v>917.60699999999997</v>
      </c>
      <c r="AD68" s="13"/>
      <c r="AE68" s="11"/>
      <c r="AF68" s="3"/>
      <c r="AG68" s="22"/>
      <c r="AH68" s="13"/>
      <c r="AJ68" s="4"/>
    </row>
    <row r="69" spans="1:36" s="2" customFormat="1" ht="22.5" customHeight="1">
      <c r="A69" s="44" t="s">
        <v>266</v>
      </c>
      <c r="B69" s="41">
        <v>-9.33</v>
      </c>
      <c r="C69" s="39" t="s">
        <v>329</v>
      </c>
      <c r="D69" s="41">
        <v>-9</v>
      </c>
      <c r="E69" s="39" t="s">
        <v>389</v>
      </c>
      <c r="F69" s="41">
        <v>-6.5</v>
      </c>
      <c r="G69" s="17">
        <v>919.17499999999995</v>
      </c>
      <c r="H69" s="41">
        <v>-6.5</v>
      </c>
      <c r="I69" s="17">
        <v>917.46</v>
      </c>
      <c r="J69" s="41">
        <f t="shared" si="4"/>
        <v>-1.9999999999999301</v>
      </c>
      <c r="K69" s="17"/>
      <c r="L69" s="17"/>
      <c r="M69" s="17">
        <v>919.07399999999996</v>
      </c>
      <c r="N69" s="17">
        <f t="shared" si="7"/>
        <v>919.13</v>
      </c>
      <c r="O69" s="17">
        <v>917.59</v>
      </c>
      <c r="P69" s="17">
        <f t="shared" si="5"/>
        <v>-1.4839999999999236</v>
      </c>
      <c r="Q69" s="41"/>
      <c r="R69" s="17"/>
      <c r="S69" s="17"/>
      <c r="T69" s="17"/>
      <c r="U69" s="41">
        <f t="shared" si="6"/>
        <v>-2.0000000000002482</v>
      </c>
      <c r="V69" s="41">
        <v>5.5</v>
      </c>
      <c r="W69" s="17">
        <v>917.48</v>
      </c>
      <c r="X69" s="41">
        <v>5.5</v>
      </c>
      <c r="Y69" s="17">
        <v>919.19500000000005</v>
      </c>
      <c r="Z69" s="41">
        <v>8</v>
      </c>
      <c r="AA69" s="17">
        <v>919.27</v>
      </c>
      <c r="AB69" s="41">
        <v>8.4719999999999995</v>
      </c>
      <c r="AC69" s="20">
        <v>919.74199999999996</v>
      </c>
      <c r="AD69" s="13"/>
      <c r="AE69" s="11"/>
      <c r="AF69" s="3"/>
      <c r="AG69" s="22"/>
      <c r="AH69" s="13"/>
      <c r="AJ69" s="4"/>
    </row>
    <row r="70" spans="1:36" s="2" customFormat="1" ht="22.5" customHeight="1">
      <c r="A70" s="44" t="s">
        <v>267</v>
      </c>
      <c r="B70" s="41">
        <v>-9.282</v>
      </c>
      <c r="C70" s="39" t="s">
        <v>330</v>
      </c>
      <c r="D70" s="41">
        <v>-9</v>
      </c>
      <c r="E70" s="39" t="s">
        <v>390</v>
      </c>
      <c r="F70" s="41">
        <v>-6.5</v>
      </c>
      <c r="G70" s="17">
        <v>922.00400000000002</v>
      </c>
      <c r="H70" s="41">
        <v>-6.5</v>
      </c>
      <c r="I70" s="17">
        <v>920.28899999999999</v>
      </c>
      <c r="J70" s="41">
        <f t="shared" si="4"/>
        <v>-1.9999999999999301</v>
      </c>
      <c r="K70" s="17"/>
      <c r="L70" s="17"/>
      <c r="M70" s="17">
        <v>921.86800000000005</v>
      </c>
      <c r="N70" s="17">
        <f t="shared" si="7"/>
        <v>921.95899999999995</v>
      </c>
      <c r="O70" s="17">
        <v>920.41899999999998</v>
      </c>
      <c r="P70" s="17">
        <f t="shared" si="5"/>
        <v>-1.4490000000000691</v>
      </c>
      <c r="Q70" s="41"/>
      <c r="R70" s="17"/>
      <c r="S70" s="17"/>
      <c r="T70" s="17"/>
      <c r="U70" s="41">
        <f t="shared" si="6"/>
        <v>-1.999999999998181</v>
      </c>
      <c r="V70" s="41">
        <v>5.5</v>
      </c>
      <c r="W70" s="17">
        <v>920.30900000000008</v>
      </c>
      <c r="X70" s="41">
        <v>5.5</v>
      </c>
      <c r="Y70" s="17">
        <v>922.024</v>
      </c>
      <c r="Z70" s="41">
        <v>8</v>
      </c>
      <c r="AA70" s="17">
        <v>922.09900000000005</v>
      </c>
      <c r="AB70" s="41">
        <v>8.4459999999999997</v>
      </c>
      <c r="AC70" s="20">
        <v>921.80200000000002</v>
      </c>
      <c r="AD70" s="13"/>
      <c r="AE70" s="11"/>
      <c r="AF70" s="3"/>
      <c r="AG70" s="22"/>
      <c r="AH70" s="13"/>
      <c r="AJ70" s="4"/>
    </row>
    <row r="71" spans="1:36" s="2" customFormat="1" ht="22.5" customHeight="1">
      <c r="A71" s="44" t="s">
        <v>268</v>
      </c>
      <c r="B71" s="41">
        <v>-10</v>
      </c>
      <c r="C71" s="39" t="s">
        <v>331</v>
      </c>
      <c r="D71" s="41">
        <v>-9</v>
      </c>
      <c r="E71" s="39" t="s">
        <v>391</v>
      </c>
      <c r="F71" s="41">
        <v>-6.5</v>
      </c>
      <c r="G71" s="17">
        <v>924.79499999999996</v>
      </c>
      <c r="H71" s="41">
        <v>-6.5</v>
      </c>
      <c r="I71" s="17">
        <v>923.08</v>
      </c>
      <c r="J71" s="41">
        <f t="shared" si="4"/>
        <v>-1.9999999999999301</v>
      </c>
      <c r="K71" s="17"/>
      <c r="L71" s="17"/>
      <c r="M71" s="17">
        <v>924.54399999999998</v>
      </c>
      <c r="N71" s="17">
        <f t="shared" si="7"/>
        <v>924.75</v>
      </c>
      <c r="O71" s="17">
        <v>923.21</v>
      </c>
      <c r="P71" s="17">
        <f t="shared" si="5"/>
        <v>-1.3339999999999463</v>
      </c>
      <c r="Q71" s="41"/>
      <c r="R71" s="17"/>
      <c r="S71" s="17"/>
      <c r="T71" s="17"/>
      <c r="U71" s="41">
        <f t="shared" si="6"/>
        <v>-2.0000000000002482</v>
      </c>
      <c r="V71" s="41">
        <v>5.5</v>
      </c>
      <c r="W71" s="17">
        <v>923.1</v>
      </c>
      <c r="X71" s="41">
        <v>5.5</v>
      </c>
      <c r="Y71" s="17">
        <v>924.81500000000005</v>
      </c>
      <c r="Z71" s="41">
        <v>8</v>
      </c>
      <c r="AA71" s="17">
        <v>924.89</v>
      </c>
      <c r="AB71" s="41">
        <v>8.5939999999999994</v>
      </c>
      <c r="AC71" s="20">
        <v>924.49400000000003</v>
      </c>
      <c r="AD71" s="13"/>
      <c r="AE71" s="11"/>
      <c r="AF71" s="3"/>
      <c r="AG71" s="22"/>
      <c r="AH71" s="13"/>
      <c r="AJ71" s="4"/>
    </row>
    <row r="72" spans="1:36" s="2" customFormat="1" ht="22.5" customHeight="1">
      <c r="A72" s="44" t="s">
        <v>269</v>
      </c>
      <c r="B72" s="41">
        <v>-6.5</v>
      </c>
      <c r="C72" s="39" t="s">
        <v>332</v>
      </c>
      <c r="D72" s="176" t="s">
        <v>403</v>
      </c>
      <c r="E72" s="174"/>
      <c r="F72" s="174"/>
      <c r="G72" s="174"/>
      <c r="H72" s="41">
        <v>-6.5</v>
      </c>
      <c r="I72" s="17">
        <v>924.97900000000004</v>
      </c>
      <c r="J72" s="41">
        <f t="shared" si="4"/>
        <v>-1.9999999999999301</v>
      </c>
      <c r="K72" s="17"/>
      <c r="L72" s="17"/>
      <c r="M72" s="17">
        <v>926.54899999999998</v>
      </c>
      <c r="N72" s="17">
        <f t="shared" si="7"/>
        <v>926.649</v>
      </c>
      <c r="O72" s="17">
        <v>925.10900000000004</v>
      </c>
      <c r="P72" s="17">
        <f t="shared" si="5"/>
        <v>-1.4399999999999409</v>
      </c>
      <c r="Q72" s="41"/>
      <c r="R72" s="17"/>
      <c r="S72" s="17"/>
      <c r="T72" s="17"/>
      <c r="U72" s="41">
        <f t="shared" si="6"/>
        <v>-2.0000000000002482</v>
      </c>
      <c r="V72" s="41">
        <v>5.5</v>
      </c>
      <c r="W72" s="17">
        <v>924.99900000000002</v>
      </c>
      <c r="X72" s="41"/>
      <c r="Y72" s="17"/>
      <c r="Z72" s="41"/>
      <c r="AA72" s="17"/>
      <c r="AB72" s="41">
        <v>5.5</v>
      </c>
      <c r="AC72" s="20">
        <v>926.476</v>
      </c>
      <c r="AD72" s="13"/>
      <c r="AE72" s="11"/>
      <c r="AF72" s="3"/>
      <c r="AG72" s="22"/>
      <c r="AH72" s="13"/>
      <c r="AJ72" s="4"/>
    </row>
    <row r="73" spans="1:36" s="2" customFormat="1" ht="22.5" customHeight="1">
      <c r="A73" s="44" t="s">
        <v>270</v>
      </c>
      <c r="B73" s="41">
        <v>-9.5559999999999992</v>
      </c>
      <c r="C73" s="39" t="s">
        <v>333</v>
      </c>
      <c r="D73" s="41">
        <v>-9</v>
      </c>
      <c r="E73" s="39" t="s">
        <v>392</v>
      </c>
      <c r="F73" s="41">
        <v>-6.5</v>
      </c>
      <c r="G73" s="17">
        <v>927.971</v>
      </c>
      <c r="H73" s="41">
        <v>-6.5</v>
      </c>
      <c r="I73" s="17">
        <v>926.25600000000009</v>
      </c>
      <c r="J73" s="41">
        <f t="shared" si="4"/>
        <v>-1.9999999999999301</v>
      </c>
      <c r="K73" s="17"/>
      <c r="L73" s="17"/>
      <c r="M73" s="17">
        <v>927.851</v>
      </c>
      <c r="N73" s="17">
        <f t="shared" si="7"/>
        <v>927.92600000000004</v>
      </c>
      <c r="O73" s="17">
        <v>926.38600000000008</v>
      </c>
      <c r="P73" s="17">
        <f t="shared" si="5"/>
        <v>-1.4649999999999181</v>
      </c>
      <c r="Q73" s="41"/>
      <c r="R73" s="17"/>
      <c r="S73" s="17"/>
      <c r="T73" s="17"/>
      <c r="U73" s="41">
        <f t="shared" si="6"/>
        <v>-2.0000000000002482</v>
      </c>
      <c r="V73" s="41">
        <v>5.5</v>
      </c>
      <c r="W73" s="17">
        <v>926.27600000000007</v>
      </c>
      <c r="X73" s="41">
        <v>5.5</v>
      </c>
      <c r="Y73" s="17">
        <v>927.99099999999999</v>
      </c>
      <c r="Z73" s="41">
        <v>8</v>
      </c>
      <c r="AA73" s="17">
        <v>928.06600000000003</v>
      </c>
      <c r="AB73" s="41">
        <v>8.3070000000000004</v>
      </c>
      <c r="AC73" s="20">
        <v>927.86199999999997</v>
      </c>
      <c r="AD73" s="13"/>
      <c r="AE73" s="11"/>
      <c r="AF73" s="3"/>
      <c r="AG73" s="22"/>
      <c r="AH73" s="13"/>
      <c r="AJ73" s="4"/>
    </row>
    <row r="74" spans="1:36" s="2" customFormat="1" ht="22.5" customHeight="1">
      <c r="A74" s="44" t="s">
        <v>271</v>
      </c>
      <c r="B74" s="41">
        <v>-9.734</v>
      </c>
      <c r="C74" s="39" t="s">
        <v>334</v>
      </c>
      <c r="D74" s="41">
        <v>-9</v>
      </c>
      <c r="E74" s="39" t="s">
        <v>393</v>
      </c>
      <c r="F74" s="41">
        <v>-6.5</v>
      </c>
      <c r="G74" s="17">
        <v>929.41600000000005</v>
      </c>
      <c r="H74" s="41">
        <v>-6.5</v>
      </c>
      <c r="I74" s="17">
        <v>927.70100000000002</v>
      </c>
      <c r="J74" s="41">
        <f t="shared" si="4"/>
        <v>-1.9999999999999301</v>
      </c>
      <c r="K74" s="17"/>
      <c r="L74" s="17"/>
      <c r="M74" s="17">
        <v>929.13900000000001</v>
      </c>
      <c r="N74" s="17">
        <f t="shared" si="7"/>
        <v>929.37099999999998</v>
      </c>
      <c r="O74" s="17">
        <v>927.83100000000002</v>
      </c>
      <c r="P74" s="17">
        <f t="shared" si="5"/>
        <v>-1.3079999999999927</v>
      </c>
      <c r="Q74" s="41"/>
      <c r="R74" s="17"/>
      <c r="S74" s="17"/>
      <c r="T74" s="17"/>
      <c r="U74" s="41">
        <f t="shared" si="6"/>
        <v>-2.0000000000002482</v>
      </c>
      <c r="V74" s="41">
        <v>5.5</v>
      </c>
      <c r="W74" s="17">
        <v>927.721</v>
      </c>
      <c r="X74" s="41">
        <v>5.5</v>
      </c>
      <c r="Y74" s="17">
        <v>929.43600000000004</v>
      </c>
      <c r="Z74" s="41">
        <v>8</v>
      </c>
      <c r="AA74" s="17">
        <v>929.51099999999997</v>
      </c>
      <c r="AB74" s="41">
        <v>8.1980000000000004</v>
      </c>
      <c r="AC74" s="20">
        <v>929.70799999999997</v>
      </c>
      <c r="AD74" s="13"/>
      <c r="AE74" s="11"/>
      <c r="AF74" s="3"/>
      <c r="AG74" s="22"/>
      <c r="AH74" s="13"/>
      <c r="AJ74" s="4"/>
    </row>
    <row r="75" spans="1:36" s="2" customFormat="1" ht="22.5" customHeight="1">
      <c r="A75" s="44" t="s">
        <v>272</v>
      </c>
      <c r="B75" s="41">
        <v>-10.202999999999999</v>
      </c>
      <c r="C75" s="39" t="s">
        <v>335</v>
      </c>
      <c r="D75" s="41">
        <v>-9</v>
      </c>
      <c r="E75" s="39" t="s">
        <v>394</v>
      </c>
      <c r="F75" s="41">
        <v>-6.5</v>
      </c>
      <c r="G75" s="17">
        <v>932.66399999999999</v>
      </c>
      <c r="H75" s="41">
        <v>-6.5</v>
      </c>
      <c r="I75" s="17">
        <v>930.94900000000007</v>
      </c>
      <c r="J75" s="41">
        <f t="shared" si="4"/>
        <v>-1.9999999999999301</v>
      </c>
      <c r="K75" s="17"/>
      <c r="L75" s="17"/>
      <c r="M75" s="17">
        <v>932.48099999999999</v>
      </c>
      <c r="N75" s="17">
        <f t="shared" si="7"/>
        <v>932.61900000000003</v>
      </c>
      <c r="O75" s="17">
        <v>931.07900000000006</v>
      </c>
      <c r="P75" s="17">
        <f t="shared" si="5"/>
        <v>-1.40199999999993</v>
      </c>
      <c r="Q75" s="41"/>
      <c r="R75" s="17"/>
      <c r="S75" s="17"/>
      <c r="T75" s="17"/>
      <c r="U75" s="41">
        <f t="shared" si="6"/>
        <v>-2.0000000000002482</v>
      </c>
      <c r="V75" s="41">
        <v>5.5</v>
      </c>
      <c r="W75" s="17">
        <v>930.96900000000005</v>
      </c>
      <c r="X75" s="41">
        <v>5.5</v>
      </c>
      <c r="Y75" s="17">
        <v>932.68399999999997</v>
      </c>
      <c r="Z75" s="41">
        <v>8</v>
      </c>
      <c r="AA75" s="17">
        <v>932.75900000000001</v>
      </c>
      <c r="AB75" s="41">
        <v>8.5180000000000007</v>
      </c>
      <c r="AC75" s="20">
        <v>933.27599999999995</v>
      </c>
      <c r="AD75" s="13"/>
      <c r="AE75" s="11"/>
      <c r="AF75" s="3"/>
      <c r="AG75" s="22"/>
      <c r="AH75" s="13"/>
      <c r="AJ75" s="4"/>
    </row>
    <row r="76" spans="1:36" s="2" customFormat="1" ht="22.5" customHeight="1">
      <c r="A76" s="44" t="s">
        <v>273</v>
      </c>
      <c r="B76" s="41">
        <v>-10.404999999999999</v>
      </c>
      <c r="C76" s="39" t="s">
        <v>336</v>
      </c>
      <c r="D76" s="41">
        <v>-9</v>
      </c>
      <c r="E76" s="39" t="s">
        <v>395</v>
      </c>
      <c r="F76" s="41">
        <v>-6.5</v>
      </c>
      <c r="G76" s="17">
        <v>936.24099999999999</v>
      </c>
      <c r="H76" s="41">
        <v>-6.5</v>
      </c>
      <c r="I76" s="17">
        <v>934.52600000000007</v>
      </c>
      <c r="J76" s="41">
        <f t="shared" si="4"/>
        <v>-1.9999999999999301</v>
      </c>
      <c r="K76" s="17"/>
      <c r="L76" s="17"/>
      <c r="M76" s="17">
        <v>936.13099999999997</v>
      </c>
      <c r="N76" s="17">
        <f t="shared" si="7"/>
        <v>936.19600000000003</v>
      </c>
      <c r="O76" s="17">
        <v>934.65600000000006</v>
      </c>
      <c r="P76" s="17">
        <f t="shared" si="5"/>
        <v>-1.4749999999999091</v>
      </c>
      <c r="Q76" s="41"/>
      <c r="R76" s="17"/>
      <c r="S76" s="17"/>
      <c r="T76" s="17"/>
      <c r="U76" s="41">
        <f t="shared" si="6"/>
        <v>-2.0000000000002482</v>
      </c>
      <c r="V76" s="41">
        <v>5.5</v>
      </c>
      <c r="W76" s="17">
        <v>934.54600000000005</v>
      </c>
      <c r="X76" s="41">
        <v>5.5</v>
      </c>
      <c r="Y76" s="17">
        <v>936.26099999999997</v>
      </c>
      <c r="Z76" s="41">
        <v>8</v>
      </c>
      <c r="AA76" s="17">
        <v>936.33600000000001</v>
      </c>
      <c r="AB76" s="41">
        <v>8.3859999999999992</v>
      </c>
      <c r="AC76" s="20">
        <v>936.72299999999996</v>
      </c>
      <c r="AD76" s="13"/>
      <c r="AE76" s="11"/>
      <c r="AF76" s="3"/>
      <c r="AG76" s="22"/>
      <c r="AH76" s="13"/>
      <c r="AJ76" s="4"/>
    </row>
    <row r="77" spans="1:36" s="2" customFormat="1" ht="22.5" customHeight="1">
      <c r="A77" s="44" t="s">
        <v>274</v>
      </c>
      <c r="B77" s="41">
        <v>-9.6259999999999994</v>
      </c>
      <c r="C77" s="39" t="s">
        <v>337</v>
      </c>
      <c r="D77" s="41">
        <v>-9</v>
      </c>
      <c r="E77" s="39" t="s">
        <v>396</v>
      </c>
      <c r="F77" s="41">
        <v>-6.5</v>
      </c>
      <c r="G77" s="17">
        <v>939.048</v>
      </c>
      <c r="H77" s="41">
        <v>-6.5</v>
      </c>
      <c r="I77" s="17">
        <v>937.33300000000008</v>
      </c>
      <c r="J77" s="41">
        <f t="shared" si="4"/>
        <v>-1.9999999999999301</v>
      </c>
      <c r="K77" s="17"/>
      <c r="L77" s="17"/>
      <c r="M77" s="17">
        <v>938.97400000000005</v>
      </c>
      <c r="N77" s="17">
        <f t="shared" si="7"/>
        <v>939.00300000000004</v>
      </c>
      <c r="O77" s="17">
        <v>937.46300000000008</v>
      </c>
      <c r="P77" s="17">
        <f t="shared" si="5"/>
        <v>-1.5109999999999673</v>
      </c>
      <c r="Q77" s="41"/>
      <c r="R77" s="17"/>
      <c r="S77" s="17"/>
      <c r="T77" s="17"/>
      <c r="U77" s="41">
        <f t="shared" si="6"/>
        <v>-2.0000000000002482</v>
      </c>
      <c r="V77" s="41">
        <v>5.5</v>
      </c>
      <c r="W77" s="17">
        <v>937.35300000000007</v>
      </c>
      <c r="X77" s="41">
        <v>5.5</v>
      </c>
      <c r="Y77" s="17">
        <v>939.06799999999998</v>
      </c>
      <c r="Z77" s="41">
        <v>8</v>
      </c>
      <c r="AA77" s="17">
        <v>939.14300000000003</v>
      </c>
      <c r="AB77" s="41">
        <v>8.0820000000000007</v>
      </c>
      <c r="AC77" s="20">
        <v>939.08799999999997</v>
      </c>
      <c r="AD77" s="13"/>
      <c r="AE77" s="11"/>
      <c r="AF77" s="3"/>
      <c r="AG77" s="22"/>
      <c r="AH77" s="13"/>
      <c r="AJ77" s="4"/>
    </row>
    <row r="78" spans="1:36" s="2" customFormat="1" ht="22.5" customHeight="1">
      <c r="A78" s="44" t="s">
        <v>275</v>
      </c>
      <c r="B78" s="41">
        <v>-6.5</v>
      </c>
      <c r="C78" s="39" t="s">
        <v>338</v>
      </c>
      <c r="D78" s="176" t="s">
        <v>404</v>
      </c>
      <c r="E78" s="174"/>
      <c r="F78" s="174"/>
      <c r="G78" s="174"/>
      <c r="H78" s="41">
        <v>-6.5</v>
      </c>
      <c r="I78" s="17">
        <v>938.66200000000003</v>
      </c>
      <c r="J78" s="41">
        <f t="shared" si="4"/>
        <v>-1.9999999999999301</v>
      </c>
      <c r="K78" s="17"/>
      <c r="L78" s="17"/>
      <c r="M78" s="17">
        <v>940.26499999999999</v>
      </c>
      <c r="N78" s="17">
        <f t="shared" si="7"/>
        <v>940.33199999999999</v>
      </c>
      <c r="O78" s="17">
        <v>938.79200000000003</v>
      </c>
      <c r="P78" s="17">
        <f t="shared" si="5"/>
        <v>-1.4729999999999563</v>
      </c>
      <c r="Q78" s="41"/>
      <c r="R78" s="17"/>
      <c r="S78" s="17"/>
      <c r="T78" s="17"/>
      <c r="U78" s="41">
        <f t="shared" si="6"/>
        <v>-2.0000000000002482</v>
      </c>
      <c r="V78" s="41">
        <v>5.5</v>
      </c>
      <c r="W78" s="17">
        <v>938.68200000000002</v>
      </c>
      <c r="X78" s="41"/>
      <c r="Y78" s="17"/>
      <c r="Z78" s="41"/>
      <c r="AA78" s="17"/>
      <c r="AB78" s="41">
        <v>5.5</v>
      </c>
      <c r="AC78" s="20">
        <v>939.86599999999999</v>
      </c>
      <c r="AD78" s="13"/>
      <c r="AE78" s="11"/>
      <c r="AF78" s="3"/>
      <c r="AG78" s="22"/>
      <c r="AH78" s="13"/>
      <c r="AJ78" s="4"/>
    </row>
    <row r="79" spans="1:36" s="2" customFormat="1" ht="22.5" customHeight="1">
      <c r="A79" s="44"/>
      <c r="B79" s="41"/>
      <c r="C79" s="39"/>
      <c r="D79" s="41"/>
      <c r="E79" s="39"/>
      <c r="F79" s="41"/>
      <c r="G79" s="17"/>
      <c r="H79" s="41"/>
      <c r="I79" s="17"/>
      <c r="J79" s="41"/>
      <c r="K79" s="17"/>
      <c r="L79" s="17"/>
      <c r="M79" s="17"/>
      <c r="N79" s="17"/>
      <c r="O79" s="17"/>
      <c r="P79" s="17"/>
      <c r="Q79" s="41"/>
      <c r="R79" s="17"/>
      <c r="S79" s="17"/>
      <c r="T79" s="17"/>
      <c r="U79" s="41"/>
      <c r="V79" s="41"/>
      <c r="W79" s="17"/>
      <c r="X79" s="41"/>
      <c r="Y79" s="17"/>
      <c r="Z79" s="41"/>
      <c r="AA79" s="17"/>
      <c r="AB79" s="41"/>
      <c r="AC79" s="20"/>
      <c r="AD79" s="13"/>
      <c r="AE79" s="11"/>
      <c r="AF79" s="3"/>
      <c r="AG79" s="22"/>
      <c r="AH79" s="13"/>
    </row>
    <row r="80" spans="1:36" s="2" customFormat="1" ht="22.5" customHeight="1">
      <c r="A80" s="44"/>
      <c r="B80" s="41"/>
      <c r="C80" s="39"/>
      <c r="D80" s="41"/>
      <c r="E80" s="39"/>
      <c r="F80" s="41"/>
      <c r="G80" s="17"/>
      <c r="H80" s="41"/>
      <c r="I80" s="17"/>
      <c r="J80" s="41"/>
      <c r="K80" s="17"/>
      <c r="L80" s="17"/>
      <c r="M80" s="17"/>
      <c r="N80" s="17"/>
      <c r="O80" s="17"/>
      <c r="P80" s="17"/>
      <c r="Q80" s="41"/>
      <c r="R80" s="17"/>
      <c r="S80" s="17"/>
      <c r="T80" s="17"/>
      <c r="U80" s="41"/>
      <c r="V80" s="41"/>
      <c r="W80" s="17"/>
      <c r="X80" s="41"/>
      <c r="Y80" s="17"/>
      <c r="Z80" s="41"/>
      <c r="AA80" s="17"/>
      <c r="AB80" s="41"/>
      <c r="AC80" s="20"/>
      <c r="AD80" s="13"/>
      <c r="AE80" s="11"/>
      <c r="AF80" s="3"/>
      <c r="AG80" s="22"/>
      <c r="AH80" s="13"/>
    </row>
    <row r="81" spans="1:34" s="2" customFormat="1" ht="22.5" customHeight="1" thickBot="1">
      <c r="A81" s="45"/>
      <c r="B81" s="31"/>
      <c r="C81" s="36"/>
      <c r="D81" s="31"/>
      <c r="E81" s="36"/>
      <c r="F81" s="31"/>
      <c r="G81" s="29"/>
      <c r="H81" s="31"/>
      <c r="I81" s="29"/>
      <c r="J81" s="31"/>
      <c r="K81" s="29"/>
      <c r="L81" s="29"/>
      <c r="M81" s="29"/>
      <c r="N81" s="29"/>
      <c r="O81" s="29"/>
      <c r="P81" s="29"/>
      <c r="Q81" s="31"/>
      <c r="R81" s="29"/>
      <c r="S81" s="29"/>
      <c r="T81" s="29"/>
      <c r="U81" s="31"/>
      <c r="V81" s="31"/>
      <c r="W81" s="29"/>
      <c r="X81" s="31"/>
      <c r="Y81" s="29"/>
      <c r="Z81" s="31"/>
      <c r="AA81" s="29"/>
      <c r="AB81" s="31"/>
      <c r="AC81" s="32"/>
      <c r="AD81" s="13"/>
      <c r="AE81" s="11"/>
      <c r="AF81" s="3"/>
      <c r="AG81" s="22"/>
      <c r="AH81" s="13"/>
    </row>
    <row r="82" spans="1:34" s="2" customFormat="1" ht="22.5" customHeight="1">
      <c r="A82" s="37"/>
      <c r="B82" s="38"/>
      <c r="C82" s="37"/>
      <c r="D82" s="38"/>
      <c r="E82" s="37"/>
      <c r="F82" s="38"/>
      <c r="G82" s="13"/>
      <c r="H82" s="38"/>
      <c r="I82" s="13"/>
      <c r="J82" s="38"/>
      <c r="K82" s="13"/>
      <c r="L82" s="13"/>
      <c r="M82" s="13"/>
      <c r="N82" s="13"/>
      <c r="O82" s="13"/>
      <c r="P82" s="13"/>
      <c r="Q82" s="38"/>
      <c r="R82" s="13"/>
      <c r="S82" s="13"/>
      <c r="T82" s="13"/>
      <c r="U82" s="38"/>
      <c r="V82" s="38"/>
      <c r="W82" s="13"/>
      <c r="X82" s="38"/>
      <c r="Y82" s="13"/>
      <c r="Z82" s="38"/>
      <c r="AA82" s="13"/>
      <c r="AB82" s="38"/>
      <c r="AC82" s="13"/>
      <c r="AD82" s="13"/>
      <c r="AE82" s="11"/>
      <c r="AF82" s="3"/>
      <c r="AG82" s="22"/>
      <c r="AH82" s="13"/>
    </row>
    <row r="83" spans="1:34" s="2" customFormat="1" ht="22.5" customHeight="1">
      <c r="A83" s="37"/>
      <c r="B83" s="38"/>
      <c r="C83" s="37"/>
      <c r="D83" s="38"/>
      <c r="E83" s="37"/>
      <c r="F83" s="38"/>
      <c r="G83" s="13"/>
      <c r="H83" s="38"/>
      <c r="I83" s="13"/>
      <c r="J83" s="38"/>
      <c r="K83" s="13"/>
      <c r="L83" s="13"/>
      <c r="M83" s="13"/>
      <c r="N83" s="13"/>
      <c r="O83" s="13"/>
      <c r="P83" s="13"/>
      <c r="Q83" s="38"/>
      <c r="R83" s="13"/>
      <c r="S83" s="13"/>
      <c r="T83" s="13"/>
      <c r="U83" s="38"/>
      <c r="V83" s="38"/>
      <c r="W83" s="13"/>
      <c r="X83" s="38"/>
      <c r="Y83" s="13"/>
      <c r="Z83" s="38"/>
      <c r="AA83" s="13"/>
      <c r="AB83" s="38"/>
      <c r="AC83" s="13"/>
      <c r="AD83" s="13"/>
      <c r="AE83" s="11"/>
      <c r="AF83" s="3"/>
      <c r="AG83" s="22"/>
      <c r="AH83" s="13"/>
    </row>
    <row r="84" spans="1:34" s="2" customFormat="1" ht="22.5" customHeight="1">
      <c r="A84" s="37"/>
      <c r="B84" s="38"/>
      <c r="C84" s="37"/>
      <c r="D84" s="38"/>
      <c r="E84" s="37"/>
      <c r="F84" s="38"/>
      <c r="G84" s="13"/>
      <c r="H84" s="38"/>
      <c r="I84" s="13"/>
      <c r="J84" s="38"/>
      <c r="K84" s="13"/>
      <c r="L84" s="13"/>
      <c r="M84" s="13"/>
      <c r="N84" s="13"/>
      <c r="O84" s="13"/>
      <c r="P84" s="13"/>
      <c r="Q84" s="38"/>
      <c r="R84" s="13"/>
      <c r="S84" s="13"/>
      <c r="T84" s="13"/>
      <c r="U84" s="38"/>
      <c r="V84" s="38"/>
      <c r="W84" s="13"/>
      <c r="X84" s="38"/>
      <c r="Y84" s="13"/>
      <c r="Z84" s="38"/>
      <c r="AA84" s="13"/>
      <c r="AB84" s="38"/>
      <c r="AC84" s="13"/>
      <c r="AD84" s="13"/>
      <c r="AE84" s="11"/>
      <c r="AF84" s="3"/>
      <c r="AG84" s="22"/>
      <c r="AH84" s="13"/>
    </row>
    <row r="85" spans="1:34" s="2" customFormat="1" ht="22.5" customHeight="1">
      <c r="A85" s="37"/>
      <c r="B85" s="38"/>
      <c r="C85" s="37"/>
      <c r="D85" s="38"/>
      <c r="E85" s="37"/>
      <c r="F85" s="38"/>
      <c r="G85" s="13"/>
      <c r="H85" s="38"/>
      <c r="I85" s="13"/>
      <c r="J85" s="38"/>
      <c r="K85" s="13"/>
      <c r="L85" s="13"/>
      <c r="M85" s="13"/>
      <c r="N85" s="13"/>
      <c r="O85" s="13"/>
      <c r="P85" s="13"/>
      <c r="Q85" s="38"/>
      <c r="R85" s="13"/>
      <c r="S85" s="13"/>
      <c r="T85" s="13"/>
      <c r="U85" s="38"/>
      <c r="V85" s="38"/>
      <c r="W85" s="13"/>
      <c r="X85" s="38"/>
      <c r="Y85" s="13"/>
      <c r="Z85" s="38"/>
      <c r="AA85" s="13"/>
      <c r="AB85" s="38"/>
      <c r="AC85" s="13"/>
      <c r="AE85" s="3"/>
      <c r="AH85" s="3"/>
    </row>
    <row r="86" spans="1:34" s="2" customFormat="1" ht="22.5" customHeight="1">
      <c r="A86" s="37"/>
      <c r="B86" s="38"/>
      <c r="C86" s="37"/>
      <c r="D86" s="38"/>
      <c r="E86" s="37"/>
      <c r="F86" s="38"/>
      <c r="G86" s="13"/>
      <c r="H86" s="38"/>
      <c r="I86" s="13"/>
      <c r="J86" s="38"/>
      <c r="K86" s="13"/>
      <c r="L86" s="13"/>
      <c r="M86" s="13"/>
      <c r="N86" s="13"/>
      <c r="O86" s="13"/>
      <c r="P86" s="13"/>
      <c r="Q86" s="38"/>
      <c r="R86" s="13"/>
      <c r="S86" s="13"/>
      <c r="T86" s="13"/>
      <c r="U86" s="38"/>
      <c r="V86" s="38"/>
      <c r="W86" s="13"/>
      <c r="X86" s="38"/>
      <c r="Y86" s="13"/>
      <c r="Z86" s="38"/>
      <c r="AA86" s="13"/>
      <c r="AB86" s="38"/>
      <c r="AC86" s="13"/>
      <c r="AE86" s="3"/>
      <c r="AH86" s="3"/>
    </row>
    <row r="87" spans="1:34" s="2" customFormat="1" ht="22.5" customHeight="1">
      <c r="A87" s="3"/>
      <c r="B87" s="10"/>
      <c r="C87" s="3"/>
      <c r="D87" s="10"/>
      <c r="E87" s="3"/>
      <c r="F87" s="38"/>
      <c r="G87" s="13"/>
      <c r="H87" s="38"/>
      <c r="I87" s="13"/>
      <c r="J87" s="38"/>
      <c r="K87" s="13"/>
      <c r="L87" s="13"/>
      <c r="M87" s="13"/>
      <c r="N87" s="13"/>
      <c r="O87" s="13"/>
      <c r="P87" s="13"/>
      <c r="Q87" s="38"/>
      <c r="R87" s="13"/>
      <c r="S87" s="13"/>
      <c r="T87" s="13"/>
      <c r="U87" s="38"/>
      <c r="V87" s="38"/>
      <c r="W87" s="13"/>
      <c r="X87" s="38"/>
      <c r="Y87" s="13"/>
      <c r="Z87" s="38"/>
      <c r="AA87" s="13"/>
      <c r="AB87" s="38"/>
      <c r="AC87" s="13"/>
      <c r="AE87" s="3"/>
      <c r="AH87" s="3"/>
    </row>
    <row r="88" spans="1:34" s="2" customFormat="1" ht="22.5" customHeight="1">
      <c r="B88" s="33"/>
      <c r="D88" s="33"/>
      <c r="F88" s="33"/>
      <c r="G88" s="4"/>
      <c r="H88" s="33"/>
      <c r="I88" s="4"/>
      <c r="J88" s="33"/>
      <c r="M88" s="4"/>
      <c r="O88" s="4"/>
      <c r="P88" s="4"/>
      <c r="U88" s="33"/>
      <c r="V88" s="33"/>
      <c r="W88" s="4"/>
      <c r="X88" s="33"/>
      <c r="Y88" s="4"/>
      <c r="Z88" s="33"/>
      <c r="AA88" s="4"/>
      <c r="AB88" s="33"/>
      <c r="AC88" s="4"/>
      <c r="AE88" s="3"/>
      <c r="AH88" s="3"/>
    </row>
    <row r="89" spans="1:34" s="2" customFormat="1" ht="22.5" customHeight="1">
      <c r="B89" s="33"/>
      <c r="D89" s="33"/>
      <c r="F89" s="33"/>
      <c r="G89" s="4"/>
      <c r="H89" s="33"/>
      <c r="I89" s="4"/>
      <c r="J89" s="33"/>
      <c r="M89" s="4"/>
      <c r="O89" s="4"/>
      <c r="P89" s="4"/>
      <c r="U89" s="33"/>
      <c r="V89" s="33"/>
      <c r="W89" s="4"/>
      <c r="X89" s="33"/>
      <c r="Y89" s="4"/>
      <c r="Z89" s="33"/>
      <c r="AA89" s="4"/>
      <c r="AB89" s="33"/>
      <c r="AC89" s="4"/>
      <c r="AE89" s="3"/>
      <c r="AH89" s="3"/>
    </row>
    <row r="90" spans="1:34" s="2" customFormat="1" ht="22.5" customHeight="1">
      <c r="B90" s="33"/>
      <c r="D90" s="33"/>
      <c r="F90" s="33"/>
      <c r="G90" s="4"/>
      <c r="H90" s="33"/>
      <c r="I90" s="4"/>
      <c r="J90" s="33"/>
      <c r="M90" s="4"/>
      <c r="O90" s="4"/>
      <c r="P90" s="4"/>
      <c r="U90" s="33"/>
      <c r="V90" s="33"/>
      <c r="W90" s="4"/>
      <c r="X90" s="33"/>
      <c r="Y90" s="4"/>
      <c r="Z90" s="33"/>
      <c r="AA90" s="4"/>
      <c r="AB90" s="33"/>
      <c r="AC90" s="4"/>
      <c r="AE90" s="3"/>
      <c r="AH90" s="3"/>
    </row>
    <row r="91" spans="1:34" s="2" customFormat="1" ht="22.5" customHeight="1">
      <c r="B91" s="33"/>
      <c r="D91" s="33"/>
      <c r="F91" s="33"/>
      <c r="G91" s="4"/>
      <c r="H91" s="33"/>
      <c r="I91" s="4"/>
      <c r="J91" s="33"/>
      <c r="M91" s="4"/>
      <c r="O91" s="4"/>
      <c r="P91" s="4"/>
      <c r="U91" s="33"/>
      <c r="V91" s="33"/>
      <c r="W91" s="4"/>
      <c r="X91" s="33"/>
      <c r="Y91" s="4"/>
      <c r="Z91" s="33"/>
      <c r="AA91" s="4"/>
      <c r="AB91" s="33"/>
      <c r="AC91" s="4"/>
      <c r="AE91" s="3"/>
      <c r="AH91" s="3"/>
    </row>
    <row r="92" spans="1:34" s="2" customFormat="1" ht="22.5" customHeight="1">
      <c r="B92" s="33"/>
      <c r="D92" s="33"/>
      <c r="F92" s="33"/>
      <c r="G92" s="4"/>
      <c r="H92" s="33"/>
      <c r="I92" s="4"/>
      <c r="J92" s="33"/>
      <c r="M92" s="4"/>
      <c r="O92" s="4"/>
      <c r="P92" s="4"/>
      <c r="U92" s="33"/>
      <c r="V92" s="33"/>
      <c r="W92" s="4"/>
      <c r="X92" s="33"/>
      <c r="Y92" s="4"/>
      <c r="Z92" s="33"/>
      <c r="AA92" s="4"/>
      <c r="AB92" s="33"/>
      <c r="AC92" s="4"/>
      <c r="AE92" s="3"/>
      <c r="AH92" s="3"/>
    </row>
    <row r="93" spans="1:34" s="2" customFormat="1" ht="22.5" customHeight="1">
      <c r="B93" s="33"/>
      <c r="D93" s="33"/>
      <c r="F93" s="33"/>
      <c r="G93" s="4"/>
      <c r="H93" s="33"/>
      <c r="I93" s="4"/>
      <c r="J93" s="33"/>
      <c r="M93" s="4"/>
      <c r="O93" s="4"/>
      <c r="P93" s="4"/>
      <c r="U93" s="33"/>
      <c r="V93" s="33"/>
      <c r="W93" s="4"/>
      <c r="X93" s="33"/>
      <c r="Y93" s="4"/>
      <c r="Z93" s="33"/>
      <c r="AA93" s="4"/>
      <c r="AB93" s="33"/>
      <c r="AC93" s="4"/>
      <c r="AE93" s="3"/>
      <c r="AH93" s="3"/>
    </row>
    <row r="94" spans="1:34" s="2" customFormat="1" ht="22.5" customHeight="1">
      <c r="B94" s="33"/>
      <c r="D94" s="33"/>
      <c r="F94" s="33"/>
      <c r="G94" s="4"/>
      <c r="H94" s="33"/>
      <c r="I94" s="4"/>
      <c r="J94" s="33"/>
      <c r="M94" s="4"/>
      <c r="O94" s="4"/>
      <c r="P94" s="4"/>
      <c r="U94" s="33"/>
      <c r="V94" s="33"/>
      <c r="W94" s="4"/>
      <c r="X94" s="33"/>
      <c r="Y94" s="4"/>
      <c r="Z94" s="33"/>
      <c r="AA94" s="4"/>
      <c r="AB94" s="33"/>
      <c r="AC94" s="4"/>
      <c r="AE94" s="3"/>
      <c r="AH94" s="3"/>
    </row>
    <row r="95" spans="1:34" s="2" customFormat="1" ht="22.5" customHeight="1">
      <c r="B95" s="33"/>
      <c r="D95" s="33"/>
      <c r="F95" s="33"/>
      <c r="G95" s="4"/>
      <c r="H95" s="33"/>
      <c r="I95" s="4"/>
      <c r="J95" s="33"/>
      <c r="M95" s="4"/>
      <c r="O95" s="4"/>
      <c r="P95" s="4"/>
      <c r="U95" s="33"/>
      <c r="V95" s="33"/>
      <c r="W95" s="4"/>
      <c r="X95" s="33"/>
      <c r="Y95" s="4"/>
      <c r="Z95" s="33"/>
      <c r="AA95" s="4"/>
      <c r="AB95" s="33"/>
      <c r="AC95" s="4"/>
      <c r="AE95" s="3"/>
      <c r="AH95" s="3"/>
    </row>
    <row r="96" spans="1:34" s="2" customFormat="1" ht="22.5" customHeight="1">
      <c r="B96" s="33"/>
      <c r="D96" s="33"/>
      <c r="F96" s="33"/>
      <c r="G96" s="4"/>
      <c r="H96" s="33"/>
      <c r="I96" s="4"/>
      <c r="J96" s="33"/>
      <c r="M96" s="4"/>
      <c r="O96" s="4"/>
      <c r="P96" s="4"/>
      <c r="U96" s="33"/>
      <c r="V96" s="33"/>
      <c r="W96" s="4"/>
      <c r="X96" s="33"/>
      <c r="Y96" s="4"/>
      <c r="Z96" s="33"/>
      <c r="AA96" s="4"/>
      <c r="AB96" s="33"/>
      <c r="AC96" s="4"/>
      <c r="AE96" s="3"/>
      <c r="AH96" s="3"/>
    </row>
    <row r="97" spans="2:34" s="2" customFormat="1" ht="22.5" customHeight="1">
      <c r="B97" s="33"/>
      <c r="D97" s="33"/>
      <c r="F97" s="33"/>
      <c r="G97" s="4"/>
      <c r="H97" s="33"/>
      <c r="I97" s="4"/>
      <c r="J97" s="33"/>
      <c r="M97" s="4"/>
      <c r="O97" s="4"/>
      <c r="P97" s="4"/>
      <c r="U97" s="33"/>
      <c r="V97" s="33"/>
      <c r="W97" s="4"/>
      <c r="X97" s="33"/>
      <c r="Y97" s="4"/>
      <c r="Z97" s="33"/>
      <c r="AA97" s="4"/>
      <c r="AB97" s="33"/>
      <c r="AC97" s="4"/>
      <c r="AE97" s="3"/>
      <c r="AH97" s="3"/>
    </row>
    <row r="98" spans="2:34" s="2" customFormat="1" ht="22.5" customHeight="1">
      <c r="B98" s="33"/>
      <c r="D98" s="33"/>
      <c r="F98" s="33"/>
      <c r="G98" s="4"/>
      <c r="H98" s="33"/>
      <c r="I98" s="4"/>
      <c r="J98" s="33"/>
      <c r="M98" s="4"/>
      <c r="O98" s="4"/>
      <c r="P98" s="4"/>
      <c r="U98" s="33"/>
      <c r="V98" s="33"/>
      <c r="W98" s="4"/>
      <c r="X98" s="33"/>
      <c r="Y98" s="4"/>
      <c r="Z98" s="33"/>
      <c r="AA98" s="4"/>
      <c r="AB98" s="33"/>
      <c r="AC98" s="4"/>
      <c r="AE98" s="3"/>
      <c r="AH98" s="3"/>
    </row>
    <row r="99" spans="2:34" s="2" customFormat="1" ht="22.5" customHeight="1">
      <c r="B99" s="33"/>
      <c r="D99" s="33"/>
      <c r="F99" s="33"/>
      <c r="G99" s="4"/>
      <c r="H99" s="33"/>
      <c r="I99" s="4"/>
      <c r="J99" s="33"/>
      <c r="M99" s="4"/>
      <c r="O99" s="4"/>
      <c r="P99" s="4"/>
      <c r="U99" s="33"/>
      <c r="V99" s="33"/>
      <c r="W99" s="4"/>
      <c r="X99" s="33"/>
      <c r="Y99" s="4"/>
      <c r="Z99" s="33"/>
      <c r="AA99" s="4"/>
      <c r="AB99" s="33"/>
      <c r="AC99" s="4"/>
      <c r="AE99" s="3"/>
      <c r="AH99" s="3"/>
    </row>
    <row r="100" spans="2:34" s="2" customFormat="1" ht="22.5" customHeight="1">
      <c r="B100" s="33"/>
      <c r="D100" s="33"/>
      <c r="F100" s="33"/>
      <c r="G100" s="4"/>
      <c r="H100" s="33"/>
      <c r="I100" s="4"/>
      <c r="J100" s="33"/>
      <c r="M100" s="4"/>
      <c r="O100" s="4"/>
      <c r="P100" s="4"/>
      <c r="U100" s="33"/>
      <c r="V100" s="33"/>
      <c r="W100" s="4"/>
      <c r="X100" s="33"/>
      <c r="Y100" s="4"/>
      <c r="Z100" s="33"/>
      <c r="AA100" s="4"/>
      <c r="AB100" s="33"/>
      <c r="AC100" s="4"/>
      <c r="AE100" s="3"/>
      <c r="AH100" s="3"/>
    </row>
    <row r="101" spans="2:34" s="2" customFormat="1" ht="22.5" customHeight="1">
      <c r="B101" s="33"/>
      <c r="D101" s="33"/>
      <c r="F101" s="33"/>
      <c r="G101" s="4"/>
      <c r="H101" s="33"/>
      <c r="I101" s="4"/>
      <c r="J101" s="33"/>
      <c r="M101" s="4"/>
      <c r="O101" s="4"/>
      <c r="P101" s="4"/>
      <c r="U101" s="33"/>
      <c r="V101" s="33"/>
      <c r="W101" s="4"/>
      <c r="X101" s="33"/>
      <c r="Y101" s="4"/>
      <c r="Z101" s="33"/>
      <c r="AA101" s="4"/>
      <c r="AB101" s="33"/>
      <c r="AC101" s="4"/>
      <c r="AE101" s="3"/>
      <c r="AH101" s="3"/>
    </row>
    <row r="102" spans="2:34" s="2" customFormat="1" ht="22.5" customHeight="1">
      <c r="B102" s="33"/>
      <c r="D102" s="33"/>
      <c r="F102" s="33"/>
      <c r="G102" s="4"/>
      <c r="H102" s="33"/>
      <c r="I102" s="4"/>
      <c r="J102" s="33"/>
      <c r="M102" s="4"/>
      <c r="O102" s="4"/>
      <c r="P102" s="4"/>
      <c r="U102" s="33"/>
      <c r="V102" s="33"/>
      <c r="W102" s="4"/>
      <c r="X102" s="33"/>
      <c r="Y102" s="4"/>
      <c r="Z102" s="33"/>
      <c r="AA102" s="4"/>
      <c r="AB102" s="33"/>
      <c r="AC102" s="4"/>
      <c r="AE102" s="3"/>
      <c r="AH102" s="3"/>
    </row>
    <row r="103" spans="2:34" s="2" customFormat="1" ht="22.5" customHeight="1">
      <c r="B103" s="33"/>
      <c r="D103" s="33"/>
      <c r="F103" s="33"/>
      <c r="G103" s="4"/>
      <c r="H103" s="33"/>
      <c r="I103" s="4"/>
      <c r="J103" s="33"/>
      <c r="M103" s="4"/>
      <c r="O103" s="4"/>
      <c r="P103" s="4"/>
      <c r="U103" s="33"/>
      <c r="V103" s="33"/>
      <c r="W103" s="4"/>
      <c r="X103" s="33"/>
      <c r="Y103" s="4"/>
      <c r="Z103" s="33"/>
      <c r="AA103" s="4"/>
      <c r="AB103" s="33"/>
      <c r="AC103" s="4"/>
      <c r="AE103" s="3"/>
      <c r="AH103" s="3"/>
    </row>
    <row r="104" spans="2:34" s="2" customFormat="1" ht="22.5" customHeight="1">
      <c r="B104" s="33"/>
      <c r="D104" s="33"/>
      <c r="F104" s="33"/>
      <c r="G104" s="4"/>
      <c r="H104" s="33"/>
      <c r="I104" s="4"/>
      <c r="J104" s="33"/>
      <c r="M104" s="4"/>
      <c r="O104" s="4"/>
      <c r="P104" s="4"/>
      <c r="U104" s="33"/>
      <c r="V104" s="33"/>
      <c r="W104" s="4"/>
      <c r="X104" s="33"/>
      <c r="Y104" s="4"/>
      <c r="Z104" s="33"/>
      <c r="AA104" s="4"/>
      <c r="AB104" s="33"/>
      <c r="AC104" s="4"/>
      <c r="AE104" s="3"/>
      <c r="AH104" s="3"/>
    </row>
    <row r="105" spans="2:34" s="2" customFormat="1" ht="22.5" customHeight="1">
      <c r="B105" s="33"/>
      <c r="D105" s="33"/>
      <c r="F105" s="33"/>
      <c r="G105" s="4"/>
      <c r="H105" s="33"/>
      <c r="I105" s="4"/>
      <c r="J105" s="33"/>
      <c r="M105" s="4"/>
      <c r="O105" s="4"/>
      <c r="P105" s="4"/>
      <c r="U105" s="33"/>
      <c r="V105" s="33"/>
      <c r="W105" s="4"/>
      <c r="X105" s="33"/>
      <c r="Y105" s="4"/>
      <c r="Z105" s="33"/>
      <c r="AA105" s="4"/>
      <c r="AB105" s="33"/>
      <c r="AC105" s="4"/>
      <c r="AE105" s="3"/>
      <c r="AH105" s="3"/>
    </row>
    <row r="106" spans="2:34" s="2" customFormat="1" ht="22.5" customHeight="1">
      <c r="B106" s="33"/>
      <c r="D106" s="33"/>
      <c r="F106" s="33"/>
      <c r="G106" s="4"/>
      <c r="H106" s="33"/>
      <c r="I106" s="4"/>
      <c r="J106" s="33"/>
      <c r="M106" s="4"/>
      <c r="O106" s="4"/>
      <c r="P106" s="4"/>
      <c r="U106" s="33"/>
      <c r="V106" s="33"/>
      <c r="W106" s="4"/>
      <c r="X106" s="33"/>
      <c r="Y106" s="4"/>
      <c r="Z106" s="33"/>
      <c r="AA106" s="4"/>
      <c r="AB106" s="33"/>
      <c r="AC106" s="4"/>
      <c r="AE106" s="3"/>
      <c r="AH106" s="3"/>
    </row>
    <row r="107" spans="2:34" s="2" customFormat="1" ht="22.5" customHeight="1">
      <c r="B107" s="33"/>
      <c r="D107" s="33"/>
      <c r="F107" s="33"/>
      <c r="G107" s="4"/>
      <c r="H107" s="33"/>
      <c r="I107" s="4"/>
      <c r="J107" s="33"/>
      <c r="M107" s="4"/>
      <c r="O107" s="4"/>
      <c r="P107" s="4"/>
      <c r="U107" s="33"/>
      <c r="V107" s="33"/>
      <c r="W107" s="4"/>
      <c r="X107" s="33"/>
      <c r="Y107" s="4"/>
      <c r="Z107" s="33"/>
      <c r="AA107" s="4"/>
      <c r="AB107" s="33"/>
      <c r="AC107" s="4"/>
      <c r="AE107" s="3"/>
      <c r="AH107" s="3"/>
    </row>
    <row r="108" spans="2:34" s="2" customFormat="1" ht="22.5" customHeight="1">
      <c r="B108" s="33"/>
      <c r="D108" s="33"/>
      <c r="F108" s="33"/>
      <c r="G108" s="4"/>
      <c r="H108" s="33"/>
      <c r="I108" s="4"/>
      <c r="J108" s="33"/>
      <c r="M108" s="4"/>
      <c r="O108" s="4"/>
      <c r="P108" s="4"/>
      <c r="U108" s="33"/>
      <c r="V108" s="33"/>
      <c r="W108" s="4"/>
      <c r="X108" s="33"/>
      <c r="Y108" s="4"/>
      <c r="Z108" s="33"/>
      <c r="AA108" s="4"/>
      <c r="AB108" s="33"/>
      <c r="AC108" s="4"/>
      <c r="AE108" s="3"/>
      <c r="AH108" s="3"/>
    </row>
    <row r="109" spans="2:34" s="2" customFormat="1" ht="22.5" customHeight="1">
      <c r="B109" s="33"/>
      <c r="D109" s="33"/>
      <c r="F109" s="33"/>
      <c r="G109" s="4"/>
      <c r="H109" s="33"/>
      <c r="I109" s="4"/>
      <c r="J109" s="33"/>
      <c r="M109" s="4"/>
      <c r="O109" s="4"/>
      <c r="P109" s="4"/>
      <c r="U109" s="33"/>
      <c r="V109" s="33"/>
      <c r="W109" s="4"/>
      <c r="X109" s="33"/>
      <c r="Y109" s="4"/>
      <c r="Z109" s="33"/>
      <c r="AA109" s="4"/>
      <c r="AB109" s="33"/>
      <c r="AC109" s="4"/>
      <c r="AE109" s="3"/>
      <c r="AH109" s="3"/>
    </row>
    <row r="110" spans="2:34" s="2" customFormat="1" ht="22.5" customHeight="1">
      <c r="B110" s="33"/>
      <c r="D110" s="33"/>
      <c r="F110" s="33"/>
      <c r="G110" s="4"/>
      <c r="H110" s="33"/>
      <c r="I110" s="4"/>
      <c r="J110" s="33"/>
      <c r="M110" s="4"/>
      <c r="O110" s="4"/>
      <c r="P110" s="4"/>
      <c r="U110" s="33"/>
      <c r="V110" s="33"/>
      <c r="W110" s="4"/>
      <c r="X110" s="33"/>
      <c r="Y110" s="4"/>
      <c r="Z110" s="33"/>
      <c r="AA110" s="4"/>
      <c r="AB110" s="33"/>
      <c r="AC110" s="4"/>
      <c r="AE110" s="3"/>
      <c r="AH110" s="3"/>
    </row>
    <row r="111" spans="2:34" s="2" customFormat="1" ht="22.5" customHeight="1">
      <c r="B111" s="33"/>
      <c r="D111" s="33"/>
      <c r="F111" s="33"/>
      <c r="G111" s="4"/>
      <c r="H111" s="33"/>
      <c r="I111" s="4"/>
      <c r="J111" s="33"/>
      <c r="M111" s="4"/>
      <c r="O111" s="4"/>
      <c r="P111" s="4"/>
      <c r="U111" s="33"/>
      <c r="V111" s="33"/>
      <c r="W111" s="4"/>
      <c r="X111" s="33"/>
      <c r="Y111" s="4"/>
      <c r="Z111" s="33"/>
      <c r="AA111" s="4"/>
      <c r="AB111" s="33"/>
      <c r="AC111" s="4"/>
      <c r="AE111" s="3"/>
      <c r="AH111" s="3"/>
    </row>
    <row r="112" spans="2:34" s="2" customFormat="1" ht="22.5" customHeight="1">
      <c r="B112" s="33"/>
      <c r="D112" s="33"/>
      <c r="F112" s="33"/>
      <c r="G112" s="4"/>
      <c r="H112" s="33"/>
      <c r="I112" s="4"/>
      <c r="J112" s="33"/>
      <c r="M112" s="4"/>
      <c r="O112" s="4"/>
      <c r="P112" s="4"/>
      <c r="U112" s="33"/>
      <c r="V112" s="33"/>
      <c r="W112" s="4"/>
      <c r="X112" s="33"/>
      <c r="Y112" s="4"/>
      <c r="Z112" s="33"/>
      <c r="AA112" s="4"/>
      <c r="AB112" s="33"/>
      <c r="AC112" s="4"/>
      <c r="AE112" s="3"/>
      <c r="AH112" s="3"/>
    </row>
    <row r="113" spans="2:34" s="2" customFormat="1" ht="22.5" customHeight="1">
      <c r="B113" s="33"/>
      <c r="D113" s="33"/>
      <c r="F113" s="33"/>
      <c r="G113" s="4"/>
      <c r="H113" s="33"/>
      <c r="I113" s="4"/>
      <c r="J113" s="33"/>
      <c r="M113" s="4"/>
      <c r="O113" s="4"/>
      <c r="P113" s="4"/>
      <c r="U113" s="33"/>
      <c r="V113" s="33"/>
      <c r="W113" s="4"/>
      <c r="X113" s="33"/>
      <c r="Y113" s="4"/>
      <c r="Z113" s="33"/>
      <c r="AA113" s="4"/>
      <c r="AB113" s="33"/>
      <c r="AC113" s="4"/>
      <c r="AE113" s="3"/>
      <c r="AH113" s="3"/>
    </row>
    <row r="114" spans="2:34" s="2" customFormat="1" ht="22.5" customHeight="1">
      <c r="B114" s="33"/>
      <c r="D114" s="33"/>
      <c r="F114" s="33"/>
      <c r="G114" s="4"/>
      <c r="H114" s="33"/>
      <c r="I114" s="4"/>
      <c r="J114" s="33"/>
      <c r="M114" s="4"/>
      <c r="O114" s="4"/>
      <c r="P114" s="4"/>
      <c r="U114" s="33"/>
      <c r="V114" s="33"/>
      <c r="W114" s="4"/>
      <c r="X114" s="33"/>
      <c r="Y114" s="4"/>
      <c r="Z114" s="33"/>
      <c r="AA114" s="4"/>
      <c r="AB114" s="33"/>
      <c r="AC114" s="4"/>
      <c r="AE114" s="3"/>
      <c r="AH114" s="3"/>
    </row>
    <row r="115" spans="2:34" s="2" customFormat="1" ht="22.5" customHeight="1">
      <c r="B115" s="33"/>
      <c r="D115" s="33"/>
      <c r="F115" s="33"/>
      <c r="G115" s="4"/>
      <c r="H115" s="33"/>
      <c r="I115" s="4"/>
      <c r="J115" s="33"/>
      <c r="M115" s="4"/>
      <c r="O115" s="4"/>
      <c r="P115" s="4"/>
      <c r="U115" s="33"/>
      <c r="V115" s="33"/>
      <c r="W115" s="4"/>
      <c r="X115" s="33"/>
      <c r="Y115" s="4"/>
      <c r="Z115" s="33"/>
      <c r="AA115" s="4"/>
      <c r="AB115" s="33"/>
      <c r="AC115" s="4"/>
      <c r="AE115" s="3"/>
      <c r="AH115" s="3"/>
    </row>
    <row r="116" spans="2:34" s="2" customFormat="1" ht="22.5" customHeight="1">
      <c r="B116" s="33"/>
      <c r="D116" s="33"/>
      <c r="F116" s="33"/>
      <c r="G116" s="4"/>
      <c r="H116" s="33"/>
      <c r="I116" s="4"/>
      <c r="J116" s="33"/>
      <c r="M116" s="4"/>
      <c r="O116" s="4"/>
      <c r="P116" s="4"/>
      <c r="U116" s="33"/>
      <c r="V116" s="33"/>
      <c r="W116" s="4"/>
      <c r="X116" s="33"/>
      <c r="Y116" s="4"/>
      <c r="Z116" s="33"/>
      <c r="AA116" s="4"/>
      <c r="AB116" s="33"/>
      <c r="AC116" s="4"/>
      <c r="AE116" s="3"/>
      <c r="AH116" s="3"/>
    </row>
    <row r="117" spans="2:34" s="2" customFormat="1" ht="22.5" customHeight="1">
      <c r="B117" s="33"/>
      <c r="D117" s="33"/>
      <c r="F117" s="33"/>
      <c r="G117" s="4"/>
      <c r="H117" s="33"/>
      <c r="I117" s="4"/>
      <c r="J117" s="33"/>
      <c r="M117" s="4"/>
      <c r="O117" s="4"/>
      <c r="P117" s="4"/>
      <c r="U117" s="33"/>
      <c r="V117" s="33"/>
      <c r="W117" s="4"/>
      <c r="X117" s="33"/>
      <c r="Y117" s="4"/>
      <c r="Z117" s="33"/>
      <c r="AA117" s="4"/>
      <c r="AB117" s="33"/>
      <c r="AC117" s="4"/>
      <c r="AE117" s="3"/>
      <c r="AH117" s="3"/>
    </row>
    <row r="118" spans="2:34" s="2" customFormat="1" ht="22.5" customHeight="1">
      <c r="B118" s="33"/>
      <c r="D118" s="33"/>
      <c r="F118" s="33"/>
      <c r="G118" s="4"/>
      <c r="H118" s="33"/>
      <c r="I118" s="4"/>
      <c r="J118" s="33"/>
      <c r="M118" s="4"/>
      <c r="O118" s="4"/>
      <c r="P118" s="4"/>
      <c r="U118" s="33"/>
      <c r="V118" s="33"/>
      <c r="W118" s="4"/>
      <c r="X118" s="33"/>
      <c r="Y118" s="4"/>
      <c r="Z118" s="33"/>
      <c r="AA118" s="4"/>
      <c r="AB118" s="33"/>
      <c r="AC118" s="4"/>
      <c r="AE118" s="3"/>
      <c r="AH118" s="3"/>
    </row>
    <row r="119" spans="2:34" s="2" customFormat="1" ht="22.5" customHeight="1">
      <c r="B119" s="33"/>
      <c r="D119" s="33"/>
      <c r="F119" s="33"/>
      <c r="G119" s="4"/>
      <c r="H119" s="33"/>
      <c r="I119" s="4"/>
      <c r="J119" s="33"/>
      <c r="M119" s="4"/>
      <c r="O119" s="4"/>
      <c r="P119" s="4"/>
      <c r="U119" s="33"/>
      <c r="V119" s="33"/>
      <c r="W119" s="4"/>
      <c r="X119" s="33"/>
      <c r="Y119" s="4"/>
      <c r="Z119" s="33"/>
      <c r="AA119" s="4"/>
      <c r="AB119" s="33"/>
      <c r="AC119" s="4"/>
      <c r="AE119" s="3"/>
      <c r="AH119" s="3"/>
    </row>
    <row r="120" spans="2:34" s="2" customFormat="1" ht="22.5" customHeight="1">
      <c r="B120" s="33"/>
      <c r="D120" s="33"/>
      <c r="F120" s="33"/>
      <c r="G120" s="4"/>
      <c r="H120" s="33"/>
      <c r="I120" s="4"/>
      <c r="J120" s="33"/>
      <c r="M120" s="4"/>
      <c r="O120" s="4"/>
      <c r="P120" s="4"/>
      <c r="U120" s="33"/>
      <c r="V120" s="33"/>
      <c r="W120" s="4"/>
      <c r="X120" s="33"/>
      <c r="Y120" s="4"/>
      <c r="Z120" s="33"/>
      <c r="AA120" s="4"/>
      <c r="AB120" s="33"/>
      <c r="AC120" s="4"/>
      <c r="AE120" s="3"/>
      <c r="AH120" s="3"/>
    </row>
    <row r="121" spans="2:34" s="2" customFormat="1" ht="22.5" customHeight="1">
      <c r="B121" s="33"/>
      <c r="D121" s="33"/>
      <c r="F121" s="33"/>
      <c r="G121" s="4"/>
      <c r="H121" s="33"/>
      <c r="I121" s="4"/>
      <c r="J121" s="33"/>
      <c r="M121" s="4"/>
      <c r="O121" s="4"/>
      <c r="P121" s="4"/>
      <c r="U121" s="33"/>
      <c r="V121" s="33"/>
      <c r="W121" s="4"/>
      <c r="X121" s="33"/>
      <c r="Y121" s="4"/>
      <c r="Z121" s="33"/>
      <c r="AA121" s="4"/>
      <c r="AB121" s="33"/>
      <c r="AC121" s="4"/>
      <c r="AE121" s="3"/>
      <c r="AH121" s="3"/>
    </row>
    <row r="122" spans="2:34" s="2" customFormat="1" ht="22.5" customHeight="1">
      <c r="B122" s="33"/>
      <c r="D122" s="33"/>
      <c r="F122" s="33"/>
      <c r="G122" s="4"/>
      <c r="H122" s="33"/>
      <c r="I122" s="4"/>
      <c r="J122" s="33"/>
      <c r="M122" s="4"/>
      <c r="O122" s="4"/>
      <c r="P122" s="4"/>
      <c r="U122" s="33"/>
      <c r="V122" s="33"/>
      <c r="W122" s="4"/>
      <c r="X122" s="33"/>
      <c r="Y122" s="4"/>
      <c r="Z122" s="33"/>
      <c r="AA122" s="4"/>
      <c r="AB122" s="33"/>
      <c r="AC122" s="4"/>
      <c r="AE122" s="3"/>
      <c r="AH122" s="3"/>
    </row>
    <row r="123" spans="2:34" s="2" customFormat="1" ht="22.5" customHeight="1">
      <c r="B123" s="33"/>
      <c r="D123" s="33"/>
      <c r="F123" s="33"/>
      <c r="G123" s="4"/>
      <c r="H123" s="33"/>
      <c r="I123" s="4"/>
      <c r="J123" s="33"/>
      <c r="M123" s="4"/>
      <c r="O123" s="4"/>
      <c r="P123" s="4"/>
      <c r="U123" s="33"/>
      <c r="V123" s="33"/>
      <c r="W123" s="4"/>
      <c r="X123" s="33"/>
      <c r="Y123" s="4"/>
      <c r="Z123" s="33"/>
      <c r="AA123" s="4"/>
      <c r="AB123" s="33"/>
      <c r="AC123" s="4"/>
      <c r="AE123" s="3"/>
      <c r="AH123" s="3"/>
    </row>
    <row r="124" spans="2:34" s="2" customFormat="1" ht="22.5" customHeight="1">
      <c r="B124" s="33"/>
      <c r="D124" s="33"/>
      <c r="F124" s="33"/>
      <c r="G124" s="4"/>
      <c r="H124" s="33"/>
      <c r="I124" s="4"/>
      <c r="J124" s="33"/>
      <c r="M124" s="4"/>
      <c r="O124" s="4"/>
      <c r="P124" s="4"/>
      <c r="U124" s="33"/>
      <c r="V124" s="33"/>
      <c r="W124" s="4"/>
      <c r="X124" s="33"/>
      <c r="Y124" s="4"/>
      <c r="Z124" s="33"/>
      <c r="AA124" s="4"/>
      <c r="AB124" s="33"/>
      <c r="AC124" s="4"/>
      <c r="AE124" s="3"/>
      <c r="AH124" s="3"/>
    </row>
    <row r="125" spans="2:34" s="2" customFormat="1" ht="22.5" customHeight="1">
      <c r="B125" s="33"/>
      <c r="D125" s="33"/>
      <c r="F125" s="33"/>
      <c r="G125" s="4"/>
      <c r="H125" s="33"/>
      <c r="I125" s="4"/>
      <c r="J125" s="33"/>
      <c r="M125" s="4"/>
      <c r="O125" s="4"/>
      <c r="P125" s="4"/>
      <c r="U125" s="33"/>
      <c r="V125" s="33"/>
      <c r="W125" s="4"/>
      <c r="X125" s="33"/>
      <c r="Y125" s="4"/>
      <c r="Z125" s="33"/>
      <c r="AA125" s="4"/>
      <c r="AB125" s="33"/>
      <c r="AC125" s="4"/>
      <c r="AE125" s="3"/>
      <c r="AH125" s="3"/>
    </row>
    <row r="126" spans="2:34" s="2" customFormat="1" ht="22.5" customHeight="1">
      <c r="B126" s="33"/>
      <c r="D126" s="33"/>
      <c r="F126" s="33"/>
      <c r="G126" s="4"/>
      <c r="H126" s="33"/>
      <c r="I126" s="4"/>
      <c r="J126" s="33"/>
      <c r="M126" s="4"/>
      <c r="O126" s="4"/>
      <c r="P126" s="4"/>
      <c r="U126" s="33"/>
      <c r="V126" s="33"/>
      <c r="W126" s="4"/>
      <c r="X126" s="33"/>
      <c r="Y126" s="4"/>
      <c r="Z126" s="33"/>
      <c r="AA126" s="4"/>
      <c r="AB126" s="33"/>
      <c r="AC126" s="4"/>
      <c r="AE126" s="3"/>
      <c r="AH126" s="3"/>
    </row>
    <row r="127" spans="2:34" s="2" customFormat="1" ht="22.5" customHeight="1">
      <c r="B127" s="33"/>
      <c r="D127" s="33"/>
      <c r="F127" s="33"/>
      <c r="G127" s="4"/>
      <c r="H127" s="33"/>
      <c r="I127" s="4"/>
      <c r="J127" s="33"/>
      <c r="M127" s="4"/>
      <c r="O127" s="4"/>
      <c r="P127" s="4"/>
      <c r="U127" s="33"/>
      <c r="V127" s="33"/>
      <c r="W127" s="4"/>
      <c r="X127" s="33"/>
      <c r="Y127" s="4"/>
      <c r="Z127" s="33"/>
      <c r="AA127" s="4"/>
      <c r="AB127" s="33"/>
      <c r="AC127" s="4"/>
      <c r="AE127" s="3"/>
      <c r="AH127" s="3"/>
    </row>
    <row r="128" spans="2:34" s="2" customFormat="1" ht="22.5" customHeight="1">
      <c r="B128" s="33"/>
      <c r="D128" s="33"/>
      <c r="F128" s="33"/>
      <c r="G128" s="4"/>
      <c r="H128" s="33"/>
      <c r="I128" s="4"/>
      <c r="J128" s="33"/>
      <c r="M128" s="4"/>
      <c r="O128" s="4"/>
      <c r="P128" s="4"/>
      <c r="U128" s="33"/>
      <c r="V128" s="33"/>
      <c r="W128" s="4"/>
      <c r="X128" s="33"/>
      <c r="Y128" s="4"/>
      <c r="Z128" s="33"/>
      <c r="AA128" s="4"/>
      <c r="AB128" s="33"/>
      <c r="AC128" s="4"/>
      <c r="AE128" s="3"/>
      <c r="AH128" s="3"/>
    </row>
    <row r="129" spans="2:34" s="2" customFormat="1" ht="22.5" customHeight="1">
      <c r="B129" s="33"/>
      <c r="D129" s="33"/>
      <c r="F129" s="33"/>
      <c r="G129" s="4"/>
      <c r="H129" s="33"/>
      <c r="I129" s="4"/>
      <c r="J129" s="33"/>
      <c r="M129" s="4"/>
      <c r="O129" s="4"/>
      <c r="P129" s="4"/>
      <c r="U129" s="33"/>
      <c r="V129" s="33"/>
      <c r="W129" s="4"/>
      <c r="X129" s="33"/>
      <c r="Y129" s="4"/>
      <c r="Z129" s="33"/>
      <c r="AA129" s="4"/>
      <c r="AB129" s="33"/>
      <c r="AC129" s="4"/>
      <c r="AE129" s="3"/>
      <c r="AH129" s="3"/>
    </row>
    <row r="130" spans="2:34" s="2" customFormat="1" ht="22.5" customHeight="1">
      <c r="B130" s="33"/>
      <c r="D130" s="33"/>
      <c r="F130" s="33"/>
      <c r="G130" s="4"/>
      <c r="H130" s="33"/>
      <c r="I130" s="4"/>
      <c r="J130" s="33"/>
      <c r="M130" s="4"/>
      <c r="O130" s="4"/>
      <c r="P130" s="4"/>
      <c r="U130" s="33"/>
      <c r="V130" s="33"/>
      <c r="W130" s="4"/>
      <c r="X130" s="33"/>
      <c r="Y130" s="4"/>
      <c r="Z130" s="33"/>
      <c r="AA130" s="4"/>
      <c r="AB130" s="33"/>
      <c r="AC130" s="4"/>
      <c r="AE130" s="3"/>
      <c r="AH130" s="3"/>
    </row>
    <row r="131" spans="2:34" s="2" customFormat="1" ht="22.5" customHeight="1">
      <c r="B131" s="33"/>
      <c r="D131" s="33"/>
      <c r="F131" s="33"/>
      <c r="G131" s="4"/>
      <c r="H131" s="33"/>
      <c r="I131" s="4"/>
      <c r="J131" s="33"/>
      <c r="M131" s="4"/>
      <c r="O131" s="4"/>
      <c r="P131" s="4"/>
      <c r="U131" s="33"/>
      <c r="V131" s="33"/>
      <c r="W131" s="4"/>
      <c r="X131" s="33"/>
      <c r="Y131" s="4"/>
      <c r="Z131" s="33"/>
      <c r="AA131" s="4"/>
      <c r="AB131" s="33"/>
      <c r="AC131" s="4"/>
      <c r="AE131" s="3"/>
      <c r="AH131" s="3"/>
    </row>
    <row r="132" spans="2:34" s="2" customFormat="1" ht="22.5" customHeight="1">
      <c r="B132" s="33"/>
      <c r="D132" s="33"/>
      <c r="F132" s="33"/>
      <c r="G132" s="4"/>
      <c r="H132" s="33"/>
      <c r="I132" s="4"/>
      <c r="J132" s="33"/>
      <c r="M132" s="4"/>
      <c r="O132" s="4"/>
      <c r="P132" s="4"/>
      <c r="U132" s="33"/>
      <c r="V132" s="33"/>
      <c r="W132" s="4"/>
      <c r="X132" s="33"/>
      <c r="Y132" s="4"/>
      <c r="Z132" s="33"/>
      <c r="AA132" s="4"/>
      <c r="AB132" s="33"/>
      <c r="AC132" s="4"/>
      <c r="AE132" s="3"/>
      <c r="AH132" s="3"/>
    </row>
    <row r="133" spans="2:34" s="2" customFormat="1" ht="22.5" customHeight="1">
      <c r="B133" s="33"/>
      <c r="D133" s="33"/>
      <c r="F133" s="33"/>
      <c r="G133" s="4"/>
      <c r="H133" s="33"/>
      <c r="I133" s="4"/>
      <c r="J133" s="33"/>
      <c r="M133" s="4"/>
      <c r="O133" s="4"/>
      <c r="P133" s="4"/>
      <c r="U133" s="33"/>
      <c r="V133" s="33"/>
      <c r="W133" s="4"/>
      <c r="X133" s="33"/>
      <c r="Y133" s="4"/>
      <c r="Z133" s="33"/>
      <c r="AA133" s="4"/>
      <c r="AB133" s="33"/>
      <c r="AC133" s="4"/>
      <c r="AE133" s="3"/>
      <c r="AH133" s="3"/>
    </row>
    <row r="134" spans="2:34" s="2" customFormat="1" ht="22.5" customHeight="1">
      <c r="B134" s="33"/>
      <c r="D134" s="33"/>
      <c r="F134" s="33"/>
      <c r="G134" s="4"/>
      <c r="H134" s="33"/>
      <c r="I134" s="4"/>
      <c r="J134" s="33"/>
      <c r="M134" s="4"/>
      <c r="O134" s="4"/>
      <c r="P134" s="4"/>
      <c r="U134" s="33"/>
      <c r="V134" s="33"/>
      <c r="W134" s="4"/>
      <c r="X134" s="33"/>
      <c r="Y134" s="4"/>
      <c r="Z134" s="33"/>
      <c r="AA134" s="4"/>
      <c r="AB134" s="33"/>
      <c r="AC134" s="4"/>
      <c r="AE134" s="3"/>
      <c r="AH134" s="3"/>
    </row>
    <row r="135" spans="2:34" s="2" customFormat="1" ht="22.5" customHeight="1">
      <c r="B135" s="33"/>
      <c r="D135" s="33"/>
      <c r="F135" s="33"/>
      <c r="G135" s="4"/>
      <c r="H135" s="33"/>
      <c r="I135" s="4"/>
      <c r="J135" s="33"/>
      <c r="M135" s="4"/>
      <c r="O135" s="4"/>
      <c r="P135" s="4"/>
      <c r="U135" s="33"/>
      <c r="V135" s="33"/>
      <c r="W135" s="4"/>
      <c r="X135" s="33"/>
      <c r="Y135" s="4"/>
      <c r="Z135" s="33"/>
      <c r="AA135" s="4"/>
      <c r="AB135" s="33"/>
      <c r="AC135" s="4"/>
      <c r="AE135" s="3"/>
      <c r="AH135" s="3"/>
    </row>
    <row r="136" spans="2:34" s="2" customFormat="1" ht="22.5" customHeight="1">
      <c r="B136" s="33"/>
      <c r="D136" s="33"/>
      <c r="F136" s="33"/>
      <c r="G136" s="4"/>
      <c r="H136" s="33"/>
      <c r="I136" s="4"/>
      <c r="J136" s="33"/>
      <c r="M136" s="4"/>
      <c r="O136" s="4"/>
      <c r="P136" s="4"/>
      <c r="U136" s="33"/>
      <c r="V136" s="33"/>
      <c r="W136" s="4"/>
      <c r="X136" s="33"/>
      <c r="Y136" s="4"/>
      <c r="Z136" s="33"/>
      <c r="AA136" s="4"/>
      <c r="AB136" s="33"/>
      <c r="AC136" s="4"/>
      <c r="AE136" s="3"/>
      <c r="AH136" s="3"/>
    </row>
    <row r="137" spans="2:34" s="2" customFormat="1" ht="22.5" customHeight="1">
      <c r="B137" s="33"/>
      <c r="D137" s="33"/>
      <c r="F137" s="33"/>
      <c r="G137" s="4"/>
      <c r="H137" s="33"/>
      <c r="I137" s="4"/>
      <c r="J137" s="33"/>
      <c r="M137" s="4"/>
      <c r="O137" s="4"/>
      <c r="P137" s="4"/>
      <c r="U137" s="33"/>
      <c r="V137" s="33"/>
      <c r="W137" s="4"/>
      <c r="X137" s="33"/>
      <c r="Y137" s="4"/>
      <c r="Z137" s="33"/>
      <c r="AA137" s="4"/>
      <c r="AB137" s="33"/>
      <c r="AC137" s="4"/>
      <c r="AE137" s="3"/>
      <c r="AH137" s="3"/>
    </row>
    <row r="138" spans="2:34" s="2" customFormat="1" ht="22.5" customHeight="1">
      <c r="B138" s="33"/>
      <c r="D138" s="33"/>
      <c r="F138" s="33"/>
      <c r="G138" s="4"/>
      <c r="H138" s="33"/>
      <c r="I138" s="4"/>
      <c r="J138" s="33"/>
      <c r="M138" s="4"/>
      <c r="O138" s="4"/>
      <c r="P138" s="4"/>
      <c r="U138" s="33"/>
      <c r="V138" s="33"/>
      <c r="W138" s="4"/>
      <c r="X138" s="33"/>
      <c r="Y138" s="4"/>
      <c r="Z138" s="33"/>
      <c r="AA138" s="4"/>
      <c r="AB138" s="33"/>
      <c r="AC138" s="4"/>
      <c r="AE138" s="3"/>
      <c r="AH138" s="3"/>
    </row>
    <row r="139" spans="2:34" s="2" customFormat="1" ht="22.5" customHeight="1">
      <c r="B139" s="33"/>
      <c r="D139" s="33"/>
      <c r="F139" s="33"/>
      <c r="G139" s="4"/>
      <c r="H139" s="33"/>
      <c r="I139" s="4"/>
      <c r="J139" s="33"/>
      <c r="M139" s="4"/>
      <c r="O139" s="4"/>
      <c r="P139" s="4"/>
      <c r="U139" s="33"/>
      <c r="V139" s="33"/>
      <c r="W139" s="4"/>
      <c r="X139" s="33"/>
      <c r="Y139" s="4"/>
      <c r="Z139" s="33"/>
      <c r="AA139" s="4"/>
      <c r="AB139" s="33"/>
      <c r="AC139" s="4"/>
      <c r="AE139" s="3"/>
      <c r="AH139" s="3"/>
    </row>
    <row r="140" spans="2:34" s="2" customFormat="1" ht="22.5" customHeight="1">
      <c r="B140" s="33"/>
      <c r="D140" s="33"/>
      <c r="F140" s="33"/>
      <c r="G140" s="4"/>
      <c r="H140" s="33"/>
      <c r="I140" s="4"/>
      <c r="J140" s="33"/>
      <c r="M140" s="4"/>
      <c r="O140" s="4"/>
      <c r="P140" s="4"/>
      <c r="U140" s="33"/>
      <c r="V140" s="33"/>
      <c r="W140" s="4"/>
      <c r="X140" s="33"/>
      <c r="Y140" s="4"/>
      <c r="Z140" s="33"/>
      <c r="AA140" s="4"/>
      <c r="AB140" s="33"/>
      <c r="AC140" s="4"/>
      <c r="AE140" s="3"/>
      <c r="AH140" s="3"/>
    </row>
    <row r="141" spans="2:34" s="2" customFormat="1" ht="22.5" customHeight="1">
      <c r="B141" s="33"/>
      <c r="D141" s="33"/>
      <c r="F141" s="33"/>
      <c r="G141" s="4"/>
      <c r="H141" s="33"/>
      <c r="I141" s="4"/>
      <c r="J141" s="33"/>
      <c r="M141" s="4"/>
      <c r="O141" s="4"/>
      <c r="P141" s="4"/>
      <c r="U141" s="33"/>
      <c r="V141" s="33"/>
      <c r="W141" s="4"/>
      <c r="X141" s="33"/>
      <c r="Y141" s="4"/>
      <c r="Z141" s="33"/>
      <c r="AA141" s="4"/>
      <c r="AB141" s="33"/>
      <c r="AC141" s="4"/>
      <c r="AE141" s="3"/>
      <c r="AH141" s="3"/>
    </row>
    <row r="142" spans="2:34" s="2" customFormat="1" ht="22.5" customHeight="1">
      <c r="B142" s="33"/>
      <c r="D142" s="33"/>
      <c r="F142" s="33"/>
      <c r="G142" s="4"/>
      <c r="H142" s="33"/>
      <c r="I142" s="4"/>
      <c r="J142" s="33"/>
      <c r="M142" s="4"/>
      <c r="O142" s="4"/>
      <c r="P142" s="4"/>
      <c r="U142" s="33"/>
      <c r="V142" s="33"/>
      <c r="W142" s="4"/>
      <c r="X142" s="33"/>
      <c r="Y142" s="4"/>
      <c r="Z142" s="33"/>
      <c r="AA142" s="4"/>
      <c r="AB142" s="33"/>
      <c r="AC142" s="4"/>
      <c r="AE142" s="3"/>
      <c r="AH142" s="3"/>
    </row>
    <row r="143" spans="2:34" s="2" customFormat="1" ht="22.5" customHeight="1">
      <c r="B143" s="33"/>
      <c r="D143" s="33"/>
      <c r="F143" s="33"/>
      <c r="G143" s="4"/>
      <c r="H143" s="33"/>
      <c r="I143" s="4"/>
      <c r="J143" s="33"/>
      <c r="M143" s="4"/>
      <c r="O143" s="4"/>
      <c r="P143" s="4"/>
      <c r="U143" s="33"/>
      <c r="V143" s="33"/>
      <c r="W143" s="4"/>
      <c r="X143" s="33"/>
      <c r="Y143" s="4"/>
      <c r="Z143" s="33"/>
      <c r="AA143" s="4"/>
      <c r="AB143" s="33"/>
      <c r="AC143" s="4"/>
      <c r="AE143" s="3"/>
      <c r="AH143" s="3"/>
    </row>
    <row r="144" spans="2:34" s="2" customFormat="1" ht="22.5" customHeight="1">
      <c r="B144" s="33"/>
      <c r="D144" s="33"/>
      <c r="F144" s="33"/>
      <c r="G144" s="4"/>
      <c r="H144" s="33"/>
      <c r="I144" s="4"/>
      <c r="J144" s="33"/>
      <c r="M144" s="4"/>
      <c r="O144" s="4"/>
      <c r="P144" s="4"/>
      <c r="U144" s="33"/>
      <c r="V144" s="33"/>
      <c r="W144" s="4"/>
      <c r="X144" s="33"/>
      <c r="Y144" s="4"/>
      <c r="Z144" s="33"/>
      <c r="AA144" s="4"/>
      <c r="AB144" s="33"/>
      <c r="AC144" s="4"/>
      <c r="AE144" s="3"/>
      <c r="AH144" s="3"/>
    </row>
    <row r="145" spans="2:34" s="2" customFormat="1" ht="22.5" customHeight="1">
      <c r="B145" s="33"/>
      <c r="D145" s="33"/>
      <c r="F145" s="33"/>
      <c r="G145" s="4"/>
      <c r="H145" s="33"/>
      <c r="I145" s="4"/>
      <c r="J145" s="33"/>
      <c r="M145" s="4"/>
      <c r="O145" s="4"/>
      <c r="P145" s="4"/>
      <c r="U145" s="33"/>
      <c r="V145" s="33"/>
      <c r="W145" s="4"/>
      <c r="X145" s="33"/>
      <c r="Y145" s="4"/>
      <c r="Z145" s="33"/>
      <c r="AA145" s="4"/>
      <c r="AB145" s="33"/>
      <c r="AC145" s="4"/>
      <c r="AE145" s="3"/>
      <c r="AH145" s="3"/>
    </row>
    <row r="146" spans="2:34" s="2" customFormat="1" ht="22.5" customHeight="1">
      <c r="B146" s="33"/>
      <c r="D146" s="33"/>
      <c r="F146" s="33"/>
      <c r="G146" s="4"/>
      <c r="H146" s="33"/>
      <c r="I146" s="4"/>
      <c r="J146" s="33"/>
      <c r="M146" s="4"/>
      <c r="O146" s="4"/>
      <c r="P146" s="4"/>
      <c r="U146" s="33"/>
      <c r="V146" s="33"/>
      <c r="W146" s="4"/>
      <c r="X146" s="33"/>
      <c r="Y146" s="4"/>
      <c r="Z146" s="33"/>
      <c r="AA146" s="4"/>
      <c r="AB146" s="33"/>
      <c r="AC146" s="4"/>
      <c r="AE146" s="3"/>
      <c r="AH146" s="3"/>
    </row>
    <row r="147" spans="2:34" s="2" customFormat="1" ht="22.5" customHeight="1">
      <c r="B147" s="33"/>
      <c r="D147" s="33"/>
      <c r="F147" s="33"/>
      <c r="G147" s="4"/>
      <c r="H147" s="33"/>
      <c r="I147" s="4"/>
      <c r="J147" s="33"/>
      <c r="M147" s="4"/>
      <c r="O147" s="4"/>
      <c r="P147" s="4"/>
      <c r="U147" s="33"/>
      <c r="V147" s="33"/>
      <c r="W147" s="4"/>
      <c r="X147" s="33"/>
      <c r="Y147" s="4"/>
      <c r="Z147" s="33"/>
      <c r="AA147" s="4"/>
      <c r="AB147" s="33"/>
      <c r="AC147" s="4"/>
      <c r="AE147" s="3"/>
      <c r="AH147" s="3"/>
    </row>
    <row r="148" spans="2:34" s="2" customFormat="1" ht="22.5" customHeight="1">
      <c r="B148" s="33"/>
      <c r="D148" s="33"/>
      <c r="F148" s="33"/>
      <c r="G148" s="4"/>
      <c r="H148" s="33"/>
      <c r="I148" s="4"/>
      <c r="J148" s="33"/>
      <c r="M148" s="4"/>
      <c r="O148" s="4"/>
      <c r="P148" s="4"/>
      <c r="U148" s="33"/>
      <c r="V148" s="33"/>
      <c r="W148" s="4"/>
      <c r="X148" s="33"/>
      <c r="Y148" s="4"/>
      <c r="Z148" s="33"/>
      <c r="AA148" s="4"/>
      <c r="AB148" s="33"/>
      <c r="AC148" s="4"/>
      <c r="AE148" s="3"/>
      <c r="AH148" s="3"/>
    </row>
    <row r="149" spans="2:34" s="2" customFormat="1" ht="22.5" customHeight="1">
      <c r="B149" s="33"/>
      <c r="D149" s="33"/>
      <c r="F149" s="33"/>
      <c r="G149" s="4"/>
      <c r="H149" s="33"/>
      <c r="I149" s="4"/>
      <c r="J149" s="33"/>
      <c r="M149" s="4"/>
      <c r="O149" s="4"/>
      <c r="P149" s="4"/>
      <c r="U149" s="33"/>
      <c r="V149" s="33"/>
      <c r="W149" s="4"/>
      <c r="X149" s="33"/>
      <c r="Y149" s="4"/>
      <c r="Z149" s="33"/>
      <c r="AA149" s="4"/>
      <c r="AB149" s="33"/>
      <c r="AC149" s="4"/>
      <c r="AE149" s="3"/>
      <c r="AH149" s="3"/>
    </row>
    <row r="150" spans="2:34" s="2" customFormat="1" ht="22.5" customHeight="1">
      <c r="B150" s="33"/>
      <c r="D150" s="33"/>
      <c r="F150" s="33"/>
      <c r="G150" s="4"/>
      <c r="H150" s="33"/>
      <c r="I150" s="4"/>
      <c r="J150" s="33"/>
      <c r="M150" s="4"/>
      <c r="O150" s="4"/>
      <c r="P150" s="4"/>
      <c r="U150" s="33"/>
      <c r="V150" s="33"/>
      <c r="W150" s="4"/>
      <c r="X150" s="33"/>
      <c r="Y150" s="4"/>
      <c r="Z150" s="33"/>
      <c r="AA150" s="4"/>
      <c r="AB150" s="33"/>
      <c r="AC150" s="4"/>
      <c r="AE150" s="3"/>
      <c r="AH150" s="3"/>
    </row>
    <row r="151" spans="2:34" s="2" customFormat="1" ht="22.5" customHeight="1">
      <c r="B151" s="33"/>
      <c r="D151" s="33"/>
      <c r="F151" s="33"/>
      <c r="G151" s="4"/>
      <c r="H151" s="33"/>
      <c r="I151" s="4"/>
      <c r="J151" s="33"/>
      <c r="M151" s="4"/>
      <c r="O151" s="4"/>
      <c r="P151" s="4"/>
      <c r="U151" s="33"/>
      <c r="V151" s="33"/>
      <c r="W151" s="4"/>
      <c r="X151" s="33"/>
      <c r="Y151" s="4"/>
      <c r="Z151" s="33"/>
      <c r="AA151" s="4"/>
      <c r="AB151" s="33"/>
      <c r="AC151" s="4"/>
      <c r="AE151" s="3"/>
      <c r="AH151" s="3"/>
    </row>
    <row r="152" spans="2:34" s="2" customFormat="1" ht="22.5" customHeight="1">
      <c r="B152" s="33"/>
      <c r="D152" s="33"/>
      <c r="F152" s="33"/>
      <c r="G152" s="4"/>
      <c r="H152" s="33"/>
      <c r="I152" s="4"/>
      <c r="J152" s="33"/>
      <c r="M152" s="4"/>
      <c r="O152" s="4"/>
      <c r="P152" s="4"/>
      <c r="U152" s="33"/>
      <c r="V152" s="33"/>
      <c r="W152" s="4"/>
      <c r="X152" s="33"/>
      <c r="Y152" s="4"/>
      <c r="Z152" s="33"/>
      <c r="AA152" s="4"/>
      <c r="AB152" s="33"/>
      <c r="AC152" s="4"/>
      <c r="AE152" s="3"/>
      <c r="AH152" s="3"/>
    </row>
    <row r="153" spans="2:34" s="2" customFormat="1" ht="22.5" customHeight="1">
      <c r="B153" s="33"/>
      <c r="D153" s="33"/>
      <c r="F153" s="33"/>
      <c r="G153" s="4"/>
      <c r="H153" s="33"/>
      <c r="I153" s="4"/>
      <c r="J153" s="33"/>
      <c r="M153" s="4"/>
      <c r="O153" s="4"/>
      <c r="P153" s="4"/>
      <c r="U153" s="33"/>
      <c r="V153" s="33"/>
      <c r="W153" s="4"/>
      <c r="X153" s="33"/>
      <c r="Y153" s="4"/>
      <c r="Z153" s="33"/>
      <c r="AA153" s="4"/>
      <c r="AB153" s="33"/>
      <c r="AC153" s="4"/>
      <c r="AE153" s="3"/>
      <c r="AH153" s="3"/>
    </row>
    <row r="154" spans="2:34" s="2" customFormat="1" ht="22.5" customHeight="1">
      <c r="B154" s="33"/>
      <c r="D154" s="33"/>
      <c r="F154" s="33"/>
      <c r="G154" s="4"/>
      <c r="H154" s="33"/>
      <c r="I154" s="4"/>
      <c r="J154" s="33"/>
      <c r="M154" s="4"/>
      <c r="O154" s="4"/>
      <c r="P154" s="4"/>
      <c r="U154" s="33"/>
      <c r="V154" s="33"/>
      <c r="W154" s="4"/>
      <c r="X154" s="33"/>
      <c r="Y154" s="4"/>
      <c r="Z154" s="33"/>
      <c r="AA154" s="4"/>
      <c r="AB154" s="33"/>
      <c r="AC154" s="4"/>
      <c r="AE154" s="3"/>
      <c r="AH154" s="3"/>
    </row>
    <row r="155" spans="2:34" s="2" customFormat="1" ht="22.5" customHeight="1">
      <c r="B155" s="33"/>
      <c r="D155" s="33"/>
      <c r="F155" s="33"/>
      <c r="G155" s="4"/>
      <c r="H155" s="33"/>
      <c r="I155" s="4"/>
      <c r="J155" s="33"/>
      <c r="M155" s="4"/>
      <c r="O155" s="4"/>
      <c r="P155" s="4"/>
      <c r="U155" s="33"/>
      <c r="V155" s="33"/>
      <c r="W155" s="4"/>
      <c r="X155" s="33"/>
      <c r="Y155" s="4"/>
      <c r="Z155" s="33"/>
      <c r="AA155" s="4"/>
      <c r="AB155" s="33"/>
      <c r="AC155" s="4"/>
      <c r="AE155" s="3"/>
      <c r="AH155" s="3"/>
    </row>
    <row r="156" spans="2:34" s="2" customFormat="1" ht="22.5" customHeight="1">
      <c r="B156" s="33"/>
      <c r="D156" s="33"/>
      <c r="F156" s="33"/>
      <c r="G156" s="4"/>
      <c r="H156" s="33"/>
      <c r="I156" s="4"/>
      <c r="J156" s="33"/>
      <c r="M156" s="4"/>
      <c r="O156" s="4"/>
      <c r="P156" s="4"/>
      <c r="U156" s="33"/>
      <c r="V156" s="33"/>
      <c r="W156" s="4"/>
      <c r="X156" s="33"/>
      <c r="Y156" s="4"/>
      <c r="Z156" s="33"/>
      <c r="AA156" s="4"/>
      <c r="AB156" s="33"/>
      <c r="AC156" s="4"/>
      <c r="AE156" s="3"/>
      <c r="AH156" s="3"/>
    </row>
    <row r="157" spans="2:34" s="2" customFormat="1" ht="22.5" customHeight="1">
      <c r="B157" s="33"/>
      <c r="D157" s="33"/>
      <c r="F157" s="33"/>
      <c r="G157" s="4"/>
      <c r="H157" s="33"/>
      <c r="I157" s="4"/>
      <c r="J157" s="33"/>
      <c r="M157" s="4"/>
      <c r="O157" s="4"/>
      <c r="P157" s="4"/>
      <c r="U157" s="33"/>
      <c r="V157" s="33"/>
      <c r="W157" s="4"/>
      <c r="X157" s="33"/>
      <c r="Y157" s="4"/>
      <c r="Z157" s="33"/>
      <c r="AA157" s="4"/>
      <c r="AB157" s="33"/>
      <c r="AC157" s="4"/>
      <c r="AE157" s="3"/>
      <c r="AH157" s="3"/>
    </row>
    <row r="158" spans="2:34" s="2" customFormat="1" ht="22.5" customHeight="1">
      <c r="B158" s="33"/>
      <c r="D158" s="33"/>
      <c r="F158" s="33"/>
      <c r="G158" s="4"/>
      <c r="H158" s="33"/>
      <c r="I158" s="4"/>
      <c r="J158" s="33"/>
      <c r="M158" s="4"/>
      <c r="O158" s="4"/>
      <c r="P158" s="4"/>
      <c r="U158" s="33"/>
      <c r="V158" s="33"/>
      <c r="W158" s="4"/>
      <c r="X158" s="33"/>
      <c r="Y158" s="4"/>
      <c r="Z158" s="33"/>
      <c r="AA158" s="4"/>
      <c r="AB158" s="33"/>
      <c r="AC158" s="4"/>
      <c r="AE158" s="3"/>
      <c r="AH158" s="3"/>
    </row>
    <row r="159" spans="2:34" s="2" customFormat="1" ht="22.5" customHeight="1">
      <c r="B159" s="33"/>
      <c r="D159" s="33"/>
      <c r="F159" s="33"/>
      <c r="G159" s="4"/>
      <c r="H159" s="33"/>
      <c r="I159" s="4"/>
      <c r="J159" s="33"/>
      <c r="M159" s="4"/>
      <c r="O159" s="4"/>
      <c r="P159" s="4"/>
      <c r="U159" s="33"/>
      <c r="V159" s="33"/>
      <c r="W159" s="4"/>
      <c r="X159" s="33"/>
      <c r="Y159" s="4"/>
      <c r="Z159" s="33"/>
      <c r="AA159" s="4"/>
      <c r="AB159" s="33"/>
      <c r="AC159" s="4"/>
      <c r="AE159" s="3"/>
      <c r="AH159" s="3"/>
    </row>
    <row r="160" spans="2:34" s="2" customFormat="1" ht="22.5" customHeight="1">
      <c r="B160" s="33"/>
      <c r="D160" s="33"/>
      <c r="F160" s="33"/>
      <c r="G160" s="4"/>
      <c r="H160" s="33"/>
      <c r="I160" s="4"/>
      <c r="J160" s="33"/>
      <c r="M160" s="4"/>
      <c r="O160" s="4"/>
      <c r="P160" s="4"/>
      <c r="U160" s="33"/>
      <c r="V160" s="33"/>
      <c r="W160" s="4"/>
      <c r="X160" s="33"/>
      <c r="Y160" s="4"/>
      <c r="Z160" s="33"/>
      <c r="AA160" s="4"/>
      <c r="AB160" s="33"/>
      <c r="AC160" s="4"/>
      <c r="AE160" s="3"/>
      <c r="AH160" s="3"/>
    </row>
    <row r="161" spans="2:34" s="2" customFormat="1" ht="22.5" customHeight="1">
      <c r="B161" s="33"/>
      <c r="D161" s="33"/>
      <c r="F161" s="33"/>
      <c r="G161" s="4"/>
      <c r="H161" s="33"/>
      <c r="I161" s="4"/>
      <c r="J161" s="33"/>
      <c r="M161" s="4"/>
      <c r="O161" s="4"/>
      <c r="P161" s="4"/>
      <c r="U161" s="33"/>
      <c r="V161" s="33"/>
      <c r="W161" s="4"/>
      <c r="X161" s="33"/>
      <c r="Y161" s="4"/>
      <c r="Z161" s="33"/>
      <c r="AA161" s="4"/>
      <c r="AB161" s="33"/>
      <c r="AC161" s="4"/>
      <c r="AE161" s="3"/>
      <c r="AH161" s="3"/>
    </row>
    <row r="162" spans="2:34" s="2" customFormat="1" ht="22.5" customHeight="1">
      <c r="B162" s="33"/>
      <c r="D162" s="33"/>
      <c r="F162" s="33"/>
      <c r="G162" s="4"/>
      <c r="H162" s="33"/>
      <c r="I162" s="4"/>
      <c r="J162" s="33"/>
      <c r="M162" s="4"/>
      <c r="O162" s="4"/>
      <c r="P162" s="4"/>
      <c r="U162" s="33"/>
      <c r="V162" s="33"/>
      <c r="W162" s="4"/>
      <c r="X162" s="33"/>
      <c r="Y162" s="4"/>
      <c r="Z162" s="33"/>
      <c r="AA162" s="4"/>
      <c r="AB162" s="33"/>
      <c r="AC162" s="4"/>
      <c r="AE162" s="3"/>
      <c r="AH162" s="3"/>
    </row>
    <row r="163" spans="2:34" s="2" customFormat="1" ht="22.5" customHeight="1">
      <c r="B163" s="33"/>
      <c r="D163" s="33"/>
      <c r="F163" s="33"/>
      <c r="G163" s="4"/>
      <c r="H163" s="33"/>
      <c r="I163" s="4"/>
      <c r="J163" s="33"/>
      <c r="M163" s="4"/>
      <c r="O163" s="4"/>
      <c r="P163" s="4"/>
      <c r="U163" s="33"/>
      <c r="V163" s="33"/>
      <c r="W163" s="4"/>
      <c r="X163" s="33"/>
      <c r="Y163" s="4"/>
      <c r="Z163" s="33"/>
      <c r="AA163" s="4"/>
      <c r="AB163" s="33"/>
      <c r="AC163" s="4"/>
      <c r="AE163" s="3"/>
      <c r="AH163" s="3"/>
    </row>
    <row r="164" spans="2:34" s="2" customFormat="1" ht="22.5" customHeight="1">
      <c r="B164" s="33"/>
      <c r="D164" s="33"/>
      <c r="F164" s="33"/>
      <c r="G164" s="4"/>
      <c r="H164" s="33"/>
      <c r="I164" s="4"/>
      <c r="J164" s="33"/>
      <c r="M164" s="4"/>
      <c r="O164" s="4"/>
      <c r="P164" s="4"/>
      <c r="U164" s="33"/>
      <c r="V164" s="33"/>
      <c r="W164" s="4"/>
      <c r="X164" s="33"/>
      <c r="Y164" s="4"/>
      <c r="Z164" s="33"/>
      <c r="AA164" s="4"/>
      <c r="AB164" s="33"/>
      <c r="AC164" s="4"/>
      <c r="AE164" s="3"/>
      <c r="AH164" s="3"/>
    </row>
    <row r="165" spans="2:34" s="2" customFormat="1" ht="22.5" customHeight="1">
      <c r="B165" s="33"/>
      <c r="D165" s="33"/>
      <c r="F165" s="33"/>
      <c r="G165" s="4"/>
      <c r="H165" s="33"/>
      <c r="I165" s="4"/>
      <c r="J165" s="33"/>
      <c r="M165" s="4"/>
      <c r="O165" s="4"/>
      <c r="P165" s="4"/>
      <c r="U165" s="33"/>
      <c r="V165" s="33"/>
      <c r="W165" s="4"/>
      <c r="X165" s="33"/>
      <c r="Y165" s="4"/>
      <c r="Z165" s="33"/>
      <c r="AA165" s="4"/>
      <c r="AB165" s="33"/>
      <c r="AC165" s="4"/>
      <c r="AE165" s="3"/>
      <c r="AH165" s="3"/>
    </row>
    <row r="166" spans="2:34" s="2" customFormat="1" ht="22.5" customHeight="1">
      <c r="B166" s="33"/>
      <c r="D166" s="33"/>
      <c r="F166" s="33"/>
      <c r="G166" s="4"/>
      <c r="H166" s="33"/>
      <c r="I166" s="4"/>
      <c r="J166" s="33"/>
      <c r="M166" s="4"/>
      <c r="O166" s="4"/>
      <c r="P166" s="4"/>
      <c r="U166" s="33"/>
      <c r="V166" s="33"/>
      <c r="W166" s="4"/>
      <c r="X166" s="33"/>
      <c r="Y166" s="4"/>
      <c r="Z166" s="33"/>
      <c r="AA166" s="4"/>
      <c r="AB166" s="33"/>
      <c r="AC166" s="4"/>
      <c r="AE166" s="3"/>
      <c r="AH166" s="3"/>
    </row>
    <row r="167" spans="2:34" s="2" customFormat="1" ht="22.5" customHeight="1">
      <c r="B167" s="33"/>
      <c r="D167" s="33"/>
      <c r="F167" s="33"/>
      <c r="G167" s="4"/>
      <c r="H167" s="33"/>
      <c r="I167" s="4"/>
      <c r="J167" s="33"/>
      <c r="M167" s="4"/>
      <c r="O167" s="4"/>
      <c r="P167" s="4"/>
      <c r="U167" s="33"/>
      <c r="V167" s="33"/>
      <c r="W167" s="4"/>
      <c r="X167" s="33"/>
      <c r="Y167" s="4"/>
      <c r="Z167" s="33"/>
      <c r="AA167" s="4"/>
      <c r="AB167" s="33"/>
      <c r="AC167" s="4"/>
      <c r="AE167" s="3"/>
      <c r="AH167" s="3"/>
    </row>
    <row r="168" spans="2:34" s="2" customFormat="1" ht="22.5" customHeight="1">
      <c r="B168" s="33"/>
      <c r="D168" s="33"/>
      <c r="F168" s="33"/>
      <c r="G168" s="4"/>
      <c r="H168" s="33"/>
      <c r="I168" s="4"/>
      <c r="J168" s="33"/>
      <c r="M168" s="4"/>
      <c r="O168" s="4"/>
      <c r="P168" s="4"/>
      <c r="U168" s="33"/>
      <c r="V168" s="33"/>
      <c r="W168" s="4"/>
      <c r="X168" s="33"/>
      <c r="Y168" s="4"/>
      <c r="Z168" s="33"/>
      <c r="AA168" s="4"/>
      <c r="AB168" s="33"/>
      <c r="AC168" s="4"/>
      <c r="AE168" s="3"/>
      <c r="AH168" s="3"/>
    </row>
    <row r="169" spans="2:34" s="2" customFormat="1" ht="22.5" customHeight="1">
      <c r="B169" s="33"/>
      <c r="D169" s="33"/>
      <c r="F169" s="33"/>
      <c r="G169" s="4"/>
      <c r="H169" s="33"/>
      <c r="I169" s="4"/>
      <c r="J169" s="33"/>
      <c r="M169" s="4"/>
      <c r="O169" s="4"/>
      <c r="P169" s="4"/>
      <c r="U169" s="33"/>
      <c r="V169" s="33"/>
      <c r="W169" s="4"/>
      <c r="X169" s="33"/>
      <c r="Y169" s="4"/>
      <c r="Z169" s="33"/>
      <c r="AA169" s="4"/>
      <c r="AB169" s="33"/>
      <c r="AC169" s="4"/>
      <c r="AE169" s="3"/>
      <c r="AH169" s="3"/>
    </row>
    <row r="170" spans="2:34" s="2" customFormat="1" ht="22.5" customHeight="1">
      <c r="B170" s="33"/>
      <c r="D170" s="33"/>
      <c r="F170" s="33"/>
      <c r="G170" s="4"/>
      <c r="H170" s="33"/>
      <c r="I170" s="4"/>
      <c r="J170" s="33"/>
      <c r="M170" s="4"/>
      <c r="O170" s="4"/>
      <c r="P170" s="4"/>
      <c r="U170" s="33"/>
      <c r="V170" s="33"/>
      <c r="W170" s="4"/>
      <c r="X170" s="33"/>
      <c r="Y170" s="4"/>
      <c r="Z170" s="33"/>
      <c r="AA170" s="4"/>
      <c r="AB170" s="33"/>
      <c r="AC170" s="4"/>
      <c r="AE170" s="3"/>
      <c r="AH170" s="3"/>
    </row>
    <row r="171" spans="2:34" s="2" customFormat="1" ht="22.5" customHeight="1">
      <c r="B171" s="33"/>
      <c r="D171" s="33"/>
      <c r="F171" s="33"/>
      <c r="G171" s="4"/>
      <c r="H171" s="33"/>
      <c r="I171" s="4"/>
      <c r="J171" s="33"/>
      <c r="M171" s="4"/>
      <c r="O171" s="4"/>
      <c r="P171" s="4"/>
      <c r="U171" s="33"/>
      <c r="V171" s="33"/>
      <c r="W171" s="4"/>
      <c r="X171" s="33"/>
      <c r="Y171" s="4"/>
      <c r="Z171" s="33"/>
      <c r="AA171" s="4"/>
      <c r="AB171" s="33"/>
      <c r="AC171" s="4"/>
      <c r="AE171" s="3"/>
      <c r="AH171" s="3"/>
    </row>
    <row r="172" spans="2:34" s="2" customFormat="1" ht="22.5" customHeight="1">
      <c r="B172" s="33"/>
      <c r="D172" s="33"/>
      <c r="F172" s="33"/>
      <c r="G172" s="4"/>
      <c r="H172" s="33"/>
      <c r="I172" s="4"/>
      <c r="J172" s="33"/>
      <c r="M172" s="4"/>
      <c r="O172" s="4"/>
      <c r="P172" s="4"/>
      <c r="U172" s="33"/>
      <c r="V172" s="33"/>
      <c r="W172" s="4"/>
      <c r="X172" s="33"/>
      <c r="Y172" s="4"/>
      <c r="Z172" s="33"/>
      <c r="AA172" s="4"/>
      <c r="AB172" s="33"/>
      <c r="AC172" s="4"/>
      <c r="AE172" s="3"/>
      <c r="AH172" s="3"/>
    </row>
    <row r="173" spans="2:34" s="2" customFormat="1" ht="22.5" customHeight="1">
      <c r="B173" s="33"/>
      <c r="D173" s="33"/>
      <c r="F173" s="33"/>
      <c r="G173" s="4"/>
      <c r="H173" s="33"/>
      <c r="I173" s="4"/>
      <c r="J173" s="33"/>
      <c r="M173" s="4"/>
      <c r="O173" s="4"/>
      <c r="P173" s="4"/>
      <c r="U173" s="33"/>
      <c r="V173" s="33"/>
      <c r="W173" s="4"/>
      <c r="X173" s="33"/>
      <c r="Y173" s="4"/>
      <c r="Z173" s="33"/>
      <c r="AA173" s="4"/>
      <c r="AB173" s="33"/>
      <c r="AC173" s="4"/>
      <c r="AE173" s="3"/>
      <c r="AH173" s="3"/>
    </row>
    <row r="174" spans="2:34" s="2" customFormat="1" ht="22.5" customHeight="1">
      <c r="B174" s="33"/>
      <c r="D174" s="33"/>
      <c r="F174" s="33"/>
      <c r="G174" s="4"/>
      <c r="H174" s="33"/>
      <c r="I174" s="4"/>
      <c r="J174" s="33"/>
      <c r="M174" s="4"/>
      <c r="O174" s="4"/>
      <c r="P174" s="4"/>
      <c r="U174" s="33"/>
      <c r="V174" s="33"/>
      <c r="W174" s="4"/>
      <c r="X174" s="33"/>
      <c r="Y174" s="4"/>
      <c r="Z174" s="33"/>
      <c r="AA174" s="4"/>
      <c r="AB174" s="33"/>
      <c r="AC174" s="4"/>
      <c r="AE174" s="3"/>
      <c r="AH174" s="3"/>
    </row>
    <row r="175" spans="2:34" s="2" customFormat="1" ht="22.5" customHeight="1">
      <c r="B175" s="33"/>
      <c r="D175" s="33"/>
      <c r="F175" s="33"/>
      <c r="G175" s="4"/>
      <c r="H175" s="33"/>
      <c r="I175" s="4"/>
      <c r="J175" s="33"/>
      <c r="M175" s="4"/>
      <c r="O175" s="4"/>
      <c r="P175" s="4"/>
      <c r="U175" s="33"/>
      <c r="V175" s="33"/>
      <c r="W175" s="4"/>
      <c r="X175" s="33"/>
      <c r="Y175" s="4"/>
      <c r="Z175" s="33"/>
      <c r="AA175" s="4"/>
      <c r="AB175" s="33"/>
      <c r="AC175" s="4"/>
      <c r="AE175" s="3"/>
      <c r="AH175" s="3"/>
    </row>
    <row r="176" spans="2:34" s="2" customFormat="1" ht="22.5" customHeight="1">
      <c r="B176" s="33"/>
      <c r="D176" s="33"/>
      <c r="F176" s="33"/>
      <c r="G176" s="4"/>
      <c r="H176" s="33"/>
      <c r="I176" s="4"/>
      <c r="J176" s="33"/>
      <c r="M176" s="4"/>
      <c r="O176" s="4"/>
      <c r="P176" s="4"/>
      <c r="U176" s="33"/>
      <c r="V176" s="33"/>
      <c r="W176" s="4"/>
      <c r="X176" s="33"/>
      <c r="Y176" s="4"/>
      <c r="Z176" s="33"/>
      <c r="AA176" s="4"/>
      <c r="AB176" s="33"/>
      <c r="AC176" s="4"/>
      <c r="AE176" s="3"/>
      <c r="AH176" s="3"/>
    </row>
    <row r="177" spans="2:34" s="2" customFormat="1" ht="22.5" customHeight="1">
      <c r="B177" s="33"/>
      <c r="D177" s="33"/>
      <c r="F177" s="33"/>
      <c r="G177" s="4"/>
      <c r="H177" s="33"/>
      <c r="I177" s="4"/>
      <c r="J177" s="33"/>
      <c r="M177" s="4"/>
      <c r="O177" s="4"/>
      <c r="P177" s="4"/>
      <c r="U177" s="33"/>
      <c r="V177" s="33"/>
      <c r="W177" s="4"/>
      <c r="X177" s="33"/>
      <c r="Y177" s="4"/>
      <c r="Z177" s="33"/>
      <c r="AA177" s="4"/>
      <c r="AB177" s="33"/>
      <c r="AC177" s="4"/>
      <c r="AE177" s="3"/>
      <c r="AH177" s="3"/>
    </row>
    <row r="178" spans="2:34" s="2" customFormat="1" ht="22.5" customHeight="1">
      <c r="B178" s="33"/>
      <c r="D178" s="33"/>
      <c r="F178" s="33"/>
      <c r="G178" s="4"/>
      <c r="H178" s="33"/>
      <c r="I178" s="4"/>
      <c r="J178" s="33"/>
      <c r="M178" s="4"/>
      <c r="O178" s="4"/>
      <c r="P178" s="4"/>
      <c r="U178" s="33"/>
      <c r="V178" s="33"/>
      <c r="W178" s="4"/>
      <c r="X178" s="33"/>
      <c r="Y178" s="4"/>
      <c r="Z178" s="33"/>
      <c r="AA178" s="4"/>
      <c r="AB178" s="33"/>
      <c r="AC178" s="4"/>
      <c r="AE178" s="3"/>
      <c r="AH178" s="3"/>
    </row>
    <row r="179" spans="2:34" s="2" customFormat="1" ht="22.5" customHeight="1">
      <c r="B179" s="33"/>
      <c r="D179" s="33"/>
      <c r="F179" s="33"/>
      <c r="G179" s="4"/>
      <c r="H179" s="33"/>
      <c r="I179" s="4"/>
      <c r="J179" s="33"/>
      <c r="M179" s="4"/>
      <c r="O179" s="4"/>
      <c r="P179" s="4"/>
      <c r="U179" s="33"/>
      <c r="V179" s="33"/>
      <c r="W179" s="4"/>
      <c r="X179" s="33"/>
      <c r="Y179" s="4"/>
      <c r="Z179" s="33"/>
      <c r="AA179" s="4"/>
      <c r="AB179" s="33"/>
      <c r="AC179" s="4"/>
      <c r="AE179" s="3"/>
      <c r="AH179" s="3"/>
    </row>
    <row r="180" spans="2:34" s="2" customFormat="1" ht="22.5" customHeight="1">
      <c r="B180" s="33"/>
      <c r="D180" s="33"/>
      <c r="F180" s="33"/>
      <c r="G180" s="4"/>
      <c r="H180" s="33"/>
      <c r="I180" s="4"/>
      <c r="J180" s="33"/>
      <c r="M180" s="4"/>
      <c r="O180" s="4"/>
      <c r="P180" s="4"/>
      <c r="U180" s="33"/>
      <c r="V180" s="33"/>
      <c r="W180" s="4"/>
      <c r="X180" s="33"/>
      <c r="Y180" s="4"/>
      <c r="Z180" s="33"/>
      <c r="AA180" s="4"/>
      <c r="AB180" s="33"/>
      <c r="AC180" s="4"/>
      <c r="AE180" s="3"/>
      <c r="AH180" s="3"/>
    </row>
    <row r="181" spans="2:34" s="2" customFormat="1" ht="22.5" customHeight="1">
      <c r="B181" s="33"/>
      <c r="D181" s="33"/>
      <c r="F181" s="33"/>
      <c r="G181" s="4"/>
      <c r="H181" s="33"/>
      <c r="I181" s="4"/>
      <c r="J181" s="33"/>
      <c r="M181" s="4"/>
      <c r="O181" s="4"/>
      <c r="P181" s="4"/>
      <c r="U181" s="33"/>
      <c r="V181" s="33"/>
      <c r="W181" s="4"/>
      <c r="X181" s="33"/>
      <c r="Y181" s="4"/>
      <c r="Z181" s="33"/>
      <c r="AA181" s="4"/>
      <c r="AB181" s="33"/>
      <c r="AC181" s="4"/>
      <c r="AE181" s="3"/>
      <c r="AH181" s="3"/>
    </row>
    <row r="182" spans="2:34" s="2" customFormat="1" ht="22.5" customHeight="1">
      <c r="B182" s="33"/>
      <c r="D182" s="33"/>
      <c r="F182" s="33"/>
      <c r="G182" s="4"/>
      <c r="H182" s="33"/>
      <c r="I182" s="4"/>
      <c r="J182" s="33"/>
      <c r="M182" s="4"/>
      <c r="O182" s="4"/>
      <c r="P182" s="4"/>
      <c r="U182" s="33"/>
      <c r="V182" s="33"/>
      <c r="W182" s="4"/>
      <c r="X182" s="33"/>
      <c r="Y182" s="4"/>
      <c r="Z182" s="33"/>
      <c r="AA182" s="4"/>
      <c r="AB182" s="33"/>
      <c r="AC182" s="4"/>
      <c r="AE182" s="3"/>
      <c r="AH182" s="3"/>
    </row>
    <row r="183" spans="2:34" s="2" customFormat="1" ht="22.5" customHeight="1">
      <c r="B183" s="33"/>
      <c r="D183" s="33"/>
      <c r="F183" s="33"/>
      <c r="G183" s="4"/>
      <c r="H183" s="33"/>
      <c r="I183" s="4"/>
      <c r="J183" s="33"/>
      <c r="M183" s="4"/>
      <c r="O183" s="4"/>
      <c r="P183" s="4"/>
      <c r="U183" s="33"/>
      <c r="V183" s="33"/>
      <c r="W183" s="4"/>
      <c r="X183" s="33"/>
      <c r="Y183" s="4"/>
      <c r="Z183" s="33"/>
      <c r="AA183" s="4"/>
      <c r="AB183" s="33"/>
      <c r="AC183" s="4"/>
      <c r="AE183" s="3"/>
      <c r="AH183" s="3"/>
    </row>
    <row r="184" spans="2:34" s="2" customFormat="1" ht="22.5" customHeight="1">
      <c r="B184" s="33"/>
      <c r="D184" s="33"/>
      <c r="F184" s="33"/>
      <c r="G184" s="4"/>
      <c r="H184" s="33"/>
      <c r="I184" s="4"/>
      <c r="J184" s="33"/>
      <c r="M184" s="4"/>
      <c r="O184" s="4"/>
      <c r="P184" s="4"/>
      <c r="U184" s="33"/>
      <c r="V184" s="33"/>
      <c r="W184" s="4"/>
      <c r="X184" s="33"/>
      <c r="Y184" s="4"/>
      <c r="Z184" s="33"/>
      <c r="AA184" s="4"/>
      <c r="AB184" s="33"/>
      <c r="AC184" s="4"/>
      <c r="AE184" s="3"/>
      <c r="AH184" s="3"/>
    </row>
    <row r="185" spans="2:34" s="2" customFormat="1" ht="22.5" customHeight="1">
      <c r="B185" s="33"/>
      <c r="D185" s="33"/>
      <c r="F185" s="33"/>
      <c r="G185" s="4"/>
      <c r="H185" s="33"/>
      <c r="I185" s="4"/>
      <c r="J185" s="33"/>
      <c r="M185" s="4"/>
      <c r="O185" s="4"/>
      <c r="P185" s="4"/>
      <c r="U185" s="33"/>
      <c r="V185" s="33"/>
      <c r="W185" s="4"/>
      <c r="X185" s="33"/>
      <c r="Y185" s="4"/>
      <c r="Z185" s="33"/>
      <c r="AA185" s="4"/>
      <c r="AB185" s="33"/>
      <c r="AC185" s="4"/>
      <c r="AE185" s="3"/>
      <c r="AH185" s="3"/>
    </row>
    <row r="186" spans="2:34" s="2" customFormat="1" ht="22.5" customHeight="1">
      <c r="B186" s="33"/>
      <c r="D186" s="33"/>
      <c r="F186" s="33"/>
      <c r="G186" s="4"/>
      <c r="H186" s="33"/>
      <c r="I186" s="4"/>
      <c r="J186" s="33"/>
      <c r="M186" s="4"/>
      <c r="O186" s="4"/>
      <c r="P186" s="4"/>
      <c r="U186" s="33"/>
      <c r="V186" s="33"/>
      <c r="W186" s="4"/>
      <c r="X186" s="33"/>
      <c r="Y186" s="4"/>
      <c r="Z186" s="33"/>
      <c r="AA186" s="4"/>
      <c r="AB186" s="33"/>
      <c r="AC186" s="4"/>
      <c r="AE186" s="3"/>
      <c r="AH186" s="3"/>
    </row>
    <row r="187" spans="2:34" s="2" customFormat="1" ht="22.5" customHeight="1">
      <c r="B187" s="33"/>
      <c r="D187" s="33"/>
      <c r="F187" s="33"/>
      <c r="G187" s="4"/>
      <c r="H187" s="33"/>
      <c r="I187" s="4"/>
      <c r="J187" s="33"/>
      <c r="M187" s="4"/>
      <c r="O187" s="4"/>
      <c r="P187" s="4"/>
      <c r="U187" s="33"/>
      <c r="V187" s="33"/>
      <c r="W187" s="4"/>
      <c r="X187" s="33"/>
      <c r="Y187" s="4"/>
      <c r="Z187" s="33"/>
      <c r="AA187" s="4"/>
      <c r="AB187" s="33"/>
      <c r="AC187" s="4"/>
      <c r="AE187" s="3"/>
      <c r="AH187" s="3"/>
    </row>
    <row r="188" spans="2:34" s="2" customFormat="1" ht="22.5" customHeight="1">
      <c r="B188" s="33"/>
      <c r="D188" s="33"/>
      <c r="F188" s="33"/>
      <c r="G188" s="4"/>
      <c r="H188" s="33"/>
      <c r="I188" s="4"/>
      <c r="J188" s="33"/>
      <c r="M188" s="4"/>
      <c r="O188" s="4"/>
      <c r="P188" s="4"/>
      <c r="U188" s="33"/>
      <c r="V188" s="33"/>
      <c r="W188" s="4"/>
      <c r="X188" s="33"/>
      <c r="Y188" s="4"/>
      <c r="Z188" s="33"/>
      <c r="AA188" s="4"/>
      <c r="AB188" s="33"/>
      <c r="AC188" s="4"/>
      <c r="AE188" s="3"/>
      <c r="AH188" s="3"/>
    </row>
    <row r="189" spans="2:34" s="2" customFormat="1" ht="22.5" customHeight="1">
      <c r="B189" s="33"/>
      <c r="D189" s="33"/>
      <c r="F189" s="33"/>
      <c r="G189" s="4"/>
      <c r="H189" s="33"/>
      <c r="I189" s="4"/>
      <c r="J189" s="33"/>
      <c r="M189" s="4"/>
      <c r="O189" s="4"/>
      <c r="P189" s="4"/>
      <c r="U189" s="33"/>
      <c r="V189" s="33"/>
      <c r="W189" s="4"/>
      <c r="X189" s="33"/>
      <c r="Y189" s="4"/>
      <c r="Z189" s="33"/>
      <c r="AA189" s="4"/>
      <c r="AB189" s="33"/>
      <c r="AC189" s="4"/>
      <c r="AE189" s="3"/>
      <c r="AH189" s="3"/>
    </row>
    <row r="190" spans="2:34" s="2" customFormat="1" ht="22.5" customHeight="1">
      <c r="B190" s="33"/>
      <c r="D190" s="33"/>
      <c r="F190" s="33"/>
      <c r="G190" s="4"/>
      <c r="H190" s="33"/>
      <c r="I190" s="4"/>
      <c r="J190" s="33"/>
      <c r="M190" s="4"/>
      <c r="O190" s="4"/>
      <c r="P190" s="4"/>
      <c r="U190" s="33"/>
      <c r="V190" s="33"/>
      <c r="W190" s="4"/>
      <c r="X190" s="33"/>
      <c r="Y190" s="4"/>
      <c r="Z190" s="33"/>
      <c r="AA190" s="4"/>
      <c r="AB190" s="33"/>
      <c r="AC190" s="4"/>
      <c r="AE190" s="3"/>
      <c r="AH190" s="3"/>
    </row>
    <row r="191" spans="2:34" s="2" customFormat="1" ht="22.5" customHeight="1">
      <c r="B191" s="33"/>
      <c r="D191" s="33"/>
      <c r="F191" s="33"/>
      <c r="G191" s="4"/>
      <c r="H191" s="33"/>
      <c r="I191" s="4"/>
      <c r="J191" s="33"/>
      <c r="M191" s="4"/>
      <c r="O191" s="4"/>
      <c r="P191" s="4"/>
      <c r="U191" s="33"/>
      <c r="V191" s="33"/>
      <c r="W191" s="4"/>
      <c r="X191" s="33"/>
      <c r="Y191" s="4"/>
      <c r="Z191" s="33"/>
      <c r="AA191" s="4"/>
      <c r="AB191" s="33"/>
      <c r="AC191" s="4"/>
      <c r="AE191" s="3"/>
      <c r="AH191" s="3"/>
    </row>
    <row r="192" spans="2:34" s="2" customFormat="1" ht="22.5" customHeight="1">
      <c r="B192" s="33"/>
      <c r="D192" s="33"/>
      <c r="F192" s="33"/>
      <c r="G192" s="4"/>
      <c r="H192" s="33"/>
      <c r="I192" s="4"/>
      <c r="J192" s="33"/>
      <c r="M192" s="4"/>
      <c r="O192" s="4"/>
      <c r="P192" s="4"/>
      <c r="U192" s="33"/>
      <c r="V192" s="33"/>
      <c r="W192" s="4"/>
      <c r="X192" s="33"/>
      <c r="Y192" s="4"/>
      <c r="Z192" s="33"/>
      <c r="AA192" s="4"/>
      <c r="AB192" s="33"/>
      <c r="AC192" s="4"/>
      <c r="AE192" s="3"/>
      <c r="AH192" s="3"/>
    </row>
    <row r="193" spans="2:34" s="2" customFormat="1" ht="22.5" customHeight="1">
      <c r="B193" s="33"/>
      <c r="D193" s="33"/>
      <c r="F193" s="33"/>
      <c r="G193" s="4"/>
      <c r="H193" s="33"/>
      <c r="I193" s="4"/>
      <c r="J193" s="33"/>
      <c r="M193" s="4"/>
      <c r="O193" s="4"/>
      <c r="P193" s="4"/>
      <c r="U193" s="33"/>
      <c r="V193" s="33"/>
      <c r="W193" s="4"/>
      <c r="X193" s="33"/>
      <c r="Y193" s="4"/>
      <c r="Z193" s="33"/>
      <c r="AA193" s="4"/>
      <c r="AB193" s="33"/>
      <c r="AC193" s="4"/>
      <c r="AE193" s="3"/>
      <c r="AH193" s="3"/>
    </row>
    <row r="194" spans="2:34" s="2" customFormat="1" ht="22.5" customHeight="1">
      <c r="B194" s="33"/>
      <c r="D194" s="33"/>
      <c r="F194" s="33"/>
      <c r="G194" s="4"/>
      <c r="H194" s="33"/>
      <c r="I194" s="4"/>
      <c r="J194" s="33"/>
      <c r="M194" s="4"/>
      <c r="O194" s="4"/>
      <c r="P194" s="4"/>
      <c r="U194" s="33"/>
      <c r="V194" s="33"/>
      <c r="W194" s="4"/>
      <c r="X194" s="33"/>
      <c r="Y194" s="4"/>
      <c r="Z194" s="33"/>
      <c r="AA194" s="4"/>
      <c r="AB194" s="33"/>
      <c r="AC194" s="4"/>
      <c r="AE194" s="3"/>
      <c r="AH194" s="3"/>
    </row>
    <row r="195" spans="2:34" s="2" customFormat="1" ht="22.5" customHeight="1">
      <c r="B195" s="33"/>
      <c r="D195" s="33"/>
      <c r="F195" s="33"/>
      <c r="G195" s="4"/>
      <c r="H195" s="33"/>
      <c r="I195" s="4"/>
      <c r="J195" s="33"/>
      <c r="M195" s="4"/>
      <c r="O195" s="4"/>
      <c r="P195" s="4"/>
      <c r="U195" s="33"/>
      <c r="V195" s="33"/>
      <c r="W195" s="4"/>
      <c r="X195" s="33"/>
      <c r="Y195" s="4"/>
      <c r="Z195" s="33"/>
      <c r="AA195" s="4"/>
      <c r="AB195" s="33"/>
      <c r="AC195" s="4"/>
      <c r="AE195" s="3"/>
      <c r="AH195" s="3"/>
    </row>
    <row r="196" spans="2:34" s="2" customFormat="1" ht="22.5" customHeight="1">
      <c r="B196" s="33"/>
      <c r="D196" s="33"/>
      <c r="F196" s="33"/>
      <c r="G196" s="4"/>
      <c r="H196" s="33"/>
      <c r="I196" s="4"/>
      <c r="J196" s="33"/>
      <c r="M196" s="4"/>
      <c r="O196" s="4"/>
      <c r="P196" s="4"/>
      <c r="U196" s="33"/>
      <c r="V196" s="33"/>
      <c r="W196" s="4"/>
      <c r="X196" s="33"/>
      <c r="Y196" s="4"/>
      <c r="Z196" s="33"/>
      <c r="AA196" s="4"/>
      <c r="AB196" s="33"/>
      <c r="AC196" s="4"/>
      <c r="AE196" s="3"/>
      <c r="AH196" s="3"/>
    </row>
    <row r="197" spans="2:34" s="2" customFormat="1" ht="22.5" customHeight="1">
      <c r="B197" s="33"/>
      <c r="D197" s="33"/>
      <c r="F197" s="33"/>
      <c r="G197" s="4"/>
      <c r="H197" s="33"/>
      <c r="I197" s="4"/>
      <c r="J197" s="33"/>
      <c r="M197" s="4"/>
      <c r="O197" s="4"/>
      <c r="P197" s="4"/>
      <c r="U197" s="33"/>
      <c r="V197" s="33"/>
      <c r="W197" s="4"/>
      <c r="X197" s="33"/>
      <c r="Y197" s="4"/>
      <c r="Z197" s="33"/>
      <c r="AA197" s="4"/>
      <c r="AB197" s="33"/>
      <c r="AC197" s="4"/>
      <c r="AE197" s="3"/>
      <c r="AH197" s="3"/>
    </row>
    <row r="198" spans="2:34" s="2" customFormat="1" ht="22.5" customHeight="1">
      <c r="B198" s="33"/>
      <c r="D198" s="33"/>
      <c r="F198" s="33"/>
      <c r="G198" s="4"/>
      <c r="H198" s="33"/>
      <c r="I198" s="4"/>
      <c r="J198" s="33"/>
      <c r="M198" s="4"/>
      <c r="O198" s="4"/>
      <c r="P198" s="4"/>
      <c r="U198" s="33"/>
      <c r="V198" s="33"/>
      <c r="W198" s="4"/>
      <c r="X198" s="33"/>
      <c r="Y198" s="4"/>
      <c r="Z198" s="33"/>
      <c r="AA198" s="4"/>
      <c r="AB198" s="33"/>
      <c r="AC198" s="4"/>
      <c r="AE198" s="3"/>
      <c r="AH198" s="3"/>
    </row>
    <row r="199" spans="2:34" s="2" customFormat="1" ht="22.5" customHeight="1">
      <c r="B199" s="33"/>
      <c r="D199" s="33"/>
      <c r="F199" s="33"/>
      <c r="G199" s="4"/>
      <c r="H199" s="33"/>
      <c r="I199" s="4"/>
      <c r="J199" s="33"/>
      <c r="M199" s="4"/>
      <c r="O199" s="4"/>
      <c r="P199" s="4"/>
      <c r="U199" s="33"/>
      <c r="V199" s="33"/>
      <c r="W199" s="4"/>
      <c r="X199" s="33"/>
      <c r="Y199" s="4"/>
      <c r="Z199" s="33"/>
      <c r="AA199" s="4"/>
      <c r="AB199" s="33"/>
      <c r="AC199" s="4"/>
      <c r="AE199" s="3"/>
      <c r="AH199" s="3"/>
    </row>
    <row r="200" spans="2:34" s="2" customFormat="1" ht="22.5" customHeight="1">
      <c r="B200" s="33"/>
      <c r="D200" s="33"/>
      <c r="F200" s="33"/>
      <c r="G200" s="4"/>
      <c r="H200" s="33"/>
      <c r="I200" s="4"/>
      <c r="J200" s="33"/>
      <c r="M200" s="4"/>
      <c r="O200" s="4"/>
      <c r="P200" s="4"/>
      <c r="U200" s="33"/>
      <c r="V200" s="33"/>
      <c r="W200" s="4"/>
      <c r="X200" s="33"/>
      <c r="Y200" s="4"/>
      <c r="Z200" s="33"/>
      <c r="AA200" s="4"/>
      <c r="AB200" s="33"/>
      <c r="AC200" s="4"/>
      <c r="AE200" s="3"/>
      <c r="AH200" s="3"/>
    </row>
    <row r="201" spans="2:34" s="2" customFormat="1" ht="22.5" customHeight="1">
      <c r="B201" s="33"/>
      <c r="D201" s="33"/>
      <c r="F201" s="33"/>
      <c r="G201" s="4"/>
      <c r="H201" s="33"/>
      <c r="I201" s="4"/>
      <c r="J201" s="33"/>
      <c r="M201" s="4"/>
      <c r="O201" s="4"/>
      <c r="P201" s="4"/>
      <c r="U201" s="33"/>
      <c r="V201" s="33"/>
      <c r="W201" s="4"/>
      <c r="X201" s="33"/>
      <c r="Y201" s="4"/>
      <c r="Z201" s="33"/>
      <c r="AA201" s="4"/>
      <c r="AB201" s="33"/>
      <c r="AC201" s="4"/>
      <c r="AE201" s="3"/>
      <c r="AH201" s="3"/>
    </row>
    <row r="202" spans="2:34" s="2" customFormat="1" ht="22.5" customHeight="1">
      <c r="B202" s="33"/>
      <c r="D202" s="33"/>
      <c r="F202" s="33"/>
      <c r="G202" s="4"/>
      <c r="H202" s="33"/>
      <c r="I202" s="4"/>
      <c r="J202" s="33"/>
      <c r="M202" s="4"/>
      <c r="O202" s="4"/>
      <c r="P202" s="4"/>
      <c r="U202" s="33"/>
      <c r="V202" s="33"/>
      <c r="W202" s="4"/>
      <c r="X202" s="33"/>
      <c r="Y202" s="4"/>
      <c r="Z202" s="33"/>
      <c r="AA202" s="4"/>
      <c r="AB202" s="33"/>
      <c r="AC202" s="4"/>
      <c r="AE202" s="3"/>
      <c r="AH202" s="3"/>
    </row>
    <row r="203" spans="2:34" s="2" customFormat="1" ht="22.5" customHeight="1">
      <c r="B203" s="33"/>
      <c r="D203" s="33"/>
      <c r="F203" s="33"/>
      <c r="G203" s="4"/>
      <c r="H203" s="33"/>
      <c r="I203" s="4"/>
      <c r="J203" s="33"/>
      <c r="M203" s="4"/>
      <c r="O203" s="4"/>
      <c r="P203" s="4"/>
      <c r="U203" s="33"/>
      <c r="V203" s="33"/>
      <c r="W203" s="4"/>
      <c r="X203" s="33"/>
      <c r="Y203" s="4"/>
      <c r="Z203" s="33"/>
      <c r="AA203" s="4"/>
      <c r="AB203" s="33"/>
      <c r="AC203" s="4"/>
      <c r="AE203" s="3"/>
      <c r="AH203" s="3"/>
    </row>
    <row r="204" spans="2:34" s="2" customFormat="1" ht="22.5" customHeight="1">
      <c r="B204" s="33"/>
      <c r="D204" s="33"/>
      <c r="F204" s="33"/>
      <c r="G204" s="4"/>
      <c r="H204" s="33"/>
      <c r="I204" s="4"/>
      <c r="J204" s="33"/>
      <c r="M204" s="4"/>
      <c r="O204" s="4"/>
      <c r="P204" s="4"/>
      <c r="U204" s="33"/>
      <c r="V204" s="33"/>
      <c r="W204" s="4"/>
      <c r="X204" s="33"/>
      <c r="Y204" s="4"/>
      <c r="Z204" s="33"/>
      <c r="AA204" s="4"/>
      <c r="AB204" s="33"/>
      <c r="AC204" s="4"/>
      <c r="AE204" s="3"/>
      <c r="AH204" s="3"/>
    </row>
    <row r="205" spans="2:34" s="2" customFormat="1" ht="22.5" customHeight="1">
      <c r="B205" s="33"/>
      <c r="D205" s="33"/>
      <c r="F205" s="33"/>
      <c r="G205" s="4"/>
      <c r="H205" s="33"/>
      <c r="I205" s="4"/>
      <c r="J205" s="33"/>
      <c r="M205" s="4"/>
      <c r="O205" s="4"/>
      <c r="P205" s="4"/>
      <c r="U205" s="33"/>
      <c r="V205" s="33"/>
      <c r="W205" s="4"/>
      <c r="X205" s="33"/>
      <c r="Y205" s="4"/>
      <c r="Z205" s="33"/>
      <c r="AA205" s="4"/>
      <c r="AB205" s="33"/>
      <c r="AC205" s="4"/>
      <c r="AE205" s="3"/>
      <c r="AH205" s="3"/>
    </row>
    <row r="206" spans="2:34" s="2" customFormat="1" ht="22.5" customHeight="1">
      <c r="B206" s="33"/>
      <c r="D206" s="33"/>
      <c r="F206" s="33"/>
      <c r="G206" s="4"/>
      <c r="H206" s="33"/>
      <c r="I206" s="4"/>
      <c r="J206" s="33"/>
      <c r="M206" s="4"/>
      <c r="O206" s="4"/>
      <c r="P206" s="4"/>
      <c r="U206" s="33"/>
      <c r="V206" s="33"/>
      <c r="W206" s="4"/>
      <c r="X206" s="33"/>
      <c r="Y206" s="4"/>
      <c r="Z206" s="33"/>
      <c r="AA206" s="4"/>
      <c r="AB206" s="33"/>
      <c r="AC206" s="4"/>
      <c r="AE206" s="3"/>
      <c r="AH206" s="3"/>
    </row>
    <row r="207" spans="2:34" s="2" customFormat="1" ht="22.5" customHeight="1">
      <c r="B207" s="33"/>
      <c r="D207" s="33"/>
      <c r="F207" s="33"/>
      <c r="G207" s="4"/>
      <c r="H207" s="33"/>
      <c r="I207" s="4"/>
      <c r="J207" s="33"/>
      <c r="M207" s="4"/>
      <c r="O207" s="4"/>
      <c r="P207" s="4"/>
      <c r="U207" s="33"/>
      <c r="V207" s="33"/>
      <c r="W207" s="4"/>
      <c r="X207" s="33"/>
      <c r="Y207" s="4"/>
      <c r="Z207" s="33"/>
      <c r="AA207" s="4"/>
      <c r="AB207" s="33"/>
      <c r="AC207" s="4"/>
      <c r="AE207" s="3"/>
      <c r="AH207" s="3"/>
    </row>
    <row r="208" spans="2:34" s="2" customFormat="1" ht="22.5" customHeight="1">
      <c r="B208" s="33"/>
      <c r="D208" s="33"/>
      <c r="F208" s="33"/>
      <c r="G208" s="4"/>
      <c r="H208" s="33"/>
      <c r="I208" s="4"/>
      <c r="J208" s="33"/>
      <c r="M208" s="4"/>
      <c r="O208" s="4"/>
      <c r="P208" s="4"/>
      <c r="U208" s="33"/>
      <c r="V208" s="33"/>
      <c r="W208" s="4"/>
      <c r="X208" s="33"/>
      <c r="Y208" s="4"/>
      <c r="Z208" s="33"/>
      <c r="AA208" s="4"/>
      <c r="AB208" s="33"/>
      <c r="AC208" s="4"/>
      <c r="AE208" s="3"/>
      <c r="AH208" s="3"/>
    </row>
    <row r="209" spans="2:34" s="2" customFormat="1" ht="22.5" customHeight="1">
      <c r="B209" s="33"/>
      <c r="D209" s="33"/>
      <c r="F209" s="33"/>
      <c r="G209" s="4"/>
      <c r="H209" s="33"/>
      <c r="I209" s="4"/>
      <c r="J209" s="33"/>
      <c r="M209" s="4"/>
      <c r="O209" s="4"/>
      <c r="P209" s="4"/>
      <c r="U209" s="33"/>
      <c r="V209" s="33"/>
      <c r="W209" s="4"/>
      <c r="X209" s="33"/>
      <c r="Y209" s="4"/>
      <c r="Z209" s="33"/>
      <c r="AA209" s="4"/>
      <c r="AB209" s="33"/>
      <c r="AC209" s="4"/>
      <c r="AE209" s="3"/>
      <c r="AH209" s="3"/>
    </row>
    <row r="210" spans="2:34" s="2" customFormat="1" ht="22.5" customHeight="1">
      <c r="B210" s="33"/>
      <c r="D210" s="33"/>
      <c r="F210" s="33"/>
      <c r="G210" s="4"/>
      <c r="H210" s="33"/>
      <c r="I210" s="4"/>
      <c r="J210" s="33"/>
      <c r="M210" s="4"/>
      <c r="O210" s="4"/>
      <c r="P210" s="4"/>
      <c r="U210" s="33"/>
      <c r="V210" s="33"/>
      <c r="W210" s="4"/>
      <c r="X210" s="33"/>
      <c r="Y210" s="4"/>
      <c r="Z210" s="33"/>
      <c r="AA210" s="4"/>
      <c r="AB210" s="33"/>
      <c r="AC210" s="4"/>
      <c r="AE210" s="3"/>
      <c r="AH210" s="3"/>
    </row>
    <row r="211" spans="2:34" s="2" customFormat="1" ht="22.5" customHeight="1">
      <c r="B211" s="33"/>
      <c r="D211" s="33"/>
      <c r="F211" s="33"/>
      <c r="G211" s="4"/>
      <c r="H211" s="33"/>
      <c r="I211" s="4"/>
      <c r="J211" s="33"/>
      <c r="M211" s="4"/>
      <c r="O211" s="4"/>
      <c r="P211" s="4"/>
      <c r="U211" s="33"/>
      <c r="V211" s="33"/>
      <c r="W211" s="4"/>
      <c r="X211" s="33"/>
      <c r="Y211" s="4"/>
      <c r="Z211" s="33"/>
      <c r="AA211" s="4"/>
      <c r="AB211" s="33"/>
      <c r="AC211" s="4"/>
      <c r="AE211" s="3"/>
      <c r="AH211" s="3"/>
    </row>
    <row r="212" spans="2:34" s="2" customFormat="1" ht="22.5" customHeight="1">
      <c r="B212" s="33"/>
      <c r="D212" s="33"/>
      <c r="F212" s="33"/>
      <c r="G212" s="4"/>
      <c r="H212" s="33"/>
      <c r="I212" s="4"/>
      <c r="J212" s="33"/>
      <c r="M212" s="4"/>
      <c r="O212" s="4"/>
      <c r="P212" s="4"/>
      <c r="U212" s="33"/>
      <c r="V212" s="33"/>
      <c r="W212" s="4"/>
      <c r="X212" s="33"/>
      <c r="Y212" s="4"/>
      <c r="Z212" s="33"/>
      <c r="AA212" s="4"/>
      <c r="AB212" s="33"/>
      <c r="AC212" s="4"/>
      <c r="AE212" s="3"/>
      <c r="AH212" s="3"/>
    </row>
    <row r="213" spans="2:34" s="2" customFormat="1" ht="22.5" customHeight="1">
      <c r="B213" s="33"/>
      <c r="D213" s="33"/>
      <c r="F213" s="33"/>
      <c r="G213" s="4"/>
      <c r="H213" s="33"/>
      <c r="I213" s="4"/>
      <c r="J213" s="33"/>
      <c r="M213" s="4"/>
      <c r="O213" s="4"/>
      <c r="P213" s="4"/>
      <c r="U213" s="33"/>
      <c r="V213" s="33"/>
      <c r="W213" s="4"/>
      <c r="X213" s="33"/>
      <c r="Y213" s="4"/>
      <c r="Z213" s="33"/>
      <c r="AA213" s="4"/>
      <c r="AB213" s="33"/>
      <c r="AC213" s="4"/>
      <c r="AE213" s="3"/>
      <c r="AH213" s="3"/>
    </row>
    <row r="214" spans="2:34" s="2" customFormat="1" ht="22.5" customHeight="1">
      <c r="B214" s="33"/>
      <c r="D214" s="33"/>
      <c r="F214" s="33"/>
      <c r="G214" s="4"/>
      <c r="H214" s="33"/>
      <c r="I214" s="4"/>
      <c r="J214" s="33"/>
      <c r="M214" s="4"/>
      <c r="O214" s="4"/>
      <c r="P214" s="4"/>
      <c r="U214" s="33"/>
      <c r="V214" s="33"/>
      <c r="W214" s="4"/>
      <c r="X214" s="33"/>
      <c r="Y214" s="4"/>
      <c r="Z214" s="33"/>
      <c r="AA214" s="4"/>
      <c r="AB214" s="33"/>
      <c r="AC214" s="4"/>
      <c r="AE214" s="3"/>
      <c r="AH214" s="3"/>
    </row>
    <row r="215" spans="2:34" s="2" customFormat="1" ht="22.5" customHeight="1">
      <c r="B215" s="33"/>
      <c r="D215" s="33"/>
      <c r="F215" s="33"/>
      <c r="G215" s="4"/>
      <c r="H215" s="33"/>
      <c r="I215" s="4"/>
      <c r="J215" s="33"/>
      <c r="M215" s="4"/>
      <c r="O215" s="4"/>
      <c r="P215" s="4"/>
      <c r="U215" s="33"/>
      <c r="V215" s="33"/>
      <c r="W215" s="4"/>
      <c r="X215" s="33"/>
      <c r="Y215" s="4"/>
      <c r="Z215" s="33"/>
      <c r="AA215" s="4"/>
      <c r="AB215" s="33"/>
      <c r="AC215" s="4"/>
      <c r="AE215" s="3"/>
      <c r="AH215" s="3"/>
    </row>
    <row r="216" spans="2:34" s="2" customFormat="1" ht="22.5" customHeight="1">
      <c r="B216" s="33"/>
      <c r="D216" s="33"/>
      <c r="F216" s="33"/>
      <c r="G216" s="4"/>
      <c r="H216" s="33"/>
      <c r="I216" s="4"/>
      <c r="J216" s="33"/>
      <c r="M216" s="4"/>
      <c r="O216" s="4"/>
      <c r="P216" s="4"/>
      <c r="U216" s="33"/>
      <c r="V216" s="33"/>
      <c r="W216" s="4"/>
      <c r="X216" s="33"/>
      <c r="Y216" s="4"/>
      <c r="Z216" s="33"/>
      <c r="AA216" s="4"/>
      <c r="AB216" s="33"/>
      <c r="AC216" s="4"/>
      <c r="AE216" s="3"/>
      <c r="AH216" s="3"/>
    </row>
    <row r="217" spans="2:34" s="2" customFormat="1" ht="22.5" customHeight="1">
      <c r="B217" s="33"/>
      <c r="D217" s="33"/>
      <c r="F217" s="33"/>
      <c r="G217" s="4"/>
      <c r="H217" s="33"/>
      <c r="I217" s="4"/>
      <c r="J217" s="33"/>
      <c r="M217" s="4"/>
      <c r="O217" s="4"/>
      <c r="P217" s="4"/>
      <c r="U217" s="33"/>
      <c r="V217" s="33"/>
      <c r="W217" s="4"/>
      <c r="X217" s="33"/>
      <c r="Y217" s="4"/>
      <c r="Z217" s="33"/>
      <c r="AA217" s="4"/>
      <c r="AB217" s="33"/>
      <c r="AC217" s="4"/>
      <c r="AE217" s="3"/>
      <c r="AH217" s="3"/>
    </row>
    <row r="218" spans="2:34" s="2" customFormat="1" ht="22.5" customHeight="1">
      <c r="B218" s="33"/>
      <c r="D218" s="33"/>
      <c r="F218" s="33"/>
      <c r="G218" s="4"/>
      <c r="H218" s="33"/>
      <c r="I218" s="4"/>
      <c r="J218" s="33"/>
      <c r="M218" s="4"/>
      <c r="O218" s="4"/>
      <c r="P218" s="4"/>
      <c r="U218" s="33"/>
      <c r="V218" s="33"/>
      <c r="W218" s="4"/>
      <c r="X218" s="33"/>
      <c r="Y218" s="4"/>
      <c r="Z218" s="33"/>
      <c r="AA218" s="4"/>
      <c r="AB218" s="33"/>
      <c r="AC218" s="4"/>
      <c r="AE218" s="3"/>
      <c r="AH218" s="3"/>
    </row>
    <row r="219" spans="2:34" s="2" customFormat="1" ht="22.5" customHeight="1">
      <c r="B219" s="33"/>
      <c r="D219" s="33"/>
      <c r="F219" s="33"/>
      <c r="G219" s="4"/>
      <c r="H219" s="33"/>
      <c r="I219" s="4"/>
      <c r="J219" s="33"/>
      <c r="M219" s="4"/>
      <c r="O219" s="4"/>
      <c r="P219" s="4"/>
      <c r="U219" s="33"/>
      <c r="V219" s="33"/>
      <c r="W219" s="4"/>
      <c r="X219" s="33"/>
      <c r="Y219" s="4"/>
      <c r="Z219" s="33"/>
      <c r="AA219" s="4"/>
      <c r="AB219" s="33"/>
      <c r="AC219" s="4"/>
      <c r="AE219" s="3"/>
      <c r="AH219" s="3"/>
    </row>
    <row r="220" spans="2:34" s="2" customFormat="1" ht="22.5" customHeight="1">
      <c r="B220" s="33"/>
      <c r="D220" s="33"/>
      <c r="F220" s="33"/>
      <c r="G220" s="4"/>
      <c r="H220" s="33"/>
      <c r="I220" s="4"/>
      <c r="J220" s="33"/>
      <c r="M220" s="4"/>
      <c r="O220" s="4"/>
      <c r="P220" s="4"/>
      <c r="U220" s="33"/>
      <c r="V220" s="33"/>
      <c r="W220" s="4"/>
      <c r="X220" s="33"/>
      <c r="Y220" s="4"/>
      <c r="Z220" s="33"/>
      <c r="AA220" s="4"/>
      <c r="AB220" s="33"/>
      <c r="AC220" s="4"/>
      <c r="AE220" s="3"/>
      <c r="AH220" s="3"/>
    </row>
    <row r="221" spans="2:34" s="2" customFormat="1" ht="22.5" customHeight="1">
      <c r="B221" s="33"/>
      <c r="D221" s="33"/>
      <c r="F221" s="33"/>
      <c r="G221" s="4"/>
      <c r="H221" s="33"/>
      <c r="I221" s="4"/>
      <c r="J221" s="33"/>
      <c r="M221" s="4"/>
      <c r="O221" s="4"/>
      <c r="P221" s="4"/>
      <c r="U221" s="33"/>
      <c r="V221" s="33"/>
      <c r="W221" s="4"/>
      <c r="X221" s="33"/>
      <c r="Y221" s="4"/>
      <c r="Z221" s="33"/>
      <c r="AA221" s="4"/>
      <c r="AB221" s="33"/>
      <c r="AC221" s="4"/>
      <c r="AE221" s="3"/>
      <c r="AH221" s="3"/>
    </row>
    <row r="222" spans="2:34" s="2" customFormat="1" ht="22.5" customHeight="1">
      <c r="B222" s="33"/>
      <c r="D222" s="33"/>
      <c r="F222" s="33"/>
      <c r="G222" s="4"/>
      <c r="H222" s="33"/>
      <c r="I222" s="4"/>
      <c r="J222" s="33"/>
      <c r="M222" s="4"/>
      <c r="O222" s="4"/>
      <c r="P222" s="4"/>
      <c r="U222" s="33"/>
      <c r="V222" s="33"/>
      <c r="W222" s="4"/>
      <c r="X222" s="33"/>
      <c r="Y222" s="4"/>
      <c r="Z222" s="33"/>
      <c r="AA222" s="4"/>
      <c r="AB222" s="33"/>
      <c r="AC222" s="4"/>
      <c r="AE222" s="3"/>
      <c r="AH222" s="3"/>
    </row>
    <row r="223" spans="2:34" s="2" customFormat="1" ht="22.5" customHeight="1">
      <c r="B223" s="33"/>
      <c r="D223" s="33"/>
      <c r="F223" s="33"/>
      <c r="G223" s="4"/>
      <c r="H223" s="33"/>
      <c r="I223" s="4"/>
      <c r="J223" s="33"/>
      <c r="M223" s="4"/>
      <c r="O223" s="4"/>
      <c r="P223" s="4"/>
      <c r="U223" s="33"/>
      <c r="V223" s="33"/>
      <c r="W223" s="4"/>
      <c r="X223" s="33"/>
      <c r="Y223" s="4"/>
      <c r="Z223" s="33"/>
      <c r="AA223" s="4"/>
      <c r="AB223" s="33"/>
      <c r="AC223" s="4"/>
      <c r="AE223" s="3"/>
      <c r="AH223" s="3"/>
    </row>
    <row r="224" spans="2:34" s="2" customFormat="1" ht="22.5" customHeight="1">
      <c r="B224" s="33"/>
      <c r="D224" s="33"/>
      <c r="F224" s="33"/>
      <c r="G224" s="4"/>
      <c r="H224" s="33"/>
      <c r="I224" s="4"/>
      <c r="J224" s="33"/>
      <c r="M224" s="4"/>
      <c r="O224" s="4"/>
      <c r="P224" s="4"/>
      <c r="U224" s="33"/>
      <c r="V224" s="33"/>
      <c r="W224" s="4"/>
      <c r="X224" s="33"/>
      <c r="Y224" s="4"/>
      <c r="Z224" s="33"/>
      <c r="AA224" s="4"/>
      <c r="AB224" s="33"/>
      <c r="AC224" s="4"/>
      <c r="AE224" s="3"/>
      <c r="AH224" s="3"/>
    </row>
    <row r="225" spans="2:34" s="2" customFormat="1" ht="22.5" customHeight="1">
      <c r="B225" s="33"/>
      <c r="D225" s="33"/>
      <c r="F225" s="33"/>
      <c r="G225" s="4"/>
      <c r="H225" s="33"/>
      <c r="I225" s="4"/>
      <c r="J225" s="33"/>
      <c r="M225" s="4"/>
      <c r="O225" s="4"/>
      <c r="P225" s="4"/>
      <c r="U225" s="33"/>
      <c r="V225" s="33"/>
      <c r="W225" s="4"/>
      <c r="X225" s="33"/>
      <c r="Y225" s="4"/>
      <c r="Z225" s="33"/>
      <c r="AA225" s="4"/>
      <c r="AB225" s="33"/>
      <c r="AC225" s="4"/>
      <c r="AE225" s="3"/>
      <c r="AH225" s="3"/>
    </row>
    <row r="226" spans="2:34" s="2" customFormat="1" ht="22.5" customHeight="1">
      <c r="B226" s="33"/>
      <c r="D226" s="33"/>
      <c r="F226" s="33"/>
      <c r="G226" s="4"/>
      <c r="H226" s="33"/>
      <c r="I226" s="4"/>
      <c r="J226" s="33"/>
      <c r="M226" s="4"/>
      <c r="O226" s="4"/>
      <c r="P226" s="4"/>
      <c r="U226" s="33"/>
      <c r="V226" s="33"/>
      <c r="W226" s="4"/>
      <c r="X226" s="33"/>
      <c r="Y226" s="4"/>
      <c r="Z226" s="33"/>
      <c r="AA226" s="4"/>
      <c r="AB226" s="33"/>
      <c r="AC226" s="4"/>
      <c r="AE226" s="3"/>
      <c r="AH226" s="3"/>
    </row>
    <row r="227" spans="2:34" s="2" customFormat="1" ht="22.5" customHeight="1">
      <c r="B227" s="33"/>
      <c r="D227" s="33"/>
      <c r="F227" s="33"/>
      <c r="G227" s="4"/>
      <c r="H227" s="33"/>
      <c r="I227" s="4"/>
      <c r="J227" s="33"/>
      <c r="M227" s="4"/>
      <c r="O227" s="4"/>
      <c r="P227" s="4"/>
      <c r="U227" s="33"/>
      <c r="V227" s="33"/>
      <c r="W227" s="4"/>
      <c r="X227" s="33"/>
      <c r="Y227" s="4"/>
      <c r="Z227" s="33"/>
      <c r="AA227" s="4"/>
      <c r="AB227" s="33"/>
      <c r="AC227" s="4"/>
      <c r="AE227" s="3"/>
      <c r="AH227" s="3"/>
    </row>
    <row r="228" spans="2:34" s="2" customFormat="1" ht="22.5" customHeight="1">
      <c r="B228" s="33"/>
      <c r="D228" s="33"/>
      <c r="F228" s="33"/>
      <c r="G228" s="4"/>
      <c r="H228" s="33"/>
      <c r="I228" s="4"/>
      <c r="J228" s="33"/>
      <c r="M228" s="4"/>
      <c r="O228" s="4"/>
      <c r="P228" s="4"/>
      <c r="U228" s="33"/>
      <c r="V228" s="33"/>
      <c r="W228" s="4"/>
      <c r="X228" s="33"/>
      <c r="Y228" s="4"/>
      <c r="Z228" s="33"/>
      <c r="AA228" s="4"/>
      <c r="AB228" s="33"/>
      <c r="AC228" s="4"/>
      <c r="AE228" s="3"/>
      <c r="AH228" s="3"/>
    </row>
    <row r="229" spans="2:34" s="2" customFormat="1" ht="22.5" customHeight="1">
      <c r="B229" s="33"/>
      <c r="D229" s="33"/>
      <c r="F229" s="33"/>
      <c r="G229" s="4"/>
      <c r="H229" s="33"/>
      <c r="I229" s="4"/>
      <c r="J229" s="33"/>
      <c r="M229" s="4"/>
      <c r="O229" s="4"/>
      <c r="P229" s="4"/>
      <c r="U229" s="33"/>
      <c r="V229" s="33"/>
      <c r="W229" s="4"/>
      <c r="X229" s="33"/>
      <c r="Y229" s="4"/>
      <c r="Z229" s="33"/>
      <c r="AA229" s="4"/>
      <c r="AB229" s="33"/>
      <c r="AC229" s="4"/>
      <c r="AE229" s="3"/>
      <c r="AH229" s="3"/>
    </row>
    <row r="230" spans="2:34" s="2" customFormat="1" ht="22.5" customHeight="1">
      <c r="B230" s="33"/>
      <c r="D230" s="33"/>
      <c r="F230" s="33"/>
      <c r="G230" s="4"/>
      <c r="H230" s="33"/>
      <c r="I230" s="4"/>
      <c r="J230" s="33"/>
      <c r="M230" s="4"/>
      <c r="O230" s="4"/>
      <c r="P230" s="4"/>
      <c r="U230" s="33"/>
      <c r="V230" s="33"/>
      <c r="W230" s="4"/>
      <c r="X230" s="33"/>
      <c r="Y230" s="4"/>
      <c r="Z230" s="33"/>
      <c r="AA230" s="4"/>
      <c r="AB230" s="33"/>
      <c r="AC230" s="4"/>
      <c r="AE230" s="3"/>
      <c r="AH230" s="3"/>
    </row>
    <row r="231" spans="2:34" s="2" customFormat="1" ht="22.5" customHeight="1">
      <c r="B231" s="33"/>
      <c r="D231" s="33"/>
      <c r="F231" s="33"/>
      <c r="G231" s="4"/>
      <c r="H231" s="33"/>
      <c r="I231" s="4"/>
      <c r="J231" s="33"/>
      <c r="M231" s="4"/>
      <c r="O231" s="4"/>
      <c r="P231" s="4"/>
      <c r="U231" s="33"/>
      <c r="V231" s="33"/>
      <c r="W231" s="4"/>
      <c r="X231" s="33"/>
      <c r="Y231" s="4"/>
      <c r="Z231" s="33"/>
      <c r="AA231" s="4"/>
      <c r="AB231" s="33"/>
      <c r="AC231" s="4"/>
      <c r="AE231" s="3"/>
      <c r="AH231" s="3"/>
    </row>
    <row r="232" spans="2:34" s="2" customFormat="1" ht="22.5" customHeight="1">
      <c r="B232" s="33"/>
      <c r="D232" s="33"/>
      <c r="F232" s="33"/>
      <c r="G232" s="4"/>
      <c r="H232" s="33"/>
      <c r="I232" s="4"/>
      <c r="J232" s="33"/>
      <c r="M232" s="4"/>
      <c r="O232" s="4"/>
      <c r="P232" s="4"/>
      <c r="U232" s="33"/>
      <c r="V232" s="33"/>
      <c r="W232" s="4"/>
      <c r="X232" s="33"/>
      <c r="Y232" s="4"/>
      <c r="Z232" s="33"/>
      <c r="AA232" s="4"/>
      <c r="AB232" s="33"/>
      <c r="AC232" s="4"/>
      <c r="AE232" s="3"/>
      <c r="AH232" s="3"/>
    </row>
    <row r="233" spans="2:34" s="2" customFormat="1" ht="22.5" customHeight="1">
      <c r="B233" s="33"/>
      <c r="D233" s="33"/>
      <c r="F233" s="33"/>
      <c r="G233" s="4"/>
      <c r="H233" s="33"/>
      <c r="I233" s="4"/>
      <c r="J233" s="33"/>
      <c r="M233" s="4"/>
      <c r="O233" s="4"/>
      <c r="P233" s="4"/>
      <c r="U233" s="33"/>
      <c r="V233" s="33"/>
      <c r="W233" s="4"/>
      <c r="X233" s="33"/>
      <c r="Y233" s="4"/>
      <c r="Z233" s="33"/>
      <c r="AA233" s="4"/>
      <c r="AB233" s="33"/>
      <c r="AC233" s="4"/>
      <c r="AE233" s="3"/>
      <c r="AH233" s="3"/>
    </row>
    <row r="234" spans="2:34" s="2" customFormat="1" ht="22.5" customHeight="1">
      <c r="B234" s="33"/>
      <c r="D234" s="33"/>
      <c r="F234" s="33"/>
      <c r="G234" s="4"/>
      <c r="H234" s="33"/>
      <c r="I234" s="4"/>
      <c r="J234" s="33"/>
      <c r="M234" s="4"/>
      <c r="O234" s="4"/>
      <c r="P234" s="4"/>
      <c r="U234" s="33"/>
      <c r="V234" s="33"/>
      <c r="W234" s="4"/>
      <c r="X234" s="33"/>
      <c r="Y234" s="4"/>
      <c r="Z234" s="33"/>
      <c r="AA234" s="4"/>
      <c r="AB234" s="33"/>
      <c r="AC234" s="4"/>
      <c r="AE234" s="3"/>
      <c r="AH234" s="3"/>
    </row>
    <row r="235" spans="2:34" s="2" customFormat="1" ht="22.5" customHeight="1">
      <c r="B235" s="33"/>
      <c r="D235" s="33"/>
      <c r="F235" s="33"/>
      <c r="G235" s="4"/>
      <c r="H235" s="33"/>
      <c r="I235" s="4"/>
      <c r="J235" s="33"/>
      <c r="M235" s="4"/>
      <c r="O235" s="4"/>
      <c r="P235" s="4"/>
      <c r="U235" s="33"/>
      <c r="V235" s="33"/>
      <c r="W235" s="4"/>
      <c r="X235" s="33"/>
      <c r="Y235" s="4"/>
      <c r="Z235" s="33"/>
      <c r="AA235" s="4"/>
      <c r="AB235" s="33"/>
      <c r="AC235" s="4"/>
      <c r="AE235" s="3"/>
      <c r="AH235" s="3"/>
    </row>
    <row r="236" spans="2:34" s="2" customFormat="1" ht="22.5" customHeight="1">
      <c r="B236" s="33"/>
      <c r="D236" s="33"/>
      <c r="F236" s="33"/>
      <c r="G236" s="4"/>
      <c r="H236" s="33"/>
      <c r="I236" s="4"/>
      <c r="J236" s="33"/>
      <c r="M236" s="4"/>
      <c r="O236" s="4"/>
      <c r="P236" s="4"/>
      <c r="U236" s="33"/>
      <c r="V236" s="33"/>
      <c r="W236" s="4"/>
      <c r="X236" s="33"/>
      <c r="Y236" s="4"/>
      <c r="Z236" s="33"/>
      <c r="AA236" s="4"/>
      <c r="AB236" s="33"/>
      <c r="AC236" s="4"/>
      <c r="AE236" s="3"/>
      <c r="AH236" s="3"/>
    </row>
    <row r="237" spans="2:34" s="2" customFormat="1" ht="22.5" customHeight="1">
      <c r="B237" s="33"/>
      <c r="D237" s="33"/>
      <c r="F237" s="33"/>
      <c r="G237" s="4"/>
      <c r="H237" s="33"/>
      <c r="I237" s="4"/>
      <c r="J237" s="33"/>
      <c r="M237" s="4"/>
      <c r="O237" s="4"/>
      <c r="P237" s="4"/>
      <c r="U237" s="33"/>
      <c r="V237" s="33"/>
      <c r="W237" s="4"/>
      <c r="X237" s="33"/>
      <c r="Y237" s="4"/>
      <c r="Z237" s="33"/>
      <c r="AA237" s="4"/>
      <c r="AB237" s="33"/>
      <c r="AC237" s="4"/>
      <c r="AE237" s="3"/>
      <c r="AH237" s="3"/>
    </row>
    <row r="238" spans="2:34" s="2" customFormat="1" ht="22.5" customHeight="1">
      <c r="B238" s="33"/>
      <c r="D238" s="33"/>
      <c r="F238" s="33"/>
      <c r="G238" s="4"/>
      <c r="H238" s="33"/>
      <c r="I238" s="4"/>
      <c r="J238" s="33"/>
      <c r="M238" s="4"/>
      <c r="O238" s="4"/>
      <c r="P238" s="4"/>
      <c r="U238" s="33"/>
      <c r="V238" s="33"/>
      <c r="W238" s="4"/>
      <c r="X238" s="33"/>
      <c r="Y238" s="4"/>
      <c r="Z238" s="33"/>
      <c r="AA238" s="4"/>
      <c r="AB238" s="33"/>
      <c r="AC238" s="4"/>
      <c r="AE238" s="3"/>
      <c r="AH238" s="3"/>
    </row>
    <row r="239" spans="2:34" s="2" customFormat="1" ht="22.5" customHeight="1">
      <c r="B239" s="33"/>
      <c r="D239" s="33"/>
      <c r="F239" s="33"/>
      <c r="G239" s="4"/>
      <c r="H239" s="33"/>
      <c r="I239" s="4"/>
      <c r="J239" s="33"/>
      <c r="M239" s="4"/>
      <c r="O239" s="4"/>
      <c r="P239" s="4"/>
      <c r="U239" s="33"/>
      <c r="V239" s="33"/>
      <c r="W239" s="4"/>
      <c r="X239" s="33"/>
      <c r="Y239" s="4"/>
      <c r="Z239" s="33"/>
      <c r="AA239" s="4"/>
      <c r="AB239" s="33"/>
      <c r="AC239" s="4"/>
      <c r="AE239" s="3"/>
      <c r="AH239" s="3"/>
    </row>
    <row r="240" spans="2:34" s="2" customFormat="1" ht="22.5" customHeight="1">
      <c r="B240" s="33"/>
      <c r="D240" s="33"/>
      <c r="F240" s="33"/>
      <c r="G240" s="4"/>
      <c r="H240" s="33"/>
      <c r="I240" s="4"/>
      <c r="J240" s="33"/>
      <c r="M240" s="4"/>
      <c r="O240" s="4"/>
      <c r="P240" s="4"/>
      <c r="U240" s="33"/>
      <c r="V240" s="33"/>
      <c r="W240" s="4"/>
      <c r="X240" s="33"/>
      <c r="Y240" s="4"/>
      <c r="Z240" s="33"/>
      <c r="AA240" s="4"/>
      <c r="AB240" s="33"/>
      <c r="AC240" s="4"/>
      <c r="AE240" s="3"/>
      <c r="AH240" s="3"/>
    </row>
    <row r="241" spans="2:34" s="2" customFormat="1" ht="22.5" customHeight="1">
      <c r="B241" s="33"/>
      <c r="D241" s="33"/>
      <c r="F241" s="33"/>
      <c r="G241" s="4"/>
      <c r="H241" s="33"/>
      <c r="I241" s="4"/>
      <c r="J241" s="33"/>
      <c r="M241" s="4"/>
      <c r="O241" s="4"/>
      <c r="P241" s="4"/>
      <c r="U241" s="33"/>
      <c r="V241" s="33"/>
      <c r="W241" s="4"/>
      <c r="X241" s="33"/>
      <c r="Y241" s="4"/>
      <c r="Z241" s="33"/>
      <c r="AA241" s="4"/>
      <c r="AB241" s="33"/>
      <c r="AC241" s="4"/>
      <c r="AE241" s="3"/>
      <c r="AH241" s="3"/>
    </row>
    <row r="242" spans="2:34" s="2" customFormat="1" ht="22.5" customHeight="1">
      <c r="B242" s="33"/>
      <c r="D242" s="33"/>
      <c r="F242" s="33"/>
      <c r="G242" s="4"/>
      <c r="H242" s="33"/>
      <c r="I242" s="4"/>
      <c r="J242" s="33"/>
      <c r="M242" s="4"/>
      <c r="O242" s="4"/>
      <c r="P242" s="4"/>
      <c r="U242" s="33"/>
      <c r="V242" s="33"/>
      <c r="W242" s="4"/>
      <c r="X242" s="33"/>
      <c r="Y242" s="4"/>
      <c r="Z242" s="33"/>
      <c r="AA242" s="4"/>
      <c r="AB242" s="33"/>
      <c r="AC242" s="4"/>
      <c r="AE242" s="3"/>
      <c r="AH242" s="3"/>
    </row>
    <row r="243" spans="2:34" s="2" customFormat="1" ht="22.5" customHeight="1">
      <c r="B243" s="33"/>
      <c r="D243" s="33"/>
      <c r="F243" s="33"/>
      <c r="G243" s="4"/>
      <c r="H243" s="33"/>
      <c r="I243" s="4"/>
      <c r="J243" s="33"/>
      <c r="M243" s="4"/>
      <c r="O243" s="4"/>
      <c r="P243" s="4"/>
      <c r="U243" s="33"/>
      <c r="V243" s="33"/>
      <c r="W243" s="4"/>
      <c r="X243" s="33"/>
      <c r="Y243" s="4"/>
      <c r="Z243" s="33"/>
      <c r="AA243" s="4"/>
      <c r="AB243" s="33"/>
      <c r="AC243" s="4"/>
      <c r="AE243" s="3"/>
      <c r="AH243" s="3"/>
    </row>
    <row r="244" spans="2:34" s="2" customFormat="1" ht="22.5" customHeight="1">
      <c r="B244" s="33"/>
      <c r="D244" s="33"/>
      <c r="F244" s="33"/>
      <c r="G244" s="4"/>
      <c r="H244" s="33"/>
      <c r="I244" s="4"/>
      <c r="J244" s="33"/>
      <c r="M244" s="4"/>
      <c r="O244" s="4"/>
      <c r="P244" s="4"/>
      <c r="U244" s="33"/>
      <c r="V244" s="33"/>
      <c r="W244" s="4"/>
      <c r="X244" s="33"/>
      <c r="Y244" s="4"/>
      <c r="Z244" s="33"/>
      <c r="AA244" s="4"/>
      <c r="AB244" s="33"/>
      <c r="AC244" s="4"/>
      <c r="AE244" s="3"/>
      <c r="AH244" s="3"/>
    </row>
    <row r="245" spans="2:34" s="2" customFormat="1" ht="22.5" customHeight="1">
      <c r="B245" s="33"/>
      <c r="D245" s="33"/>
      <c r="F245" s="33"/>
      <c r="G245" s="4"/>
      <c r="H245" s="33"/>
      <c r="I245" s="4"/>
      <c r="J245" s="33"/>
      <c r="M245" s="4"/>
      <c r="O245" s="4"/>
      <c r="P245" s="4"/>
      <c r="U245" s="33"/>
      <c r="V245" s="33"/>
      <c r="W245" s="4"/>
      <c r="X245" s="33"/>
      <c r="Y245" s="4"/>
      <c r="Z245" s="33"/>
      <c r="AA245" s="4"/>
      <c r="AB245" s="33"/>
      <c r="AC245" s="4"/>
      <c r="AE245" s="3"/>
      <c r="AH245" s="3"/>
    </row>
    <row r="246" spans="2:34" s="2" customFormat="1" ht="22.5" customHeight="1">
      <c r="B246" s="33"/>
      <c r="D246" s="33"/>
      <c r="F246" s="33"/>
      <c r="G246" s="4"/>
      <c r="H246" s="33"/>
      <c r="I246" s="4"/>
      <c r="J246" s="33"/>
      <c r="M246" s="4"/>
      <c r="O246" s="4"/>
      <c r="P246" s="4"/>
      <c r="U246" s="33"/>
      <c r="V246" s="33"/>
      <c r="W246" s="4"/>
      <c r="X246" s="33"/>
      <c r="Y246" s="4"/>
      <c r="Z246" s="33"/>
      <c r="AA246" s="4"/>
      <c r="AB246" s="33"/>
      <c r="AC246" s="4"/>
      <c r="AE246" s="3"/>
      <c r="AH246" s="3"/>
    </row>
    <row r="247" spans="2:34" s="2" customFormat="1" ht="22.5" customHeight="1">
      <c r="B247" s="33"/>
      <c r="D247" s="33"/>
      <c r="F247" s="33"/>
      <c r="G247" s="4"/>
      <c r="H247" s="33"/>
      <c r="I247" s="4"/>
      <c r="J247" s="33"/>
      <c r="M247" s="4"/>
      <c r="O247" s="4"/>
      <c r="P247" s="4"/>
      <c r="U247" s="33"/>
      <c r="V247" s="33"/>
      <c r="W247" s="4"/>
      <c r="X247" s="33"/>
      <c r="Y247" s="4"/>
      <c r="Z247" s="33"/>
      <c r="AA247" s="4"/>
      <c r="AB247" s="33"/>
      <c r="AC247" s="4"/>
      <c r="AE247" s="3"/>
      <c r="AH247" s="3"/>
    </row>
    <row r="248" spans="2:34" s="2" customFormat="1" ht="22.5" customHeight="1">
      <c r="B248" s="33"/>
      <c r="D248" s="33"/>
      <c r="F248" s="33"/>
      <c r="G248" s="4"/>
      <c r="H248" s="33"/>
      <c r="I248" s="4"/>
      <c r="J248" s="33"/>
      <c r="M248" s="4"/>
      <c r="O248" s="4"/>
      <c r="P248" s="4"/>
      <c r="U248" s="33"/>
      <c r="V248" s="33"/>
      <c r="W248" s="4"/>
      <c r="X248" s="33"/>
      <c r="Y248" s="4"/>
      <c r="Z248" s="33"/>
      <c r="AA248" s="4"/>
      <c r="AB248" s="33"/>
      <c r="AC248" s="4"/>
      <c r="AE248" s="3"/>
      <c r="AH248" s="3"/>
    </row>
    <row r="249" spans="2:34" s="2" customFormat="1" ht="22.5" customHeight="1">
      <c r="B249" s="33"/>
      <c r="D249" s="33"/>
      <c r="F249" s="33"/>
      <c r="G249" s="4"/>
      <c r="H249" s="33"/>
      <c r="I249" s="4"/>
      <c r="J249" s="33"/>
      <c r="M249" s="4"/>
      <c r="O249" s="4"/>
      <c r="P249" s="4"/>
      <c r="U249" s="33"/>
      <c r="V249" s="33"/>
      <c r="W249" s="4"/>
      <c r="X249" s="33"/>
      <c r="Y249" s="4"/>
      <c r="Z249" s="33"/>
      <c r="AA249" s="4"/>
      <c r="AB249" s="33"/>
      <c r="AC249" s="4"/>
      <c r="AE249" s="3"/>
      <c r="AH249" s="3"/>
    </row>
    <row r="250" spans="2:34" s="2" customFormat="1" ht="22.5" customHeight="1">
      <c r="B250" s="33"/>
      <c r="D250" s="33"/>
      <c r="F250" s="33"/>
      <c r="G250" s="4"/>
      <c r="H250" s="33"/>
      <c r="I250" s="4"/>
      <c r="J250" s="33"/>
      <c r="M250" s="4"/>
      <c r="O250" s="4"/>
      <c r="P250" s="4"/>
      <c r="U250" s="33"/>
      <c r="V250" s="33"/>
      <c r="W250" s="4"/>
      <c r="X250" s="33"/>
      <c r="Y250" s="4"/>
      <c r="Z250" s="33"/>
      <c r="AA250" s="4"/>
      <c r="AB250" s="33"/>
      <c r="AC250" s="4"/>
      <c r="AE250" s="3"/>
      <c r="AH250" s="3"/>
    </row>
    <row r="251" spans="2:34" s="2" customFormat="1" ht="22.5" customHeight="1">
      <c r="B251" s="33"/>
      <c r="D251" s="33"/>
      <c r="F251" s="33"/>
      <c r="G251" s="4"/>
      <c r="H251" s="33"/>
      <c r="I251" s="4"/>
      <c r="J251" s="33"/>
      <c r="M251" s="4"/>
      <c r="O251" s="4"/>
      <c r="P251" s="4"/>
      <c r="U251" s="33"/>
      <c r="V251" s="33"/>
      <c r="W251" s="4"/>
      <c r="X251" s="33"/>
      <c r="Y251" s="4"/>
      <c r="Z251" s="33"/>
      <c r="AA251" s="4"/>
      <c r="AB251" s="33"/>
      <c r="AC251" s="4"/>
      <c r="AE251" s="3"/>
      <c r="AH251" s="3"/>
    </row>
    <row r="252" spans="2:34" s="2" customFormat="1" ht="22.5" customHeight="1">
      <c r="B252" s="33"/>
      <c r="D252" s="33"/>
      <c r="F252" s="33"/>
      <c r="G252" s="4"/>
      <c r="H252" s="33"/>
      <c r="I252" s="4"/>
      <c r="J252" s="33"/>
      <c r="M252" s="4"/>
      <c r="O252" s="4"/>
      <c r="P252" s="4"/>
      <c r="U252" s="33"/>
      <c r="V252" s="33"/>
      <c r="W252" s="4"/>
      <c r="X252" s="33"/>
      <c r="Y252" s="4"/>
      <c r="Z252" s="33"/>
      <c r="AA252" s="4"/>
      <c r="AB252" s="33"/>
      <c r="AC252" s="4"/>
      <c r="AE252" s="3"/>
      <c r="AH252" s="3"/>
    </row>
    <row r="253" spans="2:34" s="2" customFormat="1" ht="22.5" customHeight="1">
      <c r="B253" s="33"/>
      <c r="D253" s="33"/>
      <c r="F253" s="33"/>
      <c r="G253" s="4"/>
      <c r="H253" s="33"/>
      <c r="I253" s="4"/>
      <c r="J253" s="33"/>
      <c r="M253" s="4"/>
      <c r="O253" s="4"/>
      <c r="P253" s="4"/>
      <c r="U253" s="33"/>
      <c r="V253" s="33"/>
      <c r="W253" s="4"/>
      <c r="X253" s="33"/>
      <c r="Y253" s="4"/>
      <c r="Z253" s="33"/>
      <c r="AA253" s="4"/>
      <c r="AB253" s="33"/>
      <c r="AC253" s="4"/>
      <c r="AE253" s="3"/>
      <c r="AH253" s="3"/>
    </row>
    <row r="254" spans="2:34" s="2" customFormat="1" ht="22.5" customHeight="1">
      <c r="B254" s="33"/>
      <c r="D254" s="33"/>
      <c r="F254" s="33"/>
      <c r="G254" s="4"/>
      <c r="H254" s="33"/>
      <c r="I254" s="4"/>
      <c r="J254" s="33"/>
      <c r="M254" s="4"/>
      <c r="O254" s="4"/>
      <c r="P254" s="4"/>
      <c r="U254" s="33"/>
      <c r="V254" s="33"/>
      <c r="W254" s="4"/>
      <c r="X254" s="33"/>
      <c r="Y254" s="4"/>
      <c r="Z254" s="33"/>
      <c r="AA254" s="4"/>
      <c r="AB254" s="33"/>
      <c r="AC254" s="4"/>
      <c r="AE254" s="3"/>
      <c r="AH254" s="3"/>
    </row>
    <row r="255" spans="2:34" s="2" customFormat="1" ht="22.5" customHeight="1">
      <c r="B255" s="33"/>
      <c r="D255" s="33"/>
      <c r="F255" s="33"/>
      <c r="G255" s="4"/>
      <c r="H255" s="33"/>
      <c r="I255" s="4"/>
      <c r="J255" s="33"/>
      <c r="M255" s="4"/>
      <c r="O255" s="4"/>
      <c r="P255" s="4"/>
      <c r="U255" s="33"/>
      <c r="V255" s="33"/>
      <c r="W255" s="4"/>
      <c r="X255" s="33"/>
      <c r="Y255" s="4"/>
      <c r="Z255" s="33"/>
      <c r="AA255" s="4"/>
      <c r="AB255" s="33"/>
      <c r="AC255" s="4"/>
      <c r="AE255" s="3"/>
      <c r="AH255" s="3"/>
    </row>
    <row r="256" spans="2:34" s="2" customFormat="1" ht="22.5" customHeight="1">
      <c r="B256" s="33"/>
      <c r="D256" s="33"/>
      <c r="F256" s="33"/>
      <c r="G256" s="4"/>
      <c r="H256" s="33"/>
      <c r="I256" s="4"/>
      <c r="J256" s="33"/>
      <c r="M256" s="4"/>
      <c r="O256" s="4"/>
      <c r="P256" s="4"/>
      <c r="U256" s="33"/>
      <c r="V256" s="33"/>
      <c r="W256" s="4"/>
      <c r="X256" s="33"/>
      <c r="Y256" s="4"/>
      <c r="Z256" s="33"/>
      <c r="AA256" s="4"/>
      <c r="AB256" s="33"/>
      <c r="AC256" s="4"/>
      <c r="AE256" s="3"/>
      <c r="AH256" s="3"/>
    </row>
    <row r="257" spans="2:34" s="2" customFormat="1" ht="22.5" customHeight="1">
      <c r="B257" s="33"/>
      <c r="D257" s="33"/>
      <c r="F257" s="33"/>
      <c r="G257" s="4"/>
      <c r="H257" s="33"/>
      <c r="I257" s="4"/>
      <c r="J257" s="33"/>
      <c r="M257" s="4"/>
      <c r="O257" s="4"/>
      <c r="P257" s="4"/>
      <c r="U257" s="33"/>
      <c r="V257" s="33"/>
      <c r="W257" s="4"/>
      <c r="X257" s="33"/>
      <c r="Y257" s="4"/>
      <c r="Z257" s="33"/>
      <c r="AA257" s="4"/>
      <c r="AB257" s="33"/>
      <c r="AC257" s="4"/>
      <c r="AE257" s="3"/>
      <c r="AH257" s="3"/>
    </row>
    <row r="258" spans="2:34" s="2" customFormat="1" ht="22.5" customHeight="1">
      <c r="B258" s="33"/>
      <c r="D258" s="33"/>
      <c r="F258" s="33"/>
      <c r="G258" s="4"/>
      <c r="H258" s="33"/>
      <c r="I258" s="4"/>
      <c r="J258" s="33"/>
      <c r="M258" s="4"/>
      <c r="O258" s="4"/>
      <c r="P258" s="4"/>
      <c r="U258" s="33"/>
      <c r="V258" s="33"/>
      <c r="W258" s="4"/>
      <c r="X258" s="33"/>
      <c r="Y258" s="4"/>
      <c r="Z258" s="33"/>
      <c r="AA258" s="4"/>
      <c r="AB258" s="33"/>
      <c r="AC258" s="4"/>
      <c r="AE258" s="3"/>
      <c r="AH258" s="3"/>
    </row>
    <row r="259" spans="2:34" s="2" customFormat="1" ht="22.5" customHeight="1">
      <c r="B259" s="33"/>
      <c r="D259" s="33"/>
      <c r="F259" s="33"/>
      <c r="G259" s="4"/>
      <c r="H259" s="33"/>
      <c r="I259" s="4"/>
      <c r="J259" s="33"/>
      <c r="M259" s="4"/>
      <c r="O259" s="4"/>
      <c r="P259" s="4"/>
      <c r="U259" s="33"/>
      <c r="V259" s="33"/>
      <c r="W259" s="4"/>
      <c r="X259" s="33"/>
      <c r="Y259" s="4"/>
      <c r="Z259" s="33"/>
      <c r="AA259" s="4"/>
      <c r="AB259" s="33"/>
      <c r="AC259" s="4"/>
      <c r="AE259" s="3"/>
      <c r="AH259" s="3"/>
    </row>
    <row r="260" spans="2:34" s="2" customFormat="1" ht="22.5" customHeight="1">
      <c r="B260" s="33"/>
      <c r="D260" s="33"/>
      <c r="F260" s="33"/>
      <c r="G260" s="4"/>
      <c r="H260" s="33"/>
      <c r="I260" s="4"/>
      <c r="J260" s="33"/>
      <c r="M260" s="4"/>
      <c r="O260" s="4"/>
      <c r="P260" s="4"/>
      <c r="U260" s="33"/>
      <c r="V260" s="33"/>
      <c r="W260" s="4"/>
      <c r="X260" s="33"/>
      <c r="Y260" s="4"/>
      <c r="Z260" s="33"/>
      <c r="AA260" s="4"/>
      <c r="AB260" s="33"/>
      <c r="AC260" s="4"/>
      <c r="AE260" s="3"/>
      <c r="AH260" s="3"/>
    </row>
    <row r="261" spans="2:34" s="2" customFormat="1" ht="22.5" customHeight="1">
      <c r="B261" s="33"/>
      <c r="D261" s="33"/>
      <c r="F261" s="33"/>
      <c r="G261" s="4"/>
      <c r="H261" s="33"/>
      <c r="I261" s="4"/>
      <c r="J261" s="33"/>
      <c r="M261" s="4"/>
      <c r="O261" s="4"/>
      <c r="P261" s="4"/>
      <c r="U261" s="33"/>
      <c r="V261" s="33"/>
      <c r="W261" s="4"/>
      <c r="X261" s="33"/>
      <c r="Y261" s="4"/>
      <c r="Z261" s="33"/>
      <c r="AA261" s="4"/>
      <c r="AB261" s="33"/>
      <c r="AC261" s="4"/>
      <c r="AE261" s="3"/>
      <c r="AH261" s="3"/>
    </row>
    <row r="262" spans="2:34" s="2" customFormat="1" ht="22.5" customHeight="1">
      <c r="B262" s="33"/>
      <c r="D262" s="33"/>
      <c r="F262" s="33"/>
      <c r="G262" s="4"/>
      <c r="H262" s="33"/>
      <c r="I262" s="4"/>
      <c r="J262" s="33"/>
      <c r="M262" s="4"/>
      <c r="O262" s="4"/>
      <c r="P262" s="4"/>
      <c r="U262" s="33"/>
      <c r="V262" s="33"/>
      <c r="W262" s="4"/>
      <c r="X262" s="33"/>
      <c r="Y262" s="4"/>
      <c r="Z262" s="33"/>
      <c r="AA262" s="4"/>
      <c r="AB262" s="33"/>
      <c r="AC262" s="4"/>
      <c r="AE262" s="3"/>
      <c r="AH262" s="3"/>
    </row>
    <row r="263" spans="2:34" s="2" customFormat="1" ht="22.5" customHeight="1">
      <c r="B263" s="33"/>
      <c r="D263" s="33"/>
      <c r="F263" s="33"/>
      <c r="G263" s="4"/>
      <c r="H263" s="33"/>
      <c r="I263" s="4"/>
      <c r="J263" s="33"/>
      <c r="M263" s="4"/>
      <c r="O263" s="4"/>
      <c r="P263" s="4"/>
      <c r="U263" s="33"/>
      <c r="V263" s="33"/>
      <c r="W263" s="4"/>
      <c r="X263" s="33"/>
      <c r="Y263" s="4"/>
      <c r="Z263" s="33"/>
      <c r="AA263" s="4"/>
      <c r="AB263" s="33"/>
      <c r="AC263" s="4"/>
      <c r="AE263" s="3"/>
      <c r="AH263" s="3"/>
    </row>
    <row r="264" spans="2:34" s="2" customFormat="1" ht="22.5" customHeight="1">
      <c r="B264" s="33"/>
      <c r="D264" s="33"/>
      <c r="F264" s="33"/>
      <c r="G264" s="4"/>
      <c r="H264" s="33"/>
      <c r="I264" s="4"/>
      <c r="J264" s="33"/>
      <c r="M264" s="4"/>
      <c r="O264" s="4"/>
      <c r="P264" s="4"/>
      <c r="U264" s="33"/>
      <c r="V264" s="33"/>
      <c r="W264" s="4"/>
      <c r="X264" s="33"/>
      <c r="Y264" s="4"/>
      <c r="Z264" s="33"/>
      <c r="AA264" s="4"/>
      <c r="AB264" s="33"/>
      <c r="AC264" s="4"/>
      <c r="AE264" s="3"/>
      <c r="AH264" s="3"/>
    </row>
    <row r="265" spans="2:34" s="2" customFormat="1" ht="22.5" customHeight="1">
      <c r="B265" s="33"/>
      <c r="D265" s="33"/>
      <c r="F265" s="33"/>
      <c r="G265" s="4"/>
      <c r="H265" s="33"/>
      <c r="I265" s="4"/>
      <c r="J265" s="33"/>
      <c r="M265" s="4"/>
      <c r="O265" s="4"/>
      <c r="P265" s="4"/>
      <c r="U265" s="33"/>
      <c r="V265" s="33"/>
      <c r="W265" s="4"/>
      <c r="X265" s="33"/>
      <c r="Y265" s="4"/>
      <c r="Z265" s="33"/>
      <c r="AA265" s="4"/>
      <c r="AB265" s="33"/>
      <c r="AC265" s="4"/>
      <c r="AE265" s="3"/>
      <c r="AH265" s="3"/>
    </row>
    <row r="266" spans="2:34" s="2" customFormat="1" ht="22.5" customHeight="1">
      <c r="B266" s="33"/>
      <c r="D266" s="33"/>
      <c r="F266" s="33"/>
      <c r="G266" s="4"/>
      <c r="H266" s="33"/>
      <c r="I266" s="4"/>
      <c r="J266" s="33"/>
      <c r="M266" s="4"/>
      <c r="O266" s="4"/>
      <c r="P266" s="4"/>
      <c r="U266" s="33"/>
      <c r="V266" s="33"/>
      <c r="W266" s="4"/>
      <c r="X266" s="33"/>
      <c r="Y266" s="4"/>
      <c r="Z266" s="33"/>
      <c r="AA266" s="4"/>
      <c r="AB266" s="33"/>
      <c r="AC266" s="4"/>
      <c r="AE266" s="3"/>
      <c r="AH266" s="3"/>
    </row>
    <row r="267" spans="2:34" s="2" customFormat="1" ht="22.5" customHeight="1">
      <c r="B267" s="33"/>
      <c r="D267" s="33"/>
      <c r="F267" s="33"/>
      <c r="G267" s="4"/>
      <c r="H267" s="33"/>
      <c r="I267" s="4"/>
      <c r="J267" s="33"/>
      <c r="M267" s="4"/>
      <c r="O267" s="4"/>
      <c r="P267" s="4"/>
      <c r="U267" s="33"/>
      <c r="V267" s="33"/>
      <c r="W267" s="4"/>
      <c r="X267" s="33"/>
      <c r="Y267" s="4"/>
      <c r="Z267" s="33"/>
      <c r="AA267" s="4"/>
      <c r="AB267" s="33"/>
      <c r="AC267" s="4"/>
      <c r="AE267" s="3"/>
      <c r="AH267" s="3"/>
    </row>
    <row r="268" spans="2:34" s="2" customFormat="1" ht="22.5" customHeight="1">
      <c r="B268" s="33"/>
      <c r="D268" s="33"/>
      <c r="F268" s="33"/>
      <c r="G268" s="4"/>
      <c r="H268" s="33"/>
      <c r="I268" s="4"/>
      <c r="J268" s="33"/>
      <c r="M268" s="4"/>
      <c r="O268" s="4"/>
      <c r="P268" s="4"/>
      <c r="U268" s="33"/>
      <c r="V268" s="33"/>
      <c r="W268" s="4"/>
      <c r="X268" s="33"/>
      <c r="Y268" s="4"/>
      <c r="Z268" s="33"/>
      <c r="AA268" s="4"/>
      <c r="AB268" s="33"/>
      <c r="AC268" s="4"/>
      <c r="AE268" s="3"/>
      <c r="AH268" s="3"/>
    </row>
    <row r="269" spans="2:34" s="2" customFormat="1" ht="22.5" customHeight="1">
      <c r="B269" s="33"/>
      <c r="D269" s="33"/>
      <c r="F269" s="33"/>
      <c r="G269" s="4"/>
      <c r="H269" s="33"/>
      <c r="I269" s="4"/>
      <c r="J269" s="33"/>
      <c r="M269" s="4"/>
      <c r="O269" s="4"/>
      <c r="P269" s="4"/>
      <c r="U269" s="33"/>
      <c r="V269" s="33"/>
      <c r="W269" s="4"/>
      <c r="X269" s="33"/>
      <c r="Y269" s="4"/>
      <c r="Z269" s="33"/>
      <c r="AA269" s="4"/>
      <c r="AB269" s="33"/>
      <c r="AC269" s="4"/>
      <c r="AE269" s="3"/>
      <c r="AH269" s="3"/>
    </row>
    <row r="270" spans="2:34" s="2" customFormat="1" ht="22.5" customHeight="1">
      <c r="B270" s="33"/>
      <c r="D270" s="33"/>
      <c r="F270" s="33"/>
      <c r="G270" s="4"/>
      <c r="H270" s="33"/>
      <c r="I270" s="4"/>
      <c r="J270" s="33"/>
      <c r="M270" s="4"/>
      <c r="O270" s="4"/>
      <c r="P270" s="4"/>
      <c r="U270" s="33"/>
      <c r="V270" s="33"/>
      <c r="W270" s="4"/>
      <c r="X270" s="33"/>
      <c r="Y270" s="4"/>
      <c r="Z270" s="33"/>
      <c r="AA270" s="4"/>
      <c r="AB270" s="33"/>
      <c r="AC270" s="4"/>
      <c r="AE270" s="3"/>
      <c r="AH270" s="3"/>
    </row>
    <row r="271" spans="2:34" s="2" customFormat="1" ht="23.25" customHeight="1">
      <c r="B271" s="33"/>
      <c r="D271" s="33"/>
      <c r="F271" s="33"/>
      <c r="G271" s="4"/>
      <c r="H271" s="33"/>
      <c r="I271" s="4"/>
      <c r="J271" s="33"/>
      <c r="M271" s="4"/>
      <c r="O271" s="4"/>
      <c r="P271" s="4"/>
      <c r="U271" s="33"/>
      <c r="V271" s="33"/>
      <c r="W271" s="4"/>
      <c r="X271" s="33"/>
      <c r="Y271" s="4"/>
      <c r="Z271" s="33"/>
      <c r="AA271" s="4"/>
      <c r="AB271" s="33"/>
      <c r="AC271" s="4"/>
      <c r="AE271" s="3"/>
      <c r="AH271" s="3"/>
    </row>
    <row r="272" spans="2:34" s="2" customFormat="1" ht="23.25" customHeight="1">
      <c r="B272" s="33"/>
      <c r="D272" s="33"/>
      <c r="F272" s="33"/>
      <c r="G272" s="4"/>
      <c r="H272" s="33"/>
      <c r="I272" s="4"/>
      <c r="J272" s="33"/>
      <c r="M272" s="4"/>
      <c r="O272" s="4"/>
      <c r="P272" s="4"/>
      <c r="U272" s="33"/>
      <c r="V272" s="33"/>
      <c r="W272" s="4"/>
      <c r="X272" s="33"/>
      <c r="Y272" s="4"/>
      <c r="Z272" s="33"/>
      <c r="AA272" s="4"/>
      <c r="AB272" s="33"/>
      <c r="AC272" s="4"/>
      <c r="AE272" s="3"/>
      <c r="AH272" s="3"/>
    </row>
    <row r="273" spans="2:34" s="2" customFormat="1" ht="23.25" customHeight="1">
      <c r="B273" s="33"/>
      <c r="D273" s="33"/>
      <c r="F273" s="33"/>
      <c r="G273" s="4"/>
      <c r="H273" s="33"/>
      <c r="I273" s="4"/>
      <c r="J273" s="33"/>
      <c r="M273" s="4"/>
      <c r="O273" s="4"/>
      <c r="P273" s="4"/>
      <c r="U273" s="33"/>
      <c r="V273" s="33"/>
      <c r="W273" s="4"/>
      <c r="X273" s="33"/>
      <c r="Y273" s="4"/>
      <c r="Z273" s="33"/>
      <c r="AA273" s="4"/>
      <c r="AB273" s="33"/>
      <c r="AC273" s="4"/>
      <c r="AE273" s="3"/>
      <c r="AH273" s="3"/>
    </row>
    <row r="274" spans="2:34" s="2" customFormat="1" ht="23.25" customHeight="1">
      <c r="B274" s="33"/>
      <c r="D274" s="33"/>
      <c r="F274" s="33"/>
      <c r="G274" s="4"/>
      <c r="H274" s="33"/>
      <c r="I274" s="4"/>
      <c r="J274" s="33"/>
      <c r="M274" s="4"/>
      <c r="O274" s="4"/>
      <c r="P274" s="4"/>
      <c r="U274" s="33"/>
      <c r="V274" s="33"/>
      <c r="W274" s="4"/>
      <c r="X274" s="33"/>
      <c r="Y274" s="4"/>
      <c r="Z274" s="33"/>
      <c r="AA274" s="4"/>
      <c r="AB274" s="33"/>
      <c r="AC274" s="4"/>
      <c r="AE274" s="3"/>
      <c r="AH274" s="3"/>
    </row>
    <row r="275" spans="2:34" s="2" customFormat="1" ht="23.25" customHeight="1">
      <c r="B275" s="33"/>
      <c r="D275" s="33"/>
      <c r="F275" s="33"/>
      <c r="G275" s="4"/>
      <c r="H275" s="33"/>
      <c r="I275" s="4"/>
      <c r="J275" s="33"/>
      <c r="M275" s="4"/>
      <c r="O275" s="4"/>
      <c r="P275" s="4"/>
      <c r="U275" s="33"/>
      <c r="V275" s="33"/>
      <c r="W275" s="4"/>
      <c r="X275" s="33"/>
      <c r="Y275" s="4"/>
      <c r="Z275" s="33"/>
      <c r="AA275" s="4"/>
      <c r="AB275" s="33"/>
      <c r="AC275" s="4"/>
      <c r="AE275" s="3"/>
      <c r="AH275" s="3"/>
    </row>
    <row r="276" spans="2:34" s="2" customFormat="1" ht="23.25" customHeight="1">
      <c r="B276" s="33"/>
      <c r="D276" s="33"/>
      <c r="F276" s="33"/>
      <c r="G276" s="4"/>
      <c r="H276" s="33"/>
      <c r="I276" s="4"/>
      <c r="J276" s="33"/>
      <c r="M276" s="4"/>
      <c r="O276" s="4"/>
      <c r="P276" s="4"/>
      <c r="U276" s="33"/>
      <c r="V276" s="33"/>
      <c r="W276" s="4"/>
      <c r="X276" s="33"/>
      <c r="Y276" s="4"/>
      <c r="Z276" s="33"/>
      <c r="AA276" s="4"/>
      <c r="AB276" s="33"/>
      <c r="AC276" s="4"/>
      <c r="AE276" s="3"/>
      <c r="AH276" s="3"/>
    </row>
    <row r="277" spans="2:34" s="2" customFormat="1" ht="23.25" customHeight="1">
      <c r="B277" s="33"/>
      <c r="D277" s="33"/>
      <c r="F277" s="33"/>
      <c r="G277" s="4"/>
      <c r="H277" s="33"/>
      <c r="I277" s="4"/>
      <c r="J277" s="33"/>
      <c r="M277" s="4"/>
      <c r="O277" s="4"/>
      <c r="P277" s="4"/>
      <c r="U277" s="33"/>
      <c r="V277" s="33"/>
      <c r="W277" s="4"/>
      <c r="X277" s="33"/>
      <c r="Y277" s="4"/>
      <c r="Z277" s="33"/>
      <c r="AA277" s="4"/>
      <c r="AB277" s="33"/>
      <c r="AC277" s="4"/>
      <c r="AE277" s="3"/>
      <c r="AH277" s="3"/>
    </row>
    <row r="278" spans="2:34" s="2" customFormat="1" ht="23.25" customHeight="1">
      <c r="B278" s="33"/>
      <c r="D278" s="33"/>
      <c r="F278" s="33"/>
      <c r="G278" s="4"/>
      <c r="H278" s="33"/>
      <c r="I278" s="4"/>
      <c r="J278" s="33"/>
      <c r="M278" s="4"/>
      <c r="O278" s="4"/>
      <c r="P278" s="4"/>
      <c r="U278" s="33"/>
      <c r="V278" s="33"/>
      <c r="W278" s="4"/>
      <c r="X278" s="33"/>
      <c r="Y278" s="4"/>
      <c r="Z278" s="33"/>
      <c r="AA278" s="4"/>
      <c r="AB278" s="33"/>
      <c r="AC278" s="4"/>
      <c r="AE278" s="3"/>
      <c r="AH278" s="3"/>
    </row>
    <row r="279" spans="2:34" s="2" customFormat="1" ht="23.25" customHeight="1">
      <c r="B279" s="33"/>
      <c r="D279" s="33"/>
      <c r="F279" s="33"/>
      <c r="G279" s="4"/>
      <c r="H279" s="33"/>
      <c r="I279" s="4"/>
      <c r="J279" s="33"/>
      <c r="M279" s="4"/>
      <c r="O279" s="4"/>
      <c r="P279" s="4"/>
      <c r="U279" s="33"/>
      <c r="V279" s="33"/>
      <c r="W279" s="4"/>
      <c r="X279" s="33"/>
      <c r="Y279" s="4"/>
      <c r="Z279" s="33"/>
      <c r="AA279" s="4"/>
      <c r="AB279" s="33"/>
      <c r="AC279" s="4"/>
      <c r="AE279" s="3"/>
      <c r="AH279" s="3"/>
    </row>
    <row r="280" spans="2:34" s="2" customFormat="1" ht="23.25" customHeight="1">
      <c r="B280" s="33"/>
      <c r="D280" s="33"/>
      <c r="F280" s="33"/>
      <c r="G280" s="4"/>
      <c r="H280" s="33"/>
      <c r="I280" s="4"/>
      <c r="J280" s="33"/>
      <c r="M280" s="4"/>
      <c r="O280" s="4"/>
      <c r="P280" s="4"/>
      <c r="U280" s="33"/>
      <c r="V280" s="33"/>
      <c r="W280" s="4"/>
      <c r="X280" s="33"/>
      <c r="Y280" s="4"/>
      <c r="Z280" s="33"/>
      <c r="AA280" s="4"/>
      <c r="AB280" s="33"/>
      <c r="AC280" s="4"/>
      <c r="AE280" s="3"/>
      <c r="AH280" s="3"/>
    </row>
    <row r="281" spans="2:34" s="2" customFormat="1" ht="23.25" customHeight="1">
      <c r="B281" s="33"/>
      <c r="D281" s="33"/>
      <c r="F281" s="33"/>
      <c r="G281" s="4"/>
      <c r="H281" s="33"/>
      <c r="I281" s="4"/>
      <c r="J281" s="33"/>
      <c r="M281" s="4"/>
      <c r="O281" s="4"/>
      <c r="P281" s="4"/>
      <c r="U281" s="33"/>
      <c r="V281" s="33"/>
      <c r="W281" s="4"/>
      <c r="X281" s="33"/>
      <c r="Y281" s="4"/>
      <c r="Z281" s="33"/>
      <c r="AA281" s="4"/>
      <c r="AB281" s="33"/>
      <c r="AC281" s="4"/>
      <c r="AE281" s="3"/>
      <c r="AH281" s="3"/>
    </row>
    <row r="282" spans="2:34" s="2" customFormat="1" ht="23.25" customHeight="1">
      <c r="B282" s="33"/>
      <c r="D282" s="33"/>
      <c r="F282" s="33"/>
      <c r="G282" s="4"/>
      <c r="H282" s="33"/>
      <c r="I282" s="4"/>
      <c r="J282" s="33"/>
      <c r="M282" s="4"/>
      <c r="O282" s="4"/>
      <c r="P282" s="4"/>
      <c r="U282" s="33"/>
      <c r="V282" s="33"/>
      <c r="W282" s="4"/>
      <c r="X282" s="33"/>
      <c r="Y282" s="4"/>
      <c r="Z282" s="33"/>
      <c r="AA282" s="4"/>
      <c r="AB282" s="33"/>
      <c r="AC282" s="4"/>
      <c r="AE282" s="3"/>
      <c r="AH282" s="3"/>
    </row>
    <row r="283" spans="2:34" s="2" customFormat="1" ht="23.25" customHeight="1">
      <c r="B283" s="33"/>
      <c r="D283" s="33"/>
      <c r="F283" s="33"/>
      <c r="G283" s="4"/>
      <c r="H283" s="33"/>
      <c r="I283" s="4"/>
      <c r="J283" s="33"/>
      <c r="M283" s="4"/>
      <c r="O283" s="4"/>
      <c r="P283" s="4"/>
      <c r="U283" s="33"/>
      <c r="V283" s="33"/>
      <c r="W283" s="4"/>
      <c r="X283" s="33"/>
      <c r="Y283" s="4"/>
      <c r="Z283" s="33"/>
      <c r="AA283" s="4"/>
      <c r="AB283" s="33"/>
      <c r="AC283" s="4"/>
      <c r="AE283" s="3"/>
      <c r="AH283" s="3"/>
    </row>
    <row r="284" spans="2:34" s="2" customFormat="1" ht="23.25" customHeight="1">
      <c r="B284" s="33"/>
      <c r="D284" s="33"/>
      <c r="F284" s="33"/>
      <c r="G284" s="4"/>
      <c r="H284" s="33"/>
      <c r="I284" s="4"/>
      <c r="J284" s="33"/>
      <c r="M284" s="4"/>
      <c r="O284" s="4"/>
      <c r="P284" s="4"/>
      <c r="U284" s="33"/>
      <c r="V284" s="33"/>
      <c r="W284" s="4"/>
      <c r="X284" s="33"/>
      <c r="Y284" s="4"/>
      <c r="Z284" s="33"/>
      <c r="AA284" s="4"/>
      <c r="AB284" s="33"/>
      <c r="AC284" s="4"/>
      <c r="AE284" s="3"/>
      <c r="AH284" s="3"/>
    </row>
    <row r="285" spans="2:34" s="2" customFormat="1" ht="23.25" customHeight="1">
      <c r="B285" s="33"/>
      <c r="D285" s="33"/>
      <c r="F285" s="33"/>
      <c r="G285" s="4"/>
      <c r="H285" s="33"/>
      <c r="I285" s="4"/>
      <c r="J285" s="33"/>
      <c r="M285" s="4"/>
      <c r="O285" s="4"/>
      <c r="P285" s="4"/>
      <c r="U285" s="33"/>
      <c r="V285" s="33"/>
      <c r="W285" s="4"/>
      <c r="X285" s="33"/>
      <c r="Y285" s="4"/>
      <c r="Z285" s="33"/>
      <c r="AA285" s="4"/>
      <c r="AB285" s="33"/>
      <c r="AC285" s="4"/>
      <c r="AE285" s="3"/>
      <c r="AH285" s="3"/>
    </row>
    <row r="286" spans="2:34" s="2" customFormat="1" ht="23.25" customHeight="1">
      <c r="B286" s="33"/>
      <c r="D286" s="33"/>
      <c r="F286" s="33"/>
      <c r="G286" s="4"/>
      <c r="H286" s="33"/>
      <c r="I286" s="4"/>
      <c r="J286" s="33"/>
      <c r="M286" s="4"/>
      <c r="O286" s="4"/>
      <c r="P286" s="4"/>
      <c r="U286" s="33"/>
      <c r="V286" s="33"/>
      <c r="W286" s="4"/>
      <c r="X286" s="33"/>
      <c r="Y286" s="4"/>
      <c r="Z286" s="33"/>
      <c r="AA286" s="4"/>
      <c r="AB286" s="33"/>
      <c r="AC286" s="4"/>
      <c r="AE286" s="3"/>
      <c r="AH286" s="3"/>
    </row>
    <row r="287" spans="2:34" s="2" customFormat="1" ht="23.25" customHeight="1">
      <c r="B287" s="33"/>
      <c r="D287" s="33"/>
      <c r="F287" s="33"/>
      <c r="G287" s="4"/>
      <c r="H287" s="33"/>
      <c r="I287" s="4"/>
      <c r="J287" s="33"/>
      <c r="M287" s="4"/>
      <c r="O287" s="4"/>
      <c r="P287" s="4"/>
      <c r="U287" s="33"/>
      <c r="V287" s="33"/>
      <c r="W287" s="4"/>
      <c r="X287" s="33"/>
      <c r="Y287" s="4"/>
      <c r="Z287" s="33"/>
      <c r="AA287" s="4"/>
      <c r="AB287" s="33"/>
      <c r="AC287" s="4"/>
      <c r="AE287" s="3"/>
      <c r="AH287" s="3"/>
    </row>
    <row r="288" spans="2:34" s="2" customFormat="1" ht="23.25" customHeight="1">
      <c r="B288" s="33"/>
      <c r="D288" s="33"/>
      <c r="F288" s="33"/>
      <c r="G288" s="4"/>
      <c r="H288" s="33"/>
      <c r="I288" s="4"/>
      <c r="J288" s="33"/>
      <c r="M288" s="4"/>
      <c r="O288" s="4"/>
      <c r="P288" s="4"/>
      <c r="U288" s="33"/>
      <c r="V288" s="33"/>
      <c r="W288" s="4"/>
      <c r="X288" s="33"/>
      <c r="Y288" s="4"/>
      <c r="Z288" s="33"/>
      <c r="AA288" s="4"/>
      <c r="AB288" s="33"/>
      <c r="AC288" s="4"/>
      <c r="AE288" s="3"/>
      <c r="AH288" s="3"/>
    </row>
    <row r="289" spans="2:34" s="2" customFormat="1" ht="23.25" customHeight="1">
      <c r="B289" s="33"/>
      <c r="D289" s="33"/>
      <c r="F289" s="33"/>
      <c r="G289" s="4"/>
      <c r="H289" s="33"/>
      <c r="I289" s="4"/>
      <c r="J289" s="33"/>
      <c r="M289" s="4"/>
      <c r="O289" s="4"/>
      <c r="P289" s="4"/>
      <c r="U289" s="33"/>
      <c r="V289" s="33"/>
      <c r="W289" s="4"/>
      <c r="X289" s="33"/>
      <c r="Y289" s="4"/>
      <c r="Z289" s="33"/>
      <c r="AA289" s="4"/>
      <c r="AB289" s="33"/>
      <c r="AC289" s="4"/>
      <c r="AE289" s="3"/>
      <c r="AH289" s="3"/>
    </row>
    <row r="290" spans="2:34" s="2" customFormat="1" ht="23.25" customHeight="1">
      <c r="B290" s="33"/>
      <c r="D290" s="33"/>
      <c r="F290" s="33"/>
      <c r="G290" s="4"/>
      <c r="H290" s="33"/>
      <c r="I290" s="4"/>
      <c r="J290" s="33"/>
      <c r="M290" s="4"/>
      <c r="O290" s="4"/>
      <c r="P290" s="4"/>
      <c r="U290" s="33"/>
      <c r="V290" s="33"/>
      <c r="W290" s="4"/>
      <c r="X290" s="33"/>
      <c r="Y290" s="4"/>
      <c r="Z290" s="33"/>
      <c r="AA290" s="4"/>
      <c r="AB290" s="33"/>
      <c r="AC290" s="4"/>
      <c r="AE290" s="3"/>
      <c r="AH290" s="3"/>
    </row>
    <row r="291" spans="2:34" s="2" customFormat="1" ht="23.25" customHeight="1">
      <c r="B291" s="33"/>
      <c r="D291" s="33"/>
      <c r="F291" s="33"/>
      <c r="G291" s="4"/>
      <c r="H291" s="33"/>
      <c r="I291" s="4"/>
      <c r="J291" s="33"/>
      <c r="M291" s="4"/>
      <c r="O291" s="4"/>
      <c r="P291" s="4"/>
      <c r="U291" s="33"/>
      <c r="V291" s="33"/>
      <c r="W291" s="4"/>
      <c r="X291" s="33"/>
      <c r="Y291" s="4"/>
      <c r="Z291" s="33"/>
      <c r="AA291" s="4"/>
      <c r="AB291" s="33"/>
      <c r="AC291" s="4"/>
      <c r="AE291" s="3"/>
      <c r="AH291" s="3"/>
    </row>
    <row r="292" spans="2:34" s="2" customFormat="1" ht="23.25" customHeight="1">
      <c r="B292" s="33"/>
      <c r="D292" s="33"/>
      <c r="F292" s="33"/>
      <c r="G292" s="4"/>
      <c r="H292" s="33"/>
      <c r="I292" s="4"/>
      <c r="J292" s="33"/>
      <c r="M292" s="4"/>
      <c r="O292" s="4"/>
      <c r="P292" s="4"/>
      <c r="U292" s="33"/>
      <c r="V292" s="33"/>
      <c r="W292" s="4"/>
      <c r="X292" s="33"/>
      <c r="Y292" s="4"/>
      <c r="Z292" s="33"/>
      <c r="AA292" s="4"/>
      <c r="AB292" s="33"/>
      <c r="AC292" s="4"/>
      <c r="AE292" s="3"/>
      <c r="AH292" s="3"/>
    </row>
    <row r="293" spans="2:34" s="2" customFormat="1" ht="23.25" customHeight="1">
      <c r="B293" s="33"/>
      <c r="D293" s="33"/>
      <c r="F293" s="33"/>
      <c r="G293" s="4"/>
      <c r="H293" s="33"/>
      <c r="I293" s="4"/>
      <c r="J293" s="33"/>
      <c r="M293" s="4"/>
      <c r="O293" s="4"/>
      <c r="P293" s="4"/>
      <c r="U293" s="33"/>
      <c r="V293" s="33"/>
      <c r="W293" s="4"/>
      <c r="X293" s="33"/>
      <c r="Y293" s="4"/>
      <c r="Z293" s="33"/>
      <c r="AA293" s="4"/>
      <c r="AB293" s="33"/>
      <c r="AC293" s="4"/>
      <c r="AE293" s="3"/>
      <c r="AH293" s="3"/>
    </row>
    <row r="294" spans="2:34" s="2" customFormat="1" ht="23.25" customHeight="1">
      <c r="B294" s="33"/>
      <c r="D294" s="33"/>
      <c r="F294" s="33"/>
      <c r="G294" s="4"/>
      <c r="H294" s="33"/>
      <c r="I294" s="4"/>
      <c r="J294" s="33"/>
      <c r="M294" s="4"/>
      <c r="O294" s="4"/>
      <c r="P294" s="4"/>
      <c r="U294" s="33"/>
      <c r="V294" s="33"/>
      <c r="W294" s="4"/>
      <c r="X294" s="33"/>
      <c r="Y294" s="4"/>
      <c r="Z294" s="33"/>
      <c r="AA294" s="4"/>
      <c r="AB294" s="33"/>
      <c r="AC294" s="4"/>
      <c r="AE294" s="3"/>
      <c r="AH294" s="3"/>
    </row>
    <row r="295" spans="2:34" s="2" customFormat="1" ht="23.25" customHeight="1">
      <c r="B295" s="33"/>
      <c r="D295" s="33"/>
      <c r="F295" s="33"/>
      <c r="G295" s="4"/>
      <c r="H295" s="33"/>
      <c r="I295" s="4"/>
      <c r="J295" s="33"/>
      <c r="M295" s="4"/>
      <c r="O295" s="4"/>
      <c r="P295" s="4"/>
      <c r="U295" s="33"/>
      <c r="V295" s="33"/>
      <c r="W295" s="4"/>
      <c r="X295" s="33"/>
      <c r="Y295" s="4"/>
      <c r="Z295" s="33"/>
      <c r="AA295" s="4"/>
      <c r="AB295" s="33"/>
      <c r="AC295" s="4"/>
      <c r="AE295" s="3"/>
      <c r="AH295" s="3"/>
    </row>
    <row r="296" spans="2:34" s="2" customFormat="1" ht="23.25" customHeight="1">
      <c r="B296" s="33"/>
      <c r="D296" s="33"/>
      <c r="F296" s="33"/>
      <c r="G296" s="4"/>
      <c r="H296" s="33"/>
      <c r="I296" s="4"/>
      <c r="J296" s="33"/>
      <c r="M296" s="4"/>
      <c r="O296" s="4"/>
      <c r="P296" s="4"/>
      <c r="U296" s="33"/>
      <c r="V296" s="33"/>
      <c r="W296" s="4"/>
      <c r="X296" s="33"/>
      <c r="Y296" s="4"/>
      <c r="Z296" s="33"/>
      <c r="AA296" s="4"/>
      <c r="AB296" s="33"/>
      <c r="AC296" s="4"/>
      <c r="AE296" s="3"/>
      <c r="AH296" s="3"/>
    </row>
    <row r="297" spans="2:34" s="2" customFormat="1" ht="23.25" customHeight="1">
      <c r="B297" s="33"/>
      <c r="D297" s="33"/>
      <c r="F297" s="33"/>
      <c r="G297" s="4"/>
      <c r="H297" s="33"/>
      <c r="I297" s="4"/>
      <c r="J297" s="33"/>
      <c r="M297" s="4"/>
      <c r="O297" s="4"/>
      <c r="P297" s="4"/>
      <c r="U297" s="33"/>
      <c r="V297" s="33"/>
      <c r="W297" s="4"/>
      <c r="X297" s="33"/>
      <c r="Y297" s="4"/>
      <c r="Z297" s="33"/>
      <c r="AA297" s="4"/>
      <c r="AB297" s="33"/>
      <c r="AC297" s="4"/>
      <c r="AE297" s="3"/>
      <c r="AH297" s="3"/>
    </row>
    <row r="298" spans="2:34" s="2" customFormat="1" ht="23.25" customHeight="1">
      <c r="B298" s="33"/>
      <c r="D298" s="33"/>
      <c r="F298" s="33"/>
      <c r="G298" s="4"/>
      <c r="H298" s="33"/>
      <c r="I298" s="4"/>
      <c r="J298" s="33"/>
      <c r="M298" s="4"/>
      <c r="O298" s="4"/>
      <c r="P298" s="4"/>
      <c r="U298" s="33"/>
      <c r="V298" s="33"/>
      <c r="W298" s="4"/>
      <c r="X298" s="33"/>
      <c r="Y298" s="4"/>
      <c r="Z298" s="33"/>
      <c r="AA298" s="4"/>
      <c r="AB298" s="33"/>
      <c r="AC298" s="4"/>
      <c r="AE298" s="3"/>
      <c r="AH298" s="3"/>
    </row>
    <row r="299" spans="2:34" s="2" customFormat="1" ht="23.25" customHeight="1">
      <c r="B299" s="33"/>
      <c r="D299" s="33"/>
      <c r="F299" s="33"/>
      <c r="G299" s="4"/>
      <c r="H299" s="33"/>
      <c r="I299" s="4"/>
      <c r="J299" s="33"/>
      <c r="M299" s="4"/>
      <c r="O299" s="4"/>
      <c r="P299" s="4"/>
      <c r="U299" s="33"/>
      <c r="V299" s="33"/>
      <c r="W299" s="4"/>
      <c r="X299" s="33"/>
      <c r="Y299" s="4"/>
      <c r="Z299" s="33"/>
      <c r="AA299" s="4"/>
      <c r="AB299" s="33"/>
      <c r="AC299" s="4"/>
      <c r="AE299" s="3"/>
      <c r="AH299" s="3"/>
    </row>
    <row r="300" spans="2:34" s="2" customFormat="1" ht="23.25" customHeight="1">
      <c r="B300" s="33"/>
      <c r="D300" s="33"/>
      <c r="F300" s="33"/>
      <c r="G300" s="4"/>
      <c r="H300" s="33"/>
      <c r="I300" s="4"/>
      <c r="J300" s="33"/>
      <c r="M300" s="4"/>
      <c r="O300" s="4"/>
      <c r="P300" s="4"/>
      <c r="U300" s="33"/>
      <c r="V300" s="33"/>
      <c r="W300" s="4"/>
      <c r="X300" s="33"/>
      <c r="Y300" s="4"/>
      <c r="Z300" s="33"/>
      <c r="AA300" s="4"/>
      <c r="AB300" s="33"/>
      <c r="AC300" s="4"/>
      <c r="AE300" s="3"/>
      <c r="AH300" s="3"/>
    </row>
    <row r="301" spans="2:34" s="2" customFormat="1" ht="23.25" customHeight="1">
      <c r="B301" s="33"/>
      <c r="D301" s="33"/>
      <c r="F301" s="33"/>
      <c r="G301" s="4"/>
      <c r="H301" s="33"/>
      <c r="I301" s="4"/>
      <c r="J301" s="33"/>
      <c r="M301" s="4"/>
      <c r="O301" s="4"/>
      <c r="P301" s="4"/>
      <c r="U301" s="33"/>
      <c r="V301" s="33"/>
      <c r="W301" s="4"/>
      <c r="X301" s="33"/>
      <c r="Y301" s="4"/>
      <c r="Z301" s="33"/>
      <c r="AA301" s="4"/>
      <c r="AB301" s="33"/>
      <c r="AC301" s="4"/>
      <c r="AE301" s="3"/>
      <c r="AH301" s="3"/>
    </row>
    <row r="302" spans="2:34" s="2" customFormat="1" ht="23.25" customHeight="1">
      <c r="B302" s="33"/>
      <c r="D302" s="33"/>
      <c r="F302" s="33"/>
      <c r="G302" s="4"/>
      <c r="H302" s="33"/>
      <c r="I302" s="4"/>
      <c r="J302" s="33"/>
      <c r="M302" s="4"/>
      <c r="O302" s="4"/>
      <c r="P302" s="4"/>
      <c r="U302" s="33"/>
      <c r="V302" s="33"/>
      <c r="W302" s="4"/>
      <c r="X302" s="33"/>
      <c r="Y302" s="4"/>
      <c r="Z302" s="33"/>
      <c r="AA302" s="4"/>
      <c r="AB302" s="33"/>
      <c r="AC302" s="4"/>
      <c r="AE302" s="3"/>
      <c r="AH302" s="3"/>
    </row>
    <row r="303" spans="2:34" s="2" customFormat="1" ht="23.25" customHeight="1">
      <c r="B303" s="33"/>
      <c r="D303" s="33"/>
      <c r="F303" s="33"/>
      <c r="G303" s="4"/>
      <c r="H303" s="33"/>
      <c r="I303" s="4"/>
      <c r="J303" s="33"/>
      <c r="M303" s="4"/>
      <c r="O303" s="4"/>
      <c r="P303" s="4"/>
      <c r="U303" s="33"/>
      <c r="V303" s="33"/>
      <c r="W303" s="4"/>
      <c r="X303" s="33"/>
      <c r="Y303" s="4"/>
      <c r="Z303" s="33"/>
      <c r="AA303" s="4"/>
      <c r="AB303" s="33"/>
      <c r="AC303" s="4"/>
      <c r="AE303" s="3"/>
      <c r="AH303" s="3"/>
    </row>
    <row r="304" spans="2:34" s="2" customFormat="1" ht="23.25" customHeight="1">
      <c r="B304" s="33"/>
      <c r="D304" s="33"/>
      <c r="F304" s="33"/>
      <c r="G304" s="4"/>
      <c r="H304" s="33"/>
      <c r="I304" s="4"/>
      <c r="J304" s="33"/>
      <c r="M304" s="4"/>
      <c r="O304" s="4"/>
      <c r="P304" s="4"/>
      <c r="U304" s="33"/>
      <c r="V304" s="33"/>
      <c r="W304" s="4"/>
      <c r="X304" s="33"/>
      <c r="Y304" s="4"/>
      <c r="Z304" s="33"/>
      <c r="AA304" s="4"/>
      <c r="AB304" s="33"/>
      <c r="AC304" s="4"/>
      <c r="AE304" s="3"/>
      <c r="AH304" s="3"/>
    </row>
    <row r="305" spans="2:34" s="2" customFormat="1" ht="23.25" customHeight="1">
      <c r="B305" s="33"/>
      <c r="D305" s="33"/>
      <c r="F305" s="33"/>
      <c r="G305" s="4"/>
      <c r="H305" s="33"/>
      <c r="I305" s="4"/>
      <c r="J305" s="33"/>
      <c r="M305" s="4"/>
      <c r="O305" s="4"/>
      <c r="P305" s="4"/>
      <c r="U305" s="33"/>
      <c r="V305" s="33"/>
      <c r="W305" s="4"/>
      <c r="X305" s="33"/>
      <c r="Y305" s="4"/>
      <c r="Z305" s="33"/>
      <c r="AA305" s="4"/>
      <c r="AB305" s="33"/>
      <c r="AC305" s="4"/>
      <c r="AE305" s="3"/>
      <c r="AH305" s="3"/>
    </row>
    <row r="306" spans="2:34" s="2" customFormat="1" ht="23.25" customHeight="1">
      <c r="B306" s="33"/>
      <c r="D306" s="33"/>
      <c r="F306" s="33"/>
      <c r="G306" s="4"/>
      <c r="H306" s="33"/>
      <c r="I306" s="4"/>
      <c r="J306" s="33"/>
      <c r="M306" s="4"/>
      <c r="O306" s="4"/>
      <c r="P306" s="4"/>
      <c r="U306" s="33"/>
      <c r="V306" s="33"/>
      <c r="W306" s="4"/>
      <c r="X306" s="33"/>
      <c r="Y306" s="4"/>
      <c r="Z306" s="33"/>
      <c r="AA306" s="4"/>
      <c r="AB306" s="33"/>
      <c r="AC306" s="4"/>
      <c r="AE306" s="3"/>
      <c r="AH306" s="3"/>
    </row>
    <row r="307" spans="2:34" s="2" customFormat="1" ht="23.25" customHeight="1">
      <c r="B307" s="33"/>
      <c r="D307" s="33"/>
      <c r="F307" s="33"/>
      <c r="G307" s="4"/>
      <c r="H307" s="33"/>
      <c r="I307" s="4"/>
      <c r="J307" s="33"/>
      <c r="M307" s="4"/>
      <c r="O307" s="4"/>
      <c r="P307" s="4"/>
      <c r="U307" s="33"/>
      <c r="V307" s="33"/>
      <c r="W307" s="4"/>
      <c r="X307" s="33"/>
      <c r="Y307" s="4"/>
      <c r="Z307" s="33"/>
      <c r="AA307" s="4"/>
      <c r="AB307" s="33"/>
      <c r="AC307" s="4"/>
      <c r="AE307" s="3"/>
      <c r="AH307" s="3"/>
    </row>
    <row r="308" spans="2:34" s="2" customFormat="1" ht="23.25" customHeight="1">
      <c r="B308" s="33"/>
      <c r="D308" s="33"/>
      <c r="F308" s="33"/>
      <c r="G308" s="4"/>
      <c r="H308" s="33"/>
      <c r="I308" s="4"/>
      <c r="J308" s="33"/>
      <c r="M308" s="4"/>
      <c r="O308" s="4"/>
      <c r="P308" s="4"/>
      <c r="U308" s="33"/>
      <c r="V308" s="33"/>
      <c r="W308" s="4"/>
      <c r="X308" s="33"/>
      <c r="Y308" s="4"/>
      <c r="Z308" s="33"/>
      <c r="AA308" s="4"/>
      <c r="AB308" s="33"/>
      <c r="AC308" s="4"/>
      <c r="AE308" s="3"/>
      <c r="AH308" s="3"/>
    </row>
    <row r="309" spans="2:34" s="2" customFormat="1" ht="23.25" customHeight="1">
      <c r="B309" s="33"/>
      <c r="D309" s="33"/>
      <c r="F309" s="33"/>
      <c r="G309" s="4"/>
      <c r="H309" s="33"/>
      <c r="I309" s="4"/>
      <c r="J309" s="33"/>
      <c r="M309" s="4"/>
      <c r="O309" s="4"/>
      <c r="P309" s="4"/>
      <c r="U309" s="33"/>
      <c r="V309" s="33"/>
      <c r="W309" s="4"/>
      <c r="X309" s="33"/>
      <c r="Y309" s="4"/>
      <c r="Z309" s="33"/>
      <c r="AA309" s="4"/>
      <c r="AB309" s="33"/>
      <c r="AC309" s="4"/>
      <c r="AE309" s="3"/>
      <c r="AH309" s="3"/>
    </row>
    <row r="310" spans="2:34" s="2" customFormat="1" ht="23.25" customHeight="1">
      <c r="B310" s="33"/>
      <c r="D310" s="33"/>
      <c r="F310" s="33"/>
      <c r="G310" s="4"/>
      <c r="H310" s="33"/>
      <c r="I310" s="4"/>
      <c r="J310" s="33"/>
      <c r="M310" s="4"/>
      <c r="O310" s="4"/>
      <c r="P310" s="4"/>
      <c r="U310" s="33"/>
      <c r="V310" s="33"/>
      <c r="W310" s="4"/>
      <c r="X310" s="33"/>
      <c r="Y310" s="4"/>
      <c r="Z310" s="33"/>
      <c r="AA310" s="4"/>
      <c r="AB310" s="33"/>
      <c r="AC310" s="4"/>
      <c r="AE310" s="3"/>
      <c r="AH310" s="3"/>
    </row>
    <row r="311" spans="2:34" s="2" customFormat="1" ht="23.25" customHeight="1">
      <c r="B311" s="33"/>
      <c r="D311" s="33"/>
      <c r="F311" s="33"/>
      <c r="G311" s="4"/>
      <c r="H311" s="33"/>
      <c r="I311" s="4"/>
      <c r="J311" s="33"/>
      <c r="M311" s="4"/>
      <c r="O311" s="4"/>
      <c r="P311" s="4"/>
      <c r="U311" s="33"/>
      <c r="V311" s="33"/>
      <c r="W311" s="4"/>
      <c r="X311" s="33"/>
      <c r="Y311" s="4"/>
      <c r="Z311" s="33"/>
      <c r="AA311" s="4"/>
      <c r="AB311" s="33"/>
      <c r="AC311" s="4"/>
      <c r="AE311" s="3"/>
      <c r="AH311" s="3"/>
    </row>
    <row r="312" spans="2:34" s="2" customFormat="1" ht="23.25" customHeight="1">
      <c r="B312" s="33"/>
      <c r="D312" s="33"/>
      <c r="F312" s="33"/>
      <c r="G312" s="4"/>
      <c r="H312" s="33"/>
      <c r="I312" s="4"/>
      <c r="J312" s="33"/>
      <c r="M312" s="4"/>
      <c r="O312" s="4"/>
      <c r="P312" s="4"/>
      <c r="U312" s="33"/>
      <c r="V312" s="33"/>
      <c r="W312" s="4"/>
      <c r="X312" s="33"/>
      <c r="Y312" s="4"/>
      <c r="Z312" s="33"/>
      <c r="AA312" s="4"/>
      <c r="AB312" s="33"/>
      <c r="AC312" s="4"/>
      <c r="AE312" s="3"/>
      <c r="AH312" s="3"/>
    </row>
    <row r="313" spans="2:34" s="2" customFormat="1" ht="23.25" customHeight="1">
      <c r="B313" s="33"/>
      <c r="D313" s="33"/>
      <c r="F313" s="33"/>
      <c r="G313" s="4"/>
      <c r="H313" s="33"/>
      <c r="I313" s="4"/>
      <c r="J313" s="33"/>
      <c r="M313" s="4"/>
      <c r="O313" s="4"/>
      <c r="P313" s="4"/>
      <c r="U313" s="33"/>
      <c r="V313" s="33"/>
      <c r="W313" s="4"/>
      <c r="X313" s="33"/>
      <c r="Y313" s="4"/>
      <c r="Z313" s="33"/>
      <c r="AA313" s="4"/>
      <c r="AB313" s="33"/>
      <c r="AC313" s="4"/>
      <c r="AE313" s="3"/>
      <c r="AH313" s="3"/>
    </row>
    <row r="314" spans="2:34" s="2" customFormat="1" ht="23.25" customHeight="1">
      <c r="B314" s="33"/>
      <c r="D314" s="33"/>
      <c r="F314" s="33"/>
      <c r="G314" s="4"/>
      <c r="H314" s="33"/>
      <c r="I314" s="4"/>
      <c r="J314" s="33"/>
      <c r="M314" s="4"/>
      <c r="O314" s="4"/>
      <c r="P314" s="4"/>
      <c r="U314" s="33"/>
      <c r="V314" s="33"/>
      <c r="W314" s="4"/>
      <c r="X314" s="33"/>
      <c r="Y314" s="4"/>
      <c r="Z314" s="33"/>
      <c r="AA314" s="4"/>
      <c r="AB314" s="33"/>
      <c r="AC314" s="4"/>
      <c r="AE314" s="3"/>
      <c r="AH314" s="3"/>
    </row>
    <row r="315" spans="2:34" s="2" customFormat="1" ht="23.25" customHeight="1">
      <c r="B315" s="33"/>
      <c r="D315" s="33"/>
      <c r="F315" s="33"/>
      <c r="G315" s="4"/>
      <c r="H315" s="33"/>
      <c r="I315" s="4"/>
      <c r="J315" s="33"/>
      <c r="M315" s="4"/>
      <c r="O315" s="4"/>
      <c r="P315" s="4"/>
      <c r="U315" s="33"/>
      <c r="V315" s="33"/>
      <c r="W315" s="4"/>
      <c r="X315" s="33"/>
      <c r="Y315" s="4"/>
      <c r="Z315" s="33"/>
      <c r="AA315" s="4"/>
      <c r="AB315" s="33"/>
      <c r="AC315" s="4"/>
      <c r="AE315" s="3"/>
      <c r="AH315" s="3"/>
    </row>
    <row r="316" spans="2:34" s="2" customFormat="1" ht="23.25" customHeight="1">
      <c r="B316" s="33"/>
      <c r="D316" s="33"/>
      <c r="F316" s="33"/>
      <c r="G316" s="4"/>
      <c r="H316" s="33"/>
      <c r="I316" s="4"/>
      <c r="J316" s="33"/>
      <c r="M316" s="4"/>
      <c r="O316" s="4"/>
      <c r="P316" s="4"/>
      <c r="U316" s="33"/>
      <c r="V316" s="33"/>
      <c r="W316" s="4"/>
      <c r="X316" s="33"/>
      <c r="Y316" s="4"/>
      <c r="Z316" s="33"/>
      <c r="AA316" s="4"/>
      <c r="AB316" s="33"/>
      <c r="AC316" s="4"/>
      <c r="AE316" s="3"/>
      <c r="AH316" s="3"/>
    </row>
    <row r="317" spans="2:34" s="2" customFormat="1" ht="23.25" customHeight="1">
      <c r="B317" s="33"/>
      <c r="D317" s="33"/>
      <c r="F317" s="33"/>
      <c r="G317" s="4"/>
      <c r="H317" s="33"/>
      <c r="I317" s="4"/>
      <c r="J317" s="33"/>
      <c r="M317" s="4"/>
      <c r="O317" s="4"/>
      <c r="P317" s="4"/>
      <c r="U317" s="33"/>
      <c r="V317" s="33"/>
      <c r="W317" s="4"/>
      <c r="X317" s="33"/>
      <c r="Y317" s="4"/>
      <c r="Z317" s="33"/>
      <c r="AA317" s="4"/>
      <c r="AB317" s="33"/>
      <c r="AC317" s="4"/>
      <c r="AE317" s="3"/>
      <c r="AH317" s="3"/>
    </row>
    <row r="318" spans="2:34" s="2" customFormat="1" ht="23.25" customHeight="1">
      <c r="B318" s="33"/>
      <c r="D318" s="33"/>
      <c r="F318" s="33"/>
      <c r="G318" s="4"/>
      <c r="H318" s="33"/>
      <c r="I318" s="4"/>
      <c r="J318" s="33"/>
      <c r="M318" s="4"/>
      <c r="O318" s="4"/>
      <c r="P318" s="4"/>
      <c r="U318" s="33"/>
      <c r="V318" s="33"/>
      <c r="W318" s="4"/>
      <c r="X318" s="33"/>
      <c r="Y318" s="4"/>
      <c r="Z318" s="33"/>
      <c r="AA318" s="4"/>
      <c r="AB318" s="33"/>
      <c r="AC318" s="4"/>
      <c r="AE318" s="3"/>
      <c r="AH318" s="3"/>
    </row>
    <row r="319" spans="2:34" s="2" customFormat="1" ht="23.25" customHeight="1">
      <c r="B319" s="33"/>
      <c r="D319" s="33"/>
      <c r="F319" s="33"/>
      <c r="G319" s="4"/>
      <c r="H319" s="33"/>
      <c r="I319" s="4"/>
      <c r="J319" s="33"/>
      <c r="M319" s="4"/>
      <c r="O319" s="4"/>
      <c r="P319" s="4"/>
      <c r="U319" s="33"/>
      <c r="V319" s="33"/>
      <c r="W319" s="4"/>
      <c r="X319" s="33"/>
      <c r="Y319" s="4"/>
      <c r="Z319" s="33"/>
      <c r="AA319" s="4"/>
      <c r="AB319" s="33"/>
      <c r="AC319" s="4"/>
      <c r="AE319" s="3"/>
      <c r="AH319" s="3"/>
    </row>
    <row r="320" spans="2:34" s="2" customFormat="1" ht="23.25" customHeight="1">
      <c r="B320" s="33"/>
      <c r="D320" s="33"/>
      <c r="F320" s="33"/>
      <c r="G320" s="4"/>
      <c r="H320" s="33"/>
      <c r="I320" s="4"/>
      <c r="J320" s="33"/>
      <c r="M320" s="4"/>
      <c r="O320" s="4"/>
      <c r="P320" s="4"/>
      <c r="U320" s="33"/>
      <c r="V320" s="33"/>
      <c r="W320" s="4"/>
      <c r="X320" s="33"/>
      <c r="Y320" s="4"/>
      <c r="Z320" s="33"/>
      <c r="AA320" s="4"/>
      <c r="AB320" s="33"/>
      <c r="AC320" s="4"/>
      <c r="AE320" s="3"/>
      <c r="AH320" s="3"/>
    </row>
    <row r="321" spans="2:34" s="2" customFormat="1" ht="23.25" customHeight="1">
      <c r="B321" s="33"/>
      <c r="D321" s="33"/>
      <c r="F321" s="33"/>
      <c r="G321" s="4"/>
      <c r="H321" s="33"/>
      <c r="I321" s="4"/>
      <c r="J321" s="33"/>
      <c r="M321" s="4"/>
      <c r="O321" s="4"/>
      <c r="P321" s="4"/>
      <c r="U321" s="33"/>
      <c r="V321" s="33"/>
      <c r="W321" s="4"/>
      <c r="X321" s="33"/>
      <c r="Y321" s="4"/>
      <c r="Z321" s="33"/>
      <c r="AA321" s="4"/>
      <c r="AB321" s="33"/>
      <c r="AC321" s="4"/>
      <c r="AE321" s="3"/>
      <c r="AH321" s="3"/>
    </row>
    <row r="322" spans="2:34" s="2" customFormat="1" ht="23.25" customHeight="1">
      <c r="B322" s="33"/>
      <c r="D322" s="33"/>
      <c r="F322" s="33"/>
      <c r="G322" s="4"/>
      <c r="H322" s="33"/>
      <c r="I322" s="4"/>
      <c r="J322" s="33"/>
      <c r="M322" s="4"/>
      <c r="O322" s="4"/>
      <c r="P322" s="4"/>
      <c r="U322" s="33"/>
      <c r="V322" s="33"/>
      <c r="W322" s="4"/>
      <c r="X322" s="33"/>
      <c r="Y322" s="4"/>
      <c r="Z322" s="33"/>
      <c r="AA322" s="4"/>
      <c r="AB322" s="33"/>
      <c r="AC322" s="4"/>
      <c r="AE322" s="3"/>
      <c r="AH322" s="3"/>
    </row>
    <row r="323" spans="2:34" s="2" customFormat="1" ht="23.25" customHeight="1">
      <c r="B323" s="33"/>
      <c r="D323" s="33"/>
      <c r="F323" s="33"/>
      <c r="G323" s="4"/>
      <c r="H323" s="33"/>
      <c r="I323" s="4"/>
      <c r="J323" s="33"/>
      <c r="M323" s="4"/>
      <c r="O323" s="4"/>
      <c r="P323" s="4"/>
      <c r="U323" s="33"/>
      <c r="V323" s="33"/>
      <c r="W323" s="4"/>
      <c r="X323" s="33"/>
      <c r="Y323" s="4"/>
      <c r="Z323" s="33"/>
      <c r="AA323" s="4"/>
      <c r="AB323" s="33"/>
      <c r="AC323" s="4"/>
      <c r="AE323" s="3"/>
      <c r="AH323" s="3"/>
    </row>
    <row r="324" spans="2:34" s="2" customFormat="1" ht="23.25" customHeight="1">
      <c r="B324" s="33"/>
      <c r="D324" s="33"/>
      <c r="F324" s="33"/>
      <c r="G324" s="4"/>
      <c r="H324" s="33"/>
      <c r="I324" s="4"/>
      <c r="J324" s="33"/>
      <c r="M324" s="4"/>
      <c r="O324" s="4"/>
      <c r="P324" s="4"/>
      <c r="U324" s="33"/>
      <c r="V324" s="33"/>
      <c r="W324" s="4"/>
      <c r="X324" s="33"/>
      <c r="Y324" s="4"/>
      <c r="Z324" s="33"/>
      <c r="AA324" s="4"/>
      <c r="AB324" s="33"/>
      <c r="AC324" s="4"/>
      <c r="AE324" s="3"/>
      <c r="AH324" s="3"/>
    </row>
    <row r="325" spans="2:34" s="2" customFormat="1" ht="23.25" customHeight="1">
      <c r="B325" s="33"/>
      <c r="D325" s="33"/>
      <c r="F325" s="33"/>
      <c r="G325" s="4"/>
      <c r="H325" s="33"/>
      <c r="I325" s="4"/>
      <c r="J325" s="33"/>
      <c r="M325" s="4"/>
      <c r="O325" s="4"/>
      <c r="P325" s="4"/>
      <c r="U325" s="33"/>
      <c r="V325" s="33"/>
      <c r="W325" s="4"/>
      <c r="X325" s="33"/>
      <c r="Y325" s="4"/>
      <c r="Z325" s="33"/>
      <c r="AA325" s="4"/>
      <c r="AB325" s="33"/>
      <c r="AC325" s="4"/>
      <c r="AE325" s="3"/>
      <c r="AH325" s="3"/>
    </row>
    <row r="326" spans="2:34" s="2" customFormat="1" ht="23.25" customHeight="1">
      <c r="B326" s="33"/>
      <c r="D326" s="33"/>
      <c r="F326" s="33"/>
      <c r="G326" s="4"/>
      <c r="H326" s="33"/>
      <c r="I326" s="4"/>
      <c r="J326" s="33"/>
      <c r="M326" s="4"/>
      <c r="O326" s="4"/>
      <c r="P326" s="4"/>
      <c r="U326" s="33"/>
      <c r="V326" s="33"/>
      <c r="W326" s="4"/>
      <c r="X326" s="33"/>
      <c r="Y326" s="4"/>
      <c r="Z326" s="33"/>
      <c r="AA326" s="4"/>
      <c r="AB326" s="33"/>
      <c r="AC326" s="4"/>
      <c r="AE326" s="3"/>
      <c r="AH326" s="3"/>
    </row>
    <row r="327" spans="2:34" s="2" customFormat="1" ht="23.25" customHeight="1">
      <c r="B327" s="33"/>
      <c r="D327" s="33"/>
      <c r="F327" s="33"/>
      <c r="G327" s="4"/>
      <c r="H327" s="33"/>
      <c r="I327" s="4"/>
      <c r="J327" s="33"/>
      <c r="M327" s="4"/>
      <c r="O327" s="4"/>
      <c r="P327" s="4"/>
      <c r="U327" s="33"/>
      <c r="V327" s="33"/>
      <c r="W327" s="4"/>
      <c r="X327" s="33"/>
      <c r="Y327" s="4"/>
      <c r="Z327" s="33"/>
      <c r="AA327" s="4"/>
      <c r="AB327" s="33"/>
      <c r="AC327" s="4"/>
      <c r="AE327" s="3"/>
      <c r="AH327" s="3"/>
    </row>
    <row r="328" spans="2:34" s="2" customFormat="1" ht="23.25" customHeight="1">
      <c r="B328" s="33"/>
      <c r="D328" s="33"/>
      <c r="F328" s="33"/>
      <c r="G328" s="4"/>
      <c r="H328" s="33"/>
      <c r="I328" s="4"/>
      <c r="J328" s="33"/>
      <c r="M328" s="4"/>
      <c r="O328" s="4"/>
      <c r="P328" s="4"/>
      <c r="U328" s="33"/>
      <c r="V328" s="33"/>
      <c r="W328" s="4"/>
      <c r="X328" s="33"/>
      <c r="Y328" s="4"/>
      <c r="Z328" s="33"/>
      <c r="AA328" s="4"/>
      <c r="AB328" s="33"/>
      <c r="AC328" s="4"/>
      <c r="AE328" s="3"/>
      <c r="AH328" s="3"/>
    </row>
    <row r="329" spans="2:34" s="2" customFormat="1" ht="23.25" customHeight="1">
      <c r="B329" s="33"/>
      <c r="D329" s="33"/>
      <c r="F329" s="33"/>
      <c r="G329" s="4"/>
      <c r="H329" s="33"/>
      <c r="I329" s="4"/>
      <c r="J329" s="33"/>
      <c r="M329" s="4"/>
      <c r="O329" s="4"/>
      <c r="P329" s="4"/>
      <c r="U329" s="33"/>
      <c r="V329" s="33"/>
      <c r="W329" s="4"/>
      <c r="X329" s="33"/>
      <c r="Y329" s="4"/>
      <c r="Z329" s="33"/>
      <c r="AA329" s="4"/>
      <c r="AB329" s="33"/>
      <c r="AC329" s="4"/>
      <c r="AE329" s="3"/>
      <c r="AH329" s="3"/>
    </row>
    <row r="330" spans="2:34" s="2" customFormat="1" ht="23.25" customHeight="1">
      <c r="B330" s="33"/>
      <c r="D330" s="33"/>
      <c r="F330" s="33"/>
      <c r="G330" s="4"/>
      <c r="H330" s="33"/>
      <c r="I330" s="4"/>
      <c r="J330" s="33"/>
      <c r="M330" s="4"/>
      <c r="O330" s="4"/>
      <c r="P330" s="4"/>
      <c r="U330" s="33"/>
      <c r="V330" s="33"/>
      <c r="W330" s="4"/>
      <c r="X330" s="33"/>
      <c r="Y330" s="4"/>
      <c r="Z330" s="33"/>
      <c r="AA330" s="4"/>
      <c r="AB330" s="33"/>
      <c r="AC330" s="4"/>
      <c r="AE330" s="3"/>
      <c r="AH330" s="3"/>
    </row>
    <row r="331" spans="2:34" s="2" customFormat="1" ht="23.25" customHeight="1">
      <c r="B331" s="33"/>
      <c r="D331" s="33"/>
      <c r="F331" s="33"/>
      <c r="G331" s="4"/>
      <c r="H331" s="33"/>
      <c r="I331" s="4"/>
      <c r="J331" s="33"/>
      <c r="M331" s="4"/>
      <c r="O331" s="4"/>
      <c r="P331" s="4"/>
      <c r="U331" s="33"/>
      <c r="V331" s="33"/>
      <c r="W331" s="4"/>
      <c r="X331" s="33"/>
      <c r="Y331" s="4"/>
      <c r="Z331" s="33"/>
      <c r="AA331" s="4"/>
      <c r="AB331" s="33"/>
      <c r="AC331" s="4"/>
      <c r="AE331" s="3"/>
      <c r="AH331" s="3"/>
    </row>
    <row r="332" spans="2:34" s="2" customFormat="1" ht="23.25" customHeight="1">
      <c r="B332" s="33"/>
      <c r="D332" s="33"/>
      <c r="F332" s="33"/>
      <c r="G332" s="4"/>
      <c r="H332" s="33"/>
      <c r="I332" s="4"/>
      <c r="J332" s="33"/>
      <c r="M332" s="4"/>
      <c r="O332" s="4"/>
      <c r="P332" s="4"/>
      <c r="U332" s="33"/>
      <c r="V332" s="33"/>
      <c r="W332" s="4"/>
      <c r="X332" s="33"/>
      <c r="Y332" s="4"/>
      <c r="Z332" s="33"/>
      <c r="AA332" s="4"/>
      <c r="AB332" s="33"/>
      <c r="AC332" s="4"/>
      <c r="AE332" s="3"/>
      <c r="AH332" s="3"/>
    </row>
    <row r="333" spans="2:34" s="2" customFormat="1" ht="23.25" customHeight="1">
      <c r="B333" s="33"/>
      <c r="D333" s="33"/>
      <c r="F333" s="33"/>
      <c r="G333" s="4"/>
      <c r="H333" s="33"/>
      <c r="I333" s="4"/>
      <c r="J333" s="33"/>
      <c r="M333" s="4"/>
      <c r="O333" s="4"/>
      <c r="P333" s="4"/>
      <c r="U333" s="33"/>
      <c r="V333" s="33"/>
      <c r="W333" s="4"/>
      <c r="X333" s="33"/>
      <c r="Y333" s="4"/>
      <c r="Z333" s="33"/>
      <c r="AA333" s="4"/>
      <c r="AB333" s="33"/>
      <c r="AC333" s="4"/>
      <c r="AE333" s="3"/>
      <c r="AH333" s="3"/>
    </row>
    <row r="334" spans="2:34" s="2" customFormat="1" ht="23.25" customHeight="1">
      <c r="B334" s="33"/>
      <c r="D334" s="33"/>
      <c r="F334" s="33"/>
      <c r="G334" s="4"/>
      <c r="H334" s="33"/>
      <c r="I334" s="4"/>
      <c r="J334" s="33"/>
      <c r="M334" s="4"/>
      <c r="O334" s="4"/>
      <c r="P334" s="4"/>
      <c r="U334" s="33"/>
      <c r="V334" s="33"/>
      <c r="W334" s="4"/>
      <c r="X334" s="33"/>
      <c r="Y334" s="4"/>
      <c r="Z334" s="33"/>
      <c r="AA334" s="4"/>
      <c r="AB334" s="33"/>
      <c r="AC334" s="4"/>
      <c r="AE334" s="3"/>
      <c r="AH334" s="3"/>
    </row>
    <row r="335" spans="2:34" s="2" customFormat="1" ht="23.25" customHeight="1">
      <c r="B335" s="33"/>
      <c r="D335" s="33"/>
      <c r="F335" s="33"/>
      <c r="G335" s="4"/>
      <c r="H335" s="33"/>
      <c r="I335" s="4"/>
      <c r="J335" s="33"/>
      <c r="M335" s="4"/>
      <c r="O335" s="4"/>
      <c r="P335" s="4"/>
      <c r="U335" s="33"/>
      <c r="V335" s="33"/>
      <c r="W335" s="4"/>
      <c r="X335" s="33"/>
      <c r="Y335" s="4"/>
      <c r="Z335" s="33"/>
      <c r="AA335" s="4"/>
      <c r="AB335" s="33"/>
      <c r="AC335" s="4"/>
      <c r="AE335" s="3"/>
      <c r="AH335" s="3"/>
    </row>
    <row r="336" spans="2:34" s="2" customFormat="1" ht="23.25" customHeight="1">
      <c r="B336" s="33"/>
      <c r="D336" s="33"/>
      <c r="F336" s="33"/>
      <c r="G336" s="4"/>
      <c r="H336" s="33"/>
      <c r="I336" s="4"/>
      <c r="J336" s="33"/>
      <c r="M336" s="4"/>
      <c r="O336" s="4"/>
      <c r="P336" s="4"/>
      <c r="U336" s="33"/>
      <c r="V336" s="33"/>
      <c r="W336" s="4"/>
      <c r="X336" s="33"/>
      <c r="Y336" s="4"/>
      <c r="Z336" s="33"/>
      <c r="AA336" s="4"/>
      <c r="AB336" s="33"/>
      <c r="AC336" s="4"/>
      <c r="AE336" s="3"/>
      <c r="AH336" s="3"/>
    </row>
    <row r="337" spans="2:34" s="2" customFormat="1" ht="23.25" customHeight="1">
      <c r="B337" s="33"/>
      <c r="D337" s="33"/>
      <c r="F337" s="33"/>
      <c r="G337" s="4"/>
      <c r="H337" s="33"/>
      <c r="I337" s="4"/>
      <c r="J337" s="33"/>
      <c r="M337" s="4"/>
      <c r="O337" s="4"/>
      <c r="P337" s="4"/>
      <c r="U337" s="33"/>
      <c r="V337" s="33"/>
      <c r="W337" s="4"/>
      <c r="X337" s="33"/>
      <c r="Y337" s="4"/>
      <c r="Z337" s="33"/>
      <c r="AA337" s="4"/>
      <c r="AB337" s="33"/>
      <c r="AC337" s="4"/>
      <c r="AE337" s="3"/>
      <c r="AH337" s="3"/>
    </row>
    <row r="338" spans="2:34" s="2" customFormat="1" ht="23.25" customHeight="1">
      <c r="B338" s="33"/>
      <c r="D338" s="33"/>
      <c r="F338" s="33"/>
      <c r="G338" s="4"/>
      <c r="H338" s="33"/>
      <c r="I338" s="4"/>
      <c r="J338" s="33"/>
      <c r="M338" s="4"/>
      <c r="O338" s="4"/>
      <c r="P338" s="4"/>
      <c r="U338" s="33"/>
      <c r="V338" s="33"/>
      <c r="W338" s="4"/>
      <c r="X338" s="33"/>
      <c r="Y338" s="4"/>
      <c r="Z338" s="33"/>
      <c r="AA338" s="4"/>
      <c r="AB338" s="33"/>
      <c r="AC338" s="4"/>
      <c r="AE338" s="3"/>
      <c r="AH338" s="3"/>
    </row>
    <row r="339" spans="2:34" s="2" customFormat="1" ht="23.25" customHeight="1">
      <c r="B339" s="33"/>
      <c r="D339" s="33"/>
      <c r="F339" s="33"/>
      <c r="G339" s="4"/>
      <c r="H339" s="33"/>
      <c r="I339" s="4"/>
      <c r="J339" s="33"/>
      <c r="M339" s="4"/>
      <c r="O339" s="4"/>
      <c r="P339" s="4"/>
      <c r="U339" s="33"/>
      <c r="V339" s="33"/>
      <c r="W339" s="4"/>
      <c r="X339" s="33"/>
      <c r="Y339" s="4"/>
      <c r="Z339" s="33"/>
      <c r="AA339" s="4"/>
      <c r="AB339" s="33"/>
      <c r="AC339" s="4"/>
      <c r="AE339" s="3"/>
      <c r="AH339" s="3"/>
    </row>
    <row r="340" spans="2:34" s="2" customFormat="1" ht="23.25" customHeight="1">
      <c r="B340" s="33"/>
      <c r="D340" s="33"/>
      <c r="F340" s="33"/>
      <c r="G340" s="4"/>
      <c r="H340" s="33"/>
      <c r="I340" s="4"/>
      <c r="J340" s="33"/>
      <c r="M340" s="4"/>
      <c r="O340" s="4"/>
      <c r="P340" s="4"/>
      <c r="U340" s="33"/>
      <c r="V340" s="33"/>
      <c r="W340" s="4"/>
      <c r="X340" s="33"/>
      <c r="Y340" s="4"/>
      <c r="Z340" s="33"/>
      <c r="AA340" s="4"/>
      <c r="AB340" s="33"/>
      <c r="AC340" s="4"/>
      <c r="AE340" s="3"/>
      <c r="AH340" s="3"/>
    </row>
    <row r="341" spans="2:34" s="2" customFormat="1" ht="23.25" customHeight="1">
      <c r="B341" s="33"/>
      <c r="D341" s="33"/>
      <c r="F341" s="33"/>
      <c r="G341" s="4"/>
      <c r="H341" s="33"/>
      <c r="I341" s="4"/>
      <c r="J341" s="33"/>
      <c r="M341" s="4"/>
      <c r="O341" s="4"/>
      <c r="P341" s="4"/>
      <c r="U341" s="33"/>
      <c r="V341" s="33"/>
      <c r="W341" s="4"/>
      <c r="X341" s="33"/>
      <c r="Y341" s="4"/>
      <c r="Z341" s="33"/>
      <c r="AA341" s="4"/>
      <c r="AB341" s="33"/>
      <c r="AC341" s="4"/>
      <c r="AE341" s="3"/>
      <c r="AH341" s="3"/>
    </row>
    <row r="342" spans="2:34" s="2" customFormat="1" ht="23.25" customHeight="1">
      <c r="B342" s="33"/>
      <c r="D342" s="33"/>
      <c r="F342" s="33"/>
      <c r="G342" s="4"/>
      <c r="H342" s="33"/>
      <c r="I342" s="4"/>
      <c r="J342" s="33"/>
      <c r="M342" s="4"/>
      <c r="O342" s="4"/>
      <c r="P342" s="4"/>
      <c r="U342" s="33"/>
      <c r="V342" s="33"/>
      <c r="W342" s="4"/>
      <c r="X342" s="33"/>
      <c r="Y342" s="4"/>
      <c r="Z342" s="33"/>
      <c r="AA342" s="4"/>
      <c r="AB342" s="33"/>
      <c r="AC342" s="4"/>
      <c r="AE342" s="3"/>
      <c r="AH342" s="3"/>
    </row>
    <row r="343" spans="2:34" s="2" customFormat="1" ht="23.25" customHeight="1">
      <c r="B343" s="33"/>
      <c r="D343" s="33"/>
      <c r="F343" s="33"/>
      <c r="G343" s="4"/>
      <c r="H343" s="33"/>
      <c r="I343" s="4"/>
      <c r="J343" s="33"/>
      <c r="M343" s="4"/>
      <c r="O343" s="4"/>
      <c r="P343" s="4"/>
      <c r="U343" s="33"/>
      <c r="V343" s="33"/>
      <c r="W343" s="4"/>
      <c r="X343" s="33"/>
      <c r="Y343" s="4"/>
      <c r="Z343" s="33"/>
      <c r="AA343" s="4"/>
      <c r="AB343" s="33"/>
      <c r="AC343" s="4"/>
      <c r="AE343" s="3"/>
      <c r="AH343" s="3"/>
    </row>
    <row r="344" spans="2:34" s="2" customFormat="1" ht="23.25" customHeight="1">
      <c r="B344" s="33"/>
      <c r="D344" s="33"/>
      <c r="F344" s="33"/>
      <c r="G344" s="4"/>
      <c r="H344" s="33"/>
      <c r="I344" s="4"/>
      <c r="J344" s="33"/>
      <c r="M344" s="4"/>
      <c r="O344" s="4"/>
      <c r="P344" s="4"/>
      <c r="U344" s="33"/>
      <c r="V344" s="33"/>
      <c r="W344" s="4"/>
      <c r="X344" s="33"/>
      <c r="Y344" s="4"/>
      <c r="Z344" s="33"/>
      <c r="AA344" s="4"/>
      <c r="AB344" s="33"/>
      <c r="AC344" s="4"/>
      <c r="AE344" s="3"/>
      <c r="AH344" s="3"/>
    </row>
    <row r="345" spans="2:34" s="2" customFormat="1" ht="23.25" customHeight="1">
      <c r="B345" s="33"/>
      <c r="D345" s="33"/>
      <c r="F345" s="33"/>
      <c r="G345" s="4"/>
      <c r="H345" s="33"/>
      <c r="I345" s="4"/>
      <c r="J345" s="33"/>
      <c r="M345" s="4"/>
      <c r="O345" s="4"/>
      <c r="P345" s="4"/>
      <c r="U345" s="33"/>
      <c r="V345" s="33"/>
      <c r="W345" s="4"/>
      <c r="X345" s="33"/>
      <c r="Y345" s="4"/>
      <c r="Z345" s="33"/>
      <c r="AA345" s="4"/>
      <c r="AB345" s="33"/>
      <c r="AC345" s="4"/>
      <c r="AE345" s="3"/>
      <c r="AH345" s="3"/>
    </row>
    <row r="346" spans="2:34" s="2" customFormat="1" ht="23.25" customHeight="1">
      <c r="B346" s="33"/>
      <c r="D346" s="33"/>
      <c r="F346" s="33"/>
      <c r="G346" s="4"/>
      <c r="H346" s="33"/>
      <c r="I346" s="4"/>
      <c r="J346" s="33"/>
      <c r="M346" s="4"/>
      <c r="O346" s="4"/>
      <c r="P346" s="4"/>
      <c r="U346" s="33"/>
      <c r="V346" s="33"/>
      <c r="W346" s="4"/>
      <c r="X346" s="33"/>
      <c r="Y346" s="4"/>
      <c r="Z346" s="33"/>
      <c r="AA346" s="4"/>
      <c r="AB346" s="33"/>
      <c r="AC346" s="4"/>
      <c r="AE346" s="3"/>
      <c r="AH346" s="3"/>
    </row>
    <row r="347" spans="2:34" s="2" customFormat="1" ht="23.25" customHeight="1">
      <c r="B347" s="33"/>
      <c r="D347" s="33"/>
      <c r="F347" s="33"/>
      <c r="G347" s="4"/>
      <c r="H347" s="33"/>
      <c r="I347" s="4"/>
      <c r="J347" s="33"/>
      <c r="M347" s="4"/>
      <c r="O347" s="4"/>
      <c r="P347" s="4"/>
      <c r="U347" s="33"/>
      <c r="V347" s="33"/>
      <c r="W347" s="4"/>
      <c r="X347" s="33"/>
      <c r="Y347" s="4"/>
      <c r="Z347" s="33"/>
      <c r="AA347" s="4"/>
      <c r="AB347" s="33"/>
      <c r="AC347" s="4"/>
      <c r="AE347" s="3"/>
      <c r="AH347" s="3"/>
    </row>
    <row r="348" spans="2:34" s="2" customFormat="1" ht="23.25" customHeight="1">
      <c r="B348" s="33"/>
      <c r="D348" s="33"/>
      <c r="F348" s="33"/>
      <c r="G348" s="4"/>
      <c r="H348" s="33"/>
      <c r="I348" s="4"/>
      <c r="J348" s="33"/>
      <c r="M348" s="4"/>
      <c r="O348" s="4"/>
      <c r="P348" s="4"/>
      <c r="U348" s="33"/>
      <c r="V348" s="33"/>
      <c r="W348" s="4"/>
      <c r="X348" s="33"/>
      <c r="Y348" s="4"/>
      <c r="Z348" s="33"/>
      <c r="AA348" s="4"/>
      <c r="AB348" s="33"/>
      <c r="AC348" s="4"/>
      <c r="AE348" s="3"/>
      <c r="AH348" s="3"/>
    </row>
    <row r="349" spans="2:34" s="2" customFormat="1" ht="23.25" customHeight="1">
      <c r="B349" s="33"/>
      <c r="D349" s="33"/>
      <c r="F349" s="33"/>
      <c r="G349" s="4"/>
      <c r="H349" s="33"/>
      <c r="I349" s="4"/>
      <c r="J349" s="33"/>
      <c r="M349" s="4"/>
      <c r="O349" s="4"/>
      <c r="P349" s="4"/>
      <c r="U349" s="33"/>
      <c r="V349" s="33"/>
      <c r="W349" s="4"/>
      <c r="X349" s="33"/>
      <c r="Y349" s="4"/>
      <c r="Z349" s="33"/>
      <c r="AA349" s="4"/>
      <c r="AB349" s="33"/>
      <c r="AC349" s="4"/>
      <c r="AE349" s="3"/>
      <c r="AH349" s="3"/>
    </row>
    <row r="350" spans="2:34" s="2" customFormat="1" ht="23.25" customHeight="1">
      <c r="B350" s="33"/>
      <c r="D350" s="33"/>
      <c r="F350" s="33"/>
      <c r="G350" s="4"/>
      <c r="H350" s="33"/>
      <c r="I350" s="4"/>
      <c r="J350" s="33"/>
      <c r="M350" s="4"/>
      <c r="O350" s="4"/>
      <c r="P350" s="4"/>
      <c r="U350" s="33"/>
      <c r="V350" s="33"/>
      <c r="W350" s="4"/>
      <c r="X350" s="33"/>
      <c r="Y350" s="4"/>
      <c r="Z350" s="33"/>
      <c r="AA350" s="4"/>
      <c r="AB350" s="33"/>
      <c r="AC350" s="4"/>
      <c r="AE350" s="3"/>
      <c r="AH350" s="3"/>
    </row>
    <row r="351" spans="2:34" s="2" customFormat="1" ht="23.25" customHeight="1">
      <c r="B351" s="33"/>
      <c r="D351" s="33"/>
      <c r="F351" s="33"/>
      <c r="G351" s="4"/>
      <c r="H351" s="33"/>
      <c r="I351" s="4"/>
      <c r="J351" s="33"/>
      <c r="M351" s="4"/>
      <c r="O351" s="4"/>
      <c r="P351" s="4"/>
      <c r="U351" s="33"/>
      <c r="V351" s="33"/>
      <c r="W351" s="4"/>
      <c r="X351" s="33"/>
      <c r="Y351" s="4"/>
      <c r="Z351" s="33"/>
      <c r="AA351" s="4"/>
      <c r="AB351" s="33"/>
      <c r="AC351" s="4"/>
      <c r="AE351" s="3"/>
      <c r="AH351" s="3"/>
    </row>
    <row r="352" spans="2:34" s="2" customFormat="1" ht="23.25" customHeight="1">
      <c r="B352" s="33"/>
      <c r="D352" s="33"/>
      <c r="F352" s="33"/>
      <c r="G352" s="4"/>
      <c r="H352" s="33"/>
      <c r="I352" s="4"/>
      <c r="J352" s="33"/>
      <c r="M352" s="4"/>
      <c r="O352" s="4"/>
      <c r="P352" s="4"/>
      <c r="U352" s="33"/>
      <c r="V352" s="33"/>
      <c r="W352" s="4"/>
      <c r="X352" s="33"/>
      <c r="Y352" s="4"/>
      <c r="Z352" s="33"/>
      <c r="AA352" s="4"/>
      <c r="AB352" s="33"/>
      <c r="AC352" s="4"/>
      <c r="AE352" s="3"/>
      <c r="AH352" s="3"/>
    </row>
    <row r="353" spans="2:34" s="2" customFormat="1" ht="23.25" customHeight="1">
      <c r="B353" s="33"/>
      <c r="D353" s="33"/>
      <c r="F353" s="33"/>
      <c r="G353" s="4"/>
      <c r="H353" s="33"/>
      <c r="I353" s="4"/>
      <c r="J353" s="33"/>
      <c r="M353" s="4"/>
      <c r="O353" s="4"/>
      <c r="P353" s="4"/>
      <c r="U353" s="33"/>
      <c r="V353" s="33"/>
      <c r="W353" s="4"/>
      <c r="X353" s="33"/>
      <c r="Y353" s="4"/>
      <c r="Z353" s="33"/>
      <c r="AA353" s="4"/>
      <c r="AB353" s="33"/>
      <c r="AC353" s="4"/>
      <c r="AE353" s="3"/>
      <c r="AH353" s="3"/>
    </row>
    <row r="354" spans="2:34" s="2" customFormat="1" ht="23.25" customHeight="1">
      <c r="B354" s="33"/>
      <c r="D354" s="33"/>
      <c r="F354" s="33"/>
      <c r="G354" s="4"/>
      <c r="H354" s="33"/>
      <c r="I354" s="4"/>
      <c r="J354" s="33"/>
      <c r="M354" s="4"/>
      <c r="O354" s="4"/>
      <c r="P354" s="4"/>
      <c r="U354" s="33"/>
      <c r="V354" s="33"/>
      <c r="W354" s="4"/>
      <c r="X354" s="33"/>
      <c r="Y354" s="4"/>
      <c r="Z354" s="33"/>
      <c r="AA354" s="4"/>
      <c r="AB354" s="33"/>
      <c r="AC354" s="4"/>
      <c r="AE354" s="3"/>
      <c r="AH354" s="3"/>
    </row>
    <row r="355" spans="2:34" s="2" customFormat="1" ht="23.25" customHeight="1">
      <c r="B355" s="33"/>
      <c r="D355" s="33"/>
      <c r="F355" s="33"/>
      <c r="G355" s="4"/>
      <c r="H355" s="33"/>
      <c r="I355" s="4"/>
      <c r="J355" s="33"/>
      <c r="M355" s="4"/>
      <c r="O355" s="4"/>
      <c r="P355" s="4"/>
      <c r="U355" s="33"/>
      <c r="V355" s="33"/>
      <c r="W355" s="4"/>
      <c r="X355" s="33"/>
      <c r="Y355" s="4"/>
      <c r="Z355" s="33"/>
      <c r="AA355" s="4"/>
      <c r="AB355" s="33"/>
      <c r="AC355" s="4"/>
      <c r="AE355" s="3"/>
      <c r="AH355" s="3"/>
    </row>
    <row r="356" spans="2:34" s="2" customFormat="1" ht="23.25" customHeight="1">
      <c r="B356" s="33"/>
      <c r="D356" s="33"/>
      <c r="F356" s="33"/>
      <c r="G356" s="4"/>
      <c r="H356" s="33"/>
      <c r="I356" s="4"/>
      <c r="J356" s="33"/>
      <c r="M356" s="4"/>
      <c r="O356" s="4"/>
      <c r="P356" s="4"/>
      <c r="U356" s="33"/>
      <c r="V356" s="33"/>
      <c r="W356" s="4"/>
      <c r="X356" s="33"/>
      <c r="Y356" s="4"/>
      <c r="Z356" s="33"/>
      <c r="AA356" s="4"/>
      <c r="AB356" s="33"/>
      <c r="AC356" s="4"/>
      <c r="AE356" s="3"/>
      <c r="AH356" s="3"/>
    </row>
    <row r="357" spans="2:34" s="2" customFormat="1" ht="23.25" customHeight="1">
      <c r="B357" s="33"/>
      <c r="D357" s="33"/>
      <c r="F357" s="33"/>
      <c r="G357" s="4"/>
      <c r="H357" s="33"/>
      <c r="I357" s="4"/>
      <c r="J357" s="33"/>
      <c r="M357" s="4"/>
      <c r="O357" s="4"/>
      <c r="P357" s="4"/>
      <c r="U357" s="33"/>
      <c r="V357" s="33"/>
      <c r="W357" s="4"/>
      <c r="X357" s="33"/>
      <c r="Y357" s="4"/>
      <c r="Z357" s="33"/>
      <c r="AA357" s="4"/>
      <c r="AB357" s="33"/>
      <c r="AC357" s="4"/>
      <c r="AE357" s="3"/>
      <c r="AH357" s="3"/>
    </row>
    <row r="358" spans="2:34" s="2" customFormat="1" ht="23.25" customHeight="1">
      <c r="B358" s="33"/>
      <c r="D358" s="33"/>
      <c r="F358" s="33"/>
      <c r="G358" s="4"/>
      <c r="H358" s="33"/>
      <c r="I358" s="4"/>
      <c r="J358" s="33"/>
      <c r="M358" s="4"/>
      <c r="O358" s="4"/>
      <c r="P358" s="4"/>
      <c r="U358" s="33"/>
      <c r="V358" s="33"/>
      <c r="W358" s="4"/>
      <c r="X358" s="33"/>
      <c r="Y358" s="4"/>
      <c r="Z358" s="33"/>
      <c r="AA358" s="4"/>
      <c r="AB358" s="33"/>
      <c r="AC358" s="4"/>
      <c r="AE358" s="3"/>
      <c r="AH358" s="3"/>
    </row>
  </sheetData>
  <mergeCells count="41">
    <mergeCell ref="D54:G54"/>
    <mergeCell ref="D60:G60"/>
    <mergeCell ref="D66:G66"/>
    <mergeCell ref="D72:G72"/>
    <mergeCell ref="D78:G78"/>
    <mergeCell ref="C32:H32"/>
    <mergeCell ref="A1:AC1"/>
    <mergeCell ref="A2:AC2"/>
    <mergeCell ref="A5:A8"/>
    <mergeCell ref="B5:J5"/>
    <mergeCell ref="M5:P5"/>
    <mergeCell ref="Q5:AC5"/>
    <mergeCell ref="B6:C6"/>
    <mergeCell ref="D6:G6"/>
    <mergeCell ref="V6:W6"/>
    <mergeCell ref="X6:AA6"/>
    <mergeCell ref="X20:AA20"/>
    <mergeCell ref="X25:AA25"/>
    <mergeCell ref="R6:T6"/>
    <mergeCell ref="H6:I6"/>
    <mergeCell ref="M6:M8"/>
    <mergeCell ref="N6:N8"/>
    <mergeCell ref="U6:U8"/>
    <mergeCell ref="O6:O8"/>
    <mergeCell ref="C31:H31"/>
    <mergeCell ref="A9:AC9"/>
    <mergeCell ref="AC7:AC8"/>
    <mergeCell ref="AB6:AC6"/>
    <mergeCell ref="B7:B8"/>
    <mergeCell ref="C7:C8"/>
    <mergeCell ref="D7:E7"/>
    <mergeCell ref="F7:G7"/>
    <mergeCell ref="H7:I7"/>
    <mergeCell ref="V7:W7"/>
    <mergeCell ref="X7:Y7"/>
    <mergeCell ref="Z7:AA7"/>
    <mergeCell ref="AB7:AB8"/>
    <mergeCell ref="P6:P8"/>
    <mergeCell ref="Q6:Q8"/>
    <mergeCell ref="J6:J8"/>
    <mergeCell ref="K6:L6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F358"/>
  <sheetViews>
    <sheetView showGridLines="0" zoomScale="60" zoomScaleNormal="60" zoomScaleSheetLayoutView="70" workbookViewId="0">
      <selection activeCell="A3" sqref="A3"/>
    </sheetView>
  </sheetViews>
  <sheetFormatPr defaultRowHeight="12.75"/>
  <cols>
    <col min="1" max="1" width="11.85546875" style="5" customWidth="1"/>
    <col min="2" max="2" width="14.140625" style="7" customWidth="1"/>
    <col min="3" max="5" width="14.140625" style="5" customWidth="1"/>
    <col min="6" max="6" width="14.140625" style="7" customWidth="1"/>
    <col min="7" max="7" width="14.140625" style="8" customWidth="1"/>
    <col min="8" max="8" width="14.140625" style="7" customWidth="1"/>
    <col min="9" max="9" width="14.140625" style="8" customWidth="1"/>
    <col min="10" max="10" width="12" style="7" customWidth="1"/>
    <col min="11" max="12" width="9.140625" style="5" hidden="1" customWidth="1"/>
    <col min="13" max="13" width="12.85546875" style="8" customWidth="1"/>
    <col min="14" max="14" width="18.140625" style="5" customWidth="1"/>
    <col min="15" max="15" width="20.7109375" style="8" customWidth="1"/>
    <col min="16" max="16" width="13.140625" style="8" customWidth="1"/>
    <col min="17" max="17" width="10.5703125" style="5" hidden="1" customWidth="1"/>
    <col min="18" max="20" width="9.140625" style="5" hidden="1" customWidth="1"/>
    <col min="21" max="21" width="11.85546875" style="7" customWidth="1"/>
    <col min="22" max="22" width="14.140625" style="7" customWidth="1"/>
    <col min="23" max="23" width="14.140625" style="8" customWidth="1"/>
    <col min="24" max="24" width="14.140625" style="7" customWidth="1"/>
    <col min="25" max="25" width="14.140625" style="8" customWidth="1"/>
    <col min="26" max="26" width="9" style="5" hidden="1" customWidth="1"/>
    <col min="27" max="27" width="9" style="6" hidden="1" customWidth="1"/>
    <col min="28" max="28" width="9" style="5" hidden="1" customWidth="1"/>
    <col min="29" max="29" width="9.140625" style="5" hidden="1" customWidth="1"/>
    <col min="30" max="30" width="9.140625" style="6" hidden="1" customWidth="1"/>
    <col min="31" max="16384" width="9.140625" style="5"/>
  </cols>
  <sheetData>
    <row r="1" spans="1:32" ht="27" customHeight="1">
      <c r="A1" s="132" t="s">
        <v>749</v>
      </c>
      <c r="B1" s="133"/>
      <c r="C1" s="133"/>
      <c r="D1" s="133"/>
      <c r="E1" s="133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72"/>
      <c r="Z1" s="1"/>
      <c r="AA1" s="1"/>
      <c r="AB1" s="1"/>
      <c r="AC1" s="1"/>
    </row>
    <row r="2" spans="1:32" s="63" customFormat="1" ht="18" customHeight="1">
      <c r="A2" s="135" t="s">
        <v>750</v>
      </c>
      <c r="B2" s="175"/>
      <c r="C2" s="175"/>
      <c r="D2" s="175"/>
      <c r="E2" s="175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8"/>
    </row>
    <row r="3" spans="1:32" s="63" customFormat="1" ht="18" customHeight="1" thickBot="1">
      <c r="A3" s="186" t="s">
        <v>751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120"/>
    </row>
    <row r="4" spans="1:32" s="63" customFormat="1" ht="18" customHeight="1" thickBot="1">
      <c r="A4" s="121"/>
      <c r="B4" s="122"/>
      <c r="C4" s="123"/>
      <c r="D4" s="123"/>
      <c r="E4" s="123"/>
      <c r="F4" s="122"/>
      <c r="G4" s="124"/>
      <c r="H4" s="122"/>
      <c r="I4" s="124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8"/>
      <c r="Z4" s="69"/>
      <c r="AA4" s="70"/>
      <c r="AB4" s="64"/>
      <c r="AD4" s="64"/>
    </row>
    <row r="5" spans="1:32" s="86" customFormat="1" ht="16.5" customHeight="1">
      <c r="A5" s="151" t="s">
        <v>10</v>
      </c>
      <c r="B5" s="126" t="s">
        <v>4</v>
      </c>
      <c r="C5" s="126"/>
      <c r="D5" s="126"/>
      <c r="E5" s="126"/>
      <c r="F5" s="126"/>
      <c r="G5" s="126"/>
      <c r="H5" s="126"/>
      <c r="I5" s="126"/>
      <c r="J5" s="126"/>
      <c r="K5" s="94"/>
      <c r="L5" s="94"/>
      <c r="M5" s="126" t="s">
        <v>0</v>
      </c>
      <c r="N5" s="126"/>
      <c r="O5" s="126"/>
      <c r="P5" s="126"/>
      <c r="Q5" s="96" t="s">
        <v>5</v>
      </c>
      <c r="R5" s="96"/>
      <c r="S5" s="96"/>
      <c r="T5" s="96"/>
      <c r="U5" s="126" t="s">
        <v>414</v>
      </c>
      <c r="V5" s="126"/>
      <c r="W5" s="126"/>
      <c r="X5" s="126"/>
      <c r="Y5" s="145"/>
      <c r="Z5" s="111"/>
      <c r="AA5" s="100"/>
      <c r="AB5" s="100"/>
      <c r="AC5" s="97"/>
      <c r="AD5" s="85"/>
    </row>
    <row r="6" spans="1:32" s="86" customFormat="1" ht="16.5" customHeight="1">
      <c r="A6" s="152"/>
      <c r="B6" s="127" t="s">
        <v>1</v>
      </c>
      <c r="C6" s="127"/>
      <c r="D6" s="127" t="s">
        <v>21</v>
      </c>
      <c r="E6" s="147"/>
      <c r="F6" s="147"/>
      <c r="G6" s="147"/>
      <c r="H6" s="127" t="s">
        <v>9</v>
      </c>
      <c r="I6" s="127"/>
      <c r="J6" s="148" t="s">
        <v>752</v>
      </c>
      <c r="K6" s="147" t="s">
        <v>6</v>
      </c>
      <c r="L6" s="147"/>
      <c r="M6" s="138" t="s">
        <v>18</v>
      </c>
      <c r="N6" s="156" t="s">
        <v>753</v>
      </c>
      <c r="O6" s="138" t="s">
        <v>754</v>
      </c>
      <c r="P6" s="138" t="s">
        <v>8</v>
      </c>
      <c r="Q6" s="147" t="s">
        <v>3</v>
      </c>
      <c r="R6" s="147" t="s">
        <v>6</v>
      </c>
      <c r="S6" s="147"/>
      <c r="T6" s="147"/>
      <c r="U6" s="148" t="s">
        <v>752</v>
      </c>
      <c r="V6" s="127" t="s">
        <v>9</v>
      </c>
      <c r="W6" s="127"/>
      <c r="X6" s="127" t="s">
        <v>1</v>
      </c>
      <c r="Y6" s="144"/>
      <c r="Z6" s="112"/>
      <c r="AA6" s="101"/>
      <c r="AB6" s="101"/>
      <c r="AC6" s="98"/>
      <c r="AD6" s="85"/>
    </row>
    <row r="7" spans="1:32" s="86" customFormat="1" ht="16.5" customHeight="1">
      <c r="A7" s="152"/>
      <c r="B7" s="142" t="s">
        <v>7</v>
      </c>
      <c r="C7" s="127" t="s">
        <v>2</v>
      </c>
      <c r="D7" s="142" t="s">
        <v>23</v>
      </c>
      <c r="E7" s="147"/>
      <c r="F7" s="142" t="s">
        <v>22</v>
      </c>
      <c r="G7" s="147"/>
      <c r="H7" s="142" t="s">
        <v>19</v>
      </c>
      <c r="I7" s="147"/>
      <c r="J7" s="148"/>
      <c r="K7" s="87" t="s">
        <v>7</v>
      </c>
      <c r="L7" s="87" t="s">
        <v>2</v>
      </c>
      <c r="M7" s="138"/>
      <c r="N7" s="156"/>
      <c r="O7" s="138"/>
      <c r="P7" s="138"/>
      <c r="Q7" s="147"/>
      <c r="R7" s="87" t="s">
        <v>7</v>
      </c>
      <c r="S7" s="87" t="s">
        <v>2</v>
      </c>
      <c r="T7" s="87" t="s">
        <v>7</v>
      </c>
      <c r="U7" s="148"/>
      <c r="V7" s="142" t="s">
        <v>19</v>
      </c>
      <c r="W7" s="147"/>
      <c r="X7" s="142" t="s">
        <v>7</v>
      </c>
      <c r="Y7" s="144" t="s">
        <v>2</v>
      </c>
      <c r="Z7" s="112"/>
      <c r="AA7" s="101"/>
      <c r="AB7" s="101"/>
      <c r="AC7" s="103"/>
      <c r="AD7" s="84"/>
    </row>
    <row r="8" spans="1:32" s="86" customFormat="1" ht="16.5" customHeight="1" thickBot="1">
      <c r="A8" s="153"/>
      <c r="B8" s="143"/>
      <c r="C8" s="128"/>
      <c r="D8" s="88" t="s">
        <v>7</v>
      </c>
      <c r="E8" s="95" t="s">
        <v>2</v>
      </c>
      <c r="F8" s="88" t="s">
        <v>7</v>
      </c>
      <c r="G8" s="95" t="s">
        <v>2</v>
      </c>
      <c r="H8" s="88" t="s">
        <v>7</v>
      </c>
      <c r="I8" s="95" t="s">
        <v>2</v>
      </c>
      <c r="J8" s="161"/>
      <c r="K8" s="90"/>
      <c r="L8" s="90"/>
      <c r="M8" s="160"/>
      <c r="N8" s="163"/>
      <c r="O8" s="160"/>
      <c r="P8" s="160"/>
      <c r="Q8" s="154"/>
      <c r="R8" s="91"/>
      <c r="S8" s="91"/>
      <c r="T8" s="91"/>
      <c r="U8" s="161"/>
      <c r="V8" s="88" t="s">
        <v>7</v>
      </c>
      <c r="W8" s="95" t="s">
        <v>2</v>
      </c>
      <c r="X8" s="143"/>
      <c r="Y8" s="155"/>
      <c r="Z8" s="113"/>
      <c r="AA8" s="102"/>
      <c r="AB8" s="102"/>
      <c r="AC8" s="104"/>
      <c r="AD8" s="84"/>
    </row>
    <row r="9" spans="1:32" s="48" customFormat="1" ht="30" customHeight="1">
      <c r="A9" s="129" t="s">
        <v>405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1"/>
      <c r="Z9" s="46"/>
      <c r="AA9" s="46"/>
      <c r="AB9" s="46"/>
      <c r="AC9" s="46"/>
      <c r="AD9" s="47"/>
    </row>
    <row r="10" spans="1:32" s="2" customFormat="1" ht="22.5" customHeight="1">
      <c r="A10" s="43"/>
      <c r="B10" s="41"/>
      <c r="C10" s="35"/>
      <c r="D10" s="35"/>
      <c r="E10" s="35"/>
      <c r="F10" s="41"/>
      <c r="G10" s="17"/>
      <c r="H10" s="41"/>
      <c r="I10" s="17"/>
      <c r="J10" s="41"/>
      <c r="K10" s="17"/>
      <c r="L10" s="17"/>
      <c r="M10" s="17"/>
      <c r="N10" s="17"/>
      <c r="O10" s="17"/>
      <c r="P10" s="17"/>
      <c r="Q10" s="41"/>
      <c r="R10" s="17"/>
      <c r="S10" s="17"/>
      <c r="T10" s="17"/>
      <c r="U10" s="41"/>
      <c r="V10" s="41"/>
      <c r="W10" s="17"/>
      <c r="X10" s="41"/>
      <c r="Y10" s="20"/>
      <c r="Z10" s="13"/>
      <c r="AA10" s="11"/>
      <c r="AB10" s="3"/>
      <c r="AC10" s="15"/>
      <c r="AD10" s="13"/>
    </row>
    <row r="11" spans="1:32" s="2" customFormat="1" ht="22.5" customHeight="1">
      <c r="A11" s="43">
        <v>1</v>
      </c>
      <c r="B11" s="41">
        <v>-5.5</v>
      </c>
      <c r="C11" s="35">
        <v>892.21799999999996</v>
      </c>
      <c r="D11" s="41">
        <v>-5.5</v>
      </c>
      <c r="E11" s="35">
        <v>892.27</v>
      </c>
      <c r="F11" s="41">
        <v>-4</v>
      </c>
      <c r="G11" s="17">
        <v>892.22500000000002</v>
      </c>
      <c r="H11" s="41">
        <v>-4</v>
      </c>
      <c r="I11" s="17">
        <v>890.51</v>
      </c>
      <c r="J11" s="41">
        <f>((O11-I11)/H11)*100</f>
        <v>-2.0000000000010232</v>
      </c>
      <c r="K11" s="17"/>
      <c r="L11" s="17"/>
      <c r="M11" s="17">
        <v>892.178</v>
      </c>
      <c r="N11" s="17">
        <f>O11+1.54</f>
        <v>892.13</v>
      </c>
      <c r="O11" s="17">
        <v>890.59</v>
      </c>
      <c r="P11" s="17">
        <f>O11-M11</f>
        <v>-1.5879999999999654</v>
      </c>
      <c r="Q11" s="41"/>
      <c r="R11" s="17"/>
      <c r="S11" s="17"/>
      <c r="T11" s="17"/>
      <c r="U11" s="41">
        <f>((W11-O11)/V11)*100</f>
        <v>2.0000000000010232</v>
      </c>
      <c r="V11" s="41">
        <v>4</v>
      </c>
      <c r="W11" s="17">
        <v>890.67000000000007</v>
      </c>
      <c r="X11" s="41">
        <v>4</v>
      </c>
      <c r="Y11" s="20">
        <v>892.12099999999998</v>
      </c>
      <c r="Z11" s="13"/>
      <c r="AA11" s="11"/>
      <c r="AB11" s="3"/>
      <c r="AC11" s="15"/>
      <c r="AD11" s="13"/>
      <c r="AF11" s="4"/>
    </row>
    <row r="12" spans="1:32" s="2" customFormat="1" ht="22.5" customHeight="1">
      <c r="A12" s="44" t="s">
        <v>40</v>
      </c>
      <c r="B12" s="41">
        <v>-5.5</v>
      </c>
      <c r="C12" s="39" t="s">
        <v>406</v>
      </c>
      <c r="D12" s="41">
        <v>-5.5</v>
      </c>
      <c r="E12" s="39" t="s">
        <v>410</v>
      </c>
      <c r="F12" s="41">
        <v>-4</v>
      </c>
      <c r="G12" s="17">
        <v>892.34400000000005</v>
      </c>
      <c r="H12" s="41">
        <v>-4</v>
      </c>
      <c r="I12" s="17">
        <v>890.62900000000002</v>
      </c>
      <c r="J12" s="41">
        <f>((O12-I12)/H12)*100</f>
        <v>-2.0000000000010232</v>
      </c>
      <c r="K12" s="17"/>
      <c r="L12" s="17"/>
      <c r="M12" s="17">
        <v>892.16800000000001</v>
      </c>
      <c r="N12" s="17">
        <f>O12+1.54</f>
        <v>892.24900000000002</v>
      </c>
      <c r="O12" s="17">
        <v>890.70900000000006</v>
      </c>
      <c r="P12" s="17">
        <f>O12-M12</f>
        <v>-1.4589999999999463</v>
      </c>
      <c r="Q12" s="41"/>
      <c r="R12" s="17"/>
      <c r="S12" s="17"/>
      <c r="T12" s="17"/>
      <c r="U12" s="41">
        <f>((W12-O12)/V12)*100</f>
        <v>1.999999999998181</v>
      </c>
      <c r="V12" s="41">
        <v>4</v>
      </c>
      <c r="W12" s="17">
        <v>890.78899999999999</v>
      </c>
      <c r="X12" s="41">
        <v>4</v>
      </c>
      <c r="Y12" s="20">
        <v>892.17499999999995</v>
      </c>
      <c r="Z12" s="13"/>
      <c r="AA12" s="11"/>
      <c r="AB12" s="3"/>
      <c r="AC12" s="15"/>
      <c r="AD12" s="13"/>
      <c r="AF12" s="4"/>
    </row>
    <row r="13" spans="1:32" s="2" customFormat="1" ht="22.5" customHeight="1">
      <c r="A13" s="44" t="s">
        <v>14</v>
      </c>
      <c r="B13" s="41">
        <v>-5.5</v>
      </c>
      <c r="C13" s="39" t="s">
        <v>407</v>
      </c>
      <c r="D13" s="41">
        <v>-5.5</v>
      </c>
      <c r="E13" s="39" t="s">
        <v>411</v>
      </c>
      <c r="F13" s="41">
        <v>-4</v>
      </c>
      <c r="G13" s="17">
        <v>892.41300000000001</v>
      </c>
      <c r="H13" s="41">
        <v>-4</v>
      </c>
      <c r="I13" s="17">
        <v>890.69800000000009</v>
      </c>
      <c r="J13" s="41">
        <f>((O13-I13)/H13)*100</f>
        <v>-1.999999999998181</v>
      </c>
      <c r="K13" s="17"/>
      <c r="L13" s="17"/>
      <c r="M13" s="17">
        <v>892.27099999999996</v>
      </c>
      <c r="N13" s="17">
        <f>O13+1.54</f>
        <v>892.31799999999998</v>
      </c>
      <c r="O13" s="17">
        <v>890.77800000000002</v>
      </c>
      <c r="P13" s="17">
        <f>O13-M13</f>
        <v>-1.4929999999999382</v>
      </c>
      <c r="Q13" s="41"/>
      <c r="R13" s="17"/>
      <c r="S13" s="17"/>
      <c r="T13" s="17"/>
      <c r="U13" s="41">
        <f>((W13-O13)/V13)*100</f>
        <v>2.0000000000010232</v>
      </c>
      <c r="V13" s="41">
        <v>4</v>
      </c>
      <c r="W13" s="17">
        <v>890.85800000000006</v>
      </c>
      <c r="X13" s="41">
        <v>4</v>
      </c>
      <c r="Y13" s="20">
        <v>892.23599999999999</v>
      </c>
      <c r="Z13" s="13"/>
      <c r="AA13" s="11"/>
      <c r="AB13" s="3"/>
      <c r="AC13" s="22"/>
      <c r="AD13" s="13"/>
      <c r="AF13" s="4"/>
    </row>
    <row r="14" spans="1:32" s="2" customFormat="1" ht="22.5" customHeight="1">
      <c r="A14" s="44" t="s">
        <v>15</v>
      </c>
      <c r="B14" s="41">
        <v>-5.5</v>
      </c>
      <c r="C14" s="39" t="s">
        <v>408</v>
      </c>
      <c r="D14" s="41">
        <v>-5.5</v>
      </c>
      <c r="E14" s="39" t="s">
        <v>412</v>
      </c>
      <c r="F14" s="41">
        <v>-4</v>
      </c>
      <c r="G14" s="17">
        <v>892.46799999999996</v>
      </c>
      <c r="H14" s="117">
        <v>-4</v>
      </c>
      <c r="I14" s="118">
        <v>890.75300000000004</v>
      </c>
      <c r="J14" s="41">
        <f>((O14-I14)/H14)*100</f>
        <v>-2.0000000000010232</v>
      </c>
      <c r="K14" s="17"/>
      <c r="L14" s="17"/>
      <c r="M14" s="17">
        <v>892.34400000000005</v>
      </c>
      <c r="N14" s="17">
        <f>O14+1.54</f>
        <v>892.37300000000005</v>
      </c>
      <c r="O14" s="17">
        <v>890.83300000000008</v>
      </c>
      <c r="P14" s="17">
        <f>O14-M14</f>
        <v>-1.5109999999999673</v>
      </c>
      <c r="Q14" s="41"/>
      <c r="R14" s="17"/>
      <c r="S14" s="17"/>
      <c r="T14" s="17"/>
      <c r="U14" s="41">
        <f>((W14-O14)/V14)*100</f>
        <v>1.999999999998181</v>
      </c>
      <c r="V14" s="41">
        <v>4</v>
      </c>
      <c r="W14" s="17">
        <v>890.91300000000001</v>
      </c>
      <c r="X14" s="41">
        <v>4</v>
      </c>
      <c r="Y14" s="20">
        <v>892.36300000000006</v>
      </c>
      <c r="Z14" s="13"/>
      <c r="AA14" s="11"/>
      <c r="AB14" s="3"/>
      <c r="AC14" s="22"/>
      <c r="AD14" s="13"/>
      <c r="AF14" s="4"/>
    </row>
    <row r="15" spans="1:32" s="2" customFormat="1" ht="22.5" customHeight="1">
      <c r="A15" s="44" t="s">
        <v>16</v>
      </c>
      <c r="B15" s="41">
        <v>-5.5</v>
      </c>
      <c r="C15" s="39" t="s">
        <v>409</v>
      </c>
      <c r="D15" s="41">
        <v>-5.5</v>
      </c>
      <c r="E15" s="39" t="s">
        <v>413</v>
      </c>
      <c r="F15" s="41">
        <v>-4</v>
      </c>
      <c r="G15" s="17">
        <v>892.52200000000005</v>
      </c>
      <c r="H15" s="41">
        <v>-4</v>
      </c>
      <c r="I15" s="17">
        <v>890.80700000000002</v>
      </c>
      <c r="J15" s="41">
        <f>((O15-I15)/H15)*100</f>
        <v>-2.0000000000010232</v>
      </c>
      <c r="K15" s="17"/>
      <c r="L15" s="17"/>
      <c r="M15" s="17">
        <v>892.39400000000001</v>
      </c>
      <c r="N15" s="17">
        <f>O15+1.54</f>
        <v>892.42700000000002</v>
      </c>
      <c r="O15" s="17">
        <v>890.88700000000006</v>
      </c>
      <c r="P15" s="17">
        <f>O15-M15</f>
        <v>-1.5069999999999482</v>
      </c>
      <c r="Q15" s="41"/>
      <c r="R15" s="17"/>
      <c r="S15" s="17"/>
      <c r="T15" s="17"/>
      <c r="U15" s="41">
        <f>((W15-O15)/V15)*100</f>
        <v>1.999999999998181</v>
      </c>
      <c r="V15" s="41">
        <v>4</v>
      </c>
      <c r="W15" s="17">
        <v>890.96699999999998</v>
      </c>
      <c r="X15" s="41">
        <v>4</v>
      </c>
      <c r="Y15" s="20">
        <v>892.24900000000002</v>
      </c>
      <c r="Z15" s="13"/>
      <c r="AA15" s="11"/>
      <c r="AB15" s="3"/>
      <c r="AC15" s="22"/>
      <c r="AD15" s="13"/>
      <c r="AF15" s="4"/>
    </row>
    <row r="16" spans="1:32" s="2" customFormat="1" ht="22.5" customHeight="1">
      <c r="A16" s="44"/>
      <c r="B16" s="41"/>
      <c r="C16" s="39"/>
      <c r="D16" s="41"/>
      <c r="E16" s="39"/>
      <c r="F16" s="41"/>
      <c r="G16" s="17"/>
      <c r="H16" s="41"/>
      <c r="I16" s="17"/>
      <c r="J16" s="41"/>
      <c r="K16" s="17"/>
      <c r="L16" s="17"/>
      <c r="M16" s="17"/>
      <c r="N16" s="17"/>
      <c r="O16" s="17"/>
      <c r="P16" s="17"/>
      <c r="Q16" s="41"/>
      <c r="R16" s="17"/>
      <c r="S16" s="17"/>
      <c r="T16" s="17"/>
      <c r="U16" s="41"/>
      <c r="V16" s="41"/>
      <c r="W16" s="17"/>
      <c r="X16" s="41"/>
      <c r="Y16" s="20"/>
      <c r="Z16" s="13"/>
      <c r="AA16" s="11"/>
      <c r="AB16" s="3"/>
      <c r="AC16" s="22"/>
      <c r="AD16" s="13"/>
    </row>
    <row r="17" spans="1:30" s="2" customFormat="1" ht="22.5" customHeight="1">
      <c r="A17" s="44"/>
      <c r="B17" s="41"/>
      <c r="C17" s="39"/>
      <c r="D17" s="41"/>
      <c r="E17" s="39"/>
      <c r="F17" s="41"/>
      <c r="G17" s="17"/>
      <c r="H17" s="41"/>
      <c r="I17" s="17"/>
      <c r="J17" s="41"/>
      <c r="K17" s="17"/>
      <c r="L17" s="17"/>
      <c r="M17" s="17"/>
      <c r="N17" s="17"/>
      <c r="O17" s="17"/>
      <c r="P17" s="17"/>
      <c r="Q17" s="41"/>
      <c r="R17" s="17"/>
      <c r="S17" s="17"/>
      <c r="T17" s="17"/>
      <c r="U17" s="41"/>
      <c r="V17" s="41"/>
      <c r="W17" s="17"/>
      <c r="X17" s="41"/>
      <c r="Y17" s="20"/>
      <c r="Z17" s="13"/>
      <c r="AA17" s="11"/>
      <c r="AB17" s="3"/>
      <c r="AC17" s="22"/>
      <c r="AD17" s="13"/>
    </row>
    <row r="18" spans="1:30" s="2" customFormat="1" ht="22.5" customHeight="1" thickBot="1">
      <c r="A18" s="44"/>
      <c r="B18" s="41"/>
      <c r="C18" s="39"/>
      <c r="D18" s="39"/>
      <c r="E18" s="39"/>
      <c r="F18" s="41"/>
      <c r="G18" s="17"/>
      <c r="H18" s="41"/>
      <c r="I18" s="17"/>
      <c r="J18" s="41"/>
      <c r="K18" s="17"/>
      <c r="L18" s="17"/>
      <c r="M18" s="17"/>
      <c r="N18" s="17"/>
      <c r="O18" s="17"/>
      <c r="P18" s="17"/>
      <c r="Q18" s="41"/>
      <c r="R18" s="17"/>
      <c r="S18" s="17"/>
      <c r="T18" s="17"/>
      <c r="U18" s="41"/>
      <c r="V18" s="41"/>
      <c r="W18" s="17"/>
      <c r="X18" s="41"/>
      <c r="Y18" s="20"/>
      <c r="Z18" s="13"/>
      <c r="AA18" s="11"/>
      <c r="AB18" s="3"/>
      <c r="AC18" s="26"/>
      <c r="AD18" s="13"/>
    </row>
    <row r="19" spans="1:30" s="2" customFormat="1" ht="22.5" customHeight="1">
      <c r="A19" s="44"/>
      <c r="B19" s="41"/>
      <c r="C19" s="39"/>
      <c r="D19" s="39"/>
      <c r="E19" s="39"/>
      <c r="F19" s="41"/>
      <c r="G19" s="17"/>
      <c r="H19" s="41"/>
      <c r="I19" s="17"/>
      <c r="J19" s="41"/>
      <c r="K19" s="17"/>
      <c r="L19" s="17"/>
      <c r="M19" s="17"/>
      <c r="N19" s="17"/>
      <c r="O19" s="17"/>
      <c r="P19" s="17"/>
      <c r="Q19" s="41"/>
      <c r="R19" s="17"/>
      <c r="S19" s="17"/>
      <c r="T19" s="17"/>
      <c r="U19" s="41"/>
      <c r="V19" s="41"/>
      <c r="W19" s="17"/>
      <c r="X19" s="41"/>
      <c r="Y19" s="20"/>
      <c r="Z19" s="13"/>
      <c r="AA19" s="11"/>
      <c r="AB19" s="3"/>
      <c r="AC19" s="22"/>
      <c r="AD19" s="13"/>
    </row>
    <row r="20" spans="1:30" s="2" customFormat="1" ht="22.5" customHeight="1">
      <c r="A20" s="44"/>
      <c r="B20" s="41"/>
      <c r="C20" s="39"/>
      <c r="D20" s="39"/>
      <c r="E20" s="39"/>
      <c r="F20" s="41"/>
      <c r="G20" s="17"/>
      <c r="H20" s="41"/>
      <c r="I20" s="17"/>
      <c r="J20" s="41"/>
      <c r="K20" s="17"/>
      <c r="L20" s="17"/>
      <c r="M20" s="17"/>
      <c r="N20" s="17"/>
      <c r="O20" s="17"/>
      <c r="P20" s="17"/>
      <c r="Q20" s="41"/>
      <c r="R20" s="17"/>
      <c r="S20" s="17"/>
      <c r="T20" s="17"/>
      <c r="U20" s="41"/>
      <c r="V20" s="41"/>
      <c r="W20" s="17"/>
      <c r="X20" s="41"/>
      <c r="Y20" s="20"/>
      <c r="Z20" s="13"/>
      <c r="AA20" s="11"/>
      <c r="AB20" s="3"/>
      <c r="AC20" s="22"/>
      <c r="AD20" s="13"/>
    </row>
    <row r="21" spans="1:30" s="2" customFormat="1" ht="22.5" customHeight="1">
      <c r="A21" s="44"/>
      <c r="B21" s="41"/>
      <c r="C21" s="39"/>
      <c r="D21" s="39"/>
      <c r="E21" s="39"/>
      <c r="F21" s="41"/>
      <c r="G21" s="17"/>
      <c r="H21" s="41"/>
      <c r="I21" s="17"/>
      <c r="J21" s="41"/>
      <c r="K21" s="17"/>
      <c r="L21" s="17"/>
      <c r="M21" s="17"/>
      <c r="N21" s="17"/>
      <c r="O21" s="17"/>
      <c r="P21" s="17"/>
      <c r="Q21" s="41"/>
      <c r="R21" s="17"/>
      <c r="S21" s="17"/>
      <c r="T21" s="17"/>
      <c r="U21" s="41"/>
      <c r="V21" s="41"/>
      <c r="W21" s="17"/>
      <c r="X21" s="41"/>
      <c r="Y21" s="20"/>
      <c r="Z21" s="13"/>
      <c r="AA21" s="11"/>
      <c r="AB21" s="3"/>
      <c r="AC21" s="22"/>
      <c r="AD21" s="13"/>
    </row>
    <row r="22" spans="1:30" s="2" customFormat="1" ht="22.5" customHeight="1">
      <c r="A22" s="44"/>
      <c r="B22" s="41"/>
      <c r="C22" s="39"/>
      <c r="D22" s="39"/>
      <c r="E22" s="39"/>
      <c r="F22" s="41"/>
      <c r="G22" s="17"/>
      <c r="H22" s="41"/>
      <c r="I22" s="17"/>
      <c r="J22" s="41"/>
      <c r="K22" s="17"/>
      <c r="L22" s="17"/>
      <c r="M22" s="17"/>
      <c r="N22" s="17"/>
      <c r="O22" s="17"/>
      <c r="P22" s="17"/>
      <c r="Q22" s="41"/>
      <c r="R22" s="17"/>
      <c r="S22" s="17"/>
      <c r="T22" s="17"/>
      <c r="U22" s="41"/>
      <c r="V22" s="41"/>
      <c r="W22" s="17"/>
      <c r="X22" s="41"/>
      <c r="Y22" s="20"/>
      <c r="Z22" s="13"/>
      <c r="AA22" s="11"/>
      <c r="AB22" s="3"/>
      <c r="AC22" s="22"/>
      <c r="AD22" s="13"/>
    </row>
    <row r="23" spans="1:30" s="2" customFormat="1" ht="22.5" customHeight="1">
      <c r="A23" s="44"/>
      <c r="B23" s="41"/>
      <c r="C23" s="39"/>
      <c r="D23" s="39"/>
      <c r="E23" s="39"/>
      <c r="F23" s="41"/>
      <c r="G23" s="17"/>
      <c r="H23" s="41"/>
      <c r="I23" s="17"/>
      <c r="J23" s="41"/>
      <c r="K23" s="17"/>
      <c r="L23" s="17"/>
      <c r="M23" s="17"/>
      <c r="N23" s="17"/>
      <c r="O23" s="17"/>
      <c r="P23" s="17"/>
      <c r="Q23" s="41"/>
      <c r="R23" s="17"/>
      <c r="S23" s="17"/>
      <c r="T23" s="17"/>
      <c r="U23" s="41"/>
      <c r="V23" s="41"/>
      <c r="W23" s="17"/>
      <c r="X23" s="41"/>
      <c r="Y23" s="20"/>
      <c r="Z23" s="13"/>
      <c r="AA23" s="11"/>
      <c r="AB23" s="3"/>
      <c r="AC23" s="22"/>
      <c r="AD23" s="13"/>
    </row>
    <row r="24" spans="1:30" s="2" customFormat="1" ht="22.5" customHeight="1">
      <c r="A24" s="44"/>
      <c r="B24" s="41"/>
      <c r="C24" s="39"/>
      <c r="D24" s="39"/>
      <c r="E24" s="39"/>
      <c r="F24" s="41"/>
      <c r="G24" s="17"/>
      <c r="H24" s="41"/>
      <c r="I24" s="17"/>
      <c r="J24" s="41"/>
      <c r="K24" s="17"/>
      <c r="L24" s="17"/>
      <c r="M24" s="17"/>
      <c r="N24" s="17"/>
      <c r="O24" s="17"/>
      <c r="P24" s="17"/>
      <c r="Q24" s="41"/>
      <c r="R24" s="17"/>
      <c r="S24" s="17"/>
      <c r="T24" s="17"/>
      <c r="U24" s="41"/>
      <c r="V24" s="41"/>
      <c r="W24" s="17"/>
      <c r="X24" s="41"/>
      <c r="Y24" s="20"/>
      <c r="Z24" s="13"/>
      <c r="AA24" s="11"/>
      <c r="AB24" s="3"/>
      <c r="AC24" s="22"/>
      <c r="AD24" s="13"/>
    </row>
    <row r="25" spans="1:30" s="2" customFormat="1" ht="22.5" customHeight="1">
      <c r="A25" s="44"/>
      <c r="B25" s="41"/>
      <c r="C25" s="39"/>
      <c r="D25" s="39"/>
      <c r="E25" s="39"/>
      <c r="F25" s="41"/>
      <c r="G25" s="17"/>
      <c r="H25" s="41"/>
      <c r="I25" s="17"/>
      <c r="J25" s="41"/>
      <c r="K25" s="17"/>
      <c r="L25" s="17"/>
      <c r="M25" s="17"/>
      <c r="N25" s="17"/>
      <c r="O25" s="17"/>
      <c r="P25" s="17"/>
      <c r="Q25" s="41"/>
      <c r="R25" s="17"/>
      <c r="S25" s="17"/>
      <c r="T25" s="17"/>
      <c r="U25" s="41"/>
      <c r="V25" s="41"/>
      <c r="W25" s="17"/>
      <c r="X25" s="41"/>
      <c r="Y25" s="20"/>
      <c r="Z25" s="13"/>
      <c r="AA25" s="11"/>
      <c r="AB25" s="3"/>
      <c r="AC25" s="22"/>
      <c r="AD25" s="13"/>
    </row>
    <row r="26" spans="1:30" s="2" customFormat="1" ht="22.5" customHeight="1">
      <c r="A26" s="44"/>
      <c r="B26" s="41"/>
      <c r="C26" s="39"/>
      <c r="D26" s="39"/>
      <c r="E26" s="39"/>
      <c r="F26" s="41"/>
      <c r="G26" s="17"/>
      <c r="H26" s="41"/>
      <c r="I26" s="17"/>
      <c r="J26" s="41"/>
      <c r="K26" s="17"/>
      <c r="L26" s="17"/>
      <c r="M26" s="17"/>
      <c r="N26" s="17"/>
      <c r="O26" s="17"/>
      <c r="P26" s="17"/>
      <c r="Q26" s="41"/>
      <c r="R26" s="17"/>
      <c r="S26" s="17"/>
      <c r="T26" s="17"/>
      <c r="U26" s="41"/>
      <c r="V26" s="41"/>
      <c r="W26" s="17"/>
      <c r="X26" s="41"/>
      <c r="Y26" s="20"/>
      <c r="Z26" s="13"/>
      <c r="AA26" s="11"/>
      <c r="AB26" s="3"/>
      <c r="AC26" s="22"/>
      <c r="AD26" s="13"/>
    </row>
    <row r="27" spans="1:30" s="2" customFormat="1" ht="22.5" customHeight="1">
      <c r="A27" s="44"/>
      <c r="B27" s="41"/>
      <c r="C27" s="39"/>
      <c r="D27" s="39"/>
      <c r="E27" s="39"/>
      <c r="F27" s="41"/>
      <c r="G27" s="17"/>
      <c r="H27" s="41"/>
      <c r="I27" s="17"/>
      <c r="J27" s="41"/>
      <c r="K27" s="17"/>
      <c r="L27" s="17"/>
      <c r="M27" s="17"/>
      <c r="N27" s="17"/>
      <c r="O27" s="17"/>
      <c r="P27" s="17"/>
      <c r="Q27" s="41"/>
      <c r="R27" s="17"/>
      <c r="S27" s="17"/>
      <c r="T27" s="17"/>
      <c r="U27" s="41"/>
      <c r="V27" s="41"/>
      <c r="W27" s="17"/>
      <c r="X27" s="41"/>
      <c r="Y27" s="20"/>
      <c r="Z27" s="13"/>
      <c r="AA27" s="11"/>
      <c r="AB27" s="3"/>
      <c r="AC27" s="22"/>
      <c r="AD27" s="13"/>
    </row>
    <row r="28" spans="1:30" s="2" customFormat="1" ht="22.5" customHeight="1">
      <c r="A28" s="44"/>
      <c r="B28" s="41"/>
      <c r="C28" s="39"/>
      <c r="D28" s="39"/>
      <c r="E28" s="39"/>
      <c r="F28" s="41"/>
      <c r="G28" s="17"/>
      <c r="H28" s="41"/>
      <c r="I28" s="17"/>
      <c r="J28" s="41"/>
      <c r="K28" s="17"/>
      <c r="L28" s="17"/>
      <c r="M28" s="17"/>
      <c r="N28" s="17"/>
      <c r="O28" s="17"/>
      <c r="P28" s="17"/>
      <c r="Q28" s="41"/>
      <c r="R28" s="17"/>
      <c r="S28" s="17"/>
      <c r="T28" s="17"/>
      <c r="U28" s="41"/>
      <c r="V28" s="41"/>
      <c r="W28" s="17"/>
      <c r="X28" s="41"/>
      <c r="Y28" s="20"/>
      <c r="Z28" s="13"/>
      <c r="AA28" s="11"/>
      <c r="AB28" s="3"/>
      <c r="AC28" s="22"/>
      <c r="AD28" s="13"/>
    </row>
    <row r="29" spans="1:30" s="2" customFormat="1" ht="22.5" customHeight="1">
      <c r="A29" s="44"/>
      <c r="B29" s="41"/>
      <c r="C29" s="39"/>
      <c r="D29" s="39"/>
      <c r="E29" s="39"/>
      <c r="F29" s="41"/>
      <c r="G29" s="17"/>
      <c r="H29" s="41"/>
      <c r="I29" s="17"/>
      <c r="J29" s="41"/>
      <c r="K29" s="17"/>
      <c r="L29" s="17"/>
      <c r="M29" s="17"/>
      <c r="N29" s="17"/>
      <c r="O29" s="17"/>
      <c r="P29" s="17"/>
      <c r="Q29" s="41"/>
      <c r="R29" s="17"/>
      <c r="S29" s="17"/>
      <c r="T29" s="17"/>
      <c r="U29" s="41"/>
      <c r="V29" s="41"/>
      <c r="W29" s="17"/>
      <c r="X29" s="41"/>
      <c r="Y29" s="20"/>
      <c r="Z29" s="13"/>
      <c r="AA29" s="11"/>
      <c r="AB29" s="3"/>
      <c r="AC29" s="22"/>
      <c r="AD29" s="13"/>
    </row>
    <row r="30" spans="1:30" s="2" customFormat="1" ht="22.5" customHeight="1">
      <c r="A30" s="44"/>
      <c r="B30" s="41"/>
      <c r="C30" s="39"/>
      <c r="D30" s="39"/>
      <c r="E30" s="39"/>
      <c r="F30" s="41"/>
      <c r="G30" s="17"/>
      <c r="H30" s="41"/>
      <c r="I30" s="17"/>
      <c r="J30" s="41"/>
      <c r="K30" s="17"/>
      <c r="L30" s="17"/>
      <c r="M30" s="17"/>
      <c r="N30" s="17"/>
      <c r="O30" s="17"/>
      <c r="P30" s="17"/>
      <c r="Q30" s="41"/>
      <c r="R30" s="17"/>
      <c r="S30" s="17"/>
      <c r="T30" s="17"/>
      <c r="U30" s="41"/>
      <c r="V30" s="41"/>
      <c r="W30" s="17"/>
      <c r="X30" s="41"/>
      <c r="Y30" s="20"/>
      <c r="Z30" s="13"/>
      <c r="AA30" s="11"/>
      <c r="AB30" s="3"/>
      <c r="AC30" s="22"/>
      <c r="AD30" s="13"/>
    </row>
    <row r="31" spans="1:30" s="2" customFormat="1" ht="22.5" customHeight="1">
      <c r="A31" s="44"/>
      <c r="B31" s="41"/>
      <c r="C31" s="39"/>
      <c r="D31" s="39"/>
      <c r="E31" s="39"/>
      <c r="F31" s="41"/>
      <c r="G31" s="17"/>
      <c r="H31" s="41"/>
      <c r="I31" s="17"/>
      <c r="J31" s="41"/>
      <c r="K31" s="17"/>
      <c r="L31" s="17"/>
      <c r="M31" s="17"/>
      <c r="N31" s="17"/>
      <c r="O31" s="17"/>
      <c r="P31" s="17"/>
      <c r="Q31" s="41"/>
      <c r="R31" s="17"/>
      <c r="S31" s="17"/>
      <c r="T31" s="17"/>
      <c r="U31" s="41"/>
      <c r="V31" s="41"/>
      <c r="W31" s="17"/>
      <c r="X31" s="41"/>
      <c r="Y31" s="20"/>
      <c r="Z31" s="13"/>
      <c r="AA31" s="11"/>
      <c r="AB31" s="3"/>
      <c r="AC31" s="22"/>
      <c r="AD31" s="13"/>
    </row>
    <row r="32" spans="1:30" s="2" customFormat="1" ht="22.5" customHeight="1">
      <c r="A32" s="44"/>
      <c r="B32" s="41"/>
      <c r="C32" s="39"/>
      <c r="D32" s="39"/>
      <c r="E32" s="39"/>
      <c r="F32" s="41"/>
      <c r="G32" s="17"/>
      <c r="H32" s="41"/>
      <c r="I32" s="17"/>
      <c r="J32" s="41"/>
      <c r="K32" s="17"/>
      <c r="L32" s="17"/>
      <c r="M32" s="17"/>
      <c r="N32" s="17"/>
      <c r="O32" s="17"/>
      <c r="P32" s="17"/>
      <c r="Q32" s="41"/>
      <c r="R32" s="17"/>
      <c r="S32" s="17"/>
      <c r="T32" s="17"/>
      <c r="U32" s="41"/>
      <c r="V32" s="41"/>
      <c r="W32" s="17"/>
      <c r="X32" s="41"/>
      <c r="Y32" s="20"/>
      <c r="Z32" s="13"/>
      <c r="AA32" s="11"/>
      <c r="AB32" s="3"/>
      <c r="AC32" s="22"/>
      <c r="AD32" s="13"/>
    </row>
    <row r="33" spans="1:30" s="2" customFormat="1" ht="22.5" customHeight="1">
      <c r="A33" s="44"/>
      <c r="B33" s="41"/>
      <c r="C33" s="39"/>
      <c r="D33" s="39"/>
      <c r="E33" s="39"/>
      <c r="F33" s="41"/>
      <c r="G33" s="17"/>
      <c r="H33" s="41"/>
      <c r="I33" s="17"/>
      <c r="J33" s="41"/>
      <c r="K33" s="17"/>
      <c r="L33" s="17"/>
      <c r="M33" s="17"/>
      <c r="N33" s="17"/>
      <c r="O33" s="17"/>
      <c r="P33" s="17"/>
      <c r="Q33" s="41"/>
      <c r="R33" s="17"/>
      <c r="S33" s="17"/>
      <c r="T33" s="17"/>
      <c r="U33" s="41"/>
      <c r="V33" s="41"/>
      <c r="W33" s="17"/>
      <c r="X33" s="41"/>
      <c r="Y33" s="20"/>
      <c r="Z33" s="13"/>
      <c r="AA33" s="11"/>
      <c r="AB33" s="3"/>
      <c r="AC33" s="22"/>
      <c r="AD33" s="13"/>
    </row>
    <row r="34" spans="1:30" s="2" customFormat="1" ht="22.5" customHeight="1">
      <c r="A34" s="44"/>
      <c r="B34" s="41"/>
      <c r="C34" s="39"/>
      <c r="D34" s="39"/>
      <c r="E34" s="39"/>
      <c r="F34" s="41"/>
      <c r="G34" s="17"/>
      <c r="H34" s="41"/>
      <c r="I34" s="17"/>
      <c r="J34" s="41"/>
      <c r="K34" s="17"/>
      <c r="L34" s="17"/>
      <c r="M34" s="17"/>
      <c r="N34" s="17"/>
      <c r="O34" s="17"/>
      <c r="P34" s="17"/>
      <c r="Q34" s="41"/>
      <c r="R34" s="17"/>
      <c r="S34" s="17"/>
      <c r="T34" s="17"/>
      <c r="U34" s="41"/>
      <c r="V34" s="41"/>
      <c r="W34" s="17"/>
      <c r="X34" s="41"/>
      <c r="Y34" s="20"/>
      <c r="AA34" s="3"/>
      <c r="AD34" s="3"/>
    </row>
    <row r="35" spans="1:30" s="2" customFormat="1" ht="22.5" customHeight="1">
      <c r="A35" s="44"/>
      <c r="B35" s="41"/>
      <c r="C35" s="39"/>
      <c r="D35" s="39"/>
      <c r="E35" s="39"/>
      <c r="F35" s="41"/>
      <c r="G35" s="17"/>
      <c r="H35" s="41"/>
      <c r="I35" s="17"/>
      <c r="J35" s="41"/>
      <c r="K35" s="17"/>
      <c r="L35" s="17"/>
      <c r="M35" s="17"/>
      <c r="N35" s="17"/>
      <c r="O35" s="17"/>
      <c r="P35" s="17"/>
      <c r="Q35" s="41"/>
      <c r="R35" s="17"/>
      <c r="S35" s="17"/>
      <c r="T35" s="17"/>
      <c r="U35" s="41"/>
      <c r="V35" s="41"/>
      <c r="W35" s="17"/>
      <c r="X35" s="41"/>
      <c r="Y35" s="20"/>
      <c r="AA35" s="3"/>
      <c r="AD35" s="3"/>
    </row>
    <row r="36" spans="1:30" s="2" customFormat="1" ht="22.5" customHeight="1">
      <c r="A36" s="50"/>
      <c r="B36" s="51"/>
      <c r="C36" s="54"/>
      <c r="D36" s="54"/>
      <c r="E36" s="54"/>
      <c r="F36" s="41"/>
      <c r="G36" s="17"/>
      <c r="H36" s="41"/>
      <c r="I36" s="17"/>
      <c r="J36" s="41"/>
      <c r="K36" s="17"/>
      <c r="L36" s="17"/>
      <c r="M36" s="17"/>
      <c r="N36" s="17"/>
      <c r="O36" s="17"/>
      <c r="P36" s="17"/>
      <c r="Q36" s="41"/>
      <c r="R36" s="17"/>
      <c r="S36" s="17"/>
      <c r="T36" s="17"/>
      <c r="U36" s="41"/>
      <c r="V36" s="41"/>
      <c r="W36" s="17"/>
      <c r="X36" s="41"/>
      <c r="Y36" s="20"/>
      <c r="AA36" s="3"/>
      <c r="AD36" s="3"/>
    </row>
    <row r="37" spans="1:30" s="2" customFormat="1" ht="22.5" customHeight="1">
      <c r="A37" s="50"/>
      <c r="B37" s="51"/>
      <c r="C37" s="54"/>
      <c r="D37" s="54"/>
      <c r="E37" s="54"/>
      <c r="F37" s="51"/>
      <c r="G37" s="52"/>
      <c r="H37" s="51"/>
      <c r="I37" s="52"/>
      <c r="J37" s="51"/>
      <c r="K37" s="54"/>
      <c r="L37" s="54"/>
      <c r="M37" s="52"/>
      <c r="N37" s="54"/>
      <c r="O37" s="52"/>
      <c r="P37" s="52"/>
      <c r="Q37" s="54"/>
      <c r="R37" s="54"/>
      <c r="S37" s="54"/>
      <c r="T37" s="54"/>
      <c r="U37" s="51"/>
      <c r="V37" s="51"/>
      <c r="W37" s="52"/>
      <c r="X37" s="51"/>
      <c r="Y37" s="55"/>
      <c r="AA37" s="3"/>
      <c r="AD37" s="3"/>
    </row>
    <row r="38" spans="1:30" s="2" customFormat="1" ht="22.5" customHeight="1">
      <c r="A38" s="50"/>
      <c r="B38" s="51"/>
      <c r="C38" s="54"/>
      <c r="D38" s="54"/>
      <c r="E38" s="54"/>
      <c r="F38" s="51"/>
      <c r="G38" s="52"/>
      <c r="H38" s="51"/>
      <c r="I38" s="52"/>
      <c r="J38" s="51"/>
      <c r="K38" s="54"/>
      <c r="L38" s="54"/>
      <c r="M38" s="52"/>
      <c r="N38" s="54"/>
      <c r="O38" s="52"/>
      <c r="P38" s="52"/>
      <c r="Q38" s="54"/>
      <c r="R38" s="54"/>
      <c r="S38" s="54"/>
      <c r="T38" s="54"/>
      <c r="U38" s="51"/>
      <c r="V38" s="51"/>
      <c r="W38" s="52"/>
      <c r="X38" s="51"/>
      <c r="Y38" s="55"/>
      <c r="AA38" s="3"/>
      <c r="AD38" s="3"/>
    </row>
    <row r="39" spans="1:30" s="2" customFormat="1" ht="22.5" customHeight="1">
      <c r="A39" s="50"/>
      <c r="B39" s="51"/>
      <c r="C39" s="54"/>
      <c r="D39" s="54"/>
      <c r="E39" s="54"/>
      <c r="F39" s="51"/>
      <c r="G39" s="52"/>
      <c r="H39" s="51"/>
      <c r="I39" s="52"/>
      <c r="J39" s="51"/>
      <c r="K39" s="54"/>
      <c r="L39" s="54"/>
      <c r="M39" s="52"/>
      <c r="N39" s="54"/>
      <c r="O39" s="52"/>
      <c r="P39" s="52"/>
      <c r="Q39" s="54"/>
      <c r="R39" s="54"/>
      <c r="S39" s="54"/>
      <c r="T39" s="54"/>
      <c r="U39" s="51"/>
      <c r="V39" s="51"/>
      <c r="W39" s="52"/>
      <c r="X39" s="51"/>
      <c r="Y39" s="55"/>
      <c r="AA39" s="3"/>
      <c r="AD39" s="3"/>
    </row>
    <row r="40" spans="1:30" s="2" customFormat="1" ht="22.5" customHeight="1">
      <c r="A40" s="50"/>
      <c r="B40" s="51"/>
      <c r="C40" s="54"/>
      <c r="D40" s="54"/>
      <c r="E40" s="54"/>
      <c r="F40" s="51"/>
      <c r="G40" s="52"/>
      <c r="H40" s="51"/>
      <c r="I40" s="52"/>
      <c r="J40" s="51"/>
      <c r="K40" s="54"/>
      <c r="L40" s="54"/>
      <c r="M40" s="52"/>
      <c r="N40" s="54"/>
      <c r="O40" s="52"/>
      <c r="P40" s="52"/>
      <c r="Q40" s="54"/>
      <c r="R40" s="54"/>
      <c r="S40" s="54"/>
      <c r="T40" s="54"/>
      <c r="U40" s="51"/>
      <c r="V40" s="51"/>
      <c r="W40" s="52"/>
      <c r="X40" s="51"/>
      <c r="Y40" s="55"/>
      <c r="AA40" s="3"/>
      <c r="AD40" s="3"/>
    </row>
    <row r="41" spans="1:30" s="2" customFormat="1" ht="22.5" customHeight="1">
      <c r="A41" s="50"/>
      <c r="B41" s="51"/>
      <c r="C41" s="54"/>
      <c r="D41" s="54"/>
      <c r="E41" s="54"/>
      <c r="F41" s="51"/>
      <c r="G41" s="52"/>
      <c r="H41" s="51"/>
      <c r="I41" s="52"/>
      <c r="J41" s="51"/>
      <c r="K41" s="54"/>
      <c r="L41" s="54"/>
      <c r="M41" s="52"/>
      <c r="N41" s="54"/>
      <c r="O41" s="52"/>
      <c r="P41" s="52"/>
      <c r="Q41" s="54"/>
      <c r="R41" s="54"/>
      <c r="S41" s="54"/>
      <c r="T41" s="54"/>
      <c r="U41" s="51"/>
      <c r="V41" s="51"/>
      <c r="W41" s="52"/>
      <c r="X41" s="51"/>
      <c r="Y41" s="55"/>
      <c r="AA41" s="3"/>
      <c r="AD41" s="3"/>
    </row>
    <row r="42" spans="1:30" s="2" customFormat="1" ht="22.5" customHeight="1">
      <c r="A42" s="50"/>
      <c r="B42" s="51"/>
      <c r="C42" s="54"/>
      <c r="D42" s="54"/>
      <c r="E42" s="54"/>
      <c r="F42" s="51"/>
      <c r="G42" s="52"/>
      <c r="H42" s="51"/>
      <c r="I42" s="52"/>
      <c r="J42" s="51"/>
      <c r="K42" s="54"/>
      <c r="L42" s="54"/>
      <c r="M42" s="52"/>
      <c r="N42" s="54"/>
      <c r="O42" s="52"/>
      <c r="P42" s="52"/>
      <c r="Q42" s="54"/>
      <c r="R42" s="54"/>
      <c r="S42" s="54"/>
      <c r="T42" s="54"/>
      <c r="U42" s="51"/>
      <c r="V42" s="51"/>
      <c r="W42" s="52"/>
      <c r="X42" s="51"/>
      <c r="Y42" s="55"/>
      <c r="AA42" s="3"/>
      <c r="AD42" s="3"/>
    </row>
    <row r="43" spans="1:30" s="2" customFormat="1" ht="22.5" customHeight="1">
      <c r="A43" s="50"/>
      <c r="B43" s="51"/>
      <c r="C43" s="54"/>
      <c r="D43" s="54"/>
      <c r="E43" s="54"/>
      <c r="F43" s="51"/>
      <c r="G43" s="52"/>
      <c r="H43" s="51"/>
      <c r="I43" s="52"/>
      <c r="J43" s="51"/>
      <c r="K43" s="54"/>
      <c r="L43" s="54"/>
      <c r="M43" s="52"/>
      <c r="N43" s="54"/>
      <c r="O43" s="52"/>
      <c r="P43" s="52"/>
      <c r="Q43" s="54"/>
      <c r="R43" s="54"/>
      <c r="S43" s="54"/>
      <c r="T43" s="54"/>
      <c r="U43" s="51"/>
      <c r="V43" s="51"/>
      <c r="W43" s="52"/>
      <c r="X43" s="51"/>
      <c r="Y43" s="55"/>
      <c r="AA43" s="3"/>
      <c r="AD43" s="3"/>
    </row>
    <row r="44" spans="1:30" s="2" customFormat="1" ht="22.5" customHeight="1">
      <c r="A44" s="50"/>
      <c r="B44" s="51"/>
      <c r="C44" s="54"/>
      <c r="D44" s="54"/>
      <c r="E44" s="54"/>
      <c r="F44" s="51"/>
      <c r="G44" s="52"/>
      <c r="H44" s="51"/>
      <c r="I44" s="52"/>
      <c r="J44" s="51"/>
      <c r="K44" s="54"/>
      <c r="L44" s="54"/>
      <c r="M44" s="52"/>
      <c r="N44" s="54"/>
      <c r="O44" s="52"/>
      <c r="P44" s="52"/>
      <c r="Q44" s="54"/>
      <c r="R44" s="54"/>
      <c r="S44" s="54"/>
      <c r="T44" s="54"/>
      <c r="U44" s="51"/>
      <c r="V44" s="51"/>
      <c r="W44" s="52"/>
      <c r="X44" s="51"/>
      <c r="Y44" s="55"/>
      <c r="AA44" s="3"/>
      <c r="AD44" s="3"/>
    </row>
    <row r="45" spans="1:30" s="2" customFormat="1" ht="22.5" customHeight="1" thickBot="1">
      <c r="A45" s="56"/>
      <c r="B45" s="57"/>
      <c r="C45" s="60"/>
      <c r="D45" s="60"/>
      <c r="E45" s="60"/>
      <c r="F45" s="57"/>
      <c r="G45" s="58"/>
      <c r="H45" s="57"/>
      <c r="I45" s="58"/>
      <c r="J45" s="57"/>
      <c r="K45" s="60"/>
      <c r="L45" s="60"/>
      <c r="M45" s="58"/>
      <c r="N45" s="60"/>
      <c r="O45" s="58"/>
      <c r="P45" s="58"/>
      <c r="Q45" s="60"/>
      <c r="R45" s="60"/>
      <c r="S45" s="60"/>
      <c r="T45" s="60"/>
      <c r="U45" s="57"/>
      <c r="V45" s="57"/>
      <c r="W45" s="58"/>
      <c r="X45" s="57"/>
      <c r="Y45" s="61"/>
      <c r="AA45" s="3"/>
      <c r="AD45" s="3"/>
    </row>
    <row r="46" spans="1:30" s="2" customFormat="1" ht="22.5" customHeight="1">
      <c r="B46" s="33"/>
      <c r="F46" s="33"/>
      <c r="G46" s="4"/>
      <c r="H46" s="33"/>
      <c r="I46" s="4"/>
      <c r="J46" s="33"/>
      <c r="M46" s="4"/>
      <c r="O46" s="4"/>
      <c r="P46" s="4"/>
      <c r="U46" s="33"/>
      <c r="V46" s="33"/>
      <c r="W46" s="4"/>
      <c r="X46" s="33"/>
      <c r="Y46" s="4"/>
      <c r="AA46" s="3"/>
      <c r="AD46" s="3"/>
    </row>
    <row r="47" spans="1:30" s="2" customFormat="1" ht="22.5" customHeight="1">
      <c r="B47" s="33"/>
      <c r="F47" s="33"/>
      <c r="G47" s="4"/>
      <c r="H47" s="33"/>
      <c r="I47" s="4"/>
      <c r="J47" s="33"/>
      <c r="M47" s="4"/>
      <c r="O47" s="4"/>
      <c r="P47" s="4"/>
      <c r="U47" s="33"/>
      <c r="V47" s="33"/>
      <c r="W47" s="4"/>
      <c r="X47" s="33"/>
      <c r="Y47" s="4"/>
      <c r="AA47" s="3"/>
      <c r="AD47" s="3"/>
    </row>
    <row r="48" spans="1:30" s="2" customFormat="1" ht="22.5" customHeight="1">
      <c r="B48" s="33"/>
      <c r="F48" s="33"/>
      <c r="G48" s="4"/>
      <c r="H48" s="33"/>
      <c r="I48" s="4"/>
      <c r="J48" s="33"/>
      <c r="M48" s="4"/>
      <c r="O48" s="4"/>
      <c r="P48" s="4"/>
      <c r="U48" s="33"/>
      <c r="V48" s="33"/>
      <c r="W48" s="4"/>
      <c r="X48" s="33"/>
      <c r="Y48" s="4"/>
      <c r="AA48" s="3"/>
      <c r="AD48" s="3"/>
    </row>
    <row r="49" spans="2:30" s="2" customFormat="1" ht="22.5" customHeight="1">
      <c r="B49" s="33"/>
      <c r="F49" s="33"/>
      <c r="G49" s="4"/>
      <c r="H49" s="33"/>
      <c r="I49" s="4"/>
      <c r="J49" s="33"/>
      <c r="M49" s="4"/>
      <c r="O49" s="4"/>
      <c r="P49" s="4"/>
      <c r="U49" s="33"/>
      <c r="V49" s="33"/>
      <c r="W49" s="4"/>
      <c r="X49" s="33"/>
      <c r="Y49" s="4"/>
      <c r="AA49" s="3"/>
      <c r="AD49" s="3"/>
    </row>
    <row r="50" spans="2:30" s="2" customFormat="1" ht="22.5" customHeight="1">
      <c r="B50" s="33"/>
      <c r="F50" s="33"/>
      <c r="G50" s="4"/>
      <c r="H50" s="33"/>
      <c r="I50" s="4"/>
      <c r="J50" s="33"/>
      <c r="M50" s="4"/>
      <c r="O50" s="4"/>
      <c r="P50" s="4"/>
      <c r="U50" s="33"/>
      <c r="V50" s="33"/>
      <c r="W50" s="4"/>
      <c r="X50" s="33"/>
      <c r="Y50" s="4"/>
      <c r="AA50" s="3"/>
      <c r="AD50" s="3"/>
    </row>
    <row r="51" spans="2:30" s="2" customFormat="1" ht="22.5" customHeight="1">
      <c r="B51" s="33"/>
      <c r="F51" s="33"/>
      <c r="G51" s="4"/>
      <c r="H51" s="33"/>
      <c r="I51" s="4"/>
      <c r="J51" s="33"/>
      <c r="M51" s="4"/>
      <c r="O51" s="4"/>
      <c r="P51" s="4"/>
      <c r="U51" s="33"/>
      <c r="V51" s="33"/>
      <c r="W51" s="4"/>
      <c r="X51" s="33"/>
      <c r="Y51" s="4"/>
      <c r="AA51" s="3"/>
      <c r="AD51" s="3"/>
    </row>
    <row r="52" spans="2:30" s="2" customFormat="1" ht="22.5" customHeight="1">
      <c r="B52" s="33"/>
      <c r="F52" s="33"/>
      <c r="G52" s="4"/>
      <c r="H52" s="33"/>
      <c r="I52" s="4"/>
      <c r="J52" s="33"/>
      <c r="M52" s="4"/>
      <c r="O52" s="4"/>
      <c r="P52" s="4"/>
      <c r="U52" s="33"/>
      <c r="V52" s="33"/>
      <c r="W52" s="4"/>
      <c r="X52" s="33"/>
      <c r="Y52" s="4"/>
      <c r="AA52" s="3"/>
      <c r="AD52" s="3"/>
    </row>
    <row r="53" spans="2:30" s="2" customFormat="1" ht="22.5" customHeight="1">
      <c r="B53" s="33"/>
      <c r="F53" s="33"/>
      <c r="G53" s="4"/>
      <c r="H53" s="33"/>
      <c r="I53" s="4"/>
      <c r="J53" s="33"/>
      <c r="M53" s="4"/>
      <c r="O53" s="4"/>
      <c r="P53" s="4"/>
      <c r="U53" s="33"/>
      <c r="V53" s="33"/>
      <c r="W53" s="4"/>
      <c r="X53" s="33"/>
      <c r="Y53" s="4"/>
      <c r="AA53" s="3"/>
      <c r="AD53" s="3"/>
    </row>
    <row r="54" spans="2:30" s="2" customFormat="1" ht="22.5" customHeight="1">
      <c r="B54" s="33"/>
      <c r="F54" s="33"/>
      <c r="G54" s="4"/>
      <c r="H54" s="33"/>
      <c r="I54" s="4"/>
      <c r="J54" s="33"/>
      <c r="M54" s="4"/>
      <c r="O54" s="4"/>
      <c r="P54" s="4"/>
      <c r="U54" s="33"/>
      <c r="V54" s="33"/>
      <c r="W54" s="4"/>
      <c r="X54" s="33"/>
      <c r="Y54" s="4"/>
      <c r="AA54" s="3"/>
      <c r="AD54" s="3"/>
    </row>
    <row r="55" spans="2:30" s="2" customFormat="1" ht="22.5" customHeight="1">
      <c r="B55" s="33"/>
      <c r="F55" s="33"/>
      <c r="G55" s="4"/>
      <c r="H55" s="33"/>
      <c r="I55" s="4"/>
      <c r="J55" s="33"/>
      <c r="M55" s="4"/>
      <c r="O55" s="4"/>
      <c r="P55" s="4"/>
      <c r="U55" s="33"/>
      <c r="V55" s="33"/>
      <c r="W55" s="4"/>
      <c r="X55" s="33"/>
      <c r="Y55" s="4"/>
      <c r="AA55" s="3"/>
      <c r="AD55" s="3"/>
    </row>
    <row r="56" spans="2:30" s="2" customFormat="1" ht="22.5" customHeight="1">
      <c r="B56" s="33"/>
      <c r="F56" s="33"/>
      <c r="G56" s="4"/>
      <c r="H56" s="33"/>
      <c r="I56" s="4"/>
      <c r="J56" s="33"/>
      <c r="M56" s="4"/>
      <c r="O56" s="4"/>
      <c r="P56" s="4"/>
      <c r="U56" s="33"/>
      <c r="V56" s="33"/>
      <c r="W56" s="4"/>
      <c r="X56" s="33"/>
      <c r="Y56" s="4"/>
      <c r="AA56" s="3"/>
      <c r="AD56" s="3"/>
    </row>
    <row r="57" spans="2:30" s="2" customFormat="1" ht="22.5" customHeight="1">
      <c r="B57" s="33"/>
      <c r="F57" s="33"/>
      <c r="G57" s="4"/>
      <c r="H57" s="33"/>
      <c r="I57" s="4"/>
      <c r="J57" s="33"/>
      <c r="M57" s="4"/>
      <c r="O57" s="4"/>
      <c r="P57" s="4"/>
      <c r="U57" s="33"/>
      <c r="V57" s="33"/>
      <c r="W57" s="4"/>
      <c r="X57" s="33"/>
      <c r="Y57" s="4"/>
      <c r="AA57" s="3"/>
      <c r="AD57" s="3"/>
    </row>
    <row r="58" spans="2:30" s="2" customFormat="1" ht="22.5" customHeight="1">
      <c r="B58" s="33"/>
      <c r="F58" s="33"/>
      <c r="G58" s="4"/>
      <c r="H58" s="33"/>
      <c r="I58" s="4"/>
      <c r="J58" s="33"/>
      <c r="M58" s="4"/>
      <c r="O58" s="4"/>
      <c r="P58" s="4"/>
      <c r="U58" s="33"/>
      <c r="V58" s="33"/>
      <c r="W58" s="4"/>
      <c r="X58" s="33"/>
      <c r="Y58" s="4"/>
      <c r="AA58" s="3"/>
      <c r="AD58" s="3"/>
    </row>
    <row r="59" spans="2:30" s="2" customFormat="1" ht="22.5" customHeight="1">
      <c r="B59" s="33"/>
      <c r="F59" s="33"/>
      <c r="G59" s="4"/>
      <c r="H59" s="33"/>
      <c r="I59" s="4"/>
      <c r="J59" s="33"/>
      <c r="M59" s="4"/>
      <c r="O59" s="4"/>
      <c r="P59" s="4"/>
      <c r="U59" s="33"/>
      <c r="V59" s="33"/>
      <c r="W59" s="4"/>
      <c r="X59" s="33"/>
      <c r="Y59" s="4"/>
      <c r="AA59" s="3"/>
      <c r="AD59" s="3"/>
    </row>
    <row r="60" spans="2:30" s="2" customFormat="1" ht="22.5" customHeight="1">
      <c r="B60" s="33"/>
      <c r="F60" s="33"/>
      <c r="G60" s="4"/>
      <c r="H60" s="33"/>
      <c r="I60" s="4"/>
      <c r="J60" s="33"/>
      <c r="M60" s="4"/>
      <c r="O60" s="4"/>
      <c r="P60" s="4"/>
      <c r="U60" s="33"/>
      <c r="V60" s="33"/>
      <c r="W60" s="4"/>
      <c r="X60" s="33"/>
      <c r="Y60" s="4"/>
      <c r="AA60" s="3"/>
      <c r="AD60" s="3"/>
    </row>
    <row r="61" spans="2:30" s="2" customFormat="1" ht="22.5" customHeight="1">
      <c r="B61" s="33"/>
      <c r="F61" s="33"/>
      <c r="G61" s="4"/>
      <c r="H61" s="33"/>
      <c r="I61" s="4"/>
      <c r="J61" s="33"/>
      <c r="M61" s="4"/>
      <c r="O61" s="4"/>
      <c r="P61" s="4"/>
      <c r="U61" s="33"/>
      <c r="V61" s="33"/>
      <c r="W61" s="4"/>
      <c r="X61" s="33"/>
      <c r="Y61" s="4"/>
      <c r="AA61" s="3"/>
      <c r="AD61" s="3"/>
    </row>
    <row r="62" spans="2:30" s="2" customFormat="1" ht="22.5" customHeight="1">
      <c r="B62" s="33"/>
      <c r="F62" s="33"/>
      <c r="G62" s="4"/>
      <c r="H62" s="33"/>
      <c r="I62" s="4"/>
      <c r="J62" s="33"/>
      <c r="M62" s="4"/>
      <c r="O62" s="4"/>
      <c r="P62" s="4"/>
      <c r="U62" s="33"/>
      <c r="V62" s="33"/>
      <c r="W62" s="4"/>
      <c r="X62" s="33"/>
      <c r="Y62" s="4"/>
      <c r="AA62" s="3"/>
      <c r="AD62" s="3"/>
    </row>
    <row r="63" spans="2:30" s="2" customFormat="1" ht="22.5" customHeight="1">
      <c r="B63" s="33"/>
      <c r="F63" s="33"/>
      <c r="G63" s="4"/>
      <c r="H63" s="33"/>
      <c r="I63" s="4"/>
      <c r="J63" s="33"/>
      <c r="M63" s="4"/>
      <c r="O63" s="4"/>
      <c r="P63" s="4"/>
      <c r="U63" s="33"/>
      <c r="V63" s="33"/>
      <c r="W63" s="4"/>
      <c r="X63" s="33"/>
      <c r="Y63" s="4"/>
      <c r="AA63" s="3"/>
      <c r="AD63" s="3"/>
    </row>
    <row r="64" spans="2:30" s="2" customFormat="1" ht="22.5" customHeight="1">
      <c r="B64" s="33"/>
      <c r="F64" s="33"/>
      <c r="G64" s="4"/>
      <c r="H64" s="33"/>
      <c r="I64" s="4"/>
      <c r="J64" s="33"/>
      <c r="M64" s="4"/>
      <c r="O64" s="4"/>
      <c r="P64" s="4"/>
      <c r="U64" s="33"/>
      <c r="V64" s="33"/>
      <c r="W64" s="4"/>
      <c r="X64" s="33"/>
      <c r="Y64" s="4"/>
      <c r="AA64" s="3"/>
      <c r="AD64" s="3"/>
    </row>
    <row r="65" spans="2:30" s="2" customFormat="1" ht="22.5" customHeight="1">
      <c r="B65" s="33"/>
      <c r="F65" s="33"/>
      <c r="G65" s="4"/>
      <c r="H65" s="33"/>
      <c r="I65" s="4"/>
      <c r="J65" s="33"/>
      <c r="M65" s="4"/>
      <c r="O65" s="4"/>
      <c r="P65" s="4"/>
      <c r="U65" s="33"/>
      <c r="V65" s="33"/>
      <c r="W65" s="4"/>
      <c r="X65" s="33"/>
      <c r="Y65" s="4"/>
      <c r="AA65" s="3"/>
      <c r="AD65" s="3"/>
    </row>
    <row r="66" spans="2:30" s="2" customFormat="1" ht="22.5" customHeight="1">
      <c r="B66" s="33"/>
      <c r="F66" s="33"/>
      <c r="G66" s="4"/>
      <c r="H66" s="33"/>
      <c r="I66" s="4"/>
      <c r="J66" s="33"/>
      <c r="M66" s="4"/>
      <c r="O66" s="4"/>
      <c r="P66" s="4"/>
      <c r="U66" s="33"/>
      <c r="V66" s="33"/>
      <c r="W66" s="4"/>
      <c r="X66" s="33"/>
      <c r="Y66" s="4"/>
      <c r="AA66" s="3"/>
      <c r="AD66" s="3"/>
    </row>
    <row r="67" spans="2:30" s="2" customFormat="1" ht="22.5" customHeight="1">
      <c r="B67" s="33"/>
      <c r="F67" s="33"/>
      <c r="G67" s="4"/>
      <c r="H67" s="33"/>
      <c r="I67" s="4"/>
      <c r="J67" s="33"/>
      <c r="M67" s="4"/>
      <c r="O67" s="4"/>
      <c r="P67" s="4"/>
      <c r="U67" s="33"/>
      <c r="V67" s="33"/>
      <c r="W67" s="4"/>
      <c r="X67" s="33"/>
      <c r="Y67" s="4"/>
      <c r="AA67" s="3"/>
      <c r="AD67" s="3"/>
    </row>
    <row r="68" spans="2:30" s="2" customFormat="1" ht="22.5" customHeight="1">
      <c r="B68" s="33"/>
      <c r="F68" s="33"/>
      <c r="G68" s="4"/>
      <c r="H68" s="33"/>
      <c r="I68" s="4"/>
      <c r="J68" s="33"/>
      <c r="M68" s="4"/>
      <c r="O68" s="4"/>
      <c r="P68" s="4"/>
      <c r="U68" s="33"/>
      <c r="V68" s="33"/>
      <c r="W68" s="4"/>
      <c r="X68" s="33"/>
      <c r="Y68" s="4"/>
      <c r="AA68" s="3"/>
      <c r="AD68" s="3"/>
    </row>
    <row r="69" spans="2:30" s="2" customFormat="1" ht="22.5" customHeight="1">
      <c r="B69" s="33"/>
      <c r="F69" s="33"/>
      <c r="G69" s="4"/>
      <c r="H69" s="33"/>
      <c r="I69" s="4"/>
      <c r="J69" s="33"/>
      <c r="M69" s="4"/>
      <c r="O69" s="4"/>
      <c r="P69" s="4"/>
      <c r="U69" s="33"/>
      <c r="V69" s="33"/>
      <c r="W69" s="4"/>
      <c r="X69" s="33"/>
      <c r="Y69" s="4"/>
      <c r="AA69" s="3"/>
      <c r="AD69" s="3"/>
    </row>
    <row r="70" spans="2:30" s="2" customFormat="1" ht="22.5" customHeight="1">
      <c r="B70" s="33"/>
      <c r="F70" s="33"/>
      <c r="G70" s="4"/>
      <c r="H70" s="33"/>
      <c r="I70" s="4"/>
      <c r="J70" s="33"/>
      <c r="M70" s="4"/>
      <c r="O70" s="4"/>
      <c r="P70" s="4"/>
      <c r="U70" s="33"/>
      <c r="V70" s="33"/>
      <c r="W70" s="4"/>
      <c r="X70" s="33"/>
      <c r="Y70" s="4"/>
      <c r="AA70" s="3"/>
      <c r="AD70" s="3"/>
    </row>
    <row r="71" spans="2:30" s="2" customFormat="1" ht="22.5" customHeight="1">
      <c r="B71" s="33"/>
      <c r="F71" s="33"/>
      <c r="G71" s="4"/>
      <c r="H71" s="33"/>
      <c r="I71" s="4"/>
      <c r="J71" s="33"/>
      <c r="M71" s="4"/>
      <c r="O71" s="4"/>
      <c r="P71" s="4"/>
      <c r="U71" s="33"/>
      <c r="V71" s="33"/>
      <c r="W71" s="4"/>
      <c r="X71" s="33"/>
      <c r="Y71" s="4"/>
      <c r="AA71" s="3"/>
      <c r="AD71" s="3"/>
    </row>
    <row r="72" spans="2:30" s="2" customFormat="1" ht="22.5" customHeight="1">
      <c r="B72" s="33"/>
      <c r="F72" s="33"/>
      <c r="G72" s="4"/>
      <c r="H72" s="33"/>
      <c r="I72" s="4"/>
      <c r="J72" s="33"/>
      <c r="M72" s="4"/>
      <c r="O72" s="4"/>
      <c r="P72" s="4"/>
      <c r="U72" s="33"/>
      <c r="V72" s="33"/>
      <c r="W72" s="4"/>
      <c r="X72" s="33"/>
      <c r="Y72" s="4"/>
      <c r="AA72" s="3"/>
      <c r="AD72" s="3"/>
    </row>
    <row r="73" spans="2:30" s="2" customFormat="1" ht="22.5" customHeight="1">
      <c r="B73" s="33"/>
      <c r="F73" s="33"/>
      <c r="G73" s="4"/>
      <c r="H73" s="33"/>
      <c r="I73" s="4"/>
      <c r="J73" s="33"/>
      <c r="M73" s="4"/>
      <c r="O73" s="4"/>
      <c r="P73" s="4"/>
      <c r="U73" s="33"/>
      <c r="V73" s="33"/>
      <c r="W73" s="4"/>
      <c r="X73" s="33"/>
      <c r="Y73" s="4"/>
      <c r="AA73" s="3"/>
      <c r="AD73" s="3"/>
    </row>
    <row r="74" spans="2:30" s="2" customFormat="1" ht="22.5" customHeight="1">
      <c r="B74" s="33"/>
      <c r="F74" s="33"/>
      <c r="G74" s="4"/>
      <c r="H74" s="33"/>
      <c r="I74" s="4"/>
      <c r="J74" s="33"/>
      <c r="M74" s="4"/>
      <c r="O74" s="4"/>
      <c r="P74" s="4"/>
      <c r="U74" s="33"/>
      <c r="V74" s="33"/>
      <c r="W74" s="4"/>
      <c r="X74" s="33"/>
      <c r="Y74" s="4"/>
      <c r="AA74" s="3"/>
      <c r="AD74" s="3"/>
    </row>
    <row r="75" spans="2:30" s="2" customFormat="1" ht="22.5" customHeight="1">
      <c r="B75" s="33"/>
      <c r="F75" s="33"/>
      <c r="G75" s="4"/>
      <c r="H75" s="33"/>
      <c r="I75" s="4"/>
      <c r="J75" s="33"/>
      <c r="M75" s="4"/>
      <c r="O75" s="4"/>
      <c r="P75" s="4"/>
      <c r="U75" s="33"/>
      <c r="V75" s="33"/>
      <c r="W75" s="4"/>
      <c r="X75" s="33"/>
      <c r="Y75" s="4"/>
      <c r="AA75" s="3"/>
      <c r="AD75" s="3"/>
    </row>
    <row r="76" spans="2:30" s="2" customFormat="1" ht="22.5" customHeight="1">
      <c r="B76" s="33"/>
      <c r="F76" s="33"/>
      <c r="G76" s="4"/>
      <c r="H76" s="33"/>
      <c r="I76" s="4"/>
      <c r="J76" s="33"/>
      <c r="M76" s="4"/>
      <c r="O76" s="4"/>
      <c r="P76" s="4"/>
      <c r="U76" s="33"/>
      <c r="V76" s="33"/>
      <c r="W76" s="4"/>
      <c r="X76" s="33"/>
      <c r="Y76" s="4"/>
      <c r="AA76" s="3"/>
      <c r="AD76" s="3"/>
    </row>
    <row r="77" spans="2:30" s="2" customFormat="1" ht="22.5" customHeight="1">
      <c r="B77" s="33"/>
      <c r="F77" s="33"/>
      <c r="G77" s="4"/>
      <c r="H77" s="33"/>
      <c r="I77" s="4"/>
      <c r="J77" s="33"/>
      <c r="M77" s="4"/>
      <c r="O77" s="4"/>
      <c r="P77" s="4"/>
      <c r="U77" s="33"/>
      <c r="V77" s="33"/>
      <c r="W77" s="4"/>
      <c r="X77" s="33"/>
      <c r="Y77" s="4"/>
      <c r="AA77" s="3"/>
      <c r="AD77" s="3"/>
    </row>
    <row r="78" spans="2:30" s="2" customFormat="1" ht="22.5" customHeight="1">
      <c r="B78" s="33"/>
      <c r="F78" s="33"/>
      <c r="G78" s="4"/>
      <c r="H78" s="33"/>
      <c r="I78" s="4"/>
      <c r="J78" s="33"/>
      <c r="M78" s="4"/>
      <c r="O78" s="4"/>
      <c r="P78" s="4"/>
      <c r="U78" s="33"/>
      <c r="V78" s="33"/>
      <c r="W78" s="4"/>
      <c r="X78" s="33"/>
      <c r="Y78" s="4"/>
      <c r="AA78" s="3"/>
      <c r="AD78" s="3"/>
    </row>
    <row r="79" spans="2:30" s="2" customFormat="1" ht="22.5" customHeight="1">
      <c r="B79" s="33"/>
      <c r="F79" s="33"/>
      <c r="G79" s="4"/>
      <c r="H79" s="33"/>
      <c r="I79" s="4"/>
      <c r="J79" s="33"/>
      <c r="M79" s="4"/>
      <c r="O79" s="4"/>
      <c r="P79" s="4"/>
      <c r="U79" s="33"/>
      <c r="V79" s="33"/>
      <c r="W79" s="4"/>
      <c r="X79" s="33"/>
      <c r="Y79" s="4"/>
      <c r="AA79" s="3"/>
      <c r="AD79" s="3"/>
    </row>
    <row r="80" spans="2:30" s="2" customFormat="1" ht="22.5" customHeight="1">
      <c r="B80" s="33"/>
      <c r="F80" s="33"/>
      <c r="G80" s="4"/>
      <c r="H80" s="33"/>
      <c r="I80" s="4"/>
      <c r="J80" s="33"/>
      <c r="M80" s="4"/>
      <c r="O80" s="4"/>
      <c r="P80" s="4"/>
      <c r="U80" s="33"/>
      <c r="V80" s="33"/>
      <c r="W80" s="4"/>
      <c r="X80" s="33"/>
      <c r="Y80" s="4"/>
      <c r="AA80" s="3"/>
      <c r="AD80" s="3"/>
    </row>
    <row r="81" spans="2:30" s="2" customFormat="1" ht="22.5" customHeight="1">
      <c r="B81" s="33"/>
      <c r="F81" s="33"/>
      <c r="G81" s="4"/>
      <c r="H81" s="33"/>
      <c r="I81" s="4"/>
      <c r="J81" s="33"/>
      <c r="M81" s="4"/>
      <c r="O81" s="4"/>
      <c r="P81" s="4"/>
      <c r="U81" s="33"/>
      <c r="V81" s="33"/>
      <c r="W81" s="4"/>
      <c r="X81" s="33"/>
      <c r="Y81" s="4"/>
      <c r="AA81" s="3"/>
      <c r="AD81" s="3"/>
    </row>
    <row r="82" spans="2:30" s="2" customFormat="1" ht="22.5" customHeight="1">
      <c r="B82" s="33"/>
      <c r="F82" s="33"/>
      <c r="G82" s="4"/>
      <c r="H82" s="33"/>
      <c r="I82" s="4"/>
      <c r="J82" s="33"/>
      <c r="M82" s="4"/>
      <c r="O82" s="4"/>
      <c r="P82" s="4"/>
      <c r="U82" s="33"/>
      <c r="V82" s="33"/>
      <c r="W82" s="4"/>
      <c r="X82" s="33"/>
      <c r="Y82" s="4"/>
      <c r="AA82" s="3"/>
      <c r="AD82" s="3"/>
    </row>
    <row r="83" spans="2:30" s="2" customFormat="1" ht="22.5" customHeight="1">
      <c r="B83" s="33"/>
      <c r="F83" s="33"/>
      <c r="G83" s="4"/>
      <c r="H83" s="33"/>
      <c r="I83" s="4"/>
      <c r="J83" s="33"/>
      <c r="M83" s="4"/>
      <c r="O83" s="4"/>
      <c r="P83" s="4"/>
      <c r="U83" s="33"/>
      <c r="V83" s="33"/>
      <c r="W83" s="4"/>
      <c r="X83" s="33"/>
      <c r="Y83" s="4"/>
      <c r="AA83" s="3"/>
      <c r="AD83" s="3"/>
    </row>
    <row r="84" spans="2:30" s="2" customFormat="1" ht="22.5" customHeight="1">
      <c r="B84" s="33"/>
      <c r="F84" s="33"/>
      <c r="G84" s="4"/>
      <c r="H84" s="33"/>
      <c r="I84" s="4"/>
      <c r="J84" s="33"/>
      <c r="M84" s="4"/>
      <c r="O84" s="4"/>
      <c r="P84" s="4"/>
      <c r="U84" s="33"/>
      <c r="V84" s="33"/>
      <c r="W84" s="4"/>
      <c r="X84" s="33"/>
      <c r="Y84" s="4"/>
      <c r="AA84" s="3"/>
      <c r="AD84" s="3"/>
    </row>
    <row r="85" spans="2:30" s="2" customFormat="1" ht="22.5" customHeight="1">
      <c r="B85" s="33"/>
      <c r="F85" s="33"/>
      <c r="G85" s="4"/>
      <c r="H85" s="33"/>
      <c r="I85" s="4"/>
      <c r="J85" s="33"/>
      <c r="M85" s="4"/>
      <c r="O85" s="4"/>
      <c r="P85" s="4"/>
      <c r="U85" s="33"/>
      <c r="V85" s="33"/>
      <c r="W85" s="4"/>
      <c r="X85" s="33"/>
      <c r="Y85" s="4"/>
      <c r="AA85" s="3"/>
      <c r="AD85" s="3"/>
    </row>
    <row r="86" spans="2:30" s="2" customFormat="1" ht="22.5" customHeight="1">
      <c r="B86" s="33"/>
      <c r="F86" s="33"/>
      <c r="G86" s="4"/>
      <c r="H86" s="33"/>
      <c r="I86" s="4"/>
      <c r="J86" s="33"/>
      <c r="M86" s="4"/>
      <c r="O86" s="4"/>
      <c r="P86" s="4"/>
      <c r="U86" s="33"/>
      <c r="V86" s="33"/>
      <c r="W86" s="4"/>
      <c r="X86" s="33"/>
      <c r="Y86" s="4"/>
      <c r="AA86" s="3"/>
      <c r="AD86" s="3"/>
    </row>
    <row r="87" spans="2:30" s="2" customFormat="1" ht="22.5" customHeight="1">
      <c r="B87" s="33"/>
      <c r="F87" s="33"/>
      <c r="G87" s="4"/>
      <c r="H87" s="33"/>
      <c r="I87" s="4"/>
      <c r="J87" s="33"/>
      <c r="M87" s="4"/>
      <c r="O87" s="4"/>
      <c r="P87" s="4"/>
      <c r="U87" s="33"/>
      <c r="V87" s="33"/>
      <c r="W87" s="4"/>
      <c r="X87" s="33"/>
      <c r="Y87" s="4"/>
      <c r="AA87" s="3"/>
      <c r="AD87" s="3"/>
    </row>
    <row r="88" spans="2:30" s="2" customFormat="1" ht="22.5" customHeight="1">
      <c r="B88" s="33"/>
      <c r="F88" s="33"/>
      <c r="G88" s="4"/>
      <c r="H88" s="33"/>
      <c r="I88" s="4"/>
      <c r="J88" s="33"/>
      <c r="M88" s="4"/>
      <c r="O88" s="4"/>
      <c r="P88" s="4"/>
      <c r="U88" s="33"/>
      <c r="V88" s="33"/>
      <c r="W88" s="4"/>
      <c r="X88" s="33"/>
      <c r="Y88" s="4"/>
      <c r="AA88" s="3"/>
      <c r="AD88" s="3"/>
    </row>
    <row r="89" spans="2:30" s="2" customFormat="1" ht="22.5" customHeight="1">
      <c r="B89" s="33"/>
      <c r="F89" s="33"/>
      <c r="G89" s="4"/>
      <c r="H89" s="33"/>
      <c r="I89" s="4"/>
      <c r="J89" s="33"/>
      <c r="M89" s="4"/>
      <c r="O89" s="4"/>
      <c r="P89" s="4"/>
      <c r="U89" s="33"/>
      <c r="V89" s="33"/>
      <c r="W89" s="4"/>
      <c r="X89" s="33"/>
      <c r="Y89" s="4"/>
      <c r="AA89" s="3"/>
      <c r="AD89" s="3"/>
    </row>
    <row r="90" spans="2:30" s="2" customFormat="1" ht="22.5" customHeight="1">
      <c r="B90" s="33"/>
      <c r="F90" s="33"/>
      <c r="G90" s="4"/>
      <c r="H90" s="33"/>
      <c r="I90" s="4"/>
      <c r="J90" s="33"/>
      <c r="M90" s="4"/>
      <c r="O90" s="4"/>
      <c r="P90" s="4"/>
      <c r="U90" s="33"/>
      <c r="V90" s="33"/>
      <c r="W90" s="4"/>
      <c r="X90" s="33"/>
      <c r="Y90" s="4"/>
      <c r="AA90" s="3"/>
      <c r="AD90" s="3"/>
    </row>
    <row r="91" spans="2:30" s="2" customFormat="1" ht="22.5" customHeight="1">
      <c r="B91" s="33"/>
      <c r="F91" s="33"/>
      <c r="G91" s="4"/>
      <c r="H91" s="33"/>
      <c r="I91" s="4"/>
      <c r="J91" s="33"/>
      <c r="M91" s="4"/>
      <c r="O91" s="4"/>
      <c r="P91" s="4"/>
      <c r="U91" s="33"/>
      <c r="V91" s="33"/>
      <c r="W91" s="4"/>
      <c r="X91" s="33"/>
      <c r="Y91" s="4"/>
      <c r="AA91" s="3"/>
      <c r="AD91" s="3"/>
    </row>
    <row r="92" spans="2:30" s="2" customFormat="1" ht="22.5" customHeight="1">
      <c r="B92" s="33"/>
      <c r="F92" s="33"/>
      <c r="G92" s="4"/>
      <c r="H92" s="33"/>
      <c r="I92" s="4"/>
      <c r="J92" s="33"/>
      <c r="M92" s="4"/>
      <c r="O92" s="4"/>
      <c r="P92" s="4"/>
      <c r="U92" s="33"/>
      <c r="V92" s="33"/>
      <c r="W92" s="4"/>
      <c r="X92" s="33"/>
      <c r="Y92" s="4"/>
      <c r="AA92" s="3"/>
      <c r="AD92" s="3"/>
    </row>
    <row r="93" spans="2:30" s="2" customFormat="1" ht="22.5" customHeight="1">
      <c r="B93" s="33"/>
      <c r="F93" s="33"/>
      <c r="G93" s="4"/>
      <c r="H93" s="33"/>
      <c r="I93" s="4"/>
      <c r="J93" s="33"/>
      <c r="M93" s="4"/>
      <c r="O93" s="4"/>
      <c r="P93" s="4"/>
      <c r="U93" s="33"/>
      <c r="V93" s="33"/>
      <c r="W93" s="4"/>
      <c r="X93" s="33"/>
      <c r="Y93" s="4"/>
      <c r="AA93" s="3"/>
      <c r="AD93" s="3"/>
    </row>
    <row r="94" spans="2:30" s="2" customFormat="1" ht="22.5" customHeight="1">
      <c r="B94" s="33"/>
      <c r="F94" s="33"/>
      <c r="G94" s="4"/>
      <c r="H94" s="33"/>
      <c r="I94" s="4"/>
      <c r="J94" s="33"/>
      <c r="M94" s="4"/>
      <c r="O94" s="4"/>
      <c r="P94" s="4"/>
      <c r="U94" s="33"/>
      <c r="V94" s="33"/>
      <c r="W94" s="4"/>
      <c r="X94" s="33"/>
      <c r="Y94" s="4"/>
      <c r="AA94" s="3"/>
      <c r="AD94" s="3"/>
    </row>
    <row r="95" spans="2:30" s="2" customFormat="1" ht="22.5" customHeight="1">
      <c r="B95" s="33"/>
      <c r="F95" s="33"/>
      <c r="G95" s="4"/>
      <c r="H95" s="33"/>
      <c r="I95" s="4"/>
      <c r="J95" s="33"/>
      <c r="M95" s="4"/>
      <c r="O95" s="4"/>
      <c r="P95" s="4"/>
      <c r="U95" s="33"/>
      <c r="V95" s="33"/>
      <c r="W95" s="4"/>
      <c r="X95" s="33"/>
      <c r="Y95" s="4"/>
      <c r="AA95" s="3"/>
      <c r="AD95" s="3"/>
    </row>
    <row r="96" spans="2:30" s="2" customFormat="1" ht="22.5" customHeight="1">
      <c r="B96" s="33"/>
      <c r="F96" s="33"/>
      <c r="G96" s="4"/>
      <c r="H96" s="33"/>
      <c r="I96" s="4"/>
      <c r="J96" s="33"/>
      <c r="M96" s="4"/>
      <c r="O96" s="4"/>
      <c r="P96" s="4"/>
      <c r="U96" s="33"/>
      <c r="V96" s="33"/>
      <c r="W96" s="4"/>
      <c r="X96" s="33"/>
      <c r="Y96" s="4"/>
      <c r="AA96" s="3"/>
      <c r="AD96" s="3"/>
    </row>
    <row r="97" spans="2:30" s="2" customFormat="1" ht="22.5" customHeight="1">
      <c r="B97" s="33"/>
      <c r="F97" s="33"/>
      <c r="G97" s="4"/>
      <c r="H97" s="33"/>
      <c r="I97" s="4"/>
      <c r="J97" s="33"/>
      <c r="M97" s="4"/>
      <c r="O97" s="4"/>
      <c r="P97" s="4"/>
      <c r="U97" s="33"/>
      <c r="V97" s="33"/>
      <c r="W97" s="4"/>
      <c r="X97" s="33"/>
      <c r="Y97" s="4"/>
      <c r="AA97" s="3"/>
      <c r="AD97" s="3"/>
    </row>
    <row r="98" spans="2:30" s="2" customFormat="1" ht="22.5" customHeight="1">
      <c r="B98" s="33"/>
      <c r="F98" s="33"/>
      <c r="G98" s="4"/>
      <c r="H98" s="33"/>
      <c r="I98" s="4"/>
      <c r="J98" s="33"/>
      <c r="M98" s="4"/>
      <c r="O98" s="4"/>
      <c r="P98" s="4"/>
      <c r="U98" s="33"/>
      <c r="V98" s="33"/>
      <c r="W98" s="4"/>
      <c r="X98" s="33"/>
      <c r="Y98" s="4"/>
      <c r="AA98" s="3"/>
      <c r="AD98" s="3"/>
    </row>
    <row r="99" spans="2:30" s="2" customFormat="1" ht="22.5" customHeight="1">
      <c r="B99" s="33"/>
      <c r="F99" s="33"/>
      <c r="G99" s="4"/>
      <c r="H99" s="33"/>
      <c r="I99" s="4"/>
      <c r="J99" s="33"/>
      <c r="M99" s="4"/>
      <c r="O99" s="4"/>
      <c r="P99" s="4"/>
      <c r="U99" s="33"/>
      <c r="V99" s="33"/>
      <c r="W99" s="4"/>
      <c r="X99" s="33"/>
      <c r="Y99" s="4"/>
      <c r="AA99" s="3"/>
      <c r="AD99" s="3"/>
    </row>
    <row r="100" spans="2:30" s="2" customFormat="1" ht="22.5" customHeight="1">
      <c r="B100" s="33"/>
      <c r="F100" s="33"/>
      <c r="G100" s="4"/>
      <c r="H100" s="33"/>
      <c r="I100" s="4"/>
      <c r="J100" s="33"/>
      <c r="M100" s="4"/>
      <c r="O100" s="4"/>
      <c r="P100" s="4"/>
      <c r="U100" s="33"/>
      <c r="V100" s="33"/>
      <c r="W100" s="4"/>
      <c r="X100" s="33"/>
      <c r="Y100" s="4"/>
      <c r="AA100" s="3"/>
      <c r="AD100" s="3"/>
    </row>
    <row r="101" spans="2:30" s="2" customFormat="1" ht="22.5" customHeight="1">
      <c r="B101" s="33"/>
      <c r="F101" s="33"/>
      <c r="G101" s="4"/>
      <c r="H101" s="33"/>
      <c r="I101" s="4"/>
      <c r="J101" s="33"/>
      <c r="M101" s="4"/>
      <c r="O101" s="4"/>
      <c r="P101" s="4"/>
      <c r="U101" s="33"/>
      <c r="V101" s="33"/>
      <c r="W101" s="4"/>
      <c r="X101" s="33"/>
      <c r="Y101" s="4"/>
      <c r="AA101" s="3"/>
      <c r="AD101" s="3"/>
    </row>
    <row r="102" spans="2:30" s="2" customFormat="1" ht="22.5" customHeight="1">
      <c r="B102" s="33"/>
      <c r="F102" s="33"/>
      <c r="G102" s="4"/>
      <c r="H102" s="33"/>
      <c r="I102" s="4"/>
      <c r="J102" s="33"/>
      <c r="M102" s="4"/>
      <c r="O102" s="4"/>
      <c r="P102" s="4"/>
      <c r="U102" s="33"/>
      <c r="V102" s="33"/>
      <c r="W102" s="4"/>
      <c r="X102" s="33"/>
      <c r="Y102" s="4"/>
      <c r="AA102" s="3"/>
      <c r="AD102" s="3"/>
    </row>
    <row r="103" spans="2:30" s="2" customFormat="1" ht="22.5" customHeight="1">
      <c r="B103" s="33"/>
      <c r="F103" s="33"/>
      <c r="G103" s="4"/>
      <c r="H103" s="33"/>
      <c r="I103" s="4"/>
      <c r="J103" s="33"/>
      <c r="M103" s="4"/>
      <c r="O103" s="4"/>
      <c r="P103" s="4"/>
      <c r="U103" s="33"/>
      <c r="V103" s="33"/>
      <c r="W103" s="4"/>
      <c r="X103" s="33"/>
      <c r="Y103" s="4"/>
      <c r="AA103" s="3"/>
      <c r="AD103" s="3"/>
    </row>
    <row r="104" spans="2:30" s="2" customFormat="1" ht="22.5" customHeight="1">
      <c r="B104" s="33"/>
      <c r="F104" s="33"/>
      <c r="G104" s="4"/>
      <c r="H104" s="33"/>
      <c r="I104" s="4"/>
      <c r="J104" s="33"/>
      <c r="M104" s="4"/>
      <c r="O104" s="4"/>
      <c r="P104" s="4"/>
      <c r="U104" s="33"/>
      <c r="V104" s="33"/>
      <c r="W104" s="4"/>
      <c r="X104" s="33"/>
      <c r="Y104" s="4"/>
      <c r="AA104" s="3"/>
      <c r="AD104" s="3"/>
    </row>
    <row r="105" spans="2:30" s="2" customFormat="1" ht="22.5" customHeight="1">
      <c r="B105" s="33"/>
      <c r="F105" s="33"/>
      <c r="G105" s="4"/>
      <c r="H105" s="33"/>
      <c r="I105" s="4"/>
      <c r="J105" s="33"/>
      <c r="M105" s="4"/>
      <c r="O105" s="4"/>
      <c r="P105" s="4"/>
      <c r="U105" s="33"/>
      <c r="V105" s="33"/>
      <c r="W105" s="4"/>
      <c r="X105" s="33"/>
      <c r="Y105" s="4"/>
      <c r="AA105" s="3"/>
      <c r="AD105" s="3"/>
    </row>
    <row r="106" spans="2:30" s="2" customFormat="1" ht="22.5" customHeight="1">
      <c r="B106" s="33"/>
      <c r="F106" s="33"/>
      <c r="G106" s="4"/>
      <c r="H106" s="33"/>
      <c r="I106" s="4"/>
      <c r="J106" s="33"/>
      <c r="M106" s="4"/>
      <c r="O106" s="4"/>
      <c r="P106" s="4"/>
      <c r="U106" s="33"/>
      <c r="V106" s="33"/>
      <c r="W106" s="4"/>
      <c r="X106" s="33"/>
      <c r="Y106" s="4"/>
      <c r="AA106" s="3"/>
      <c r="AD106" s="3"/>
    </row>
    <row r="107" spans="2:30" s="2" customFormat="1" ht="22.5" customHeight="1">
      <c r="B107" s="33"/>
      <c r="F107" s="33"/>
      <c r="G107" s="4"/>
      <c r="H107" s="33"/>
      <c r="I107" s="4"/>
      <c r="J107" s="33"/>
      <c r="M107" s="4"/>
      <c r="O107" s="4"/>
      <c r="P107" s="4"/>
      <c r="U107" s="33"/>
      <c r="V107" s="33"/>
      <c r="W107" s="4"/>
      <c r="X107" s="33"/>
      <c r="Y107" s="4"/>
      <c r="AA107" s="3"/>
      <c r="AD107" s="3"/>
    </row>
    <row r="108" spans="2:30" s="2" customFormat="1" ht="22.5" customHeight="1">
      <c r="B108" s="33"/>
      <c r="F108" s="33"/>
      <c r="G108" s="4"/>
      <c r="H108" s="33"/>
      <c r="I108" s="4"/>
      <c r="J108" s="33"/>
      <c r="M108" s="4"/>
      <c r="O108" s="4"/>
      <c r="P108" s="4"/>
      <c r="U108" s="33"/>
      <c r="V108" s="33"/>
      <c r="W108" s="4"/>
      <c r="X108" s="33"/>
      <c r="Y108" s="4"/>
      <c r="AA108" s="3"/>
      <c r="AD108" s="3"/>
    </row>
    <row r="109" spans="2:30" s="2" customFormat="1" ht="22.5" customHeight="1">
      <c r="B109" s="33"/>
      <c r="F109" s="33"/>
      <c r="G109" s="4"/>
      <c r="H109" s="33"/>
      <c r="I109" s="4"/>
      <c r="J109" s="33"/>
      <c r="M109" s="4"/>
      <c r="O109" s="4"/>
      <c r="P109" s="4"/>
      <c r="U109" s="33"/>
      <c r="V109" s="33"/>
      <c r="W109" s="4"/>
      <c r="X109" s="33"/>
      <c r="Y109" s="4"/>
      <c r="AA109" s="3"/>
      <c r="AD109" s="3"/>
    </row>
    <row r="110" spans="2:30" s="2" customFormat="1" ht="22.5" customHeight="1">
      <c r="B110" s="33"/>
      <c r="F110" s="33"/>
      <c r="G110" s="4"/>
      <c r="H110" s="33"/>
      <c r="I110" s="4"/>
      <c r="J110" s="33"/>
      <c r="M110" s="4"/>
      <c r="O110" s="4"/>
      <c r="P110" s="4"/>
      <c r="U110" s="33"/>
      <c r="V110" s="33"/>
      <c r="W110" s="4"/>
      <c r="X110" s="33"/>
      <c r="Y110" s="4"/>
      <c r="AA110" s="3"/>
      <c r="AD110" s="3"/>
    </row>
    <row r="111" spans="2:30" s="2" customFormat="1" ht="22.5" customHeight="1">
      <c r="B111" s="33"/>
      <c r="F111" s="33"/>
      <c r="G111" s="4"/>
      <c r="H111" s="33"/>
      <c r="I111" s="4"/>
      <c r="J111" s="33"/>
      <c r="M111" s="4"/>
      <c r="O111" s="4"/>
      <c r="P111" s="4"/>
      <c r="U111" s="33"/>
      <c r="V111" s="33"/>
      <c r="W111" s="4"/>
      <c r="X111" s="33"/>
      <c r="Y111" s="4"/>
      <c r="AA111" s="3"/>
      <c r="AD111" s="3"/>
    </row>
    <row r="112" spans="2:30" s="2" customFormat="1" ht="22.5" customHeight="1">
      <c r="B112" s="33"/>
      <c r="F112" s="33"/>
      <c r="G112" s="4"/>
      <c r="H112" s="33"/>
      <c r="I112" s="4"/>
      <c r="J112" s="33"/>
      <c r="M112" s="4"/>
      <c r="O112" s="4"/>
      <c r="P112" s="4"/>
      <c r="U112" s="33"/>
      <c r="V112" s="33"/>
      <c r="W112" s="4"/>
      <c r="X112" s="33"/>
      <c r="Y112" s="4"/>
      <c r="AA112" s="3"/>
      <c r="AD112" s="3"/>
    </row>
    <row r="113" spans="2:30" s="2" customFormat="1" ht="22.5" customHeight="1">
      <c r="B113" s="33"/>
      <c r="F113" s="33"/>
      <c r="G113" s="4"/>
      <c r="H113" s="33"/>
      <c r="I113" s="4"/>
      <c r="J113" s="33"/>
      <c r="M113" s="4"/>
      <c r="O113" s="4"/>
      <c r="P113" s="4"/>
      <c r="U113" s="33"/>
      <c r="V113" s="33"/>
      <c r="W113" s="4"/>
      <c r="X113" s="33"/>
      <c r="Y113" s="4"/>
      <c r="AA113" s="3"/>
      <c r="AD113" s="3"/>
    </row>
    <row r="114" spans="2:30" s="2" customFormat="1" ht="22.5" customHeight="1">
      <c r="B114" s="33"/>
      <c r="F114" s="33"/>
      <c r="G114" s="4"/>
      <c r="H114" s="33"/>
      <c r="I114" s="4"/>
      <c r="J114" s="33"/>
      <c r="M114" s="4"/>
      <c r="O114" s="4"/>
      <c r="P114" s="4"/>
      <c r="U114" s="33"/>
      <c r="V114" s="33"/>
      <c r="W114" s="4"/>
      <c r="X114" s="33"/>
      <c r="Y114" s="4"/>
      <c r="AA114" s="3"/>
      <c r="AD114" s="3"/>
    </row>
    <row r="115" spans="2:30" s="2" customFormat="1" ht="22.5" customHeight="1">
      <c r="B115" s="33"/>
      <c r="F115" s="33"/>
      <c r="G115" s="4"/>
      <c r="H115" s="33"/>
      <c r="I115" s="4"/>
      <c r="J115" s="33"/>
      <c r="M115" s="4"/>
      <c r="O115" s="4"/>
      <c r="P115" s="4"/>
      <c r="U115" s="33"/>
      <c r="V115" s="33"/>
      <c r="W115" s="4"/>
      <c r="X115" s="33"/>
      <c r="Y115" s="4"/>
      <c r="AA115" s="3"/>
      <c r="AD115" s="3"/>
    </row>
    <row r="116" spans="2:30" s="2" customFormat="1" ht="22.5" customHeight="1">
      <c r="B116" s="33"/>
      <c r="F116" s="33"/>
      <c r="G116" s="4"/>
      <c r="H116" s="33"/>
      <c r="I116" s="4"/>
      <c r="J116" s="33"/>
      <c r="M116" s="4"/>
      <c r="O116" s="4"/>
      <c r="P116" s="4"/>
      <c r="U116" s="33"/>
      <c r="V116" s="33"/>
      <c r="W116" s="4"/>
      <c r="X116" s="33"/>
      <c r="Y116" s="4"/>
      <c r="AA116" s="3"/>
      <c r="AD116" s="3"/>
    </row>
    <row r="117" spans="2:30" s="2" customFormat="1" ht="22.5" customHeight="1">
      <c r="B117" s="33"/>
      <c r="F117" s="33"/>
      <c r="G117" s="4"/>
      <c r="H117" s="33"/>
      <c r="I117" s="4"/>
      <c r="J117" s="33"/>
      <c r="M117" s="4"/>
      <c r="O117" s="4"/>
      <c r="P117" s="4"/>
      <c r="U117" s="33"/>
      <c r="V117" s="33"/>
      <c r="W117" s="4"/>
      <c r="X117" s="33"/>
      <c r="Y117" s="4"/>
      <c r="AA117" s="3"/>
      <c r="AD117" s="3"/>
    </row>
    <row r="118" spans="2:30" s="2" customFormat="1" ht="22.5" customHeight="1">
      <c r="B118" s="33"/>
      <c r="F118" s="33"/>
      <c r="G118" s="4"/>
      <c r="H118" s="33"/>
      <c r="I118" s="4"/>
      <c r="J118" s="33"/>
      <c r="M118" s="4"/>
      <c r="O118" s="4"/>
      <c r="P118" s="4"/>
      <c r="U118" s="33"/>
      <c r="V118" s="33"/>
      <c r="W118" s="4"/>
      <c r="X118" s="33"/>
      <c r="Y118" s="4"/>
      <c r="AA118" s="3"/>
      <c r="AD118" s="3"/>
    </row>
    <row r="119" spans="2:30" s="2" customFormat="1" ht="22.5" customHeight="1">
      <c r="B119" s="33"/>
      <c r="F119" s="33"/>
      <c r="G119" s="4"/>
      <c r="H119" s="33"/>
      <c r="I119" s="4"/>
      <c r="J119" s="33"/>
      <c r="M119" s="4"/>
      <c r="O119" s="4"/>
      <c r="P119" s="4"/>
      <c r="U119" s="33"/>
      <c r="V119" s="33"/>
      <c r="W119" s="4"/>
      <c r="X119" s="33"/>
      <c r="Y119" s="4"/>
      <c r="AA119" s="3"/>
      <c r="AD119" s="3"/>
    </row>
    <row r="120" spans="2:30" s="2" customFormat="1" ht="22.5" customHeight="1">
      <c r="B120" s="33"/>
      <c r="F120" s="33"/>
      <c r="G120" s="4"/>
      <c r="H120" s="33"/>
      <c r="I120" s="4"/>
      <c r="J120" s="33"/>
      <c r="M120" s="4"/>
      <c r="O120" s="4"/>
      <c r="P120" s="4"/>
      <c r="U120" s="33"/>
      <c r="V120" s="33"/>
      <c r="W120" s="4"/>
      <c r="X120" s="33"/>
      <c r="Y120" s="4"/>
      <c r="AA120" s="3"/>
      <c r="AD120" s="3"/>
    </row>
    <row r="121" spans="2:30" s="2" customFormat="1" ht="22.5" customHeight="1">
      <c r="B121" s="33"/>
      <c r="F121" s="33"/>
      <c r="G121" s="4"/>
      <c r="H121" s="33"/>
      <c r="I121" s="4"/>
      <c r="J121" s="33"/>
      <c r="M121" s="4"/>
      <c r="O121" s="4"/>
      <c r="P121" s="4"/>
      <c r="U121" s="33"/>
      <c r="V121" s="33"/>
      <c r="W121" s="4"/>
      <c r="X121" s="33"/>
      <c r="Y121" s="4"/>
      <c r="AA121" s="3"/>
      <c r="AD121" s="3"/>
    </row>
    <row r="122" spans="2:30" s="2" customFormat="1" ht="22.5" customHeight="1">
      <c r="B122" s="33"/>
      <c r="F122" s="33"/>
      <c r="G122" s="4"/>
      <c r="H122" s="33"/>
      <c r="I122" s="4"/>
      <c r="J122" s="33"/>
      <c r="M122" s="4"/>
      <c r="O122" s="4"/>
      <c r="P122" s="4"/>
      <c r="U122" s="33"/>
      <c r="V122" s="33"/>
      <c r="W122" s="4"/>
      <c r="X122" s="33"/>
      <c r="Y122" s="4"/>
      <c r="AA122" s="3"/>
      <c r="AD122" s="3"/>
    </row>
    <row r="123" spans="2:30" s="2" customFormat="1" ht="22.5" customHeight="1">
      <c r="B123" s="33"/>
      <c r="F123" s="33"/>
      <c r="G123" s="4"/>
      <c r="H123" s="33"/>
      <c r="I123" s="4"/>
      <c r="J123" s="33"/>
      <c r="M123" s="4"/>
      <c r="O123" s="4"/>
      <c r="P123" s="4"/>
      <c r="U123" s="33"/>
      <c r="V123" s="33"/>
      <c r="W123" s="4"/>
      <c r="X123" s="33"/>
      <c r="Y123" s="4"/>
      <c r="AA123" s="3"/>
      <c r="AD123" s="3"/>
    </row>
    <row r="124" spans="2:30" s="2" customFormat="1" ht="22.5" customHeight="1">
      <c r="B124" s="33"/>
      <c r="F124" s="33"/>
      <c r="G124" s="4"/>
      <c r="H124" s="33"/>
      <c r="I124" s="4"/>
      <c r="J124" s="33"/>
      <c r="M124" s="4"/>
      <c r="O124" s="4"/>
      <c r="P124" s="4"/>
      <c r="U124" s="33"/>
      <c r="V124" s="33"/>
      <c r="W124" s="4"/>
      <c r="X124" s="33"/>
      <c r="Y124" s="4"/>
      <c r="AA124" s="3"/>
      <c r="AD124" s="3"/>
    </row>
    <row r="125" spans="2:30" s="2" customFormat="1" ht="22.5" customHeight="1">
      <c r="B125" s="33"/>
      <c r="F125" s="33"/>
      <c r="G125" s="4"/>
      <c r="H125" s="33"/>
      <c r="I125" s="4"/>
      <c r="J125" s="33"/>
      <c r="M125" s="4"/>
      <c r="O125" s="4"/>
      <c r="P125" s="4"/>
      <c r="U125" s="33"/>
      <c r="V125" s="33"/>
      <c r="W125" s="4"/>
      <c r="X125" s="33"/>
      <c r="Y125" s="4"/>
      <c r="AA125" s="3"/>
      <c r="AD125" s="3"/>
    </row>
    <row r="126" spans="2:30" s="2" customFormat="1" ht="22.5" customHeight="1">
      <c r="B126" s="33"/>
      <c r="F126" s="33"/>
      <c r="G126" s="4"/>
      <c r="H126" s="33"/>
      <c r="I126" s="4"/>
      <c r="J126" s="33"/>
      <c r="M126" s="4"/>
      <c r="O126" s="4"/>
      <c r="P126" s="4"/>
      <c r="U126" s="33"/>
      <c r="V126" s="33"/>
      <c r="W126" s="4"/>
      <c r="X126" s="33"/>
      <c r="Y126" s="4"/>
      <c r="AA126" s="3"/>
      <c r="AD126" s="3"/>
    </row>
    <row r="127" spans="2:30" s="2" customFormat="1" ht="22.5" customHeight="1">
      <c r="B127" s="33"/>
      <c r="F127" s="33"/>
      <c r="G127" s="4"/>
      <c r="H127" s="33"/>
      <c r="I127" s="4"/>
      <c r="J127" s="33"/>
      <c r="M127" s="4"/>
      <c r="O127" s="4"/>
      <c r="P127" s="4"/>
      <c r="U127" s="33"/>
      <c r="V127" s="33"/>
      <c r="W127" s="4"/>
      <c r="X127" s="33"/>
      <c r="Y127" s="4"/>
      <c r="AA127" s="3"/>
      <c r="AD127" s="3"/>
    </row>
    <row r="128" spans="2:30" s="2" customFormat="1" ht="22.5" customHeight="1">
      <c r="B128" s="33"/>
      <c r="F128" s="33"/>
      <c r="G128" s="4"/>
      <c r="H128" s="33"/>
      <c r="I128" s="4"/>
      <c r="J128" s="33"/>
      <c r="M128" s="4"/>
      <c r="O128" s="4"/>
      <c r="P128" s="4"/>
      <c r="U128" s="33"/>
      <c r="V128" s="33"/>
      <c r="W128" s="4"/>
      <c r="X128" s="33"/>
      <c r="Y128" s="4"/>
      <c r="AA128" s="3"/>
      <c r="AD128" s="3"/>
    </row>
    <row r="129" spans="2:30" s="2" customFormat="1" ht="22.5" customHeight="1">
      <c r="B129" s="33"/>
      <c r="F129" s="33"/>
      <c r="G129" s="4"/>
      <c r="H129" s="33"/>
      <c r="I129" s="4"/>
      <c r="J129" s="33"/>
      <c r="M129" s="4"/>
      <c r="O129" s="4"/>
      <c r="P129" s="4"/>
      <c r="U129" s="33"/>
      <c r="V129" s="33"/>
      <c r="W129" s="4"/>
      <c r="X129" s="33"/>
      <c r="Y129" s="4"/>
      <c r="AA129" s="3"/>
      <c r="AD129" s="3"/>
    </row>
    <row r="130" spans="2:30" s="2" customFormat="1" ht="22.5" customHeight="1">
      <c r="B130" s="33"/>
      <c r="F130" s="33"/>
      <c r="G130" s="4"/>
      <c r="H130" s="33"/>
      <c r="I130" s="4"/>
      <c r="J130" s="33"/>
      <c r="M130" s="4"/>
      <c r="O130" s="4"/>
      <c r="P130" s="4"/>
      <c r="U130" s="33"/>
      <c r="V130" s="33"/>
      <c r="W130" s="4"/>
      <c r="X130" s="33"/>
      <c r="Y130" s="4"/>
      <c r="AA130" s="3"/>
      <c r="AD130" s="3"/>
    </row>
    <row r="131" spans="2:30" s="2" customFormat="1" ht="22.5" customHeight="1">
      <c r="B131" s="33"/>
      <c r="F131" s="33"/>
      <c r="G131" s="4"/>
      <c r="H131" s="33"/>
      <c r="I131" s="4"/>
      <c r="J131" s="33"/>
      <c r="M131" s="4"/>
      <c r="O131" s="4"/>
      <c r="P131" s="4"/>
      <c r="U131" s="33"/>
      <c r="V131" s="33"/>
      <c r="W131" s="4"/>
      <c r="X131" s="33"/>
      <c r="Y131" s="4"/>
      <c r="AA131" s="3"/>
      <c r="AD131" s="3"/>
    </row>
    <row r="132" spans="2:30" s="2" customFormat="1" ht="22.5" customHeight="1">
      <c r="B132" s="33"/>
      <c r="F132" s="33"/>
      <c r="G132" s="4"/>
      <c r="H132" s="33"/>
      <c r="I132" s="4"/>
      <c r="J132" s="33"/>
      <c r="M132" s="4"/>
      <c r="O132" s="4"/>
      <c r="P132" s="4"/>
      <c r="U132" s="33"/>
      <c r="V132" s="33"/>
      <c r="W132" s="4"/>
      <c r="X132" s="33"/>
      <c r="Y132" s="4"/>
      <c r="AA132" s="3"/>
      <c r="AD132" s="3"/>
    </row>
    <row r="133" spans="2:30" s="2" customFormat="1" ht="22.5" customHeight="1">
      <c r="B133" s="33"/>
      <c r="F133" s="33"/>
      <c r="G133" s="4"/>
      <c r="H133" s="33"/>
      <c r="I133" s="4"/>
      <c r="J133" s="33"/>
      <c r="M133" s="4"/>
      <c r="O133" s="4"/>
      <c r="P133" s="4"/>
      <c r="U133" s="33"/>
      <c r="V133" s="33"/>
      <c r="W133" s="4"/>
      <c r="X133" s="33"/>
      <c r="Y133" s="4"/>
      <c r="AA133" s="3"/>
      <c r="AD133" s="3"/>
    </row>
    <row r="134" spans="2:30" s="2" customFormat="1" ht="22.5" customHeight="1">
      <c r="B134" s="33"/>
      <c r="F134" s="33"/>
      <c r="G134" s="4"/>
      <c r="H134" s="33"/>
      <c r="I134" s="4"/>
      <c r="J134" s="33"/>
      <c r="M134" s="4"/>
      <c r="O134" s="4"/>
      <c r="P134" s="4"/>
      <c r="U134" s="33"/>
      <c r="V134" s="33"/>
      <c r="W134" s="4"/>
      <c r="X134" s="33"/>
      <c r="Y134" s="4"/>
      <c r="AA134" s="3"/>
      <c r="AD134" s="3"/>
    </row>
    <row r="135" spans="2:30" s="2" customFormat="1" ht="22.5" customHeight="1">
      <c r="B135" s="33"/>
      <c r="F135" s="33"/>
      <c r="G135" s="4"/>
      <c r="H135" s="33"/>
      <c r="I135" s="4"/>
      <c r="J135" s="33"/>
      <c r="M135" s="4"/>
      <c r="O135" s="4"/>
      <c r="P135" s="4"/>
      <c r="U135" s="33"/>
      <c r="V135" s="33"/>
      <c r="W135" s="4"/>
      <c r="X135" s="33"/>
      <c r="Y135" s="4"/>
      <c r="AA135" s="3"/>
      <c r="AD135" s="3"/>
    </row>
    <row r="136" spans="2:30" s="2" customFormat="1" ht="22.5" customHeight="1">
      <c r="B136" s="33"/>
      <c r="F136" s="33"/>
      <c r="G136" s="4"/>
      <c r="H136" s="33"/>
      <c r="I136" s="4"/>
      <c r="J136" s="33"/>
      <c r="M136" s="4"/>
      <c r="O136" s="4"/>
      <c r="P136" s="4"/>
      <c r="U136" s="33"/>
      <c r="V136" s="33"/>
      <c r="W136" s="4"/>
      <c r="X136" s="33"/>
      <c r="Y136" s="4"/>
      <c r="AA136" s="3"/>
      <c r="AD136" s="3"/>
    </row>
    <row r="137" spans="2:30" s="2" customFormat="1" ht="22.5" customHeight="1">
      <c r="B137" s="33"/>
      <c r="F137" s="33"/>
      <c r="G137" s="4"/>
      <c r="H137" s="33"/>
      <c r="I137" s="4"/>
      <c r="J137" s="33"/>
      <c r="M137" s="4"/>
      <c r="O137" s="4"/>
      <c r="P137" s="4"/>
      <c r="U137" s="33"/>
      <c r="V137" s="33"/>
      <c r="W137" s="4"/>
      <c r="X137" s="33"/>
      <c r="Y137" s="4"/>
      <c r="AA137" s="3"/>
      <c r="AD137" s="3"/>
    </row>
    <row r="138" spans="2:30" s="2" customFormat="1" ht="22.5" customHeight="1">
      <c r="B138" s="33"/>
      <c r="F138" s="33"/>
      <c r="G138" s="4"/>
      <c r="H138" s="33"/>
      <c r="I138" s="4"/>
      <c r="J138" s="33"/>
      <c r="M138" s="4"/>
      <c r="O138" s="4"/>
      <c r="P138" s="4"/>
      <c r="U138" s="33"/>
      <c r="V138" s="33"/>
      <c r="W138" s="4"/>
      <c r="X138" s="33"/>
      <c r="Y138" s="4"/>
      <c r="AA138" s="3"/>
      <c r="AD138" s="3"/>
    </row>
    <row r="139" spans="2:30" s="2" customFormat="1" ht="22.5" customHeight="1">
      <c r="B139" s="33"/>
      <c r="F139" s="33"/>
      <c r="G139" s="4"/>
      <c r="H139" s="33"/>
      <c r="I139" s="4"/>
      <c r="J139" s="33"/>
      <c r="M139" s="4"/>
      <c r="O139" s="4"/>
      <c r="P139" s="4"/>
      <c r="U139" s="33"/>
      <c r="V139" s="33"/>
      <c r="W139" s="4"/>
      <c r="X139" s="33"/>
      <c r="Y139" s="4"/>
      <c r="AA139" s="3"/>
      <c r="AD139" s="3"/>
    </row>
    <row r="140" spans="2:30" s="2" customFormat="1" ht="22.5" customHeight="1">
      <c r="B140" s="33"/>
      <c r="F140" s="33"/>
      <c r="G140" s="4"/>
      <c r="H140" s="33"/>
      <c r="I140" s="4"/>
      <c r="J140" s="33"/>
      <c r="M140" s="4"/>
      <c r="O140" s="4"/>
      <c r="P140" s="4"/>
      <c r="U140" s="33"/>
      <c r="V140" s="33"/>
      <c r="W140" s="4"/>
      <c r="X140" s="33"/>
      <c r="Y140" s="4"/>
      <c r="AA140" s="3"/>
      <c r="AD140" s="3"/>
    </row>
    <row r="141" spans="2:30" s="2" customFormat="1" ht="22.5" customHeight="1">
      <c r="B141" s="33"/>
      <c r="F141" s="33"/>
      <c r="G141" s="4"/>
      <c r="H141" s="33"/>
      <c r="I141" s="4"/>
      <c r="J141" s="33"/>
      <c r="M141" s="4"/>
      <c r="O141" s="4"/>
      <c r="P141" s="4"/>
      <c r="U141" s="33"/>
      <c r="V141" s="33"/>
      <c r="W141" s="4"/>
      <c r="X141" s="33"/>
      <c r="Y141" s="4"/>
      <c r="AA141" s="3"/>
      <c r="AD141" s="3"/>
    </row>
    <row r="142" spans="2:30" s="2" customFormat="1" ht="22.5" customHeight="1">
      <c r="B142" s="33"/>
      <c r="F142" s="33"/>
      <c r="G142" s="4"/>
      <c r="H142" s="33"/>
      <c r="I142" s="4"/>
      <c r="J142" s="33"/>
      <c r="M142" s="4"/>
      <c r="O142" s="4"/>
      <c r="P142" s="4"/>
      <c r="U142" s="33"/>
      <c r="V142" s="33"/>
      <c r="W142" s="4"/>
      <c r="X142" s="33"/>
      <c r="Y142" s="4"/>
      <c r="AA142" s="3"/>
      <c r="AD142" s="3"/>
    </row>
    <row r="143" spans="2:30" s="2" customFormat="1" ht="22.5" customHeight="1">
      <c r="B143" s="33"/>
      <c r="F143" s="33"/>
      <c r="G143" s="4"/>
      <c r="H143" s="33"/>
      <c r="I143" s="4"/>
      <c r="J143" s="33"/>
      <c r="M143" s="4"/>
      <c r="O143" s="4"/>
      <c r="P143" s="4"/>
      <c r="U143" s="33"/>
      <c r="V143" s="33"/>
      <c r="W143" s="4"/>
      <c r="X143" s="33"/>
      <c r="Y143" s="4"/>
      <c r="AA143" s="3"/>
      <c r="AD143" s="3"/>
    </row>
    <row r="144" spans="2:30" s="2" customFormat="1" ht="22.5" customHeight="1">
      <c r="B144" s="33"/>
      <c r="F144" s="33"/>
      <c r="G144" s="4"/>
      <c r="H144" s="33"/>
      <c r="I144" s="4"/>
      <c r="J144" s="33"/>
      <c r="M144" s="4"/>
      <c r="O144" s="4"/>
      <c r="P144" s="4"/>
      <c r="U144" s="33"/>
      <c r="V144" s="33"/>
      <c r="W144" s="4"/>
      <c r="X144" s="33"/>
      <c r="Y144" s="4"/>
      <c r="AA144" s="3"/>
      <c r="AD144" s="3"/>
    </row>
    <row r="145" spans="2:30" s="2" customFormat="1" ht="22.5" customHeight="1">
      <c r="B145" s="33"/>
      <c r="F145" s="33"/>
      <c r="G145" s="4"/>
      <c r="H145" s="33"/>
      <c r="I145" s="4"/>
      <c r="J145" s="33"/>
      <c r="M145" s="4"/>
      <c r="O145" s="4"/>
      <c r="P145" s="4"/>
      <c r="U145" s="33"/>
      <c r="V145" s="33"/>
      <c r="W145" s="4"/>
      <c r="X145" s="33"/>
      <c r="Y145" s="4"/>
      <c r="AA145" s="3"/>
      <c r="AD145" s="3"/>
    </row>
    <row r="146" spans="2:30" s="2" customFormat="1" ht="22.5" customHeight="1">
      <c r="B146" s="33"/>
      <c r="F146" s="33"/>
      <c r="G146" s="4"/>
      <c r="H146" s="33"/>
      <c r="I146" s="4"/>
      <c r="J146" s="33"/>
      <c r="M146" s="4"/>
      <c r="O146" s="4"/>
      <c r="P146" s="4"/>
      <c r="U146" s="33"/>
      <c r="V146" s="33"/>
      <c r="W146" s="4"/>
      <c r="X146" s="33"/>
      <c r="Y146" s="4"/>
      <c r="AA146" s="3"/>
      <c r="AD146" s="3"/>
    </row>
    <row r="147" spans="2:30" s="2" customFormat="1" ht="22.5" customHeight="1">
      <c r="B147" s="33"/>
      <c r="F147" s="33"/>
      <c r="G147" s="4"/>
      <c r="H147" s="33"/>
      <c r="I147" s="4"/>
      <c r="J147" s="33"/>
      <c r="M147" s="4"/>
      <c r="O147" s="4"/>
      <c r="P147" s="4"/>
      <c r="U147" s="33"/>
      <c r="V147" s="33"/>
      <c r="W147" s="4"/>
      <c r="X147" s="33"/>
      <c r="Y147" s="4"/>
      <c r="AA147" s="3"/>
      <c r="AD147" s="3"/>
    </row>
    <row r="148" spans="2:30" s="2" customFormat="1" ht="22.5" customHeight="1">
      <c r="B148" s="33"/>
      <c r="F148" s="33"/>
      <c r="G148" s="4"/>
      <c r="H148" s="33"/>
      <c r="I148" s="4"/>
      <c r="J148" s="33"/>
      <c r="M148" s="4"/>
      <c r="O148" s="4"/>
      <c r="P148" s="4"/>
      <c r="U148" s="33"/>
      <c r="V148" s="33"/>
      <c r="W148" s="4"/>
      <c r="X148" s="33"/>
      <c r="Y148" s="4"/>
      <c r="AA148" s="3"/>
      <c r="AD148" s="3"/>
    </row>
    <row r="149" spans="2:30" s="2" customFormat="1" ht="22.5" customHeight="1">
      <c r="B149" s="33"/>
      <c r="F149" s="33"/>
      <c r="G149" s="4"/>
      <c r="H149" s="33"/>
      <c r="I149" s="4"/>
      <c r="J149" s="33"/>
      <c r="M149" s="4"/>
      <c r="O149" s="4"/>
      <c r="P149" s="4"/>
      <c r="U149" s="33"/>
      <c r="V149" s="33"/>
      <c r="W149" s="4"/>
      <c r="X149" s="33"/>
      <c r="Y149" s="4"/>
      <c r="AA149" s="3"/>
      <c r="AD149" s="3"/>
    </row>
    <row r="150" spans="2:30" s="2" customFormat="1" ht="22.5" customHeight="1">
      <c r="B150" s="33"/>
      <c r="F150" s="33"/>
      <c r="G150" s="4"/>
      <c r="H150" s="33"/>
      <c r="I150" s="4"/>
      <c r="J150" s="33"/>
      <c r="M150" s="4"/>
      <c r="O150" s="4"/>
      <c r="P150" s="4"/>
      <c r="U150" s="33"/>
      <c r="V150" s="33"/>
      <c r="W150" s="4"/>
      <c r="X150" s="33"/>
      <c r="Y150" s="4"/>
      <c r="AA150" s="3"/>
      <c r="AD150" s="3"/>
    </row>
    <row r="151" spans="2:30" s="2" customFormat="1" ht="22.5" customHeight="1">
      <c r="B151" s="33"/>
      <c r="F151" s="33"/>
      <c r="G151" s="4"/>
      <c r="H151" s="33"/>
      <c r="I151" s="4"/>
      <c r="J151" s="33"/>
      <c r="M151" s="4"/>
      <c r="O151" s="4"/>
      <c r="P151" s="4"/>
      <c r="U151" s="33"/>
      <c r="V151" s="33"/>
      <c r="W151" s="4"/>
      <c r="X151" s="33"/>
      <c r="Y151" s="4"/>
      <c r="AA151" s="3"/>
      <c r="AD151" s="3"/>
    </row>
    <row r="152" spans="2:30" s="2" customFormat="1" ht="22.5" customHeight="1">
      <c r="B152" s="33"/>
      <c r="F152" s="33"/>
      <c r="G152" s="4"/>
      <c r="H152" s="33"/>
      <c r="I152" s="4"/>
      <c r="J152" s="33"/>
      <c r="M152" s="4"/>
      <c r="O152" s="4"/>
      <c r="P152" s="4"/>
      <c r="U152" s="33"/>
      <c r="V152" s="33"/>
      <c r="W152" s="4"/>
      <c r="X152" s="33"/>
      <c r="Y152" s="4"/>
      <c r="AA152" s="3"/>
      <c r="AD152" s="3"/>
    </row>
    <row r="153" spans="2:30" s="2" customFormat="1" ht="22.5" customHeight="1">
      <c r="B153" s="33"/>
      <c r="F153" s="33"/>
      <c r="G153" s="4"/>
      <c r="H153" s="33"/>
      <c r="I153" s="4"/>
      <c r="J153" s="33"/>
      <c r="M153" s="4"/>
      <c r="O153" s="4"/>
      <c r="P153" s="4"/>
      <c r="U153" s="33"/>
      <c r="V153" s="33"/>
      <c r="W153" s="4"/>
      <c r="X153" s="33"/>
      <c r="Y153" s="4"/>
      <c r="AA153" s="3"/>
      <c r="AD153" s="3"/>
    </row>
    <row r="154" spans="2:30" s="2" customFormat="1" ht="22.5" customHeight="1">
      <c r="B154" s="33"/>
      <c r="F154" s="33"/>
      <c r="G154" s="4"/>
      <c r="H154" s="33"/>
      <c r="I154" s="4"/>
      <c r="J154" s="33"/>
      <c r="M154" s="4"/>
      <c r="O154" s="4"/>
      <c r="P154" s="4"/>
      <c r="U154" s="33"/>
      <c r="V154" s="33"/>
      <c r="W154" s="4"/>
      <c r="X154" s="33"/>
      <c r="Y154" s="4"/>
      <c r="AA154" s="3"/>
      <c r="AD154" s="3"/>
    </row>
    <row r="155" spans="2:30" s="2" customFormat="1" ht="22.5" customHeight="1">
      <c r="B155" s="33"/>
      <c r="F155" s="33"/>
      <c r="G155" s="4"/>
      <c r="H155" s="33"/>
      <c r="I155" s="4"/>
      <c r="J155" s="33"/>
      <c r="M155" s="4"/>
      <c r="O155" s="4"/>
      <c r="P155" s="4"/>
      <c r="U155" s="33"/>
      <c r="V155" s="33"/>
      <c r="W155" s="4"/>
      <c r="X155" s="33"/>
      <c r="Y155" s="4"/>
      <c r="AA155" s="3"/>
      <c r="AD155" s="3"/>
    </row>
    <row r="156" spans="2:30" s="2" customFormat="1" ht="22.5" customHeight="1">
      <c r="B156" s="33"/>
      <c r="F156" s="33"/>
      <c r="G156" s="4"/>
      <c r="H156" s="33"/>
      <c r="I156" s="4"/>
      <c r="J156" s="33"/>
      <c r="M156" s="4"/>
      <c r="O156" s="4"/>
      <c r="P156" s="4"/>
      <c r="U156" s="33"/>
      <c r="V156" s="33"/>
      <c r="W156" s="4"/>
      <c r="X156" s="33"/>
      <c r="Y156" s="4"/>
      <c r="AA156" s="3"/>
      <c r="AD156" s="3"/>
    </row>
    <row r="157" spans="2:30" s="2" customFormat="1" ht="22.5" customHeight="1">
      <c r="B157" s="33"/>
      <c r="F157" s="33"/>
      <c r="G157" s="4"/>
      <c r="H157" s="33"/>
      <c r="I157" s="4"/>
      <c r="J157" s="33"/>
      <c r="M157" s="4"/>
      <c r="O157" s="4"/>
      <c r="P157" s="4"/>
      <c r="U157" s="33"/>
      <c r="V157" s="33"/>
      <c r="W157" s="4"/>
      <c r="X157" s="33"/>
      <c r="Y157" s="4"/>
      <c r="AA157" s="3"/>
      <c r="AD157" s="3"/>
    </row>
    <row r="158" spans="2:30" s="2" customFormat="1" ht="22.5" customHeight="1">
      <c r="B158" s="33"/>
      <c r="F158" s="33"/>
      <c r="G158" s="4"/>
      <c r="H158" s="33"/>
      <c r="I158" s="4"/>
      <c r="J158" s="33"/>
      <c r="M158" s="4"/>
      <c r="O158" s="4"/>
      <c r="P158" s="4"/>
      <c r="U158" s="33"/>
      <c r="V158" s="33"/>
      <c r="W158" s="4"/>
      <c r="X158" s="33"/>
      <c r="Y158" s="4"/>
      <c r="AA158" s="3"/>
      <c r="AD158" s="3"/>
    </row>
    <row r="159" spans="2:30" s="2" customFormat="1" ht="22.5" customHeight="1">
      <c r="B159" s="33"/>
      <c r="F159" s="33"/>
      <c r="G159" s="4"/>
      <c r="H159" s="33"/>
      <c r="I159" s="4"/>
      <c r="J159" s="33"/>
      <c r="M159" s="4"/>
      <c r="O159" s="4"/>
      <c r="P159" s="4"/>
      <c r="U159" s="33"/>
      <c r="V159" s="33"/>
      <c r="W159" s="4"/>
      <c r="X159" s="33"/>
      <c r="Y159" s="4"/>
      <c r="AA159" s="3"/>
      <c r="AD159" s="3"/>
    </row>
    <row r="160" spans="2:30" s="2" customFormat="1" ht="22.5" customHeight="1">
      <c r="B160" s="33"/>
      <c r="F160" s="33"/>
      <c r="G160" s="4"/>
      <c r="H160" s="33"/>
      <c r="I160" s="4"/>
      <c r="J160" s="33"/>
      <c r="M160" s="4"/>
      <c r="O160" s="4"/>
      <c r="P160" s="4"/>
      <c r="U160" s="33"/>
      <c r="V160" s="33"/>
      <c r="W160" s="4"/>
      <c r="X160" s="33"/>
      <c r="Y160" s="4"/>
      <c r="AA160" s="3"/>
      <c r="AD160" s="3"/>
    </row>
    <row r="161" spans="2:30" s="2" customFormat="1" ht="22.5" customHeight="1">
      <c r="B161" s="33"/>
      <c r="F161" s="33"/>
      <c r="G161" s="4"/>
      <c r="H161" s="33"/>
      <c r="I161" s="4"/>
      <c r="J161" s="33"/>
      <c r="M161" s="4"/>
      <c r="O161" s="4"/>
      <c r="P161" s="4"/>
      <c r="U161" s="33"/>
      <c r="V161" s="33"/>
      <c r="W161" s="4"/>
      <c r="X161" s="33"/>
      <c r="Y161" s="4"/>
      <c r="AA161" s="3"/>
      <c r="AD161" s="3"/>
    </row>
    <row r="162" spans="2:30" s="2" customFormat="1" ht="22.5" customHeight="1">
      <c r="B162" s="33"/>
      <c r="F162" s="33"/>
      <c r="G162" s="4"/>
      <c r="H162" s="33"/>
      <c r="I162" s="4"/>
      <c r="J162" s="33"/>
      <c r="M162" s="4"/>
      <c r="O162" s="4"/>
      <c r="P162" s="4"/>
      <c r="U162" s="33"/>
      <c r="V162" s="33"/>
      <c r="W162" s="4"/>
      <c r="X162" s="33"/>
      <c r="Y162" s="4"/>
      <c r="AA162" s="3"/>
      <c r="AD162" s="3"/>
    </row>
    <row r="163" spans="2:30" s="2" customFormat="1" ht="22.5" customHeight="1">
      <c r="B163" s="33"/>
      <c r="F163" s="33"/>
      <c r="G163" s="4"/>
      <c r="H163" s="33"/>
      <c r="I163" s="4"/>
      <c r="J163" s="33"/>
      <c r="M163" s="4"/>
      <c r="O163" s="4"/>
      <c r="P163" s="4"/>
      <c r="U163" s="33"/>
      <c r="V163" s="33"/>
      <c r="W163" s="4"/>
      <c r="X163" s="33"/>
      <c r="Y163" s="4"/>
      <c r="AA163" s="3"/>
      <c r="AD163" s="3"/>
    </row>
    <row r="164" spans="2:30" s="2" customFormat="1" ht="22.5" customHeight="1">
      <c r="B164" s="33"/>
      <c r="F164" s="33"/>
      <c r="G164" s="4"/>
      <c r="H164" s="33"/>
      <c r="I164" s="4"/>
      <c r="J164" s="33"/>
      <c r="M164" s="4"/>
      <c r="O164" s="4"/>
      <c r="P164" s="4"/>
      <c r="U164" s="33"/>
      <c r="V164" s="33"/>
      <c r="W164" s="4"/>
      <c r="X164" s="33"/>
      <c r="Y164" s="4"/>
      <c r="AA164" s="3"/>
      <c r="AD164" s="3"/>
    </row>
    <row r="165" spans="2:30" s="2" customFormat="1" ht="22.5" customHeight="1">
      <c r="B165" s="33"/>
      <c r="F165" s="33"/>
      <c r="G165" s="4"/>
      <c r="H165" s="33"/>
      <c r="I165" s="4"/>
      <c r="J165" s="33"/>
      <c r="M165" s="4"/>
      <c r="O165" s="4"/>
      <c r="P165" s="4"/>
      <c r="U165" s="33"/>
      <c r="V165" s="33"/>
      <c r="W165" s="4"/>
      <c r="X165" s="33"/>
      <c r="Y165" s="4"/>
      <c r="AA165" s="3"/>
      <c r="AD165" s="3"/>
    </row>
    <row r="166" spans="2:30" s="2" customFormat="1" ht="22.5" customHeight="1">
      <c r="B166" s="33"/>
      <c r="F166" s="33"/>
      <c r="G166" s="4"/>
      <c r="H166" s="33"/>
      <c r="I166" s="4"/>
      <c r="J166" s="33"/>
      <c r="M166" s="4"/>
      <c r="O166" s="4"/>
      <c r="P166" s="4"/>
      <c r="U166" s="33"/>
      <c r="V166" s="33"/>
      <c r="W166" s="4"/>
      <c r="X166" s="33"/>
      <c r="Y166" s="4"/>
      <c r="AA166" s="3"/>
      <c r="AD166" s="3"/>
    </row>
    <row r="167" spans="2:30" s="2" customFormat="1" ht="22.5" customHeight="1">
      <c r="B167" s="33"/>
      <c r="F167" s="33"/>
      <c r="G167" s="4"/>
      <c r="H167" s="33"/>
      <c r="I167" s="4"/>
      <c r="J167" s="33"/>
      <c r="M167" s="4"/>
      <c r="O167" s="4"/>
      <c r="P167" s="4"/>
      <c r="U167" s="33"/>
      <c r="V167" s="33"/>
      <c r="W167" s="4"/>
      <c r="X167" s="33"/>
      <c r="Y167" s="4"/>
      <c r="AA167" s="3"/>
      <c r="AD167" s="3"/>
    </row>
    <row r="168" spans="2:30" s="2" customFormat="1" ht="22.5" customHeight="1">
      <c r="B168" s="33"/>
      <c r="F168" s="33"/>
      <c r="G168" s="4"/>
      <c r="H168" s="33"/>
      <c r="I168" s="4"/>
      <c r="J168" s="33"/>
      <c r="M168" s="4"/>
      <c r="O168" s="4"/>
      <c r="P168" s="4"/>
      <c r="U168" s="33"/>
      <c r="V168" s="33"/>
      <c r="W168" s="4"/>
      <c r="X168" s="33"/>
      <c r="Y168" s="4"/>
      <c r="AA168" s="3"/>
      <c r="AD168" s="3"/>
    </row>
    <row r="169" spans="2:30" s="2" customFormat="1" ht="22.5" customHeight="1">
      <c r="B169" s="33"/>
      <c r="F169" s="33"/>
      <c r="G169" s="4"/>
      <c r="H169" s="33"/>
      <c r="I169" s="4"/>
      <c r="J169" s="33"/>
      <c r="M169" s="4"/>
      <c r="O169" s="4"/>
      <c r="P169" s="4"/>
      <c r="U169" s="33"/>
      <c r="V169" s="33"/>
      <c r="W169" s="4"/>
      <c r="X169" s="33"/>
      <c r="Y169" s="4"/>
      <c r="AA169" s="3"/>
      <c r="AD169" s="3"/>
    </row>
    <row r="170" spans="2:30" s="2" customFormat="1" ht="22.5" customHeight="1">
      <c r="B170" s="33"/>
      <c r="F170" s="33"/>
      <c r="G170" s="4"/>
      <c r="H170" s="33"/>
      <c r="I170" s="4"/>
      <c r="J170" s="33"/>
      <c r="M170" s="4"/>
      <c r="O170" s="4"/>
      <c r="P170" s="4"/>
      <c r="U170" s="33"/>
      <c r="V170" s="33"/>
      <c r="W170" s="4"/>
      <c r="X170" s="33"/>
      <c r="Y170" s="4"/>
      <c r="AA170" s="3"/>
      <c r="AD170" s="3"/>
    </row>
    <row r="171" spans="2:30" s="2" customFormat="1" ht="22.5" customHeight="1">
      <c r="B171" s="33"/>
      <c r="F171" s="33"/>
      <c r="G171" s="4"/>
      <c r="H171" s="33"/>
      <c r="I171" s="4"/>
      <c r="J171" s="33"/>
      <c r="M171" s="4"/>
      <c r="O171" s="4"/>
      <c r="P171" s="4"/>
      <c r="U171" s="33"/>
      <c r="V171" s="33"/>
      <c r="W171" s="4"/>
      <c r="X171" s="33"/>
      <c r="Y171" s="4"/>
      <c r="AA171" s="3"/>
      <c r="AD171" s="3"/>
    </row>
    <row r="172" spans="2:30" s="2" customFormat="1" ht="22.5" customHeight="1">
      <c r="B172" s="33"/>
      <c r="F172" s="33"/>
      <c r="G172" s="4"/>
      <c r="H172" s="33"/>
      <c r="I172" s="4"/>
      <c r="J172" s="33"/>
      <c r="M172" s="4"/>
      <c r="O172" s="4"/>
      <c r="P172" s="4"/>
      <c r="U172" s="33"/>
      <c r="V172" s="33"/>
      <c r="W172" s="4"/>
      <c r="X172" s="33"/>
      <c r="Y172" s="4"/>
      <c r="AA172" s="3"/>
      <c r="AD172" s="3"/>
    </row>
    <row r="173" spans="2:30" s="2" customFormat="1" ht="22.5" customHeight="1">
      <c r="B173" s="33"/>
      <c r="F173" s="33"/>
      <c r="G173" s="4"/>
      <c r="H173" s="33"/>
      <c r="I173" s="4"/>
      <c r="J173" s="33"/>
      <c r="M173" s="4"/>
      <c r="O173" s="4"/>
      <c r="P173" s="4"/>
      <c r="U173" s="33"/>
      <c r="V173" s="33"/>
      <c r="W173" s="4"/>
      <c r="X173" s="33"/>
      <c r="Y173" s="4"/>
      <c r="AA173" s="3"/>
      <c r="AD173" s="3"/>
    </row>
    <row r="174" spans="2:30" s="2" customFormat="1" ht="22.5" customHeight="1">
      <c r="B174" s="33"/>
      <c r="F174" s="33"/>
      <c r="G174" s="4"/>
      <c r="H174" s="33"/>
      <c r="I174" s="4"/>
      <c r="J174" s="33"/>
      <c r="M174" s="4"/>
      <c r="O174" s="4"/>
      <c r="P174" s="4"/>
      <c r="U174" s="33"/>
      <c r="V174" s="33"/>
      <c r="W174" s="4"/>
      <c r="X174" s="33"/>
      <c r="Y174" s="4"/>
      <c r="AA174" s="3"/>
      <c r="AD174" s="3"/>
    </row>
    <row r="175" spans="2:30" s="2" customFormat="1" ht="22.5" customHeight="1">
      <c r="B175" s="33"/>
      <c r="F175" s="33"/>
      <c r="G175" s="4"/>
      <c r="H175" s="33"/>
      <c r="I175" s="4"/>
      <c r="J175" s="33"/>
      <c r="M175" s="4"/>
      <c r="O175" s="4"/>
      <c r="P175" s="4"/>
      <c r="U175" s="33"/>
      <c r="V175" s="33"/>
      <c r="W175" s="4"/>
      <c r="X175" s="33"/>
      <c r="Y175" s="4"/>
      <c r="AA175" s="3"/>
      <c r="AD175" s="3"/>
    </row>
    <row r="176" spans="2:30" s="2" customFormat="1" ht="22.5" customHeight="1">
      <c r="B176" s="33"/>
      <c r="F176" s="33"/>
      <c r="G176" s="4"/>
      <c r="H176" s="33"/>
      <c r="I176" s="4"/>
      <c r="J176" s="33"/>
      <c r="M176" s="4"/>
      <c r="O176" s="4"/>
      <c r="P176" s="4"/>
      <c r="U176" s="33"/>
      <c r="V176" s="33"/>
      <c r="W176" s="4"/>
      <c r="X176" s="33"/>
      <c r="Y176" s="4"/>
      <c r="AA176" s="3"/>
      <c r="AD176" s="3"/>
    </row>
    <row r="177" spans="2:30" s="2" customFormat="1" ht="22.5" customHeight="1">
      <c r="B177" s="33"/>
      <c r="F177" s="33"/>
      <c r="G177" s="4"/>
      <c r="H177" s="33"/>
      <c r="I177" s="4"/>
      <c r="J177" s="33"/>
      <c r="M177" s="4"/>
      <c r="O177" s="4"/>
      <c r="P177" s="4"/>
      <c r="U177" s="33"/>
      <c r="V177" s="33"/>
      <c r="W177" s="4"/>
      <c r="X177" s="33"/>
      <c r="Y177" s="4"/>
      <c r="AA177" s="3"/>
      <c r="AD177" s="3"/>
    </row>
    <row r="178" spans="2:30" s="2" customFormat="1" ht="22.5" customHeight="1">
      <c r="B178" s="33"/>
      <c r="F178" s="33"/>
      <c r="G178" s="4"/>
      <c r="H178" s="33"/>
      <c r="I178" s="4"/>
      <c r="J178" s="33"/>
      <c r="M178" s="4"/>
      <c r="O178" s="4"/>
      <c r="P178" s="4"/>
      <c r="U178" s="33"/>
      <c r="V178" s="33"/>
      <c r="W178" s="4"/>
      <c r="X178" s="33"/>
      <c r="Y178" s="4"/>
      <c r="AA178" s="3"/>
      <c r="AD178" s="3"/>
    </row>
    <row r="179" spans="2:30" s="2" customFormat="1" ht="22.5" customHeight="1">
      <c r="B179" s="33"/>
      <c r="F179" s="33"/>
      <c r="G179" s="4"/>
      <c r="H179" s="33"/>
      <c r="I179" s="4"/>
      <c r="J179" s="33"/>
      <c r="M179" s="4"/>
      <c r="O179" s="4"/>
      <c r="P179" s="4"/>
      <c r="U179" s="33"/>
      <c r="V179" s="33"/>
      <c r="W179" s="4"/>
      <c r="X179" s="33"/>
      <c r="Y179" s="4"/>
      <c r="AA179" s="3"/>
      <c r="AD179" s="3"/>
    </row>
    <row r="180" spans="2:30" s="2" customFormat="1" ht="22.5" customHeight="1">
      <c r="B180" s="33"/>
      <c r="F180" s="33"/>
      <c r="G180" s="4"/>
      <c r="H180" s="33"/>
      <c r="I180" s="4"/>
      <c r="J180" s="33"/>
      <c r="M180" s="4"/>
      <c r="O180" s="4"/>
      <c r="P180" s="4"/>
      <c r="U180" s="33"/>
      <c r="V180" s="33"/>
      <c r="W180" s="4"/>
      <c r="X180" s="33"/>
      <c r="Y180" s="4"/>
      <c r="AA180" s="3"/>
      <c r="AD180" s="3"/>
    </row>
    <row r="181" spans="2:30" s="2" customFormat="1" ht="22.5" customHeight="1">
      <c r="B181" s="33"/>
      <c r="F181" s="33"/>
      <c r="G181" s="4"/>
      <c r="H181" s="33"/>
      <c r="I181" s="4"/>
      <c r="J181" s="33"/>
      <c r="M181" s="4"/>
      <c r="O181" s="4"/>
      <c r="P181" s="4"/>
      <c r="U181" s="33"/>
      <c r="V181" s="33"/>
      <c r="W181" s="4"/>
      <c r="X181" s="33"/>
      <c r="Y181" s="4"/>
      <c r="AA181" s="3"/>
      <c r="AD181" s="3"/>
    </row>
    <row r="182" spans="2:30" s="2" customFormat="1" ht="22.5" customHeight="1">
      <c r="B182" s="33"/>
      <c r="F182" s="33"/>
      <c r="G182" s="4"/>
      <c r="H182" s="33"/>
      <c r="I182" s="4"/>
      <c r="J182" s="33"/>
      <c r="M182" s="4"/>
      <c r="O182" s="4"/>
      <c r="P182" s="4"/>
      <c r="U182" s="33"/>
      <c r="V182" s="33"/>
      <c r="W182" s="4"/>
      <c r="X182" s="33"/>
      <c r="Y182" s="4"/>
      <c r="AA182" s="3"/>
      <c r="AD182" s="3"/>
    </row>
    <row r="183" spans="2:30" s="2" customFormat="1" ht="22.5" customHeight="1">
      <c r="B183" s="33"/>
      <c r="F183" s="33"/>
      <c r="G183" s="4"/>
      <c r="H183" s="33"/>
      <c r="I183" s="4"/>
      <c r="J183" s="33"/>
      <c r="M183" s="4"/>
      <c r="O183" s="4"/>
      <c r="P183" s="4"/>
      <c r="U183" s="33"/>
      <c r="V183" s="33"/>
      <c r="W183" s="4"/>
      <c r="X183" s="33"/>
      <c r="Y183" s="4"/>
      <c r="AA183" s="3"/>
      <c r="AD183" s="3"/>
    </row>
    <row r="184" spans="2:30" s="2" customFormat="1" ht="22.5" customHeight="1">
      <c r="B184" s="33"/>
      <c r="F184" s="33"/>
      <c r="G184" s="4"/>
      <c r="H184" s="33"/>
      <c r="I184" s="4"/>
      <c r="J184" s="33"/>
      <c r="M184" s="4"/>
      <c r="O184" s="4"/>
      <c r="P184" s="4"/>
      <c r="U184" s="33"/>
      <c r="V184" s="33"/>
      <c r="W184" s="4"/>
      <c r="X184" s="33"/>
      <c r="Y184" s="4"/>
      <c r="AA184" s="3"/>
      <c r="AD184" s="3"/>
    </row>
    <row r="185" spans="2:30" s="2" customFormat="1" ht="22.5" customHeight="1">
      <c r="B185" s="33"/>
      <c r="F185" s="33"/>
      <c r="G185" s="4"/>
      <c r="H185" s="33"/>
      <c r="I185" s="4"/>
      <c r="J185" s="33"/>
      <c r="M185" s="4"/>
      <c r="O185" s="4"/>
      <c r="P185" s="4"/>
      <c r="U185" s="33"/>
      <c r="V185" s="33"/>
      <c r="W185" s="4"/>
      <c r="X185" s="33"/>
      <c r="Y185" s="4"/>
      <c r="AA185" s="3"/>
      <c r="AD185" s="3"/>
    </row>
    <row r="186" spans="2:30" s="2" customFormat="1" ht="22.5" customHeight="1">
      <c r="B186" s="33"/>
      <c r="F186" s="33"/>
      <c r="G186" s="4"/>
      <c r="H186" s="33"/>
      <c r="I186" s="4"/>
      <c r="J186" s="33"/>
      <c r="M186" s="4"/>
      <c r="O186" s="4"/>
      <c r="P186" s="4"/>
      <c r="U186" s="33"/>
      <c r="V186" s="33"/>
      <c r="W186" s="4"/>
      <c r="X186" s="33"/>
      <c r="Y186" s="4"/>
      <c r="AA186" s="3"/>
      <c r="AD186" s="3"/>
    </row>
    <row r="187" spans="2:30" s="2" customFormat="1" ht="22.5" customHeight="1">
      <c r="B187" s="33"/>
      <c r="F187" s="33"/>
      <c r="G187" s="4"/>
      <c r="H187" s="33"/>
      <c r="I187" s="4"/>
      <c r="J187" s="33"/>
      <c r="M187" s="4"/>
      <c r="O187" s="4"/>
      <c r="P187" s="4"/>
      <c r="U187" s="33"/>
      <c r="V187" s="33"/>
      <c r="W187" s="4"/>
      <c r="X187" s="33"/>
      <c r="Y187" s="4"/>
      <c r="AA187" s="3"/>
      <c r="AD187" s="3"/>
    </row>
    <row r="188" spans="2:30" s="2" customFormat="1" ht="22.5" customHeight="1">
      <c r="B188" s="33"/>
      <c r="F188" s="33"/>
      <c r="G188" s="4"/>
      <c r="H188" s="33"/>
      <c r="I188" s="4"/>
      <c r="J188" s="33"/>
      <c r="M188" s="4"/>
      <c r="O188" s="4"/>
      <c r="P188" s="4"/>
      <c r="U188" s="33"/>
      <c r="V188" s="33"/>
      <c r="W188" s="4"/>
      <c r="X188" s="33"/>
      <c r="Y188" s="4"/>
      <c r="AA188" s="3"/>
      <c r="AD188" s="3"/>
    </row>
    <row r="189" spans="2:30" s="2" customFormat="1" ht="22.5" customHeight="1">
      <c r="B189" s="33"/>
      <c r="F189" s="33"/>
      <c r="G189" s="4"/>
      <c r="H189" s="33"/>
      <c r="I189" s="4"/>
      <c r="J189" s="33"/>
      <c r="M189" s="4"/>
      <c r="O189" s="4"/>
      <c r="P189" s="4"/>
      <c r="U189" s="33"/>
      <c r="V189" s="33"/>
      <c r="W189" s="4"/>
      <c r="X189" s="33"/>
      <c r="Y189" s="4"/>
      <c r="AA189" s="3"/>
      <c r="AD189" s="3"/>
    </row>
    <row r="190" spans="2:30" s="2" customFormat="1" ht="22.5" customHeight="1">
      <c r="B190" s="33"/>
      <c r="F190" s="33"/>
      <c r="G190" s="4"/>
      <c r="H190" s="33"/>
      <c r="I190" s="4"/>
      <c r="J190" s="33"/>
      <c r="M190" s="4"/>
      <c r="O190" s="4"/>
      <c r="P190" s="4"/>
      <c r="U190" s="33"/>
      <c r="V190" s="33"/>
      <c r="W190" s="4"/>
      <c r="X190" s="33"/>
      <c r="Y190" s="4"/>
      <c r="AA190" s="3"/>
      <c r="AD190" s="3"/>
    </row>
    <row r="191" spans="2:30" s="2" customFormat="1" ht="22.5" customHeight="1">
      <c r="B191" s="33"/>
      <c r="F191" s="33"/>
      <c r="G191" s="4"/>
      <c r="H191" s="33"/>
      <c r="I191" s="4"/>
      <c r="J191" s="33"/>
      <c r="M191" s="4"/>
      <c r="O191" s="4"/>
      <c r="P191" s="4"/>
      <c r="U191" s="33"/>
      <c r="V191" s="33"/>
      <c r="W191" s="4"/>
      <c r="X191" s="33"/>
      <c r="Y191" s="4"/>
      <c r="AA191" s="3"/>
      <c r="AD191" s="3"/>
    </row>
    <row r="192" spans="2:30" s="2" customFormat="1" ht="22.5" customHeight="1">
      <c r="B192" s="33"/>
      <c r="F192" s="33"/>
      <c r="G192" s="4"/>
      <c r="H192" s="33"/>
      <c r="I192" s="4"/>
      <c r="J192" s="33"/>
      <c r="M192" s="4"/>
      <c r="O192" s="4"/>
      <c r="P192" s="4"/>
      <c r="U192" s="33"/>
      <c r="V192" s="33"/>
      <c r="W192" s="4"/>
      <c r="X192" s="33"/>
      <c r="Y192" s="4"/>
      <c r="AA192" s="3"/>
      <c r="AD192" s="3"/>
    </row>
    <row r="193" spans="2:30" s="2" customFormat="1" ht="22.5" customHeight="1">
      <c r="B193" s="33"/>
      <c r="F193" s="33"/>
      <c r="G193" s="4"/>
      <c r="H193" s="33"/>
      <c r="I193" s="4"/>
      <c r="J193" s="33"/>
      <c r="M193" s="4"/>
      <c r="O193" s="4"/>
      <c r="P193" s="4"/>
      <c r="U193" s="33"/>
      <c r="V193" s="33"/>
      <c r="W193" s="4"/>
      <c r="X193" s="33"/>
      <c r="Y193" s="4"/>
      <c r="AA193" s="3"/>
      <c r="AD193" s="3"/>
    </row>
    <row r="194" spans="2:30" s="2" customFormat="1" ht="22.5" customHeight="1">
      <c r="B194" s="33"/>
      <c r="F194" s="33"/>
      <c r="G194" s="4"/>
      <c r="H194" s="33"/>
      <c r="I194" s="4"/>
      <c r="J194" s="33"/>
      <c r="M194" s="4"/>
      <c r="O194" s="4"/>
      <c r="P194" s="4"/>
      <c r="U194" s="33"/>
      <c r="V194" s="33"/>
      <c r="W194" s="4"/>
      <c r="X194" s="33"/>
      <c r="Y194" s="4"/>
      <c r="AA194" s="3"/>
      <c r="AD194" s="3"/>
    </row>
    <row r="195" spans="2:30" s="2" customFormat="1" ht="22.5" customHeight="1">
      <c r="B195" s="33"/>
      <c r="F195" s="33"/>
      <c r="G195" s="4"/>
      <c r="H195" s="33"/>
      <c r="I195" s="4"/>
      <c r="J195" s="33"/>
      <c r="M195" s="4"/>
      <c r="O195" s="4"/>
      <c r="P195" s="4"/>
      <c r="U195" s="33"/>
      <c r="V195" s="33"/>
      <c r="W195" s="4"/>
      <c r="X195" s="33"/>
      <c r="Y195" s="4"/>
      <c r="AA195" s="3"/>
      <c r="AD195" s="3"/>
    </row>
    <row r="196" spans="2:30" s="2" customFormat="1" ht="22.5" customHeight="1">
      <c r="B196" s="33"/>
      <c r="F196" s="33"/>
      <c r="G196" s="4"/>
      <c r="H196" s="33"/>
      <c r="I196" s="4"/>
      <c r="J196" s="33"/>
      <c r="M196" s="4"/>
      <c r="O196" s="4"/>
      <c r="P196" s="4"/>
      <c r="U196" s="33"/>
      <c r="V196" s="33"/>
      <c r="W196" s="4"/>
      <c r="X196" s="33"/>
      <c r="Y196" s="4"/>
      <c r="AA196" s="3"/>
      <c r="AD196" s="3"/>
    </row>
    <row r="197" spans="2:30" s="2" customFormat="1" ht="22.5" customHeight="1">
      <c r="B197" s="33"/>
      <c r="F197" s="33"/>
      <c r="G197" s="4"/>
      <c r="H197" s="33"/>
      <c r="I197" s="4"/>
      <c r="J197" s="33"/>
      <c r="M197" s="4"/>
      <c r="O197" s="4"/>
      <c r="P197" s="4"/>
      <c r="U197" s="33"/>
      <c r="V197" s="33"/>
      <c r="W197" s="4"/>
      <c r="X197" s="33"/>
      <c r="Y197" s="4"/>
      <c r="AA197" s="3"/>
      <c r="AD197" s="3"/>
    </row>
    <row r="198" spans="2:30" s="2" customFormat="1" ht="22.5" customHeight="1">
      <c r="B198" s="33"/>
      <c r="F198" s="33"/>
      <c r="G198" s="4"/>
      <c r="H198" s="33"/>
      <c r="I198" s="4"/>
      <c r="J198" s="33"/>
      <c r="M198" s="4"/>
      <c r="O198" s="4"/>
      <c r="P198" s="4"/>
      <c r="U198" s="33"/>
      <c r="V198" s="33"/>
      <c r="W198" s="4"/>
      <c r="X198" s="33"/>
      <c r="Y198" s="4"/>
      <c r="AA198" s="3"/>
      <c r="AD198" s="3"/>
    </row>
    <row r="199" spans="2:30" s="2" customFormat="1" ht="22.5" customHeight="1">
      <c r="B199" s="33"/>
      <c r="F199" s="33"/>
      <c r="G199" s="4"/>
      <c r="H199" s="33"/>
      <c r="I199" s="4"/>
      <c r="J199" s="33"/>
      <c r="M199" s="4"/>
      <c r="O199" s="4"/>
      <c r="P199" s="4"/>
      <c r="U199" s="33"/>
      <c r="V199" s="33"/>
      <c r="W199" s="4"/>
      <c r="X199" s="33"/>
      <c r="Y199" s="4"/>
      <c r="AA199" s="3"/>
      <c r="AD199" s="3"/>
    </row>
    <row r="200" spans="2:30" s="2" customFormat="1" ht="22.5" customHeight="1">
      <c r="B200" s="33"/>
      <c r="F200" s="33"/>
      <c r="G200" s="4"/>
      <c r="H200" s="33"/>
      <c r="I200" s="4"/>
      <c r="J200" s="33"/>
      <c r="M200" s="4"/>
      <c r="O200" s="4"/>
      <c r="P200" s="4"/>
      <c r="U200" s="33"/>
      <c r="V200" s="33"/>
      <c r="W200" s="4"/>
      <c r="X200" s="33"/>
      <c r="Y200" s="4"/>
      <c r="AA200" s="3"/>
      <c r="AD200" s="3"/>
    </row>
    <row r="201" spans="2:30" s="2" customFormat="1" ht="22.5" customHeight="1">
      <c r="B201" s="33"/>
      <c r="F201" s="33"/>
      <c r="G201" s="4"/>
      <c r="H201" s="33"/>
      <c r="I201" s="4"/>
      <c r="J201" s="33"/>
      <c r="M201" s="4"/>
      <c r="O201" s="4"/>
      <c r="P201" s="4"/>
      <c r="U201" s="33"/>
      <c r="V201" s="33"/>
      <c r="W201" s="4"/>
      <c r="X201" s="33"/>
      <c r="Y201" s="4"/>
      <c r="AA201" s="3"/>
      <c r="AD201" s="3"/>
    </row>
    <row r="202" spans="2:30" s="2" customFormat="1" ht="22.5" customHeight="1">
      <c r="B202" s="33"/>
      <c r="F202" s="33"/>
      <c r="G202" s="4"/>
      <c r="H202" s="33"/>
      <c r="I202" s="4"/>
      <c r="J202" s="33"/>
      <c r="M202" s="4"/>
      <c r="O202" s="4"/>
      <c r="P202" s="4"/>
      <c r="U202" s="33"/>
      <c r="V202" s="33"/>
      <c r="W202" s="4"/>
      <c r="X202" s="33"/>
      <c r="Y202" s="4"/>
      <c r="AA202" s="3"/>
      <c r="AD202" s="3"/>
    </row>
    <row r="203" spans="2:30" s="2" customFormat="1" ht="22.5" customHeight="1">
      <c r="B203" s="33"/>
      <c r="F203" s="33"/>
      <c r="G203" s="4"/>
      <c r="H203" s="33"/>
      <c r="I203" s="4"/>
      <c r="J203" s="33"/>
      <c r="M203" s="4"/>
      <c r="O203" s="4"/>
      <c r="P203" s="4"/>
      <c r="U203" s="33"/>
      <c r="V203" s="33"/>
      <c r="W203" s="4"/>
      <c r="X203" s="33"/>
      <c r="Y203" s="4"/>
      <c r="AA203" s="3"/>
      <c r="AD203" s="3"/>
    </row>
    <row r="204" spans="2:30" s="2" customFormat="1" ht="22.5" customHeight="1">
      <c r="B204" s="33"/>
      <c r="F204" s="33"/>
      <c r="G204" s="4"/>
      <c r="H204" s="33"/>
      <c r="I204" s="4"/>
      <c r="J204" s="33"/>
      <c r="M204" s="4"/>
      <c r="O204" s="4"/>
      <c r="P204" s="4"/>
      <c r="U204" s="33"/>
      <c r="V204" s="33"/>
      <c r="W204" s="4"/>
      <c r="X204" s="33"/>
      <c r="Y204" s="4"/>
      <c r="AA204" s="3"/>
      <c r="AD204" s="3"/>
    </row>
    <row r="205" spans="2:30" s="2" customFormat="1" ht="22.5" customHeight="1">
      <c r="B205" s="33"/>
      <c r="F205" s="33"/>
      <c r="G205" s="4"/>
      <c r="H205" s="33"/>
      <c r="I205" s="4"/>
      <c r="J205" s="33"/>
      <c r="M205" s="4"/>
      <c r="O205" s="4"/>
      <c r="P205" s="4"/>
      <c r="U205" s="33"/>
      <c r="V205" s="33"/>
      <c r="W205" s="4"/>
      <c r="X205" s="33"/>
      <c r="Y205" s="4"/>
      <c r="AA205" s="3"/>
      <c r="AD205" s="3"/>
    </row>
    <row r="206" spans="2:30" s="2" customFormat="1" ht="22.5" customHeight="1">
      <c r="B206" s="33"/>
      <c r="F206" s="33"/>
      <c r="G206" s="4"/>
      <c r="H206" s="33"/>
      <c r="I206" s="4"/>
      <c r="J206" s="33"/>
      <c r="M206" s="4"/>
      <c r="O206" s="4"/>
      <c r="P206" s="4"/>
      <c r="U206" s="33"/>
      <c r="V206" s="33"/>
      <c r="W206" s="4"/>
      <c r="X206" s="33"/>
      <c r="Y206" s="4"/>
      <c r="AA206" s="3"/>
      <c r="AD206" s="3"/>
    </row>
    <row r="207" spans="2:30" s="2" customFormat="1" ht="22.5" customHeight="1">
      <c r="B207" s="33"/>
      <c r="F207" s="33"/>
      <c r="G207" s="4"/>
      <c r="H207" s="33"/>
      <c r="I207" s="4"/>
      <c r="J207" s="33"/>
      <c r="M207" s="4"/>
      <c r="O207" s="4"/>
      <c r="P207" s="4"/>
      <c r="U207" s="33"/>
      <c r="V207" s="33"/>
      <c r="W207" s="4"/>
      <c r="X207" s="33"/>
      <c r="Y207" s="4"/>
      <c r="AA207" s="3"/>
      <c r="AD207" s="3"/>
    </row>
    <row r="208" spans="2:30" s="2" customFormat="1" ht="22.5" customHeight="1">
      <c r="B208" s="33"/>
      <c r="F208" s="33"/>
      <c r="G208" s="4"/>
      <c r="H208" s="33"/>
      <c r="I208" s="4"/>
      <c r="J208" s="33"/>
      <c r="M208" s="4"/>
      <c r="O208" s="4"/>
      <c r="P208" s="4"/>
      <c r="U208" s="33"/>
      <c r="V208" s="33"/>
      <c r="W208" s="4"/>
      <c r="X208" s="33"/>
      <c r="Y208" s="4"/>
      <c r="AA208" s="3"/>
      <c r="AD208" s="3"/>
    </row>
    <row r="209" spans="2:30" s="2" customFormat="1" ht="22.5" customHeight="1">
      <c r="B209" s="33"/>
      <c r="F209" s="33"/>
      <c r="G209" s="4"/>
      <c r="H209" s="33"/>
      <c r="I209" s="4"/>
      <c r="J209" s="33"/>
      <c r="M209" s="4"/>
      <c r="O209" s="4"/>
      <c r="P209" s="4"/>
      <c r="U209" s="33"/>
      <c r="V209" s="33"/>
      <c r="W209" s="4"/>
      <c r="X209" s="33"/>
      <c r="Y209" s="4"/>
      <c r="AA209" s="3"/>
      <c r="AD209" s="3"/>
    </row>
    <row r="210" spans="2:30" s="2" customFormat="1" ht="22.5" customHeight="1">
      <c r="B210" s="33"/>
      <c r="F210" s="33"/>
      <c r="G210" s="4"/>
      <c r="H210" s="33"/>
      <c r="I210" s="4"/>
      <c r="J210" s="33"/>
      <c r="M210" s="4"/>
      <c r="O210" s="4"/>
      <c r="P210" s="4"/>
      <c r="U210" s="33"/>
      <c r="V210" s="33"/>
      <c r="W210" s="4"/>
      <c r="X210" s="33"/>
      <c r="Y210" s="4"/>
      <c r="AA210" s="3"/>
      <c r="AD210" s="3"/>
    </row>
    <row r="211" spans="2:30" s="2" customFormat="1" ht="22.5" customHeight="1">
      <c r="B211" s="33"/>
      <c r="F211" s="33"/>
      <c r="G211" s="4"/>
      <c r="H211" s="33"/>
      <c r="I211" s="4"/>
      <c r="J211" s="33"/>
      <c r="M211" s="4"/>
      <c r="O211" s="4"/>
      <c r="P211" s="4"/>
      <c r="U211" s="33"/>
      <c r="V211" s="33"/>
      <c r="W211" s="4"/>
      <c r="X211" s="33"/>
      <c r="Y211" s="4"/>
      <c r="AA211" s="3"/>
      <c r="AD211" s="3"/>
    </row>
    <row r="212" spans="2:30" s="2" customFormat="1" ht="22.5" customHeight="1">
      <c r="B212" s="33"/>
      <c r="F212" s="33"/>
      <c r="G212" s="4"/>
      <c r="H212" s="33"/>
      <c r="I212" s="4"/>
      <c r="J212" s="33"/>
      <c r="M212" s="4"/>
      <c r="O212" s="4"/>
      <c r="P212" s="4"/>
      <c r="U212" s="33"/>
      <c r="V212" s="33"/>
      <c r="W212" s="4"/>
      <c r="X212" s="33"/>
      <c r="Y212" s="4"/>
      <c r="AA212" s="3"/>
      <c r="AD212" s="3"/>
    </row>
    <row r="213" spans="2:30" s="2" customFormat="1" ht="22.5" customHeight="1">
      <c r="B213" s="33"/>
      <c r="F213" s="33"/>
      <c r="G213" s="4"/>
      <c r="H213" s="33"/>
      <c r="I213" s="4"/>
      <c r="J213" s="33"/>
      <c r="M213" s="4"/>
      <c r="O213" s="4"/>
      <c r="P213" s="4"/>
      <c r="U213" s="33"/>
      <c r="V213" s="33"/>
      <c r="W213" s="4"/>
      <c r="X213" s="33"/>
      <c r="Y213" s="4"/>
      <c r="AA213" s="3"/>
      <c r="AD213" s="3"/>
    </row>
    <row r="214" spans="2:30" s="2" customFormat="1" ht="22.5" customHeight="1">
      <c r="B214" s="33"/>
      <c r="F214" s="33"/>
      <c r="G214" s="4"/>
      <c r="H214" s="33"/>
      <c r="I214" s="4"/>
      <c r="J214" s="33"/>
      <c r="M214" s="4"/>
      <c r="O214" s="4"/>
      <c r="P214" s="4"/>
      <c r="U214" s="33"/>
      <c r="V214" s="33"/>
      <c r="W214" s="4"/>
      <c r="X214" s="33"/>
      <c r="Y214" s="4"/>
      <c r="AA214" s="3"/>
      <c r="AD214" s="3"/>
    </row>
    <row r="215" spans="2:30" s="2" customFormat="1" ht="22.5" customHeight="1">
      <c r="B215" s="33"/>
      <c r="F215" s="33"/>
      <c r="G215" s="4"/>
      <c r="H215" s="33"/>
      <c r="I215" s="4"/>
      <c r="J215" s="33"/>
      <c r="M215" s="4"/>
      <c r="O215" s="4"/>
      <c r="P215" s="4"/>
      <c r="U215" s="33"/>
      <c r="V215" s="33"/>
      <c r="W215" s="4"/>
      <c r="X215" s="33"/>
      <c r="Y215" s="4"/>
      <c r="AA215" s="3"/>
      <c r="AD215" s="3"/>
    </row>
    <row r="216" spans="2:30" s="2" customFormat="1" ht="22.5" customHeight="1">
      <c r="B216" s="33"/>
      <c r="F216" s="33"/>
      <c r="G216" s="4"/>
      <c r="H216" s="33"/>
      <c r="I216" s="4"/>
      <c r="J216" s="33"/>
      <c r="M216" s="4"/>
      <c r="O216" s="4"/>
      <c r="P216" s="4"/>
      <c r="U216" s="33"/>
      <c r="V216" s="33"/>
      <c r="W216" s="4"/>
      <c r="X216" s="33"/>
      <c r="Y216" s="4"/>
      <c r="AA216" s="3"/>
      <c r="AD216" s="3"/>
    </row>
    <row r="217" spans="2:30" s="2" customFormat="1" ht="22.5" customHeight="1">
      <c r="B217" s="33"/>
      <c r="F217" s="33"/>
      <c r="G217" s="4"/>
      <c r="H217" s="33"/>
      <c r="I217" s="4"/>
      <c r="J217" s="33"/>
      <c r="M217" s="4"/>
      <c r="O217" s="4"/>
      <c r="P217" s="4"/>
      <c r="U217" s="33"/>
      <c r="V217" s="33"/>
      <c r="W217" s="4"/>
      <c r="X217" s="33"/>
      <c r="Y217" s="4"/>
      <c r="AA217" s="3"/>
      <c r="AD217" s="3"/>
    </row>
    <row r="218" spans="2:30" s="2" customFormat="1" ht="22.5" customHeight="1">
      <c r="B218" s="33"/>
      <c r="F218" s="33"/>
      <c r="G218" s="4"/>
      <c r="H218" s="33"/>
      <c r="I218" s="4"/>
      <c r="J218" s="33"/>
      <c r="M218" s="4"/>
      <c r="O218" s="4"/>
      <c r="P218" s="4"/>
      <c r="U218" s="33"/>
      <c r="V218" s="33"/>
      <c r="W218" s="4"/>
      <c r="X218" s="33"/>
      <c r="Y218" s="4"/>
      <c r="AA218" s="3"/>
      <c r="AD218" s="3"/>
    </row>
    <row r="219" spans="2:30" s="2" customFormat="1" ht="22.5" customHeight="1">
      <c r="B219" s="33"/>
      <c r="F219" s="33"/>
      <c r="G219" s="4"/>
      <c r="H219" s="33"/>
      <c r="I219" s="4"/>
      <c r="J219" s="33"/>
      <c r="M219" s="4"/>
      <c r="O219" s="4"/>
      <c r="P219" s="4"/>
      <c r="U219" s="33"/>
      <c r="V219" s="33"/>
      <c r="W219" s="4"/>
      <c r="X219" s="33"/>
      <c r="Y219" s="4"/>
      <c r="AA219" s="3"/>
      <c r="AD219" s="3"/>
    </row>
    <row r="220" spans="2:30" s="2" customFormat="1" ht="22.5" customHeight="1">
      <c r="B220" s="33"/>
      <c r="F220" s="33"/>
      <c r="G220" s="4"/>
      <c r="H220" s="33"/>
      <c r="I220" s="4"/>
      <c r="J220" s="33"/>
      <c r="M220" s="4"/>
      <c r="O220" s="4"/>
      <c r="P220" s="4"/>
      <c r="U220" s="33"/>
      <c r="V220" s="33"/>
      <c r="W220" s="4"/>
      <c r="X220" s="33"/>
      <c r="Y220" s="4"/>
      <c r="AA220" s="3"/>
      <c r="AD220" s="3"/>
    </row>
    <row r="221" spans="2:30" s="2" customFormat="1" ht="22.5" customHeight="1">
      <c r="B221" s="33"/>
      <c r="F221" s="33"/>
      <c r="G221" s="4"/>
      <c r="H221" s="33"/>
      <c r="I221" s="4"/>
      <c r="J221" s="33"/>
      <c r="M221" s="4"/>
      <c r="O221" s="4"/>
      <c r="P221" s="4"/>
      <c r="U221" s="33"/>
      <c r="V221" s="33"/>
      <c r="W221" s="4"/>
      <c r="X221" s="33"/>
      <c r="Y221" s="4"/>
      <c r="AA221" s="3"/>
      <c r="AD221" s="3"/>
    </row>
    <row r="222" spans="2:30" s="2" customFormat="1" ht="22.5" customHeight="1">
      <c r="B222" s="33"/>
      <c r="F222" s="33"/>
      <c r="G222" s="4"/>
      <c r="H222" s="33"/>
      <c r="I222" s="4"/>
      <c r="J222" s="33"/>
      <c r="M222" s="4"/>
      <c r="O222" s="4"/>
      <c r="P222" s="4"/>
      <c r="U222" s="33"/>
      <c r="V222" s="33"/>
      <c r="W222" s="4"/>
      <c r="X222" s="33"/>
      <c r="Y222" s="4"/>
      <c r="AA222" s="3"/>
      <c r="AD222" s="3"/>
    </row>
    <row r="223" spans="2:30" s="2" customFormat="1" ht="22.5" customHeight="1">
      <c r="B223" s="33"/>
      <c r="F223" s="33"/>
      <c r="G223" s="4"/>
      <c r="H223" s="33"/>
      <c r="I223" s="4"/>
      <c r="J223" s="33"/>
      <c r="M223" s="4"/>
      <c r="O223" s="4"/>
      <c r="P223" s="4"/>
      <c r="U223" s="33"/>
      <c r="V223" s="33"/>
      <c r="W223" s="4"/>
      <c r="X223" s="33"/>
      <c r="Y223" s="4"/>
      <c r="AA223" s="3"/>
      <c r="AD223" s="3"/>
    </row>
    <row r="224" spans="2:30" s="2" customFormat="1" ht="22.5" customHeight="1">
      <c r="B224" s="33"/>
      <c r="F224" s="33"/>
      <c r="G224" s="4"/>
      <c r="H224" s="33"/>
      <c r="I224" s="4"/>
      <c r="J224" s="33"/>
      <c r="M224" s="4"/>
      <c r="O224" s="4"/>
      <c r="P224" s="4"/>
      <c r="U224" s="33"/>
      <c r="V224" s="33"/>
      <c r="W224" s="4"/>
      <c r="X224" s="33"/>
      <c r="Y224" s="4"/>
      <c r="AA224" s="3"/>
      <c r="AD224" s="3"/>
    </row>
    <row r="225" spans="2:30" s="2" customFormat="1" ht="22.5" customHeight="1">
      <c r="B225" s="33"/>
      <c r="F225" s="33"/>
      <c r="G225" s="4"/>
      <c r="H225" s="33"/>
      <c r="I225" s="4"/>
      <c r="J225" s="33"/>
      <c r="M225" s="4"/>
      <c r="O225" s="4"/>
      <c r="P225" s="4"/>
      <c r="U225" s="33"/>
      <c r="V225" s="33"/>
      <c r="W225" s="4"/>
      <c r="X225" s="33"/>
      <c r="Y225" s="4"/>
      <c r="AA225" s="3"/>
      <c r="AD225" s="3"/>
    </row>
    <row r="226" spans="2:30" s="2" customFormat="1" ht="22.5" customHeight="1">
      <c r="B226" s="33"/>
      <c r="F226" s="33"/>
      <c r="G226" s="4"/>
      <c r="H226" s="33"/>
      <c r="I226" s="4"/>
      <c r="J226" s="33"/>
      <c r="M226" s="4"/>
      <c r="O226" s="4"/>
      <c r="P226" s="4"/>
      <c r="U226" s="33"/>
      <c r="V226" s="33"/>
      <c r="W226" s="4"/>
      <c r="X226" s="33"/>
      <c r="Y226" s="4"/>
      <c r="AA226" s="3"/>
      <c r="AD226" s="3"/>
    </row>
    <row r="227" spans="2:30" s="2" customFormat="1" ht="22.5" customHeight="1">
      <c r="B227" s="33"/>
      <c r="F227" s="33"/>
      <c r="G227" s="4"/>
      <c r="H227" s="33"/>
      <c r="I227" s="4"/>
      <c r="J227" s="33"/>
      <c r="M227" s="4"/>
      <c r="O227" s="4"/>
      <c r="P227" s="4"/>
      <c r="U227" s="33"/>
      <c r="V227" s="33"/>
      <c r="W227" s="4"/>
      <c r="X227" s="33"/>
      <c r="Y227" s="4"/>
      <c r="AA227" s="3"/>
      <c r="AD227" s="3"/>
    </row>
    <row r="228" spans="2:30" s="2" customFormat="1" ht="22.5" customHeight="1">
      <c r="B228" s="33"/>
      <c r="F228" s="33"/>
      <c r="G228" s="4"/>
      <c r="H228" s="33"/>
      <c r="I228" s="4"/>
      <c r="J228" s="33"/>
      <c r="M228" s="4"/>
      <c r="O228" s="4"/>
      <c r="P228" s="4"/>
      <c r="U228" s="33"/>
      <c r="V228" s="33"/>
      <c r="W228" s="4"/>
      <c r="X228" s="33"/>
      <c r="Y228" s="4"/>
      <c r="AA228" s="3"/>
      <c r="AD228" s="3"/>
    </row>
    <row r="229" spans="2:30" s="2" customFormat="1" ht="22.5" customHeight="1">
      <c r="B229" s="33"/>
      <c r="F229" s="33"/>
      <c r="G229" s="4"/>
      <c r="H229" s="33"/>
      <c r="I229" s="4"/>
      <c r="J229" s="33"/>
      <c r="M229" s="4"/>
      <c r="O229" s="4"/>
      <c r="P229" s="4"/>
      <c r="U229" s="33"/>
      <c r="V229" s="33"/>
      <c r="W229" s="4"/>
      <c r="X229" s="33"/>
      <c r="Y229" s="4"/>
      <c r="AA229" s="3"/>
      <c r="AD229" s="3"/>
    </row>
    <row r="230" spans="2:30" s="2" customFormat="1" ht="22.5" customHeight="1">
      <c r="B230" s="33"/>
      <c r="F230" s="33"/>
      <c r="G230" s="4"/>
      <c r="H230" s="33"/>
      <c r="I230" s="4"/>
      <c r="J230" s="33"/>
      <c r="M230" s="4"/>
      <c r="O230" s="4"/>
      <c r="P230" s="4"/>
      <c r="U230" s="33"/>
      <c r="V230" s="33"/>
      <c r="W230" s="4"/>
      <c r="X230" s="33"/>
      <c r="Y230" s="4"/>
      <c r="AA230" s="3"/>
      <c r="AD230" s="3"/>
    </row>
    <row r="231" spans="2:30" s="2" customFormat="1" ht="22.5" customHeight="1">
      <c r="B231" s="33"/>
      <c r="F231" s="33"/>
      <c r="G231" s="4"/>
      <c r="H231" s="33"/>
      <c r="I231" s="4"/>
      <c r="J231" s="33"/>
      <c r="M231" s="4"/>
      <c r="O231" s="4"/>
      <c r="P231" s="4"/>
      <c r="U231" s="33"/>
      <c r="V231" s="33"/>
      <c r="W231" s="4"/>
      <c r="X231" s="33"/>
      <c r="Y231" s="4"/>
      <c r="AA231" s="3"/>
      <c r="AD231" s="3"/>
    </row>
    <row r="232" spans="2:30" s="2" customFormat="1" ht="22.5" customHeight="1">
      <c r="B232" s="33"/>
      <c r="F232" s="33"/>
      <c r="G232" s="4"/>
      <c r="H232" s="33"/>
      <c r="I232" s="4"/>
      <c r="J232" s="33"/>
      <c r="M232" s="4"/>
      <c r="O232" s="4"/>
      <c r="P232" s="4"/>
      <c r="U232" s="33"/>
      <c r="V232" s="33"/>
      <c r="W232" s="4"/>
      <c r="X232" s="33"/>
      <c r="Y232" s="4"/>
      <c r="AA232" s="3"/>
      <c r="AD232" s="3"/>
    </row>
    <row r="233" spans="2:30" s="2" customFormat="1" ht="22.5" customHeight="1">
      <c r="B233" s="33"/>
      <c r="F233" s="33"/>
      <c r="G233" s="4"/>
      <c r="H233" s="33"/>
      <c r="I233" s="4"/>
      <c r="J233" s="33"/>
      <c r="M233" s="4"/>
      <c r="O233" s="4"/>
      <c r="P233" s="4"/>
      <c r="U233" s="33"/>
      <c r="V233" s="33"/>
      <c r="W233" s="4"/>
      <c r="X233" s="33"/>
      <c r="Y233" s="4"/>
      <c r="AA233" s="3"/>
      <c r="AD233" s="3"/>
    </row>
    <row r="234" spans="2:30" s="2" customFormat="1" ht="22.5" customHeight="1">
      <c r="B234" s="33"/>
      <c r="F234" s="33"/>
      <c r="G234" s="4"/>
      <c r="H234" s="33"/>
      <c r="I234" s="4"/>
      <c r="J234" s="33"/>
      <c r="M234" s="4"/>
      <c r="O234" s="4"/>
      <c r="P234" s="4"/>
      <c r="U234" s="33"/>
      <c r="V234" s="33"/>
      <c r="W234" s="4"/>
      <c r="X234" s="33"/>
      <c r="Y234" s="4"/>
      <c r="AA234" s="3"/>
      <c r="AD234" s="3"/>
    </row>
    <row r="235" spans="2:30" s="2" customFormat="1" ht="22.5" customHeight="1">
      <c r="B235" s="33"/>
      <c r="F235" s="33"/>
      <c r="G235" s="4"/>
      <c r="H235" s="33"/>
      <c r="I235" s="4"/>
      <c r="J235" s="33"/>
      <c r="M235" s="4"/>
      <c r="O235" s="4"/>
      <c r="P235" s="4"/>
      <c r="U235" s="33"/>
      <c r="V235" s="33"/>
      <c r="W235" s="4"/>
      <c r="X235" s="33"/>
      <c r="Y235" s="4"/>
      <c r="AA235" s="3"/>
      <c r="AD235" s="3"/>
    </row>
    <row r="236" spans="2:30" s="2" customFormat="1" ht="22.5" customHeight="1">
      <c r="B236" s="33"/>
      <c r="F236" s="33"/>
      <c r="G236" s="4"/>
      <c r="H236" s="33"/>
      <c r="I236" s="4"/>
      <c r="J236" s="33"/>
      <c r="M236" s="4"/>
      <c r="O236" s="4"/>
      <c r="P236" s="4"/>
      <c r="U236" s="33"/>
      <c r="V236" s="33"/>
      <c r="W236" s="4"/>
      <c r="X236" s="33"/>
      <c r="Y236" s="4"/>
      <c r="AA236" s="3"/>
      <c r="AD236" s="3"/>
    </row>
    <row r="237" spans="2:30" s="2" customFormat="1" ht="22.5" customHeight="1">
      <c r="B237" s="33"/>
      <c r="F237" s="33"/>
      <c r="G237" s="4"/>
      <c r="H237" s="33"/>
      <c r="I237" s="4"/>
      <c r="J237" s="33"/>
      <c r="M237" s="4"/>
      <c r="O237" s="4"/>
      <c r="P237" s="4"/>
      <c r="U237" s="33"/>
      <c r="V237" s="33"/>
      <c r="W237" s="4"/>
      <c r="X237" s="33"/>
      <c r="Y237" s="4"/>
      <c r="AA237" s="3"/>
      <c r="AD237" s="3"/>
    </row>
    <row r="238" spans="2:30" s="2" customFormat="1" ht="22.5" customHeight="1">
      <c r="B238" s="33"/>
      <c r="F238" s="33"/>
      <c r="G238" s="4"/>
      <c r="H238" s="33"/>
      <c r="I238" s="4"/>
      <c r="J238" s="33"/>
      <c r="M238" s="4"/>
      <c r="O238" s="4"/>
      <c r="P238" s="4"/>
      <c r="U238" s="33"/>
      <c r="V238" s="33"/>
      <c r="W238" s="4"/>
      <c r="X238" s="33"/>
      <c r="Y238" s="4"/>
      <c r="AA238" s="3"/>
      <c r="AD238" s="3"/>
    </row>
    <row r="239" spans="2:30" s="2" customFormat="1" ht="22.5" customHeight="1">
      <c r="B239" s="33"/>
      <c r="F239" s="33"/>
      <c r="G239" s="4"/>
      <c r="H239" s="33"/>
      <c r="I239" s="4"/>
      <c r="J239" s="33"/>
      <c r="M239" s="4"/>
      <c r="O239" s="4"/>
      <c r="P239" s="4"/>
      <c r="U239" s="33"/>
      <c r="V239" s="33"/>
      <c r="W239" s="4"/>
      <c r="X239" s="33"/>
      <c r="Y239" s="4"/>
      <c r="AA239" s="3"/>
      <c r="AD239" s="3"/>
    </row>
    <row r="240" spans="2:30" s="2" customFormat="1" ht="22.5" customHeight="1">
      <c r="B240" s="33"/>
      <c r="F240" s="33"/>
      <c r="G240" s="4"/>
      <c r="H240" s="33"/>
      <c r="I240" s="4"/>
      <c r="J240" s="33"/>
      <c r="M240" s="4"/>
      <c r="O240" s="4"/>
      <c r="P240" s="4"/>
      <c r="U240" s="33"/>
      <c r="V240" s="33"/>
      <c r="W240" s="4"/>
      <c r="X240" s="33"/>
      <c r="Y240" s="4"/>
      <c r="AA240" s="3"/>
      <c r="AD240" s="3"/>
    </row>
    <row r="241" spans="2:30" s="2" customFormat="1" ht="22.5" customHeight="1">
      <c r="B241" s="33"/>
      <c r="F241" s="33"/>
      <c r="G241" s="4"/>
      <c r="H241" s="33"/>
      <c r="I241" s="4"/>
      <c r="J241" s="33"/>
      <c r="M241" s="4"/>
      <c r="O241" s="4"/>
      <c r="P241" s="4"/>
      <c r="U241" s="33"/>
      <c r="V241" s="33"/>
      <c r="W241" s="4"/>
      <c r="X241" s="33"/>
      <c r="Y241" s="4"/>
      <c r="AA241" s="3"/>
      <c r="AD241" s="3"/>
    </row>
    <row r="242" spans="2:30" s="2" customFormat="1" ht="22.5" customHeight="1">
      <c r="B242" s="33"/>
      <c r="F242" s="33"/>
      <c r="G242" s="4"/>
      <c r="H242" s="33"/>
      <c r="I242" s="4"/>
      <c r="J242" s="33"/>
      <c r="M242" s="4"/>
      <c r="O242" s="4"/>
      <c r="P242" s="4"/>
      <c r="U242" s="33"/>
      <c r="V242" s="33"/>
      <c r="W242" s="4"/>
      <c r="X242" s="33"/>
      <c r="Y242" s="4"/>
      <c r="AA242" s="3"/>
      <c r="AD242" s="3"/>
    </row>
    <row r="243" spans="2:30" s="2" customFormat="1" ht="22.5" customHeight="1">
      <c r="B243" s="33"/>
      <c r="F243" s="33"/>
      <c r="G243" s="4"/>
      <c r="H243" s="33"/>
      <c r="I243" s="4"/>
      <c r="J243" s="33"/>
      <c r="M243" s="4"/>
      <c r="O243" s="4"/>
      <c r="P243" s="4"/>
      <c r="U243" s="33"/>
      <c r="V243" s="33"/>
      <c r="W243" s="4"/>
      <c r="X243" s="33"/>
      <c r="Y243" s="4"/>
      <c r="AA243" s="3"/>
      <c r="AD243" s="3"/>
    </row>
    <row r="244" spans="2:30" s="2" customFormat="1" ht="22.5" customHeight="1">
      <c r="B244" s="33"/>
      <c r="F244" s="33"/>
      <c r="G244" s="4"/>
      <c r="H244" s="33"/>
      <c r="I244" s="4"/>
      <c r="J244" s="33"/>
      <c r="M244" s="4"/>
      <c r="O244" s="4"/>
      <c r="P244" s="4"/>
      <c r="U244" s="33"/>
      <c r="V244" s="33"/>
      <c r="W244" s="4"/>
      <c r="X244" s="33"/>
      <c r="Y244" s="4"/>
      <c r="AA244" s="3"/>
      <c r="AD244" s="3"/>
    </row>
    <row r="245" spans="2:30" s="2" customFormat="1" ht="22.5" customHeight="1">
      <c r="B245" s="33"/>
      <c r="F245" s="33"/>
      <c r="G245" s="4"/>
      <c r="H245" s="33"/>
      <c r="I245" s="4"/>
      <c r="J245" s="33"/>
      <c r="M245" s="4"/>
      <c r="O245" s="4"/>
      <c r="P245" s="4"/>
      <c r="U245" s="33"/>
      <c r="V245" s="33"/>
      <c r="W245" s="4"/>
      <c r="X245" s="33"/>
      <c r="Y245" s="4"/>
      <c r="AA245" s="3"/>
      <c r="AD245" s="3"/>
    </row>
    <row r="246" spans="2:30" s="2" customFormat="1" ht="22.5" customHeight="1">
      <c r="B246" s="33"/>
      <c r="F246" s="33"/>
      <c r="G246" s="4"/>
      <c r="H246" s="33"/>
      <c r="I246" s="4"/>
      <c r="J246" s="33"/>
      <c r="M246" s="4"/>
      <c r="O246" s="4"/>
      <c r="P246" s="4"/>
      <c r="U246" s="33"/>
      <c r="V246" s="33"/>
      <c r="W246" s="4"/>
      <c r="X246" s="33"/>
      <c r="Y246" s="4"/>
      <c r="AA246" s="3"/>
      <c r="AD246" s="3"/>
    </row>
    <row r="247" spans="2:30" s="2" customFormat="1" ht="22.5" customHeight="1">
      <c r="B247" s="33"/>
      <c r="F247" s="33"/>
      <c r="G247" s="4"/>
      <c r="H247" s="33"/>
      <c r="I247" s="4"/>
      <c r="J247" s="33"/>
      <c r="M247" s="4"/>
      <c r="O247" s="4"/>
      <c r="P247" s="4"/>
      <c r="U247" s="33"/>
      <c r="V247" s="33"/>
      <c r="W247" s="4"/>
      <c r="X247" s="33"/>
      <c r="Y247" s="4"/>
      <c r="AA247" s="3"/>
      <c r="AD247" s="3"/>
    </row>
    <row r="248" spans="2:30" s="2" customFormat="1" ht="22.5" customHeight="1">
      <c r="B248" s="33"/>
      <c r="F248" s="33"/>
      <c r="G248" s="4"/>
      <c r="H248" s="33"/>
      <c r="I248" s="4"/>
      <c r="J248" s="33"/>
      <c r="M248" s="4"/>
      <c r="O248" s="4"/>
      <c r="P248" s="4"/>
      <c r="U248" s="33"/>
      <c r="V248" s="33"/>
      <c r="W248" s="4"/>
      <c r="X248" s="33"/>
      <c r="Y248" s="4"/>
      <c r="AA248" s="3"/>
      <c r="AD248" s="3"/>
    </row>
    <row r="249" spans="2:30" s="2" customFormat="1" ht="22.5" customHeight="1">
      <c r="B249" s="33"/>
      <c r="F249" s="33"/>
      <c r="G249" s="4"/>
      <c r="H249" s="33"/>
      <c r="I249" s="4"/>
      <c r="J249" s="33"/>
      <c r="M249" s="4"/>
      <c r="O249" s="4"/>
      <c r="P249" s="4"/>
      <c r="U249" s="33"/>
      <c r="V249" s="33"/>
      <c r="W249" s="4"/>
      <c r="X249" s="33"/>
      <c r="Y249" s="4"/>
      <c r="AA249" s="3"/>
      <c r="AD249" s="3"/>
    </row>
    <row r="250" spans="2:30" s="2" customFormat="1" ht="22.5" customHeight="1">
      <c r="B250" s="33"/>
      <c r="F250" s="33"/>
      <c r="G250" s="4"/>
      <c r="H250" s="33"/>
      <c r="I250" s="4"/>
      <c r="J250" s="33"/>
      <c r="M250" s="4"/>
      <c r="O250" s="4"/>
      <c r="P250" s="4"/>
      <c r="U250" s="33"/>
      <c r="V250" s="33"/>
      <c r="W250" s="4"/>
      <c r="X250" s="33"/>
      <c r="Y250" s="4"/>
      <c r="AA250" s="3"/>
      <c r="AD250" s="3"/>
    </row>
    <row r="251" spans="2:30" s="2" customFormat="1" ht="22.5" customHeight="1">
      <c r="B251" s="33"/>
      <c r="F251" s="33"/>
      <c r="G251" s="4"/>
      <c r="H251" s="33"/>
      <c r="I251" s="4"/>
      <c r="J251" s="33"/>
      <c r="M251" s="4"/>
      <c r="O251" s="4"/>
      <c r="P251" s="4"/>
      <c r="U251" s="33"/>
      <c r="V251" s="33"/>
      <c r="W251" s="4"/>
      <c r="X251" s="33"/>
      <c r="Y251" s="4"/>
      <c r="AA251" s="3"/>
      <c r="AD251" s="3"/>
    </row>
    <row r="252" spans="2:30" s="2" customFormat="1" ht="22.5" customHeight="1">
      <c r="B252" s="33"/>
      <c r="F252" s="33"/>
      <c r="G252" s="4"/>
      <c r="H252" s="33"/>
      <c r="I252" s="4"/>
      <c r="J252" s="33"/>
      <c r="M252" s="4"/>
      <c r="O252" s="4"/>
      <c r="P252" s="4"/>
      <c r="U252" s="33"/>
      <c r="V252" s="33"/>
      <c r="W252" s="4"/>
      <c r="X252" s="33"/>
      <c r="Y252" s="4"/>
      <c r="AA252" s="3"/>
      <c r="AD252" s="3"/>
    </row>
    <row r="253" spans="2:30" s="2" customFormat="1" ht="22.5" customHeight="1">
      <c r="B253" s="33"/>
      <c r="F253" s="33"/>
      <c r="G253" s="4"/>
      <c r="H253" s="33"/>
      <c r="I253" s="4"/>
      <c r="J253" s="33"/>
      <c r="M253" s="4"/>
      <c r="O253" s="4"/>
      <c r="P253" s="4"/>
      <c r="U253" s="33"/>
      <c r="V253" s="33"/>
      <c r="W253" s="4"/>
      <c r="X253" s="33"/>
      <c r="Y253" s="4"/>
      <c r="AA253" s="3"/>
      <c r="AD253" s="3"/>
    </row>
    <row r="254" spans="2:30" s="2" customFormat="1" ht="22.5" customHeight="1">
      <c r="B254" s="33"/>
      <c r="F254" s="33"/>
      <c r="G254" s="4"/>
      <c r="H254" s="33"/>
      <c r="I254" s="4"/>
      <c r="J254" s="33"/>
      <c r="M254" s="4"/>
      <c r="O254" s="4"/>
      <c r="P254" s="4"/>
      <c r="U254" s="33"/>
      <c r="V254" s="33"/>
      <c r="W254" s="4"/>
      <c r="X254" s="33"/>
      <c r="Y254" s="4"/>
      <c r="AA254" s="3"/>
      <c r="AD254" s="3"/>
    </row>
    <row r="255" spans="2:30" s="2" customFormat="1" ht="22.5" customHeight="1">
      <c r="B255" s="33"/>
      <c r="F255" s="33"/>
      <c r="G255" s="4"/>
      <c r="H255" s="33"/>
      <c r="I255" s="4"/>
      <c r="J255" s="33"/>
      <c r="M255" s="4"/>
      <c r="O255" s="4"/>
      <c r="P255" s="4"/>
      <c r="U255" s="33"/>
      <c r="V255" s="33"/>
      <c r="W255" s="4"/>
      <c r="X255" s="33"/>
      <c r="Y255" s="4"/>
      <c r="AA255" s="3"/>
      <c r="AD255" s="3"/>
    </row>
    <row r="256" spans="2:30" s="2" customFormat="1" ht="22.5" customHeight="1">
      <c r="B256" s="33"/>
      <c r="F256" s="33"/>
      <c r="G256" s="4"/>
      <c r="H256" s="33"/>
      <c r="I256" s="4"/>
      <c r="J256" s="33"/>
      <c r="M256" s="4"/>
      <c r="O256" s="4"/>
      <c r="P256" s="4"/>
      <c r="U256" s="33"/>
      <c r="V256" s="33"/>
      <c r="W256" s="4"/>
      <c r="X256" s="33"/>
      <c r="Y256" s="4"/>
      <c r="AA256" s="3"/>
      <c r="AD256" s="3"/>
    </row>
    <row r="257" spans="2:30" s="2" customFormat="1" ht="22.5" customHeight="1">
      <c r="B257" s="33"/>
      <c r="F257" s="33"/>
      <c r="G257" s="4"/>
      <c r="H257" s="33"/>
      <c r="I257" s="4"/>
      <c r="J257" s="33"/>
      <c r="M257" s="4"/>
      <c r="O257" s="4"/>
      <c r="P257" s="4"/>
      <c r="U257" s="33"/>
      <c r="V257" s="33"/>
      <c r="W257" s="4"/>
      <c r="X257" s="33"/>
      <c r="Y257" s="4"/>
      <c r="AA257" s="3"/>
      <c r="AD257" s="3"/>
    </row>
    <row r="258" spans="2:30" s="2" customFormat="1" ht="22.5" customHeight="1">
      <c r="B258" s="33"/>
      <c r="F258" s="33"/>
      <c r="G258" s="4"/>
      <c r="H258" s="33"/>
      <c r="I258" s="4"/>
      <c r="J258" s="33"/>
      <c r="M258" s="4"/>
      <c r="O258" s="4"/>
      <c r="P258" s="4"/>
      <c r="U258" s="33"/>
      <c r="V258" s="33"/>
      <c r="W258" s="4"/>
      <c r="X258" s="33"/>
      <c r="Y258" s="4"/>
      <c r="AA258" s="3"/>
      <c r="AD258" s="3"/>
    </row>
    <row r="259" spans="2:30" s="2" customFormat="1" ht="22.5" customHeight="1">
      <c r="B259" s="33"/>
      <c r="F259" s="33"/>
      <c r="G259" s="4"/>
      <c r="H259" s="33"/>
      <c r="I259" s="4"/>
      <c r="J259" s="33"/>
      <c r="M259" s="4"/>
      <c r="O259" s="4"/>
      <c r="P259" s="4"/>
      <c r="U259" s="33"/>
      <c r="V259" s="33"/>
      <c r="W259" s="4"/>
      <c r="X259" s="33"/>
      <c r="Y259" s="4"/>
      <c r="AA259" s="3"/>
      <c r="AD259" s="3"/>
    </row>
    <row r="260" spans="2:30" s="2" customFormat="1" ht="22.5" customHeight="1">
      <c r="B260" s="33"/>
      <c r="F260" s="33"/>
      <c r="G260" s="4"/>
      <c r="H260" s="33"/>
      <c r="I260" s="4"/>
      <c r="J260" s="33"/>
      <c r="M260" s="4"/>
      <c r="O260" s="4"/>
      <c r="P260" s="4"/>
      <c r="U260" s="33"/>
      <c r="V260" s="33"/>
      <c r="W260" s="4"/>
      <c r="X260" s="33"/>
      <c r="Y260" s="4"/>
      <c r="AA260" s="3"/>
      <c r="AD260" s="3"/>
    </row>
    <row r="261" spans="2:30" s="2" customFormat="1" ht="22.5" customHeight="1">
      <c r="B261" s="33"/>
      <c r="F261" s="33"/>
      <c r="G261" s="4"/>
      <c r="H261" s="33"/>
      <c r="I261" s="4"/>
      <c r="J261" s="33"/>
      <c r="M261" s="4"/>
      <c r="O261" s="4"/>
      <c r="P261" s="4"/>
      <c r="U261" s="33"/>
      <c r="V261" s="33"/>
      <c r="W261" s="4"/>
      <c r="X261" s="33"/>
      <c r="Y261" s="4"/>
      <c r="AA261" s="3"/>
      <c r="AD261" s="3"/>
    </row>
    <row r="262" spans="2:30" s="2" customFormat="1" ht="22.5" customHeight="1">
      <c r="B262" s="33"/>
      <c r="F262" s="33"/>
      <c r="G262" s="4"/>
      <c r="H262" s="33"/>
      <c r="I262" s="4"/>
      <c r="J262" s="33"/>
      <c r="M262" s="4"/>
      <c r="O262" s="4"/>
      <c r="P262" s="4"/>
      <c r="U262" s="33"/>
      <c r="V262" s="33"/>
      <c r="W262" s="4"/>
      <c r="X262" s="33"/>
      <c r="Y262" s="4"/>
      <c r="AA262" s="3"/>
      <c r="AD262" s="3"/>
    </row>
    <row r="263" spans="2:30" s="2" customFormat="1" ht="22.5" customHeight="1">
      <c r="B263" s="33"/>
      <c r="F263" s="33"/>
      <c r="G263" s="4"/>
      <c r="H263" s="33"/>
      <c r="I263" s="4"/>
      <c r="J263" s="33"/>
      <c r="M263" s="4"/>
      <c r="O263" s="4"/>
      <c r="P263" s="4"/>
      <c r="U263" s="33"/>
      <c r="V263" s="33"/>
      <c r="W263" s="4"/>
      <c r="X263" s="33"/>
      <c r="Y263" s="4"/>
      <c r="AA263" s="3"/>
      <c r="AD263" s="3"/>
    </row>
    <row r="264" spans="2:30" s="2" customFormat="1" ht="22.5" customHeight="1">
      <c r="B264" s="33"/>
      <c r="F264" s="33"/>
      <c r="G264" s="4"/>
      <c r="H264" s="33"/>
      <c r="I264" s="4"/>
      <c r="J264" s="33"/>
      <c r="M264" s="4"/>
      <c r="O264" s="4"/>
      <c r="P264" s="4"/>
      <c r="U264" s="33"/>
      <c r="V264" s="33"/>
      <c r="W264" s="4"/>
      <c r="X264" s="33"/>
      <c r="Y264" s="4"/>
      <c r="AA264" s="3"/>
      <c r="AD264" s="3"/>
    </row>
    <row r="265" spans="2:30" s="2" customFormat="1" ht="22.5" customHeight="1">
      <c r="B265" s="33"/>
      <c r="F265" s="33"/>
      <c r="G265" s="4"/>
      <c r="H265" s="33"/>
      <c r="I265" s="4"/>
      <c r="J265" s="33"/>
      <c r="M265" s="4"/>
      <c r="O265" s="4"/>
      <c r="P265" s="4"/>
      <c r="U265" s="33"/>
      <c r="V265" s="33"/>
      <c r="W265" s="4"/>
      <c r="X265" s="33"/>
      <c r="Y265" s="4"/>
      <c r="AA265" s="3"/>
      <c r="AD265" s="3"/>
    </row>
    <row r="266" spans="2:30" s="2" customFormat="1" ht="22.5" customHeight="1">
      <c r="B266" s="33"/>
      <c r="F266" s="33"/>
      <c r="G266" s="4"/>
      <c r="H266" s="33"/>
      <c r="I266" s="4"/>
      <c r="J266" s="33"/>
      <c r="M266" s="4"/>
      <c r="O266" s="4"/>
      <c r="P266" s="4"/>
      <c r="U266" s="33"/>
      <c r="V266" s="33"/>
      <c r="W266" s="4"/>
      <c r="X266" s="33"/>
      <c r="Y266" s="4"/>
      <c r="AA266" s="3"/>
      <c r="AD266" s="3"/>
    </row>
    <row r="267" spans="2:30" s="2" customFormat="1" ht="22.5" customHeight="1">
      <c r="B267" s="33"/>
      <c r="F267" s="33"/>
      <c r="G267" s="4"/>
      <c r="H267" s="33"/>
      <c r="I267" s="4"/>
      <c r="J267" s="33"/>
      <c r="M267" s="4"/>
      <c r="O267" s="4"/>
      <c r="P267" s="4"/>
      <c r="U267" s="33"/>
      <c r="V267" s="33"/>
      <c r="W267" s="4"/>
      <c r="X267" s="33"/>
      <c r="Y267" s="4"/>
      <c r="AA267" s="3"/>
      <c r="AD267" s="3"/>
    </row>
    <row r="268" spans="2:30" s="2" customFormat="1" ht="22.5" customHeight="1">
      <c r="B268" s="33"/>
      <c r="F268" s="33"/>
      <c r="G268" s="4"/>
      <c r="H268" s="33"/>
      <c r="I268" s="4"/>
      <c r="J268" s="33"/>
      <c r="M268" s="4"/>
      <c r="O268" s="4"/>
      <c r="P268" s="4"/>
      <c r="U268" s="33"/>
      <c r="V268" s="33"/>
      <c r="W268" s="4"/>
      <c r="X268" s="33"/>
      <c r="Y268" s="4"/>
      <c r="AA268" s="3"/>
      <c r="AD268" s="3"/>
    </row>
    <row r="269" spans="2:30" s="2" customFormat="1" ht="22.5" customHeight="1">
      <c r="B269" s="33"/>
      <c r="F269" s="33"/>
      <c r="G269" s="4"/>
      <c r="H269" s="33"/>
      <c r="I269" s="4"/>
      <c r="J269" s="33"/>
      <c r="M269" s="4"/>
      <c r="O269" s="4"/>
      <c r="P269" s="4"/>
      <c r="U269" s="33"/>
      <c r="V269" s="33"/>
      <c r="W269" s="4"/>
      <c r="X269" s="33"/>
      <c r="Y269" s="4"/>
      <c r="AA269" s="3"/>
      <c r="AD269" s="3"/>
    </row>
    <row r="270" spans="2:30" s="2" customFormat="1" ht="22.5" customHeight="1">
      <c r="B270" s="33"/>
      <c r="F270" s="33"/>
      <c r="G270" s="4"/>
      <c r="H270" s="33"/>
      <c r="I270" s="4"/>
      <c r="J270" s="33"/>
      <c r="M270" s="4"/>
      <c r="O270" s="4"/>
      <c r="P270" s="4"/>
      <c r="U270" s="33"/>
      <c r="V270" s="33"/>
      <c r="W270" s="4"/>
      <c r="X270" s="33"/>
      <c r="Y270" s="4"/>
      <c r="AA270" s="3"/>
      <c r="AD270" s="3"/>
    </row>
    <row r="271" spans="2:30" s="2" customFormat="1" ht="23.25" customHeight="1">
      <c r="B271" s="33"/>
      <c r="F271" s="33"/>
      <c r="G271" s="4"/>
      <c r="H271" s="33"/>
      <c r="I271" s="4"/>
      <c r="J271" s="33"/>
      <c r="M271" s="4"/>
      <c r="O271" s="4"/>
      <c r="P271" s="4"/>
      <c r="U271" s="33"/>
      <c r="V271" s="33"/>
      <c r="W271" s="4"/>
      <c r="X271" s="33"/>
      <c r="Y271" s="4"/>
      <c r="AA271" s="3"/>
      <c r="AD271" s="3"/>
    </row>
    <row r="272" spans="2:30" s="2" customFormat="1" ht="23.25" customHeight="1">
      <c r="B272" s="33"/>
      <c r="F272" s="33"/>
      <c r="G272" s="4"/>
      <c r="H272" s="33"/>
      <c r="I272" s="4"/>
      <c r="J272" s="33"/>
      <c r="M272" s="4"/>
      <c r="O272" s="4"/>
      <c r="P272" s="4"/>
      <c r="U272" s="33"/>
      <c r="V272" s="33"/>
      <c r="W272" s="4"/>
      <c r="X272" s="33"/>
      <c r="Y272" s="4"/>
      <c r="AA272" s="3"/>
      <c r="AD272" s="3"/>
    </row>
    <row r="273" spans="2:30" s="2" customFormat="1" ht="23.25" customHeight="1">
      <c r="B273" s="33"/>
      <c r="F273" s="33"/>
      <c r="G273" s="4"/>
      <c r="H273" s="33"/>
      <c r="I273" s="4"/>
      <c r="J273" s="33"/>
      <c r="M273" s="4"/>
      <c r="O273" s="4"/>
      <c r="P273" s="4"/>
      <c r="U273" s="33"/>
      <c r="V273" s="33"/>
      <c r="W273" s="4"/>
      <c r="X273" s="33"/>
      <c r="Y273" s="4"/>
      <c r="AA273" s="3"/>
      <c r="AD273" s="3"/>
    </row>
    <row r="274" spans="2:30" s="2" customFormat="1" ht="23.25" customHeight="1">
      <c r="B274" s="33"/>
      <c r="F274" s="33"/>
      <c r="G274" s="4"/>
      <c r="H274" s="33"/>
      <c r="I274" s="4"/>
      <c r="J274" s="33"/>
      <c r="M274" s="4"/>
      <c r="O274" s="4"/>
      <c r="P274" s="4"/>
      <c r="U274" s="33"/>
      <c r="V274" s="33"/>
      <c r="W274" s="4"/>
      <c r="X274" s="33"/>
      <c r="Y274" s="4"/>
      <c r="AA274" s="3"/>
      <c r="AD274" s="3"/>
    </row>
    <row r="275" spans="2:30" s="2" customFormat="1" ht="23.25" customHeight="1">
      <c r="B275" s="33"/>
      <c r="F275" s="33"/>
      <c r="G275" s="4"/>
      <c r="H275" s="33"/>
      <c r="I275" s="4"/>
      <c r="J275" s="33"/>
      <c r="M275" s="4"/>
      <c r="O275" s="4"/>
      <c r="P275" s="4"/>
      <c r="U275" s="33"/>
      <c r="V275" s="33"/>
      <c r="W275" s="4"/>
      <c r="X275" s="33"/>
      <c r="Y275" s="4"/>
      <c r="AA275" s="3"/>
      <c r="AD275" s="3"/>
    </row>
    <row r="276" spans="2:30" s="2" customFormat="1" ht="23.25" customHeight="1">
      <c r="B276" s="33"/>
      <c r="F276" s="33"/>
      <c r="G276" s="4"/>
      <c r="H276" s="33"/>
      <c r="I276" s="4"/>
      <c r="J276" s="33"/>
      <c r="M276" s="4"/>
      <c r="O276" s="4"/>
      <c r="P276" s="4"/>
      <c r="U276" s="33"/>
      <c r="V276" s="33"/>
      <c r="W276" s="4"/>
      <c r="X276" s="33"/>
      <c r="Y276" s="4"/>
      <c r="AA276" s="3"/>
      <c r="AD276" s="3"/>
    </row>
    <row r="277" spans="2:30" s="2" customFormat="1" ht="23.25" customHeight="1">
      <c r="B277" s="33"/>
      <c r="F277" s="33"/>
      <c r="G277" s="4"/>
      <c r="H277" s="33"/>
      <c r="I277" s="4"/>
      <c r="J277" s="33"/>
      <c r="M277" s="4"/>
      <c r="O277" s="4"/>
      <c r="P277" s="4"/>
      <c r="U277" s="33"/>
      <c r="V277" s="33"/>
      <c r="W277" s="4"/>
      <c r="X277" s="33"/>
      <c r="Y277" s="4"/>
      <c r="AA277" s="3"/>
      <c r="AD277" s="3"/>
    </row>
    <row r="278" spans="2:30" s="2" customFormat="1" ht="23.25" customHeight="1">
      <c r="B278" s="33"/>
      <c r="F278" s="33"/>
      <c r="G278" s="4"/>
      <c r="H278" s="33"/>
      <c r="I278" s="4"/>
      <c r="J278" s="33"/>
      <c r="M278" s="4"/>
      <c r="O278" s="4"/>
      <c r="P278" s="4"/>
      <c r="U278" s="33"/>
      <c r="V278" s="33"/>
      <c r="W278" s="4"/>
      <c r="X278" s="33"/>
      <c r="Y278" s="4"/>
      <c r="AA278" s="3"/>
      <c r="AD278" s="3"/>
    </row>
    <row r="279" spans="2:30" s="2" customFormat="1" ht="23.25" customHeight="1">
      <c r="B279" s="33"/>
      <c r="F279" s="33"/>
      <c r="G279" s="4"/>
      <c r="H279" s="33"/>
      <c r="I279" s="4"/>
      <c r="J279" s="33"/>
      <c r="M279" s="4"/>
      <c r="O279" s="4"/>
      <c r="P279" s="4"/>
      <c r="U279" s="33"/>
      <c r="V279" s="33"/>
      <c r="W279" s="4"/>
      <c r="X279" s="33"/>
      <c r="Y279" s="4"/>
      <c r="AA279" s="3"/>
      <c r="AD279" s="3"/>
    </row>
    <row r="280" spans="2:30" s="2" customFormat="1" ht="23.25" customHeight="1">
      <c r="B280" s="33"/>
      <c r="F280" s="33"/>
      <c r="G280" s="4"/>
      <c r="H280" s="33"/>
      <c r="I280" s="4"/>
      <c r="J280" s="33"/>
      <c r="M280" s="4"/>
      <c r="O280" s="4"/>
      <c r="P280" s="4"/>
      <c r="U280" s="33"/>
      <c r="V280" s="33"/>
      <c r="W280" s="4"/>
      <c r="X280" s="33"/>
      <c r="Y280" s="4"/>
      <c r="AA280" s="3"/>
      <c r="AD280" s="3"/>
    </row>
    <row r="281" spans="2:30" s="2" customFormat="1" ht="23.25" customHeight="1">
      <c r="B281" s="33"/>
      <c r="F281" s="33"/>
      <c r="G281" s="4"/>
      <c r="H281" s="33"/>
      <c r="I281" s="4"/>
      <c r="J281" s="33"/>
      <c r="M281" s="4"/>
      <c r="O281" s="4"/>
      <c r="P281" s="4"/>
      <c r="U281" s="33"/>
      <c r="V281" s="33"/>
      <c r="W281" s="4"/>
      <c r="X281" s="33"/>
      <c r="Y281" s="4"/>
      <c r="AA281" s="3"/>
      <c r="AD281" s="3"/>
    </row>
    <row r="282" spans="2:30" s="2" customFormat="1" ht="23.25" customHeight="1">
      <c r="B282" s="33"/>
      <c r="F282" s="33"/>
      <c r="G282" s="4"/>
      <c r="H282" s="33"/>
      <c r="I282" s="4"/>
      <c r="J282" s="33"/>
      <c r="M282" s="4"/>
      <c r="O282" s="4"/>
      <c r="P282" s="4"/>
      <c r="U282" s="33"/>
      <c r="V282" s="33"/>
      <c r="W282" s="4"/>
      <c r="X282" s="33"/>
      <c r="Y282" s="4"/>
      <c r="AA282" s="3"/>
      <c r="AD282" s="3"/>
    </row>
    <row r="283" spans="2:30" s="2" customFormat="1" ht="23.25" customHeight="1">
      <c r="B283" s="33"/>
      <c r="F283" s="33"/>
      <c r="G283" s="4"/>
      <c r="H283" s="33"/>
      <c r="I283" s="4"/>
      <c r="J283" s="33"/>
      <c r="M283" s="4"/>
      <c r="O283" s="4"/>
      <c r="P283" s="4"/>
      <c r="U283" s="33"/>
      <c r="V283" s="33"/>
      <c r="W283" s="4"/>
      <c r="X283" s="33"/>
      <c r="Y283" s="4"/>
      <c r="AA283" s="3"/>
      <c r="AD283" s="3"/>
    </row>
    <row r="284" spans="2:30" s="2" customFormat="1" ht="23.25" customHeight="1">
      <c r="B284" s="33"/>
      <c r="F284" s="33"/>
      <c r="G284" s="4"/>
      <c r="H284" s="33"/>
      <c r="I284" s="4"/>
      <c r="J284" s="33"/>
      <c r="M284" s="4"/>
      <c r="O284" s="4"/>
      <c r="P284" s="4"/>
      <c r="U284" s="33"/>
      <c r="V284" s="33"/>
      <c r="W284" s="4"/>
      <c r="X284" s="33"/>
      <c r="Y284" s="4"/>
      <c r="AA284" s="3"/>
      <c r="AD284" s="3"/>
    </row>
    <row r="285" spans="2:30" s="2" customFormat="1" ht="23.25" customHeight="1">
      <c r="B285" s="33"/>
      <c r="F285" s="33"/>
      <c r="G285" s="4"/>
      <c r="H285" s="33"/>
      <c r="I285" s="4"/>
      <c r="J285" s="33"/>
      <c r="M285" s="4"/>
      <c r="O285" s="4"/>
      <c r="P285" s="4"/>
      <c r="U285" s="33"/>
      <c r="V285" s="33"/>
      <c r="W285" s="4"/>
      <c r="X285" s="33"/>
      <c r="Y285" s="4"/>
      <c r="AA285" s="3"/>
      <c r="AD285" s="3"/>
    </row>
    <row r="286" spans="2:30" s="2" customFormat="1" ht="23.25" customHeight="1">
      <c r="B286" s="33"/>
      <c r="F286" s="33"/>
      <c r="G286" s="4"/>
      <c r="H286" s="33"/>
      <c r="I286" s="4"/>
      <c r="J286" s="33"/>
      <c r="M286" s="4"/>
      <c r="O286" s="4"/>
      <c r="P286" s="4"/>
      <c r="U286" s="33"/>
      <c r="V286" s="33"/>
      <c r="W286" s="4"/>
      <c r="X286" s="33"/>
      <c r="Y286" s="4"/>
      <c r="AA286" s="3"/>
      <c r="AD286" s="3"/>
    </row>
    <row r="287" spans="2:30" s="2" customFormat="1" ht="23.25" customHeight="1">
      <c r="B287" s="33"/>
      <c r="F287" s="33"/>
      <c r="G287" s="4"/>
      <c r="H287" s="33"/>
      <c r="I287" s="4"/>
      <c r="J287" s="33"/>
      <c r="M287" s="4"/>
      <c r="O287" s="4"/>
      <c r="P287" s="4"/>
      <c r="U287" s="33"/>
      <c r="V287" s="33"/>
      <c r="W287" s="4"/>
      <c r="X287" s="33"/>
      <c r="Y287" s="4"/>
      <c r="AA287" s="3"/>
      <c r="AD287" s="3"/>
    </row>
    <row r="288" spans="2:30" s="2" customFormat="1" ht="23.25" customHeight="1">
      <c r="B288" s="33"/>
      <c r="F288" s="33"/>
      <c r="G288" s="4"/>
      <c r="H288" s="33"/>
      <c r="I288" s="4"/>
      <c r="J288" s="33"/>
      <c r="M288" s="4"/>
      <c r="O288" s="4"/>
      <c r="P288" s="4"/>
      <c r="U288" s="33"/>
      <c r="V288" s="33"/>
      <c r="W288" s="4"/>
      <c r="X288" s="33"/>
      <c r="Y288" s="4"/>
      <c r="AA288" s="3"/>
      <c r="AD288" s="3"/>
    </row>
    <row r="289" spans="2:30" s="2" customFormat="1" ht="23.25" customHeight="1">
      <c r="B289" s="33"/>
      <c r="F289" s="33"/>
      <c r="G289" s="4"/>
      <c r="H289" s="33"/>
      <c r="I289" s="4"/>
      <c r="J289" s="33"/>
      <c r="M289" s="4"/>
      <c r="O289" s="4"/>
      <c r="P289" s="4"/>
      <c r="U289" s="33"/>
      <c r="V289" s="33"/>
      <c r="W289" s="4"/>
      <c r="X289" s="33"/>
      <c r="Y289" s="4"/>
      <c r="AA289" s="3"/>
      <c r="AD289" s="3"/>
    </row>
    <row r="290" spans="2:30" s="2" customFormat="1" ht="23.25" customHeight="1">
      <c r="B290" s="33"/>
      <c r="F290" s="33"/>
      <c r="G290" s="4"/>
      <c r="H290" s="33"/>
      <c r="I290" s="4"/>
      <c r="J290" s="33"/>
      <c r="M290" s="4"/>
      <c r="O290" s="4"/>
      <c r="P290" s="4"/>
      <c r="U290" s="33"/>
      <c r="V290" s="33"/>
      <c r="W290" s="4"/>
      <c r="X290" s="33"/>
      <c r="Y290" s="4"/>
      <c r="AA290" s="3"/>
      <c r="AD290" s="3"/>
    </row>
    <row r="291" spans="2:30" s="2" customFormat="1" ht="23.25" customHeight="1">
      <c r="B291" s="33"/>
      <c r="F291" s="33"/>
      <c r="G291" s="4"/>
      <c r="H291" s="33"/>
      <c r="I291" s="4"/>
      <c r="J291" s="33"/>
      <c r="M291" s="4"/>
      <c r="O291" s="4"/>
      <c r="P291" s="4"/>
      <c r="U291" s="33"/>
      <c r="V291" s="33"/>
      <c r="W291" s="4"/>
      <c r="X291" s="33"/>
      <c r="Y291" s="4"/>
      <c r="AA291" s="3"/>
      <c r="AD291" s="3"/>
    </row>
    <row r="292" spans="2:30" s="2" customFormat="1" ht="23.25" customHeight="1">
      <c r="B292" s="33"/>
      <c r="F292" s="33"/>
      <c r="G292" s="4"/>
      <c r="H292" s="33"/>
      <c r="I292" s="4"/>
      <c r="J292" s="33"/>
      <c r="M292" s="4"/>
      <c r="O292" s="4"/>
      <c r="P292" s="4"/>
      <c r="U292" s="33"/>
      <c r="V292" s="33"/>
      <c r="W292" s="4"/>
      <c r="X292" s="33"/>
      <c r="Y292" s="4"/>
      <c r="AA292" s="3"/>
      <c r="AD292" s="3"/>
    </row>
    <row r="293" spans="2:30" s="2" customFormat="1" ht="23.25" customHeight="1">
      <c r="B293" s="33"/>
      <c r="F293" s="33"/>
      <c r="G293" s="4"/>
      <c r="H293" s="33"/>
      <c r="I293" s="4"/>
      <c r="J293" s="33"/>
      <c r="M293" s="4"/>
      <c r="O293" s="4"/>
      <c r="P293" s="4"/>
      <c r="U293" s="33"/>
      <c r="V293" s="33"/>
      <c r="W293" s="4"/>
      <c r="X293" s="33"/>
      <c r="Y293" s="4"/>
      <c r="AA293" s="3"/>
      <c r="AD293" s="3"/>
    </row>
    <row r="294" spans="2:30" s="2" customFormat="1" ht="23.25" customHeight="1">
      <c r="B294" s="33"/>
      <c r="F294" s="33"/>
      <c r="G294" s="4"/>
      <c r="H294" s="33"/>
      <c r="I294" s="4"/>
      <c r="J294" s="33"/>
      <c r="M294" s="4"/>
      <c r="O294" s="4"/>
      <c r="P294" s="4"/>
      <c r="U294" s="33"/>
      <c r="V294" s="33"/>
      <c r="W294" s="4"/>
      <c r="X294" s="33"/>
      <c r="Y294" s="4"/>
      <c r="AA294" s="3"/>
      <c r="AD294" s="3"/>
    </row>
    <row r="295" spans="2:30" s="2" customFormat="1" ht="23.25" customHeight="1">
      <c r="B295" s="33"/>
      <c r="F295" s="33"/>
      <c r="G295" s="4"/>
      <c r="H295" s="33"/>
      <c r="I295" s="4"/>
      <c r="J295" s="33"/>
      <c r="M295" s="4"/>
      <c r="O295" s="4"/>
      <c r="P295" s="4"/>
      <c r="U295" s="33"/>
      <c r="V295" s="33"/>
      <c r="W295" s="4"/>
      <c r="X295" s="33"/>
      <c r="Y295" s="4"/>
      <c r="AA295" s="3"/>
      <c r="AD295" s="3"/>
    </row>
    <row r="296" spans="2:30" s="2" customFormat="1" ht="23.25" customHeight="1">
      <c r="B296" s="33"/>
      <c r="F296" s="33"/>
      <c r="G296" s="4"/>
      <c r="H296" s="33"/>
      <c r="I296" s="4"/>
      <c r="J296" s="33"/>
      <c r="M296" s="4"/>
      <c r="O296" s="4"/>
      <c r="P296" s="4"/>
      <c r="U296" s="33"/>
      <c r="V296" s="33"/>
      <c r="W296" s="4"/>
      <c r="X296" s="33"/>
      <c r="Y296" s="4"/>
      <c r="AA296" s="3"/>
      <c r="AD296" s="3"/>
    </row>
    <row r="297" spans="2:30" s="2" customFormat="1" ht="23.25" customHeight="1">
      <c r="B297" s="33"/>
      <c r="F297" s="33"/>
      <c r="G297" s="4"/>
      <c r="H297" s="33"/>
      <c r="I297" s="4"/>
      <c r="J297" s="33"/>
      <c r="M297" s="4"/>
      <c r="O297" s="4"/>
      <c r="P297" s="4"/>
      <c r="U297" s="33"/>
      <c r="V297" s="33"/>
      <c r="W297" s="4"/>
      <c r="X297" s="33"/>
      <c r="Y297" s="4"/>
      <c r="AA297" s="3"/>
      <c r="AD297" s="3"/>
    </row>
    <row r="298" spans="2:30" s="2" customFormat="1" ht="23.25" customHeight="1">
      <c r="B298" s="33"/>
      <c r="F298" s="33"/>
      <c r="G298" s="4"/>
      <c r="H298" s="33"/>
      <c r="I298" s="4"/>
      <c r="J298" s="33"/>
      <c r="M298" s="4"/>
      <c r="O298" s="4"/>
      <c r="P298" s="4"/>
      <c r="U298" s="33"/>
      <c r="V298" s="33"/>
      <c r="W298" s="4"/>
      <c r="X298" s="33"/>
      <c r="Y298" s="4"/>
      <c r="AA298" s="3"/>
      <c r="AD298" s="3"/>
    </row>
    <row r="299" spans="2:30" s="2" customFormat="1" ht="23.25" customHeight="1">
      <c r="B299" s="33"/>
      <c r="F299" s="33"/>
      <c r="G299" s="4"/>
      <c r="H299" s="33"/>
      <c r="I299" s="4"/>
      <c r="J299" s="33"/>
      <c r="M299" s="4"/>
      <c r="O299" s="4"/>
      <c r="P299" s="4"/>
      <c r="U299" s="33"/>
      <c r="V299" s="33"/>
      <c r="W299" s="4"/>
      <c r="X299" s="33"/>
      <c r="Y299" s="4"/>
      <c r="AA299" s="3"/>
      <c r="AD299" s="3"/>
    </row>
    <row r="300" spans="2:30" s="2" customFormat="1" ht="23.25" customHeight="1">
      <c r="B300" s="33"/>
      <c r="F300" s="33"/>
      <c r="G300" s="4"/>
      <c r="H300" s="33"/>
      <c r="I300" s="4"/>
      <c r="J300" s="33"/>
      <c r="M300" s="4"/>
      <c r="O300" s="4"/>
      <c r="P300" s="4"/>
      <c r="U300" s="33"/>
      <c r="V300" s="33"/>
      <c r="W300" s="4"/>
      <c r="X300" s="33"/>
      <c r="Y300" s="4"/>
      <c r="AA300" s="3"/>
      <c r="AD300" s="3"/>
    </row>
    <row r="301" spans="2:30" s="2" customFormat="1" ht="23.25" customHeight="1">
      <c r="B301" s="33"/>
      <c r="F301" s="33"/>
      <c r="G301" s="4"/>
      <c r="H301" s="33"/>
      <c r="I301" s="4"/>
      <c r="J301" s="33"/>
      <c r="M301" s="4"/>
      <c r="O301" s="4"/>
      <c r="P301" s="4"/>
      <c r="U301" s="33"/>
      <c r="V301" s="33"/>
      <c r="W301" s="4"/>
      <c r="X301" s="33"/>
      <c r="Y301" s="4"/>
      <c r="AA301" s="3"/>
      <c r="AD301" s="3"/>
    </row>
    <row r="302" spans="2:30" s="2" customFormat="1" ht="23.25" customHeight="1">
      <c r="B302" s="33"/>
      <c r="F302" s="33"/>
      <c r="G302" s="4"/>
      <c r="H302" s="33"/>
      <c r="I302" s="4"/>
      <c r="J302" s="33"/>
      <c r="M302" s="4"/>
      <c r="O302" s="4"/>
      <c r="P302" s="4"/>
      <c r="U302" s="33"/>
      <c r="V302" s="33"/>
      <c r="W302" s="4"/>
      <c r="X302" s="33"/>
      <c r="Y302" s="4"/>
      <c r="AA302" s="3"/>
      <c r="AD302" s="3"/>
    </row>
    <row r="303" spans="2:30" s="2" customFormat="1" ht="23.25" customHeight="1">
      <c r="B303" s="33"/>
      <c r="F303" s="33"/>
      <c r="G303" s="4"/>
      <c r="H303" s="33"/>
      <c r="I303" s="4"/>
      <c r="J303" s="33"/>
      <c r="M303" s="4"/>
      <c r="O303" s="4"/>
      <c r="P303" s="4"/>
      <c r="U303" s="33"/>
      <c r="V303" s="33"/>
      <c r="W303" s="4"/>
      <c r="X303" s="33"/>
      <c r="Y303" s="4"/>
      <c r="AA303" s="3"/>
      <c r="AD303" s="3"/>
    </row>
    <row r="304" spans="2:30" s="2" customFormat="1" ht="23.25" customHeight="1">
      <c r="B304" s="33"/>
      <c r="F304" s="33"/>
      <c r="G304" s="4"/>
      <c r="H304" s="33"/>
      <c r="I304" s="4"/>
      <c r="J304" s="33"/>
      <c r="M304" s="4"/>
      <c r="O304" s="4"/>
      <c r="P304" s="4"/>
      <c r="U304" s="33"/>
      <c r="V304" s="33"/>
      <c r="W304" s="4"/>
      <c r="X304" s="33"/>
      <c r="Y304" s="4"/>
      <c r="AA304" s="3"/>
      <c r="AD304" s="3"/>
    </row>
    <row r="305" spans="2:30" s="2" customFormat="1" ht="23.25" customHeight="1">
      <c r="B305" s="33"/>
      <c r="F305" s="33"/>
      <c r="G305" s="4"/>
      <c r="H305" s="33"/>
      <c r="I305" s="4"/>
      <c r="J305" s="33"/>
      <c r="M305" s="4"/>
      <c r="O305" s="4"/>
      <c r="P305" s="4"/>
      <c r="U305" s="33"/>
      <c r="V305" s="33"/>
      <c r="W305" s="4"/>
      <c r="X305" s="33"/>
      <c r="Y305" s="4"/>
      <c r="AA305" s="3"/>
      <c r="AD305" s="3"/>
    </row>
    <row r="306" spans="2:30" s="2" customFormat="1" ht="23.25" customHeight="1">
      <c r="B306" s="33"/>
      <c r="F306" s="33"/>
      <c r="G306" s="4"/>
      <c r="H306" s="33"/>
      <c r="I306" s="4"/>
      <c r="J306" s="33"/>
      <c r="M306" s="4"/>
      <c r="O306" s="4"/>
      <c r="P306" s="4"/>
      <c r="U306" s="33"/>
      <c r="V306" s="33"/>
      <c r="W306" s="4"/>
      <c r="X306" s="33"/>
      <c r="Y306" s="4"/>
      <c r="AA306" s="3"/>
      <c r="AD306" s="3"/>
    </row>
    <row r="307" spans="2:30" s="2" customFormat="1" ht="23.25" customHeight="1">
      <c r="B307" s="33"/>
      <c r="F307" s="33"/>
      <c r="G307" s="4"/>
      <c r="H307" s="33"/>
      <c r="I307" s="4"/>
      <c r="J307" s="33"/>
      <c r="M307" s="4"/>
      <c r="O307" s="4"/>
      <c r="P307" s="4"/>
      <c r="U307" s="33"/>
      <c r="V307" s="33"/>
      <c r="W307" s="4"/>
      <c r="X307" s="33"/>
      <c r="Y307" s="4"/>
      <c r="AA307" s="3"/>
      <c r="AD307" s="3"/>
    </row>
    <row r="308" spans="2:30" s="2" customFormat="1" ht="23.25" customHeight="1">
      <c r="B308" s="33"/>
      <c r="F308" s="33"/>
      <c r="G308" s="4"/>
      <c r="H308" s="33"/>
      <c r="I308" s="4"/>
      <c r="J308" s="33"/>
      <c r="M308" s="4"/>
      <c r="O308" s="4"/>
      <c r="P308" s="4"/>
      <c r="U308" s="33"/>
      <c r="V308" s="33"/>
      <c r="W308" s="4"/>
      <c r="X308" s="33"/>
      <c r="Y308" s="4"/>
      <c r="AA308" s="3"/>
      <c r="AD308" s="3"/>
    </row>
    <row r="309" spans="2:30" s="2" customFormat="1" ht="23.25" customHeight="1">
      <c r="B309" s="33"/>
      <c r="F309" s="33"/>
      <c r="G309" s="4"/>
      <c r="H309" s="33"/>
      <c r="I309" s="4"/>
      <c r="J309" s="33"/>
      <c r="M309" s="4"/>
      <c r="O309" s="4"/>
      <c r="P309" s="4"/>
      <c r="U309" s="33"/>
      <c r="V309" s="33"/>
      <c r="W309" s="4"/>
      <c r="X309" s="33"/>
      <c r="Y309" s="4"/>
      <c r="AA309" s="3"/>
      <c r="AD309" s="3"/>
    </row>
    <row r="310" spans="2:30" s="2" customFormat="1" ht="23.25" customHeight="1">
      <c r="B310" s="33"/>
      <c r="F310" s="33"/>
      <c r="G310" s="4"/>
      <c r="H310" s="33"/>
      <c r="I310" s="4"/>
      <c r="J310" s="33"/>
      <c r="M310" s="4"/>
      <c r="O310" s="4"/>
      <c r="P310" s="4"/>
      <c r="U310" s="33"/>
      <c r="V310" s="33"/>
      <c r="W310" s="4"/>
      <c r="X310" s="33"/>
      <c r="Y310" s="4"/>
      <c r="AA310" s="3"/>
      <c r="AD310" s="3"/>
    </row>
    <row r="311" spans="2:30" s="2" customFormat="1" ht="23.25" customHeight="1">
      <c r="B311" s="33"/>
      <c r="F311" s="33"/>
      <c r="G311" s="4"/>
      <c r="H311" s="33"/>
      <c r="I311" s="4"/>
      <c r="J311" s="33"/>
      <c r="M311" s="4"/>
      <c r="O311" s="4"/>
      <c r="P311" s="4"/>
      <c r="U311" s="33"/>
      <c r="V311" s="33"/>
      <c r="W311" s="4"/>
      <c r="X311" s="33"/>
      <c r="Y311" s="4"/>
      <c r="AA311" s="3"/>
      <c r="AD311" s="3"/>
    </row>
    <row r="312" spans="2:30" s="2" customFormat="1" ht="23.25" customHeight="1">
      <c r="B312" s="33"/>
      <c r="F312" s="33"/>
      <c r="G312" s="4"/>
      <c r="H312" s="33"/>
      <c r="I312" s="4"/>
      <c r="J312" s="33"/>
      <c r="M312" s="4"/>
      <c r="O312" s="4"/>
      <c r="P312" s="4"/>
      <c r="U312" s="33"/>
      <c r="V312" s="33"/>
      <c r="W312" s="4"/>
      <c r="X312" s="33"/>
      <c r="Y312" s="4"/>
      <c r="AA312" s="3"/>
      <c r="AD312" s="3"/>
    </row>
    <row r="313" spans="2:30" s="2" customFormat="1" ht="23.25" customHeight="1">
      <c r="B313" s="33"/>
      <c r="F313" s="33"/>
      <c r="G313" s="4"/>
      <c r="H313" s="33"/>
      <c r="I313" s="4"/>
      <c r="J313" s="33"/>
      <c r="M313" s="4"/>
      <c r="O313" s="4"/>
      <c r="P313" s="4"/>
      <c r="U313" s="33"/>
      <c r="V313" s="33"/>
      <c r="W313" s="4"/>
      <c r="X313" s="33"/>
      <c r="Y313" s="4"/>
      <c r="AA313" s="3"/>
      <c r="AD313" s="3"/>
    </row>
    <row r="314" spans="2:30" s="2" customFormat="1" ht="23.25" customHeight="1">
      <c r="B314" s="33"/>
      <c r="F314" s="33"/>
      <c r="G314" s="4"/>
      <c r="H314" s="33"/>
      <c r="I314" s="4"/>
      <c r="J314" s="33"/>
      <c r="M314" s="4"/>
      <c r="O314" s="4"/>
      <c r="P314" s="4"/>
      <c r="U314" s="33"/>
      <c r="V314" s="33"/>
      <c r="W314" s="4"/>
      <c r="X314" s="33"/>
      <c r="Y314" s="4"/>
      <c r="AA314" s="3"/>
      <c r="AD314" s="3"/>
    </row>
    <row r="315" spans="2:30" s="2" customFormat="1" ht="23.25" customHeight="1">
      <c r="B315" s="33"/>
      <c r="F315" s="33"/>
      <c r="G315" s="4"/>
      <c r="H315" s="33"/>
      <c r="I315" s="4"/>
      <c r="J315" s="33"/>
      <c r="M315" s="4"/>
      <c r="O315" s="4"/>
      <c r="P315" s="4"/>
      <c r="U315" s="33"/>
      <c r="V315" s="33"/>
      <c r="W315" s="4"/>
      <c r="X315" s="33"/>
      <c r="Y315" s="4"/>
      <c r="AA315" s="3"/>
      <c r="AD315" s="3"/>
    </row>
    <row r="316" spans="2:30" s="2" customFormat="1" ht="23.25" customHeight="1">
      <c r="B316" s="33"/>
      <c r="F316" s="33"/>
      <c r="G316" s="4"/>
      <c r="H316" s="33"/>
      <c r="I316" s="4"/>
      <c r="J316" s="33"/>
      <c r="M316" s="4"/>
      <c r="O316" s="4"/>
      <c r="P316" s="4"/>
      <c r="U316" s="33"/>
      <c r="V316" s="33"/>
      <c r="W316" s="4"/>
      <c r="X316" s="33"/>
      <c r="Y316" s="4"/>
      <c r="AA316" s="3"/>
      <c r="AD316" s="3"/>
    </row>
    <row r="317" spans="2:30" s="2" customFormat="1" ht="23.25" customHeight="1">
      <c r="B317" s="33"/>
      <c r="F317" s="33"/>
      <c r="G317" s="4"/>
      <c r="H317" s="33"/>
      <c r="I317" s="4"/>
      <c r="J317" s="33"/>
      <c r="M317" s="4"/>
      <c r="O317" s="4"/>
      <c r="P317" s="4"/>
      <c r="U317" s="33"/>
      <c r="V317" s="33"/>
      <c r="W317" s="4"/>
      <c r="X317" s="33"/>
      <c r="Y317" s="4"/>
      <c r="AA317" s="3"/>
      <c r="AD317" s="3"/>
    </row>
    <row r="318" spans="2:30" s="2" customFormat="1" ht="23.25" customHeight="1">
      <c r="B318" s="33"/>
      <c r="F318" s="33"/>
      <c r="G318" s="4"/>
      <c r="H318" s="33"/>
      <c r="I318" s="4"/>
      <c r="J318" s="33"/>
      <c r="M318" s="4"/>
      <c r="O318" s="4"/>
      <c r="P318" s="4"/>
      <c r="U318" s="33"/>
      <c r="V318" s="33"/>
      <c r="W318" s="4"/>
      <c r="X318" s="33"/>
      <c r="Y318" s="4"/>
      <c r="AA318" s="3"/>
      <c r="AD318" s="3"/>
    </row>
    <row r="319" spans="2:30" s="2" customFormat="1" ht="23.25" customHeight="1">
      <c r="B319" s="33"/>
      <c r="F319" s="33"/>
      <c r="G319" s="4"/>
      <c r="H319" s="33"/>
      <c r="I319" s="4"/>
      <c r="J319" s="33"/>
      <c r="M319" s="4"/>
      <c r="O319" s="4"/>
      <c r="P319" s="4"/>
      <c r="U319" s="33"/>
      <c r="V319" s="33"/>
      <c r="W319" s="4"/>
      <c r="X319" s="33"/>
      <c r="Y319" s="4"/>
      <c r="AA319" s="3"/>
      <c r="AD319" s="3"/>
    </row>
    <row r="320" spans="2:30" s="2" customFormat="1" ht="23.25" customHeight="1">
      <c r="B320" s="33"/>
      <c r="F320" s="33"/>
      <c r="G320" s="4"/>
      <c r="H320" s="33"/>
      <c r="I320" s="4"/>
      <c r="J320" s="33"/>
      <c r="M320" s="4"/>
      <c r="O320" s="4"/>
      <c r="P320" s="4"/>
      <c r="U320" s="33"/>
      <c r="V320" s="33"/>
      <c r="W320" s="4"/>
      <c r="X320" s="33"/>
      <c r="Y320" s="4"/>
      <c r="AA320" s="3"/>
      <c r="AD320" s="3"/>
    </row>
    <row r="321" spans="2:30" s="2" customFormat="1" ht="23.25" customHeight="1">
      <c r="B321" s="33"/>
      <c r="F321" s="33"/>
      <c r="G321" s="4"/>
      <c r="H321" s="33"/>
      <c r="I321" s="4"/>
      <c r="J321" s="33"/>
      <c r="M321" s="4"/>
      <c r="O321" s="4"/>
      <c r="P321" s="4"/>
      <c r="U321" s="33"/>
      <c r="V321" s="33"/>
      <c r="W321" s="4"/>
      <c r="X321" s="33"/>
      <c r="Y321" s="4"/>
      <c r="AA321" s="3"/>
      <c r="AD321" s="3"/>
    </row>
    <row r="322" spans="2:30" s="2" customFormat="1" ht="23.25" customHeight="1">
      <c r="B322" s="33"/>
      <c r="F322" s="33"/>
      <c r="G322" s="4"/>
      <c r="H322" s="33"/>
      <c r="I322" s="4"/>
      <c r="J322" s="33"/>
      <c r="M322" s="4"/>
      <c r="O322" s="4"/>
      <c r="P322" s="4"/>
      <c r="U322" s="33"/>
      <c r="V322" s="33"/>
      <c r="W322" s="4"/>
      <c r="X322" s="33"/>
      <c r="Y322" s="4"/>
      <c r="AA322" s="3"/>
      <c r="AD322" s="3"/>
    </row>
    <row r="323" spans="2:30" s="2" customFormat="1" ht="23.25" customHeight="1">
      <c r="B323" s="33"/>
      <c r="F323" s="33"/>
      <c r="G323" s="4"/>
      <c r="H323" s="33"/>
      <c r="I323" s="4"/>
      <c r="J323" s="33"/>
      <c r="M323" s="4"/>
      <c r="O323" s="4"/>
      <c r="P323" s="4"/>
      <c r="U323" s="33"/>
      <c r="V323" s="33"/>
      <c r="W323" s="4"/>
      <c r="X323" s="33"/>
      <c r="Y323" s="4"/>
      <c r="AA323" s="3"/>
      <c r="AD323" s="3"/>
    </row>
    <row r="324" spans="2:30" s="2" customFormat="1" ht="23.25" customHeight="1">
      <c r="B324" s="33"/>
      <c r="F324" s="33"/>
      <c r="G324" s="4"/>
      <c r="H324" s="33"/>
      <c r="I324" s="4"/>
      <c r="J324" s="33"/>
      <c r="M324" s="4"/>
      <c r="O324" s="4"/>
      <c r="P324" s="4"/>
      <c r="U324" s="33"/>
      <c r="V324" s="33"/>
      <c r="W324" s="4"/>
      <c r="X324" s="33"/>
      <c r="Y324" s="4"/>
      <c r="AA324" s="3"/>
      <c r="AD324" s="3"/>
    </row>
    <row r="325" spans="2:30" s="2" customFormat="1" ht="23.25" customHeight="1">
      <c r="B325" s="33"/>
      <c r="F325" s="33"/>
      <c r="G325" s="4"/>
      <c r="H325" s="33"/>
      <c r="I325" s="4"/>
      <c r="J325" s="33"/>
      <c r="M325" s="4"/>
      <c r="O325" s="4"/>
      <c r="P325" s="4"/>
      <c r="U325" s="33"/>
      <c r="V325" s="33"/>
      <c r="W325" s="4"/>
      <c r="X325" s="33"/>
      <c r="Y325" s="4"/>
      <c r="AA325" s="3"/>
      <c r="AD325" s="3"/>
    </row>
    <row r="326" spans="2:30" s="2" customFormat="1" ht="23.25" customHeight="1">
      <c r="B326" s="33"/>
      <c r="F326" s="33"/>
      <c r="G326" s="4"/>
      <c r="H326" s="33"/>
      <c r="I326" s="4"/>
      <c r="J326" s="33"/>
      <c r="M326" s="4"/>
      <c r="O326" s="4"/>
      <c r="P326" s="4"/>
      <c r="U326" s="33"/>
      <c r="V326" s="33"/>
      <c r="W326" s="4"/>
      <c r="X326" s="33"/>
      <c r="Y326" s="4"/>
      <c r="AA326" s="3"/>
      <c r="AD326" s="3"/>
    </row>
    <row r="327" spans="2:30" s="2" customFormat="1" ht="23.25" customHeight="1">
      <c r="B327" s="33"/>
      <c r="F327" s="33"/>
      <c r="G327" s="4"/>
      <c r="H327" s="33"/>
      <c r="I327" s="4"/>
      <c r="J327" s="33"/>
      <c r="M327" s="4"/>
      <c r="O327" s="4"/>
      <c r="P327" s="4"/>
      <c r="U327" s="33"/>
      <c r="V327" s="33"/>
      <c r="W327" s="4"/>
      <c r="X327" s="33"/>
      <c r="Y327" s="4"/>
      <c r="AA327" s="3"/>
      <c r="AD327" s="3"/>
    </row>
    <row r="328" spans="2:30" s="2" customFormat="1" ht="23.25" customHeight="1">
      <c r="B328" s="33"/>
      <c r="F328" s="33"/>
      <c r="G328" s="4"/>
      <c r="H328" s="33"/>
      <c r="I328" s="4"/>
      <c r="J328" s="33"/>
      <c r="M328" s="4"/>
      <c r="O328" s="4"/>
      <c r="P328" s="4"/>
      <c r="U328" s="33"/>
      <c r="V328" s="33"/>
      <c r="W328" s="4"/>
      <c r="X328" s="33"/>
      <c r="Y328" s="4"/>
      <c r="AA328" s="3"/>
      <c r="AD328" s="3"/>
    </row>
    <row r="329" spans="2:30" s="2" customFormat="1" ht="23.25" customHeight="1">
      <c r="B329" s="33"/>
      <c r="F329" s="33"/>
      <c r="G329" s="4"/>
      <c r="H329" s="33"/>
      <c r="I329" s="4"/>
      <c r="J329" s="33"/>
      <c r="M329" s="4"/>
      <c r="O329" s="4"/>
      <c r="P329" s="4"/>
      <c r="U329" s="33"/>
      <c r="V329" s="33"/>
      <c r="W329" s="4"/>
      <c r="X329" s="33"/>
      <c r="Y329" s="4"/>
      <c r="AA329" s="3"/>
      <c r="AD329" s="3"/>
    </row>
    <row r="330" spans="2:30" s="2" customFormat="1" ht="23.25" customHeight="1">
      <c r="B330" s="33"/>
      <c r="F330" s="33"/>
      <c r="G330" s="4"/>
      <c r="H330" s="33"/>
      <c r="I330" s="4"/>
      <c r="J330" s="33"/>
      <c r="M330" s="4"/>
      <c r="O330" s="4"/>
      <c r="P330" s="4"/>
      <c r="U330" s="33"/>
      <c r="V330" s="33"/>
      <c r="W330" s="4"/>
      <c r="X330" s="33"/>
      <c r="Y330" s="4"/>
      <c r="AA330" s="3"/>
      <c r="AD330" s="3"/>
    </row>
    <row r="331" spans="2:30" s="2" customFormat="1" ht="23.25" customHeight="1">
      <c r="B331" s="33"/>
      <c r="F331" s="33"/>
      <c r="G331" s="4"/>
      <c r="H331" s="33"/>
      <c r="I331" s="4"/>
      <c r="J331" s="33"/>
      <c r="M331" s="4"/>
      <c r="O331" s="4"/>
      <c r="P331" s="4"/>
      <c r="U331" s="33"/>
      <c r="V331" s="33"/>
      <c r="W331" s="4"/>
      <c r="X331" s="33"/>
      <c r="Y331" s="4"/>
      <c r="AA331" s="3"/>
      <c r="AD331" s="3"/>
    </row>
    <row r="332" spans="2:30" s="2" customFormat="1" ht="23.25" customHeight="1">
      <c r="B332" s="33"/>
      <c r="F332" s="33"/>
      <c r="G332" s="4"/>
      <c r="H332" s="33"/>
      <c r="I332" s="4"/>
      <c r="J332" s="33"/>
      <c r="M332" s="4"/>
      <c r="O332" s="4"/>
      <c r="P332" s="4"/>
      <c r="U332" s="33"/>
      <c r="V332" s="33"/>
      <c r="W332" s="4"/>
      <c r="X332" s="33"/>
      <c r="Y332" s="4"/>
      <c r="AA332" s="3"/>
      <c r="AD332" s="3"/>
    </row>
    <row r="333" spans="2:30" s="2" customFormat="1" ht="23.25" customHeight="1">
      <c r="B333" s="33"/>
      <c r="F333" s="33"/>
      <c r="G333" s="4"/>
      <c r="H333" s="33"/>
      <c r="I333" s="4"/>
      <c r="J333" s="33"/>
      <c r="M333" s="4"/>
      <c r="O333" s="4"/>
      <c r="P333" s="4"/>
      <c r="U333" s="33"/>
      <c r="V333" s="33"/>
      <c r="W333" s="4"/>
      <c r="X333" s="33"/>
      <c r="Y333" s="4"/>
      <c r="AA333" s="3"/>
      <c r="AD333" s="3"/>
    </row>
    <row r="334" spans="2:30" s="2" customFormat="1" ht="23.25" customHeight="1">
      <c r="B334" s="33"/>
      <c r="F334" s="33"/>
      <c r="G334" s="4"/>
      <c r="H334" s="33"/>
      <c r="I334" s="4"/>
      <c r="J334" s="33"/>
      <c r="M334" s="4"/>
      <c r="O334" s="4"/>
      <c r="P334" s="4"/>
      <c r="U334" s="33"/>
      <c r="V334" s="33"/>
      <c r="W334" s="4"/>
      <c r="X334" s="33"/>
      <c r="Y334" s="4"/>
      <c r="AA334" s="3"/>
      <c r="AD334" s="3"/>
    </row>
    <row r="335" spans="2:30" s="2" customFormat="1" ht="23.25" customHeight="1">
      <c r="B335" s="33"/>
      <c r="F335" s="33"/>
      <c r="G335" s="4"/>
      <c r="H335" s="33"/>
      <c r="I335" s="4"/>
      <c r="J335" s="33"/>
      <c r="M335" s="4"/>
      <c r="O335" s="4"/>
      <c r="P335" s="4"/>
      <c r="U335" s="33"/>
      <c r="V335" s="33"/>
      <c r="W335" s="4"/>
      <c r="X335" s="33"/>
      <c r="Y335" s="4"/>
      <c r="AA335" s="3"/>
      <c r="AD335" s="3"/>
    </row>
    <row r="336" spans="2:30" s="2" customFormat="1" ht="23.25" customHeight="1">
      <c r="B336" s="33"/>
      <c r="F336" s="33"/>
      <c r="G336" s="4"/>
      <c r="H336" s="33"/>
      <c r="I336" s="4"/>
      <c r="J336" s="33"/>
      <c r="M336" s="4"/>
      <c r="O336" s="4"/>
      <c r="P336" s="4"/>
      <c r="U336" s="33"/>
      <c r="V336" s="33"/>
      <c r="W336" s="4"/>
      <c r="X336" s="33"/>
      <c r="Y336" s="4"/>
      <c r="AA336" s="3"/>
      <c r="AD336" s="3"/>
    </row>
    <row r="337" spans="2:30" s="2" customFormat="1" ht="23.25" customHeight="1">
      <c r="B337" s="33"/>
      <c r="F337" s="33"/>
      <c r="G337" s="4"/>
      <c r="H337" s="33"/>
      <c r="I337" s="4"/>
      <c r="J337" s="33"/>
      <c r="M337" s="4"/>
      <c r="O337" s="4"/>
      <c r="P337" s="4"/>
      <c r="U337" s="33"/>
      <c r="V337" s="33"/>
      <c r="W337" s="4"/>
      <c r="X337" s="33"/>
      <c r="Y337" s="4"/>
      <c r="AA337" s="3"/>
      <c r="AD337" s="3"/>
    </row>
    <row r="338" spans="2:30" s="2" customFormat="1" ht="23.25" customHeight="1">
      <c r="B338" s="33"/>
      <c r="F338" s="33"/>
      <c r="G338" s="4"/>
      <c r="H338" s="33"/>
      <c r="I338" s="4"/>
      <c r="J338" s="33"/>
      <c r="M338" s="4"/>
      <c r="O338" s="4"/>
      <c r="P338" s="4"/>
      <c r="U338" s="33"/>
      <c r="V338" s="33"/>
      <c r="W338" s="4"/>
      <c r="X338" s="33"/>
      <c r="Y338" s="4"/>
      <c r="AA338" s="3"/>
      <c r="AD338" s="3"/>
    </row>
    <row r="339" spans="2:30" s="2" customFormat="1" ht="23.25" customHeight="1">
      <c r="B339" s="33"/>
      <c r="F339" s="33"/>
      <c r="G339" s="4"/>
      <c r="H339" s="33"/>
      <c r="I339" s="4"/>
      <c r="J339" s="33"/>
      <c r="M339" s="4"/>
      <c r="O339" s="4"/>
      <c r="P339" s="4"/>
      <c r="U339" s="33"/>
      <c r="V339" s="33"/>
      <c r="W339" s="4"/>
      <c r="X339" s="33"/>
      <c r="Y339" s="4"/>
      <c r="AA339" s="3"/>
      <c r="AD339" s="3"/>
    </row>
    <row r="340" spans="2:30" s="2" customFormat="1" ht="23.25" customHeight="1">
      <c r="B340" s="33"/>
      <c r="F340" s="33"/>
      <c r="G340" s="4"/>
      <c r="H340" s="33"/>
      <c r="I340" s="4"/>
      <c r="J340" s="33"/>
      <c r="M340" s="4"/>
      <c r="O340" s="4"/>
      <c r="P340" s="4"/>
      <c r="U340" s="33"/>
      <c r="V340" s="33"/>
      <c r="W340" s="4"/>
      <c r="X340" s="33"/>
      <c r="Y340" s="4"/>
      <c r="AA340" s="3"/>
      <c r="AD340" s="3"/>
    </row>
    <row r="341" spans="2:30" s="2" customFormat="1" ht="23.25" customHeight="1">
      <c r="B341" s="33"/>
      <c r="F341" s="33"/>
      <c r="G341" s="4"/>
      <c r="H341" s="33"/>
      <c r="I341" s="4"/>
      <c r="J341" s="33"/>
      <c r="M341" s="4"/>
      <c r="O341" s="4"/>
      <c r="P341" s="4"/>
      <c r="U341" s="33"/>
      <c r="V341" s="33"/>
      <c r="W341" s="4"/>
      <c r="X341" s="33"/>
      <c r="Y341" s="4"/>
      <c r="AA341" s="3"/>
      <c r="AD341" s="3"/>
    </row>
    <row r="342" spans="2:30" s="2" customFormat="1" ht="23.25" customHeight="1">
      <c r="B342" s="33"/>
      <c r="F342" s="33"/>
      <c r="G342" s="4"/>
      <c r="H342" s="33"/>
      <c r="I342" s="4"/>
      <c r="J342" s="33"/>
      <c r="M342" s="4"/>
      <c r="O342" s="4"/>
      <c r="P342" s="4"/>
      <c r="U342" s="33"/>
      <c r="V342" s="33"/>
      <c r="W342" s="4"/>
      <c r="X342" s="33"/>
      <c r="Y342" s="4"/>
      <c r="AA342" s="3"/>
      <c r="AD342" s="3"/>
    </row>
    <row r="343" spans="2:30" s="2" customFormat="1" ht="23.25" customHeight="1">
      <c r="B343" s="33"/>
      <c r="F343" s="33"/>
      <c r="G343" s="4"/>
      <c r="H343" s="33"/>
      <c r="I343" s="4"/>
      <c r="J343" s="33"/>
      <c r="M343" s="4"/>
      <c r="O343" s="4"/>
      <c r="P343" s="4"/>
      <c r="U343" s="33"/>
      <c r="V343" s="33"/>
      <c r="W343" s="4"/>
      <c r="X343" s="33"/>
      <c r="Y343" s="4"/>
      <c r="AA343" s="3"/>
      <c r="AD343" s="3"/>
    </row>
    <row r="344" spans="2:30" s="2" customFormat="1" ht="23.25" customHeight="1">
      <c r="B344" s="33"/>
      <c r="F344" s="33"/>
      <c r="G344" s="4"/>
      <c r="H344" s="33"/>
      <c r="I344" s="4"/>
      <c r="J344" s="33"/>
      <c r="M344" s="4"/>
      <c r="O344" s="4"/>
      <c r="P344" s="4"/>
      <c r="U344" s="33"/>
      <c r="V344" s="33"/>
      <c r="W344" s="4"/>
      <c r="X344" s="33"/>
      <c r="Y344" s="4"/>
      <c r="AA344" s="3"/>
      <c r="AD344" s="3"/>
    </row>
    <row r="345" spans="2:30" s="2" customFormat="1" ht="23.25" customHeight="1">
      <c r="B345" s="33"/>
      <c r="F345" s="33"/>
      <c r="G345" s="4"/>
      <c r="H345" s="33"/>
      <c r="I345" s="4"/>
      <c r="J345" s="33"/>
      <c r="M345" s="4"/>
      <c r="O345" s="4"/>
      <c r="P345" s="4"/>
      <c r="U345" s="33"/>
      <c r="V345" s="33"/>
      <c r="W345" s="4"/>
      <c r="X345" s="33"/>
      <c r="Y345" s="4"/>
      <c r="AA345" s="3"/>
      <c r="AD345" s="3"/>
    </row>
    <row r="346" spans="2:30" s="2" customFormat="1" ht="23.25" customHeight="1">
      <c r="B346" s="33"/>
      <c r="F346" s="33"/>
      <c r="G346" s="4"/>
      <c r="H346" s="33"/>
      <c r="I346" s="4"/>
      <c r="J346" s="33"/>
      <c r="M346" s="4"/>
      <c r="O346" s="4"/>
      <c r="P346" s="4"/>
      <c r="U346" s="33"/>
      <c r="V346" s="33"/>
      <c r="W346" s="4"/>
      <c r="X346" s="33"/>
      <c r="Y346" s="4"/>
      <c r="AA346" s="3"/>
      <c r="AD346" s="3"/>
    </row>
    <row r="347" spans="2:30" s="2" customFormat="1" ht="23.25" customHeight="1">
      <c r="B347" s="33"/>
      <c r="F347" s="33"/>
      <c r="G347" s="4"/>
      <c r="H347" s="33"/>
      <c r="I347" s="4"/>
      <c r="J347" s="33"/>
      <c r="M347" s="4"/>
      <c r="O347" s="4"/>
      <c r="P347" s="4"/>
      <c r="U347" s="33"/>
      <c r="V347" s="33"/>
      <c r="W347" s="4"/>
      <c r="X347" s="33"/>
      <c r="Y347" s="4"/>
      <c r="AA347" s="3"/>
      <c r="AD347" s="3"/>
    </row>
    <row r="348" spans="2:30" s="2" customFormat="1" ht="23.25" customHeight="1">
      <c r="B348" s="33"/>
      <c r="F348" s="33"/>
      <c r="G348" s="4"/>
      <c r="H348" s="33"/>
      <c r="I348" s="4"/>
      <c r="J348" s="33"/>
      <c r="M348" s="4"/>
      <c r="O348" s="4"/>
      <c r="P348" s="4"/>
      <c r="U348" s="33"/>
      <c r="V348" s="33"/>
      <c r="W348" s="4"/>
      <c r="X348" s="33"/>
      <c r="Y348" s="4"/>
      <c r="AA348" s="3"/>
      <c r="AD348" s="3"/>
    </row>
    <row r="349" spans="2:30" s="2" customFormat="1" ht="23.25" customHeight="1">
      <c r="B349" s="33"/>
      <c r="F349" s="33"/>
      <c r="G349" s="4"/>
      <c r="H349" s="33"/>
      <c r="I349" s="4"/>
      <c r="J349" s="33"/>
      <c r="M349" s="4"/>
      <c r="O349" s="4"/>
      <c r="P349" s="4"/>
      <c r="U349" s="33"/>
      <c r="V349" s="33"/>
      <c r="W349" s="4"/>
      <c r="X349" s="33"/>
      <c r="Y349" s="4"/>
      <c r="AA349" s="3"/>
      <c r="AD349" s="3"/>
    </row>
    <row r="350" spans="2:30" s="2" customFormat="1" ht="23.25" customHeight="1">
      <c r="B350" s="33"/>
      <c r="F350" s="33"/>
      <c r="G350" s="4"/>
      <c r="H350" s="33"/>
      <c r="I350" s="4"/>
      <c r="J350" s="33"/>
      <c r="M350" s="4"/>
      <c r="O350" s="4"/>
      <c r="P350" s="4"/>
      <c r="U350" s="33"/>
      <c r="V350" s="33"/>
      <c r="W350" s="4"/>
      <c r="X350" s="33"/>
      <c r="Y350" s="4"/>
      <c r="AA350" s="3"/>
      <c r="AD350" s="3"/>
    </row>
    <row r="351" spans="2:30" s="2" customFormat="1" ht="23.25" customHeight="1">
      <c r="B351" s="33"/>
      <c r="F351" s="33"/>
      <c r="G351" s="4"/>
      <c r="H351" s="33"/>
      <c r="I351" s="4"/>
      <c r="J351" s="33"/>
      <c r="M351" s="4"/>
      <c r="O351" s="4"/>
      <c r="P351" s="4"/>
      <c r="U351" s="33"/>
      <c r="V351" s="33"/>
      <c r="W351" s="4"/>
      <c r="X351" s="33"/>
      <c r="Y351" s="4"/>
      <c r="AA351" s="3"/>
      <c r="AD351" s="3"/>
    </row>
    <row r="352" spans="2:30" s="2" customFormat="1" ht="23.25" customHeight="1">
      <c r="B352" s="33"/>
      <c r="F352" s="33"/>
      <c r="G352" s="4"/>
      <c r="H352" s="33"/>
      <c r="I352" s="4"/>
      <c r="J352" s="33"/>
      <c r="M352" s="4"/>
      <c r="O352" s="4"/>
      <c r="P352" s="4"/>
      <c r="U352" s="33"/>
      <c r="V352" s="33"/>
      <c r="W352" s="4"/>
      <c r="X352" s="33"/>
      <c r="Y352" s="4"/>
      <c r="AA352" s="3"/>
      <c r="AD352" s="3"/>
    </row>
    <row r="353" spans="2:30" s="2" customFormat="1" ht="23.25" customHeight="1">
      <c r="B353" s="33"/>
      <c r="F353" s="33"/>
      <c r="G353" s="4"/>
      <c r="H353" s="33"/>
      <c r="I353" s="4"/>
      <c r="J353" s="33"/>
      <c r="M353" s="4"/>
      <c r="O353" s="4"/>
      <c r="P353" s="4"/>
      <c r="U353" s="33"/>
      <c r="V353" s="33"/>
      <c r="W353" s="4"/>
      <c r="X353" s="33"/>
      <c r="Y353" s="4"/>
      <c r="AA353" s="3"/>
      <c r="AD353" s="3"/>
    </row>
    <row r="354" spans="2:30" s="2" customFormat="1" ht="23.25" customHeight="1">
      <c r="B354" s="33"/>
      <c r="F354" s="33"/>
      <c r="G354" s="4"/>
      <c r="H354" s="33"/>
      <c r="I354" s="4"/>
      <c r="J354" s="33"/>
      <c r="M354" s="4"/>
      <c r="O354" s="4"/>
      <c r="P354" s="4"/>
      <c r="U354" s="33"/>
      <c r="V354" s="33"/>
      <c r="W354" s="4"/>
      <c r="X354" s="33"/>
      <c r="Y354" s="4"/>
      <c r="AA354" s="3"/>
      <c r="AD354" s="3"/>
    </row>
    <row r="355" spans="2:30" s="2" customFormat="1" ht="23.25" customHeight="1">
      <c r="B355" s="33"/>
      <c r="F355" s="33"/>
      <c r="G355" s="4"/>
      <c r="H355" s="33"/>
      <c r="I355" s="4"/>
      <c r="J355" s="33"/>
      <c r="M355" s="4"/>
      <c r="O355" s="4"/>
      <c r="P355" s="4"/>
      <c r="U355" s="33"/>
      <c r="V355" s="33"/>
      <c r="W355" s="4"/>
      <c r="X355" s="33"/>
      <c r="Y355" s="4"/>
      <c r="AA355" s="3"/>
      <c r="AD355" s="3"/>
    </row>
    <row r="356" spans="2:30" s="2" customFormat="1" ht="23.25" customHeight="1">
      <c r="B356" s="33"/>
      <c r="F356" s="33"/>
      <c r="G356" s="4"/>
      <c r="H356" s="33"/>
      <c r="I356" s="4"/>
      <c r="J356" s="33"/>
      <c r="M356" s="4"/>
      <c r="O356" s="4"/>
      <c r="P356" s="4"/>
      <c r="U356" s="33"/>
      <c r="V356" s="33"/>
      <c r="W356" s="4"/>
      <c r="X356" s="33"/>
      <c r="Y356" s="4"/>
      <c r="AA356" s="3"/>
      <c r="AD356" s="3"/>
    </row>
    <row r="357" spans="2:30" s="2" customFormat="1" ht="23.25" customHeight="1">
      <c r="B357" s="33"/>
      <c r="F357" s="33"/>
      <c r="G357" s="4"/>
      <c r="H357" s="33"/>
      <c r="I357" s="4"/>
      <c r="J357" s="33"/>
      <c r="M357" s="4"/>
      <c r="O357" s="4"/>
      <c r="P357" s="4"/>
      <c r="U357" s="33"/>
      <c r="V357" s="33"/>
      <c r="W357" s="4"/>
      <c r="X357" s="33"/>
      <c r="Y357" s="4"/>
      <c r="AA357" s="3"/>
      <c r="AD357" s="3"/>
    </row>
    <row r="358" spans="2:30" s="2" customFormat="1" ht="23.25" customHeight="1">
      <c r="B358" s="33"/>
      <c r="F358" s="33"/>
      <c r="G358" s="4"/>
      <c r="H358" s="33"/>
      <c r="I358" s="4"/>
      <c r="J358" s="33"/>
      <c r="M358" s="4"/>
      <c r="O358" s="4"/>
      <c r="P358" s="4"/>
      <c r="U358" s="33"/>
      <c r="V358" s="33"/>
      <c r="W358" s="4"/>
      <c r="X358" s="33"/>
      <c r="Y358" s="4"/>
      <c r="AA358" s="3"/>
      <c r="AD358" s="3"/>
    </row>
  </sheetData>
  <mergeCells count="30">
    <mergeCell ref="P6:P8"/>
    <mergeCell ref="U5:Y5"/>
    <mergeCell ref="X6:Y6"/>
    <mergeCell ref="B7:B8"/>
    <mergeCell ref="C7:C8"/>
    <mergeCell ref="D7:E7"/>
    <mergeCell ref="F7:G7"/>
    <mergeCell ref="H7:I7"/>
    <mergeCell ref="V7:W7"/>
    <mergeCell ref="R6:T6"/>
    <mergeCell ref="U6:U8"/>
    <mergeCell ref="V6:W6"/>
    <mergeCell ref="Y7:Y8"/>
    <mergeCell ref="Q6:Q8"/>
    <mergeCell ref="A9:Y9"/>
    <mergeCell ref="A2:Y2"/>
    <mergeCell ref="A1:Y1"/>
    <mergeCell ref="J4:Y4"/>
    <mergeCell ref="A5:A8"/>
    <mergeCell ref="B5:J5"/>
    <mergeCell ref="M5:P5"/>
    <mergeCell ref="B6:C6"/>
    <mergeCell ref="D6:G6"/>
    <mergeCell ref="H6:I6"/>
    <mergeCell ref="J6:J8"/>
    <mergeCell ref="K6:L6"/>
    <mergeCell ref="M6:M8"/>
    <mergeCell ref="N6:N8"/>
    <mergeCell ref="O6:O8"/>
    <mergeCell ref="X7:X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M358"/>
  <sheetViews>
    <sheetView showGridLines="0" zoomScale="60" zoomScaleNormal="60" workbookViewId="0">
      <selection activeCell="H17" sqref="H17"/>
    </sheetView>
  </sheetViews>
  <sheetFormatPr defaultRowHeight="12.75"/>
  <cols>
    <col min="1" max="1" width="11.85546875" style="5" customWidth="1"/>
    <col min="2" max="2" width="8" style="7" customWidth="1"/>
    <col min="3" max="3" width="10.140625" style="5" customWidth="1"/>
    <col min="4" max="4" width="8" style="7" customWidth="1"/>
    <col min="5" max="5" width="10.42578125" style="5" customWidth="1"/>
    <col min="6" max="6" width="8" style="7" customWidth="1"/>
    <col min="7" max="7" width="10.42578125" style="8" customWidth="1"/>
    <col min="8" max="8" width="8.7109375" style="7" customWidth="1"/>
    <col min="9" max="9" width="11.140625" style="8" customWidth="1"/>
    <col min="10" max="10" width="12" style="7" customWidth="1"/>
    <col min="11" max="12" width="9.140625" style="5" hidden="1" customWidth="1"/>
    <col min="13" max="13" width="12.85546875" style="8" customWidth="1"/>
    <col min="14" max="14" width="18.140625" style="5" customWidth="1"/>
    <col min="15" max="15" width="20.7109375" style="8" customWidth="1"/>
    <col min="16" max="16" width="13.140625" style="8" customWidth="1"/>
    <col min="17" max="17" width="10.5703125" style="5" hidden="1" customWidth="1"/>
    <col min="18" max="20" width="9.140625" style="5" hidden="1" customWidth="1"/>
    <col min="21" max="21" width="11.85546875" style="5" customWidth="1"/>
    <col min="22" max="22" width="9" style="5" customWidth="1"/>
    <col min="23" max="23" width="9.7109375" style="5" customWidth="1"/>
    <col min="24" max="24" width="12" style="7" customWidth="1"/>
    <col min="25" max="25" width="8.85546875" style="7" customWidth="1"/>
    <col min="26" max="26" width="11.7109375" style="8" customWidth="1"/>
    <col min="27" max="27" width="8" style="7" customWidth="1"/>
    <col min="28" max="28" width="11.28515625" style="8" customWidth="1"/>
    <col min="29" max="29" width="8" style="7" customWidth="1"/>
    <col min="30" max="30" width="10.42578125" style="8" customWidth="1"/>
    <col min="31" max="31" width="8" style="7" customWidth="1"/>
    <col min="32" max="32" width="10.42578125" style="8" customWidth="1"/>
    <col min="33" max="33" width="9" style="5" hidden="1" customWidth="1"/>
    <col min="34" max="34" width="9" style="6" hidden="1" customWidth="1"/>
    <col min="35" max="35" width="9" style="5" hidden="1" customWidth="1"/>
    <col min="36" max="36" width="9.140625" style="5" hidden="1" customWidth="1"/>
    <col min="37" max="37" width="9.140625" style="6" hidden="1" customWidth="1"/>
    <col min="38" max="16384" width="9.140625" style="5"/>
  </cols>
  <sheetData>
    <row r="1" spans="1:39" ht="27" customHeight="1">
      <c r="A1" s="132" t="s">
        <v>749</v>
      </c>
      <c r="B1" s="133"/>
      <c r="C1" s="133"/>
      <c r="D1" s="133"/>
      <c r="E1" s="133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5"/>
      <c r="AE1" s="165"/>
      <c r="AF1" s="166"/>
    </row>
    <row r="2" spans="1:39" s="63" customFormat="1" ht="18" customHeight="1">
      <c r="A2" s="135" t="s">
        <v>750</v>
      </c>
      <c r="B2" s="175"/>
      <c r="C2" s="175"/>
      <c r="D2" s="175"/>
      <c r="E2" s="175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8"/>
      <c r="AH2" s="64"/>
      <c r="AK2" s="64"/>
    </row>
    <row r="3" spans="1:39" s="63" customFormat="1" ht="18" customHeight="1" thickBot="1">
      <c r="A3" s="71" t="s">
        <v>751</v>
      </c>
      <c r="B3" s="72"/>
      <c r="C3" s="72"/>
      <c r="D3" s="72"/>
      <c r="E3" s="72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6"/>
      <c r="AH3" s="64"/>
      <c r="AK3" s="64"/>
    </row>
    <row r="4" spans="1:39" s="63" customFormat="1" ht="18" customHeight="1" thickBot="1">
      <c r="A4" s="121"/>
      <c r="B4" s="122"/>
      <c r="C4" s="123"/>
      <c r="D4" s="122"/>
      <c r="E4" s="123"/>
      <c r="F4" s="122"/>
      <c r="G4" s="124"/>
      <c r="H4" s="122"/>
      <c r="I4" s="124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8"/>
      <c r="AG4" s="69"/>
      <c r="AH4" s="70"/>
      <c r="AI4" s="64"/>
      <c r="AK4" s="64"/>
    </row>
    <row r="5" spans="1:39" s="86" customFormat="1" ht="16.5" customHeight="1">
      <c r="A5" s="151" t="s">
        <v>10</v>
      </c>
      <c r="B5" s="126" t="s">
        <v>4</v>
      </c>
      <c r="C5" s="126"/>
      <c r="D5" s="126"/>
      <c r="E5" s="126"/>
      <c r="F5" s="126"/>
      <c r="G5" s="126"/>
      <c r="H5" s="126"/>
      <c r="I5" s="126"/>
      <c r="J5" s="126"/>
      <c r="K5" s="94"/>
      <c r="L5" s="94"/>
      <c r="M5" s="126" t="s">
        <v>0</v>
      </c>
      <c r="N5" s="126"/>
      <c r="O5" s="126"/>
      <c r="P5" s="126"/>
      <c r="Q5" s="126" t="s">
        <v>5</v>
      </c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45"/>
      <c r="AG5" s="84"/>
      <c r="AH5" s="85"/>
      <c r="AI5" s="85"/>
      <c r="AJ5" s="85"/>
      <c r="AK5" s="85"/>
    </row>
    <row r="6" spans="1:39" s="86" customFormat="1" ht="16.5" customHeight="1">
      <c r="A6" s="152"/>
      <c r="B6" s="127" t="s">
        <v>1</v>
      </c>
      <c r="C6" s="127"/>
      <c r="D6" s="127" t="s">
        <v>21</v>
      </c>
      <c r="E6" s="147"/>
      <c r="F6" s="147"/>
      <c r="G6" s="147"/>
      <c r="H6" s="127" t="s">
        <v>9</v>
      </c>
      <c r="I6" s="127"/>
      <c r="J6" s="148" t="s">
        <v>752</v>
      </c>
      <c r="K6" s="147" t="s">
        <v>6</v>
      </c>
      <c r="L6" s="147"/>
      <c r="M6" s="138" t="s">
        <v>18</v>
      </c>
      <c r="N6" s="156" t="s">
        <v>753</v>
      </c>
      <c r="O6" s="138" t="s">
        <v>754</v>
      </c>
      <c r="P6" s="138" t="s">
        <v>8</v>
      </c>
      <c r="Q6" s="147" t="s">
        <v>3</v>
      </c>
      <c r="R6" s="147" t="s">
        <v>6</v>
      </c>
      <c r="S6" s="147"/>
      <c r="T6" s="147"/>
      <c r="U6" s="148" t="s">
        <v>752</v>
      </c>
      <c r="V6" s="127" t="s">
        <v>547</v>
      </c>
      <c r="W6" s="127"/>
      <c r="X6" s="148" t="s">
        <v>752</v>
      </c>
      <c r="Y6" s="127" t="s">
        <v>9</v>
      </c>
      <c r="Z6" s="127"/>
      <c r="AA6" s="127" t="s">
        <v>21</v>
      </c>
      <c r="AB6" s="147"/>
      <c r="AC6" s="147"/>
      <c r="AD6" s="147"/>
      <c r="AE6" s="127" t="s">
        <v>1</v>
      </c>
      <c r="AF6" s="144"/>
      <c r="AG6" s="84"/>
      <c r="AH6" s="85"/>
      <c r="AI6" s="85"/>
      <c r="AJ6" s="85"/>
      <c r="AK6" s="85"/>
    </row>
    <row r="7" spans="1:39" s="86" customFormat="1" ht="16.5" customHeight="1">
      <c r="A7" s="152"/>
      <c r="B7" s="142" t="s">
        <v>7</v>
      </c>
      <c r="C7" s="127" t="s">
        <v>2</v>
      </c>
      <c r="D7" s="142" t="s">
        <v>23</v>
      </c>
      <c r="E7" s="147"/>
      <c r="F7" s="142" t="s">
        <v>22</v>
      </c>
      <c r="G7" s="147"/>
      <c r="H7" s="142" t="s">
        <v>19</v>
      </c>
      <c r="I7" s="147"/>
      <c r="J7" s="148"/>
      <c r="K7" s="87" t="s">
        <v>7</v>
      </c>
      <c r="L7" s="87" t="s">
        <v>2</v>
      </c>
      <c r="M7" s="138"/>
      <c r="N7" s="156"/>
      <c r="O7" s="138"/>
      <c r="P7" s="138"/>
      <c r="Q7" s="147"/>
      <c r="R7" s="87" t="s">
        <v>7</v>
      </c>
      <c r="S7" s="87" t="s">
        <v>2</v>
      </c>
      <c r="T7" s="87" t="s">
        <v>7</v>
      </c>
      <c r="U7" s="148"/>
      <c r="V7" s="142" t="s">
        <v>7</v>
      </c>
      <c r="W7" s="127" t="s">
        <v>2</v>
      </c>
      <c r="X7" s="148"/>
      <c r="Y7" s="142" t="s">
        <v>19</v>
      </c>
      <c r="Z7" s="147"/>
      <c r="AA7" s="142" t="s">
        <v>22</v>
      </c>
      <c r="AB7" s="147"/>
      <c r="AC7" s="142" t="s">
        <v>23</v>
      </c>
      <c r="AD7" s="147"/>
      <c r="AE7" s="142" t="s">
        <v>7</v>
      </c>
      <c r="AF7" s="144" t="s">
        <v>2</v>
      </c>
      <c r="AG7" s="84"/>
      <c r="AH7" s="85"/>
      <c r="AI7" s="85"/>
      <c r="AJ7" s="84"/>
      <c r="AK7" s="84"/>
    </row>
    <row r="8" spans="1:39" s="86" customFormat="1" ht="16.5" customHeight="1" thickBot="1">
      <c r="A8" s="153"/>
      <c r="B8" s="143"/>
      <c r="C8" s="128"/>
      <c r="D8" s="88" t="s">
        <v>7</v>
      </c>
      <c r="E8" s="95" t="s">
        <v>2</v>
      </c>
      <c r="F8" s="88" t="s">
        <v>7</v>
      </c>
      <c r="G8" s="95" t="s">
        <v>2</v>
      </c>
      <c r="H8" s="88" t="s">
        <v>7</v>
      </c>
      <c r="I8" s="95" t="s">
        <v>2</v>
      </c>
      <c r="J8" s="161"/>
      <c r="K8" s="90"/>
      <c r="L8" s="90"/>
      <c r="M8" s="160"/>
      <c r="N8" s="163"/>
      <c r="O8" s="160"/>
      <c r="P8" s="160"/>
      <c r="Q8" s="154"/>
      <c r="R8" s="91"/>
      <c r="S8" s="91"/>
      <c r="T8" s="91"/>
      <c r="U8" s="161"/>
      <c r="V8" s="143"/>
      <c r="W8" s="128"/>
      <c r="X8" s="161"/>
      <c r="Y8" s="88" t="s">
        <v>7</v>
      </c>
      <c r="Z8" s="95" t="s">
        <v>2</v>
      </c>
      <c r="AA8" s="88" t="s">
        <v>7</v>
      </c>
      <c r="AB8" s="95" t="s">
        <v>2</v>
      </c>
      <c r="AC8" s="88" t="s">
        <v>7</v>
      </c>
      <c r="AD8" s="95" t="s">
        <v>2</v>
      </c>
      <c r="AE8" s="143"/>
      <c r="AF8" s="155"/>
      <c r="AG8" s="93"/>
      <c r="AH8" s="85"/>
      <c r="AI8" s="85"/>
      <c r="AJ8" s="84"/>
      <c r="AK8" s="84"/>
    </row>
    <row r="9" spans="1:39" s="48" customFormat="1" ht="30" customHeight="1">
      <c r="A9" s="129" t="s">
        <v>415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1"/>
      <c r="AG9" s="46"/>
      <c r="AH9" s="46"/>
      <c r="AI9" s="46"/>
      <c r="AJ9" s="46"/>
      <c r="AK9" s="47"/>
    </row>
    <row r="10" spans="1:39" s="2" customFormat="1" ht="22.5" customHeight="1">
      <c r="A10" s="43"/>
      <c r="B10" s="41"/>
      <c r="C10" s="35"/>
      <c r="D10" s="41"/>
      <c r="E10" s="35"/>
      <c r="F10" s="41"/>
      <c r="G10" s="17"/>
      <c r="H10" s="41"/>
      <c r="I10" s="17"/>
      <c r="J10" s="41"/>
      <c r="K10" s="17"/>
      <c r="L10" s="17"/>
      <c r="M10" s="17"/>
      <c r="N10" s="17"/>
      <c r="O10" s="17"/>
      <c r="P10" s="17"/>
      <c r="Q10" s="41"/>
      <c r="R10" s="17"/>
      <c r="S10" s="17"/>
      <c r="T10" s="17"/>
      <c r="U10" s="17"/>
      <c r="V10" s="17"/>
      <c r="W10" s="17"/>
      <c r="X10" s="41"/>
      <c r="Y10" s="41"/>
      <c r="Z10" s="17"/>
      <c r="AA10" s="41"/>
      <c r="AB10" s="17"/>
      <c r="AC10" s="41"/>
      <c r="AD10" s="17"/>
      <c r="AE10" s="41"/>
      <c r="AF10" s="20"/>
      <c r="AG10" s="13"/>
      <c r="AH10" s="11"/>
      <c r="AI10" s="3"/>
      <c r="AJ10" s="15"/>
      <c r="AK10" s="13"/>
    </row>
    <row r="11" spans="1:39" s="2" customFormat="1" ht="22.5" customHeight="1">
      <c r="A11" s="43">
        <v>1</v>
      </c>
      <c r="B11" s="41">
        <v>-5</v>
      </c>
      <c r="C11" s="35">
        <v>894.36800000000005</v>
      </c>
      <c r="D11" s="41">
        <v>-5</v>
      </c>
      <c r="E11" s="35">
        <v>894.44399999999996</v>
      </c>
      <c r="F11" s="41">
        <v>-3.5</v>
      </c>
      <c r="G11" s="17">
        <v>894.399</v>
      </c>
      <c r="H11" s="41">
        <v>-3.5</v>
      </c>
      <c r="I11" s="17">
        <v>892.68400000000008</v>
      </c>
      <c r="J11" s="41">
        <f>((O11-I11)/H11)*100</f>
        <v>-1.999999999998181</v>
      </c>
      <c r="K11" s="17"/>
      <c r="L11" s="17"/>
      <c r="M11" s="17">
        <v>894.27599999999995</v>
      </c>
      <c r="N11" s="17">
        <f>O11+1.54</f>
        <v>894.29399999999998</v>
      </c>
      <c r="O11" s="17">
        <v>892.75400000000002</v>
      </c>
      <c r="P11" s="17">
        <f t="shared" ref="P11:P74" si="0">O11-M11</f>
        <v>-1.5219999999999345</v>
      </c>
      <c r="Q11" s="41"/>
      <c r="R11" s="17"/>
      <c r="S11" s="17"/>
      <c r="T11" s="17"/>
      <c r="U11" s="41"/>
      <c r="V11" s="41"/>
      <c r="W11" s="17"/>
      <c r="X11" s="41">
        <f t="shared" ref="X11:X74" si="1">((Z11-O11)/Y11)*100</f>
        <v>2.0000000000014291</v>
      </c>
      <c r="Y11" s="41">
        <v>3.5</v>
      </c>
      <c r="Z11" s="17">
        <v>892.82400000000007</v>
      </c>
      <c r="AA11" s="41"/>
      <c r="AB11" s="17"/>
      <c r="AC11" s="41"/>
      <c r="AD11" s="17"/>
      <c r="AE11" s="41">
        <v>3.5</v>
      </c>
      <c r="AF11" s="20">
        <v>894.34900000000005</v>
      </c>
      <c r="AG11" s="13"/>
      <c r="AH11" s="11"/>
      <c r="AI11" s="3"/>
      <c r="AJ11" s="15"/>
      <c r="AK11" s="13"/>
      <c r="AM11" s="4"/>
    </row>
    <row r="12" spans="1:39" s="2" customFormat="1" ht="22.5" customHeight="1">
      <c r="A12" s="44" t="s">
        <v>40</v>
      </c>
      <c r="B12" s="41">
        <v>-5</v>
      </c>
      <c r="C12" s="39" t="s">
        <v>417</v>
      </c>
      <c r="D12" s="41">
        <v>-5</v>
      </c>
      <c r="E12" s="39" t="s">
        <v>489</v>
      </c>
      <c r="F12" s="41">
        <v>-3.5</v>
      </c>
      <c r="G12" s="17">
        <v>894.33100000000002</v>
      </c>
      <c r="H12" s="41">
        <v>-3.5</v>
      </c>
      <c r="I12" s="17">
        <v>892.61599999999999</v>
      </c>
      <c r="J12" s="41">
        <f t="shared" ref="J12:J17" si="2">((O12-I12)/H12)*100</f>
        <v>-2.0000000000014291</v>
      </c>
      <c r="K12" s="17"/>
      <c r="L12" s="17"/>
      <c r="M12" s="17">
        <v>894.21400000000006</v>
      </c>
      <c r="N12" s="17">
        <f t="shared" ref="N12:N38" si="3">O12+1.54</f>
        <v>894.226</v>
      </c>
      <c r="O12" s="17">
        <v>892.68600000000004</v>
      </c>
      <c r="P12" s="17">
        <f t="shared" si="0"/>
        <v>-1.52800000000002</v>
      </c>
      <c r="Q12" s="41"/>
      <c r="R12" s="17"/>
      <c r="S12" s="17"/>
      <c r="T12" s="17"/>
      <c r="U12" s="41">
        <f t="shared" ref="U12:U38" si="4">((W12-O12)/V12)*100</f>
        <v>1.999999999998181</v>
      </c>
      <c r="V12" s="41">
        <v>3</v>
      </c>
      <c r="W12" s="17">
        <v>892.74599999999998</v>
      </c>
      <c r="X12" s="41">
        <f t="shared" ref="X12:X38" si="5">((Z12-W12)/(Y12-V12)*100)</f>
        <v>0</v>
      </c>
      <c r="Y12" s="41">
        <v>13</v>
      </c>
      <c r="Z12" s="17">
        <v>892.74599999999998</v>
      </c>
      <c r="AA12" s="41"/>
      <c r="AB12" s="17"/>
      <c r="AC12" s="41"/>
      <c r="AD12" s="17"/>
      <c r="AE12" s="41">
        <v>13</v>
      </c>
      <c r="AF12" s="20">
        <v>894.298</v>
      </c>
      <c r="AG12" s="13"/>
      <c r="AH12" s="11"/>
      <c r="AI12" s="3"/>
      <c r="AJ12" s="15"/>
      <c r="AK12" s="13"/>
      <c r="AM12" s="4"/>
    </row>
    <row r="13" spans="1:39" s="2" customFormat="1" ht="22.5" customHeight="1">
      <c r="A13" s="44" t="s">
        <v>14</v>
      </c>
      <c r="B13" s="41">
        <v>-5.7</v>
      </c>
      <c r="C13" s="39" t="s">
        <v>418</v>
      </c>
      <c r="D13" s="41">
        <v>-5.7</v>
      </c>
      <c r="E13" s="39" t="s">
        <v>490</v>
      </c>
      <c r="F13" s="41">
        <v>-4.2</v>
      </c>
      <c r="G13" s="17">
        <v>894.11400000000003</v>
      </c>
      <c r="H13" s="41">
        <v>-4.2</v>
      </c>
      <c r="I13" s="17">
        <v>892.399</v>
      </c>
      <c r="J13" s="41">
        <f t="shared" si="2"/>
        <v>-2.0000000000014291</v>
      </c>
      <c r="K13" s="17"/>
      <c r="L13" s="17"/>
      <c r="M13" s="17">
        <v>893.94</v>
      </c>
      <c r="N13" s="17">
        <f t="shared" si="3"/>
        <v>894.02300000000002</v>
      </c>
      <c r="O13" s="17">
        <v>892.48300000000006</v>
      </c>
      <c r="P13" s="17">
        <f t="shared" si="0"/>
        <v>-1.4569999999999936</v>
      </c>
      <c r="Q13" s="41"/>
      <c r="R13" s="17"/>
      <c r="S13" s="17"/>
      <c r="T13" s="17"/>
      <c r="U13" s="41">
        <f t="shared" si="4"/>
        <v>1.999999999998181</v>
      </c>
      <c r="V13" s="41">
        <v>3</v>
      </c>
      <c r="W13" s="17">
        <v>892.54300000000001</v>
      </c>
      <c r="X13" s="41">
        <f t="shared" si="5"/>
        <v>-1.9999999999996243</v>
      </c>
      <c r="Y13" s="41">
        <v>9.3000000000000007</v>
      </c>
      <c r="Z13" s="17">
        <v>892.41700000000003</v>
      </c>
      <c r="AA13" s="41">
        <v>9.3000000000000007</v>
      </c>
      <c r="AB13" s="17">
        <v>894.13199999999995</v>
      </c>
      <c r="AC13" s="41">
        <v>11.3</v>
      </c>
      <c r="AD13" s="17">
        <v>894.19200000000001</v>
      </c>
      <c r="AE13" s="41">
        <v>11.3</v>
      </c>
      <c r="AF13" s="20">
        <v>893.94100000000003</v>
      </c>
      <c r="AG13" s="13"/>
      <c r="AH13" s="11"/>
      <c r="AI13" s="3"/>
      <c r="AJ13" s="22"/>
      <c r="AK13" s="13"/>
      <c r="AM13" s="4"/>
    </row>
    <row r="14" spans="1:39" s="2" customFormat="1" ht="22.5" customHeight="1">
      <c r="A14" s="44" t="s">
        <v>15</v>
      </c>
      <c r="B14" s="41">
        <v>-7</v>
      </c>
      <c r="C14" s="39" t="s">
        <v>419</v>
      </c>
      <c r="D14" s="41">
        <v>-7</v>
      </c>
      <c r="E14" s="39" t="s">
        <v>491</v>
      </c>
      <c r="F14" s="41">
        <v>-5.5</v>
      </c>
      <c r="G14" s="17">
        <v>893.75099999999998</v>
      </c>
      <c r="H14" s="117">
        <v>-5.5</v>
      </c>
      <c r="I14" s="118">
        <v>892.03600000000006</v>
      </c>
      <c r="J14" s="41">
        <f t="shared" si="2"/>
        <v>-2.0000000000002482</v>
      </c>
      <c r="K14" s="17"/>
      <c r="L14" s="17"/>
      <c r="M14" s="17">
        <v>893.63</v>
      </c>
      <c r="N14" s="17">
        <f t="shared" si="3"/>
        <v>893.68600000000004</v>
      </c>
      <c r="O14" s="17">
        <v>892.14600000000007</v>
      </c>
      <c r="P14" s="17">
        <f t="shared" si="0"/>
        <v>-1.4839999999999236</v>
      </c>
      <c r="Q14" s="41"/>
      <c r="R14" s="17"/>
      <c r="S14" s="17"/>
      <c r="T14" s="17"/>
      <c r="U14" s="41">
        <f t="shared" si="4"/>
        <v>1.999999999998181</v>
      </c>
      <c r="V14" s="41">
        <v>3</v>
      </c>
      <c r="W14" s="17">
        <v>892.20600000000002</v>
      </c>
      <c r="X14" s="41">
        <f t="shared" si="5"/>
        <v>-2.0000000000002482</v>
      </c>
      <c r="Y14" s="41">
        <v>8.5</v>
      </c>
      <c r="Z14" s="17">
        <v>892.096</v>
      </c>
      <c r="AA14" s="41">
        <v>8.5</v>
      </c>
      <c r="AB14" s="17">
        <v>893.81100000000004</v>
      </c>
      <c r="AC14" s="41">
        <v>10</v>
      </c>
      <c r="AD14" s="17">
        <v>893.85599999999999</v>
      </c>
      <c r="AE14" s="41">
        <v>10</v>
      </c>
      <c r="AF14" s="20">
        <v>893.49900000000002</v>
      </c>
      <c r="AG14" s="13"/>
      <c r="AH14" s="11"/>
      <c r="AI14" s="3"/>
      <c r="AJ14" s="22"/>
      <c r="AK14" s="13"/>
      <c r="AM14" s="4"/>
    </row>
    <row r="15" spans="1:39" s="2" customFormat="1" ht="22.5" customHeight="1">
      <c r="A15" s="44" t="s">
        <v>16</v>
      </c>
      <c r="B15" s="41">
        <v>-7</v>
      </c>
      <c r="C15" s="39" t="s">
        <v>420</v>
      </c>
      <c r="D15" s="41">
        <v>-7</v>
      </c>
      <c r="E15" s="39" t="s">
        <v>492</v>
      </c>
      <c r="F15" s="41">
        <v>-5.5</v>
      </c>
      <c r="G15" s="17">
        <v>893.40800000000002</v>
      </c>
      <c r="H15" s="41">
        <v>-5.5</v>
      </c>
      <c r="I15" s="17">
        <v>891.69299999999998</v>
      </c>
      <c r="J15" s="41">
        <f t="shared" si="2"/>
        <v>-2.0000000000002482</v>
      </c>
      <c r="K15" s="17"/>
      <c r="L15" s="17"/>
      <c r="M15" s="17">
        <v>893.33600000000001</v>
      </c>
      <c r="N15" s="17">
        <f t="shared" si="3"/>
        <v>893.34299999999996</v>
      </c>
      <c r="O15" s="17">
        <v>891.803</v>
      </c>
      <c r="P15" s="17">
        <f t="shared" si="0"/>
        <v>-1.5330000000000155</v>
      </c>
      <c r="Q15" s="41"/>
      <c r="R15" s="17"/>
      <c r="S15" s="17"/>
      <c r="T15" s="17"/>
      <c r="U15" s="41">
        <f t="shared" si="4"/>
        <v>2.0000000000019709</v>
      </c>
      <c r="V15" s="41">
        <v>3</v>
      </c>
      <c r="W15" s="17">
        <v>891.86300000000006</v>
      </c>
      <c r="X15" s="41">
        <f t="shared" si="5"/>
        <v>-2.0000000000002482</v>
      </c>
      <c r="Y15" s="41">
        <v>8.5</v>
      </c>
      <c r="Z15" s="17">
        <v>891.75300000000004</v>
      </c>
      <c r="AA15" s="41">
        <v>8.5</v>
      </c>
      <c r="AB15" s="17">
        <v>893.46799999999996</v>
      </c>
      <c r="AC15" s="41">
        <v>10</v>
      </c>
      <c r="AD15" s="17">
        <v>893.51300000000003</v>
      </c>
      <c r="AE15" s="41">
        <v>10</v>
      </c>
      <c r="AF15" s="20">
        <v>893.27</v>
      </c>
      <c r="AG15" s="13"/>
      <c r="AH15" s="11"/>
      <c r="AI15" s="3"/>
      <c r="AJ15" s="22"/>
      <c r="AK15" s="13"/>
      <c r="AM15" s="4"/>
    </row>
    <row r="16" spans="1:39" s="2" customFormat="1" ht="22.5" customHeight="1">
      <c r="A16" s="44" t="s">
        <v>11</v>
      </c>
      <c r="B16" s="41">
        <v>-7</v>
      </c>
      <c r="C16" s="39" t="s">
        <v>421</v>
      </c>
      <c r="D16" s="41">
        <v>-7</v>
      </c>
      <c r="E16" s="39" t="s">
        <v>493</v>
      </c>
      <c r="F16" s="41">
        <v>-5.5</v>
      </c>
      <c r="G16" s="17">
        <v>893.06500000000005</v>
      </c>
      <c r="H16" s="41">
        <v>-5.5</v>
      </c>
      <c r="I16" s="17">
        <v>891.35</v>
      </c>
      <c r="J16" s="41">
        <f t="shared" si="2"/>
        <v>-2.0000000000002482</v>
      </c>
      <c r="K16" s="17"/>
      <c r="L16" s="17"/>
      <c r="M16" s="17">
        <v>892.976</v>
      </c>
      <c r="N16" s="17">
        <f t="shared" si="3"/>
        <v>893</v>
      </c>
      <c r="O16" s="17">
        <v>891.46</v>
      </c>
      <c r="P16" s="17">
        <f t="shared" si="0"/>
        <v>-1.5159999999999627</v>
      </c>
      <c r="Q16" s="41"/>
      <c r="R16" s="17"/>
      <c r="S16" s="17"/>
      <c r="T16" s="17"/>
      <c r="U16" s="41">
        <f t="shared" si="4"/>
        <v>1.999999999998181</v>
      </c>
      <c r="V16" s="41">
        <v>3</v>
      </c>
      <c r="W16" s="17">
        <v>891.52</v>
      </c>
      <c r="X16" s="41">
        <f t="shared" si="5"/>
        <v>-1.999999999998181</v>
      </c>
      <c r="Y16" s="41">
        <v>8.5</v>
      </c>
      <c r="Z16" s="17">
        <v>891.41000000000008</v>
      </c>
      <c r="AA16" s="41">
        <v>8.5</v>
      </c>
      <c r="AB16" s="17">
        <v>893.125</v>
      </c>
      <c r="AC16" s="41">
        <v>10</v>
      </c>
      <c r="AD16" s="17">
        <v>893.17</v>
      </c>
      <c r="AE16" s="41">
        <v>10</v>
      </c>
      <c r="AF16" s="20">
        <v>892.90499999999997</v>
      </c>
      <c r="AG16" s="13"/>
      <c r="AH16" s="11"/>
      <c r="AI16" s="3"/>
      <c r="AJ16" s="22"/>
      <c r="AK16" s="13"/>
      <c r="AM16" s="4"/>
    </row>
    <row r="17" spans="1:39" s="2" customFormat="1" ht="22.5" customHeight="1">
      <c r="A17" s="44" t="s">
        <v>12</v>
      </c>
      <c r="B17" s="41">
        <v>-7</v>
      </c>
      <c r="C17" s="39" t="s">
        <v>422</v>
      </c>
      <c r="D17" s="41">
        <v>-7</v>
      </c>
      <c r="E17" s="39" t="s">
        <v>494</v>
      </c>
      <c r="F17" s="41">
        <v>-5.5</v>
      </c>
      <c r="G17" s="17">
        <v>892.83</v>
      </c>
      <c r="H17" s="41">
        <v>-5.5</v>
      </c>
      <c r="I17" s="17">
        <v>891.11500000000001</v>
      </c>
      <c r="J17" s="41">
        <f t="shared" si="2"/>
        <v>-2.0000000000002482</v>
      </c>
      <c r="K17" s="17"/>
      <c r="L17" s="17"/>
      <c r="M17" s="17">
        <v>892.68600000000004</v>
      </c>
      <c r="N17" s="17">
        <f t="shared" si="3"/>
        <v>892.76499999999999</v>
      </c>
      <c r="O17" s="17">
        <v>891.22500000000002</v>
      </c>
      <c r="P17" s="17">
        <f t="shared" si="0"/>
        <v>-1.4610000000000127</v>
      </c>
      <c r="Q17" s="41"/>
      <c r="R17" s="17"/>
      <c r="S17" s="17"/>
      <c r="T17" s="17"/>
      <c r="U17" s="41">
        <f t="shared" si="4"/>
        <v>2.0000000000019709</v>
      </c>
      <c r="V17" s="41">
        <v>3</v>
      </c>
      <c r="W17" s="17">
        <v>891.28500000000008</v>
      </c>
      <c r="X17" s="41">
        <f t="shared" si="5"/>
        <v>-2.0000000000002482</v>
      </c>
      <c r="Y17" s="41">
        <v>8.5</v>
      </c>
      <c r="Z17" s="17">
        <v>891.17500000000007</v>
      </c>
      <c r="AA17" s="41">
        <v>8.5</v>
      </c>
      <c r="AB17" s="17">
        <v>892.89</v>
      </c>
      <c r="AC17" s="41">
        <v>10</v>
      </c>
      <c r="AD17" s="17">
        <v>892.93499999999995</v>
      </c>
      <c r="AE17" s="41">
        <v>10</v>
      </c>
      <c r="AF17" s="20">
        <v>892.35199999999998</v>
      </c>
      <c r="AG17" s="13"/>
      <c r="AH17" s="11"/>
      <c r="AI17" s="3"/>
      <c r="AJ17" s="22"/>
      <c r="AK17" s="13"/>
      <c r="AM17" s="4"/>
    </row>
    <row r="18" spans="1:39" s="2" customFormat="1" ht="22.5" customHeight="1" thickBot="1">
      <c r="A18" s="44" t="s">
        <v>13</v>
      </c>
      <c r="B18" s="41"/>
      <c r="C18" s="39"/>
      <c r="D18" s="176" t="s">
        <v>41</v>
      </c>
      <c r="E18" s="174"/>
      <c r="F18" s="174"/>
      <c r="G18" s="174"/>
      <c r="H18" s="41"/>
      <c r="I18" s="17"/>
      <c r="J18" s="41"/>
      <c r="K18" s="17"/>
      <c r="L18" s="17"/>
      <c r="M18" s="17"/>
      <c r="N18" s="17"/>
      <c r="O18" s="17"/>
      <c r="P18" s="17"/>
      <c r="Q18" s="41"/>
      <c r="R18" s="17"/>
      <c r="S18" s="17"/>
      <c r="T18" s="17"/>
      <c r="U18" s="41"/>
      <c r="V18" s="41"/>
      <c r="W18" s="17"/>
      <c r="X18" s="41"/>
      <c r="Y18" s="41"/>
      <c r="Z18" s="17"/>
      <c r="AA18" s="41"/>
      <c r="AB18" s="17"/>
      <c r="AC18" s="41"/>
      <c r="AD18" s="17"/>
      <c r="AE18" s="41"/>
      <c r="AF18" s="20"/>
      <c r="AG18" s="13"/>
      <c r="AH18" s="11"/>
      <c r="AI18" s="3"/>
      <c r="AJ18" s="26"/>
      <c r="AK18" s="13"/>
      <c r="AM18" s="4"/>
    </row>
    <row r="19" spans="1:39" s="2" customFormat="1" ht="22.5" customHeight="1">
      <c r="A19" s="44" t="s">
        <v>216</v>
      </c>
      <c r="B19" s="41">
        <v>-7</v>
      </c>
      <c r="C19" s="39" t="s">
        <v>423</v>
      </c>
      <c r="D19" s="41">
        <v>-7</v>
      </c>
      <c r="E19" s="39" t="s">
        <v>495</v>
      </c>
      <c r="F19" s="41">
        <v>-5.5</v>
      </c>
      <c r="G19" s="17">
        <v>892.69899999999996</v>
      </c>
      <c r="H19" s="41">
        <v>-5.5</v>
      </c>
      <c r="I19" s="17">
        <v>890.98400000000004</v>
      </c>
      <c r="J19" s="41">
        <f t="shared" ref="J19:J78" si="6">((O19-I19)/H19)*100</f>
        <v>-2.0000000000002482</v>
      </c>
      <c r="K19" s="17"/>
      <c r="L19" s="17"/>
      <c r="M19" s="17">
        <v>892.51300000000003</v>
      </c>
      <c r="N19" s="17">
        <f t="shared" si="3"/>
        <v>892.63400000000001</v>
      </c>
      <c r="O19" s="17">
        <v>891.09400000000005</v>
      </c>
      <c r="P19" s="17">
        <f t="shared" si="0"/>
        <v>-1.4189999999999827</v>
      </c>
      <c r="Q19" s="41"/>
      <c r="R19" s="17"/>
      <c r="S19" s="17"/>
      <c r="T19" s="17"/>
      <c r="U19" s="41">
        <f t="shared" si="4"/>
        <v>1.999999999998181</v>
      </c>
      <c r="V19" s="41">
        <v>3</v>
      </c>
      <c r="W19" s="17">
        <v>891.154</v>
      </c>
      <c r="X19" s="41">
        <f t="shared" si="5"/>
        <v>-2.0000000000002482</v>
      </c>
      <c r="Y19" s="41">
        <v>8.5</v>
      </c>
      <c r="Z19" s="17">
        <v>891.04399999999998</v>
      </c>
      <c r="AA19" s="41">
        <v>8.5</v>
      </c>
      <c r="AB19" s="17">
        <v>892.75900000000001</v>
      </c>
      <c r="AC19" s="41">
        <v>10</v>
      </c>
      <c r="AD19" s="17">
        <v>892.80399999999997</v>
      </c>
      <c r="AE19" s="41">
        <v>10</v>
      </c>
      <c r="AF19" s="20">
        <v>892.19899999999996</v>
      </c>
      <c r="AG19" s="13"/>
      <c r="AH19" s="11"/>
      <c r="AI19" s="3"/>
      <c r="AJ19" s="22"/>
      <c r="AK19" s="13"/>
      <c r="AM19" s="4"/>
    </row>
    <row r="20" spans="1:39" s="2" customFormat="1" ht="22.5" customHeight="1">
      <c r="A20" s="44" t="s">
        <v>217</v>
      </c>
      <c r="B20" s="41">
        <v>-7</v>
      </c>
      <c r="C20" s="39" t="s">
        <v>424</v>
      </c>
      <c r="D20" s="41">
        <v>-7</v>
      </c>
      <c r="E20" s="39" t="s">
        <v>496</v>
      </c>
      <c r="F20" s="41">
        <v>-5.5</v>
      </c>
      <c r="G20" s="17">
        <v>892.93200000000002</v>
      </c>
      <c r="H20" s="41">
        <v>-5.5</v>
      </c>
      <c r="I20" s="17">
        <v>891.21699999999998</v>
      </c>
      <c r="J20" s="41">
        <f t="shared" si="6"/>
        <v>-2.0000000000002482</v>
      </c>
      <c r="K20" s="17"/>
      <c r="L20" s="17"/>
      <c r="M20" s="17">
        <v>892.82299999999998</v>
      </c>
      <c r="N20" s="17">
        <f t="shared" si="3"/>
        <v>892.86699999999996</v>
      </c>
      <c r="O20" s="17">
        <v>891.327</v>
      </c>
      <c r="P20" s="17">
        <f t="shared" si="0"/>
        <v>-1.4959999999999809</v>
      </c>
      <c r="Q20" s="41"/>
      <c r="R20" s="17"/>
      <c r="S20" s="17"/>
      <c r="T20" s="17"/>
      <c r="U20" s="41">
        <f t="shared" si="4"/>
        <v>2.0000000000019709</v>
      </c>
      <c r="V20" s="41">
        <v>3</v>
      </c>
      <c r="W20" s="17">
        <v>891.38700000000006</v>
      </c>
      <c r="X20" s="41">
        <f t="shared" si="5"/>
        <v>-2.0000000000002482</v>
      </c>
      <c r="Y20" s="41">
        <v>8.5</v>
      </c>
      <c r="Z20" s="17">
        <v>891.27700000000004</v>
      </c>
      <c r="AA20" s="41">
        <v>8.5</v>
      </c>
      <c r="AB20" s="17">
        <v>892.99199999999996</v>
      </c>
      <c r="AC20" s="41">
        <v>10</v>
      </c>
      <c r="AD20" s="17">
        <v>893.03700000000003</v>
      </c>
      <c r="AE20" s="41">
        <v>10</v>
      </c>
      <c r="AF20" s="20">
        <v>892.63</v>
      </c>
      <c r="AG20" s="13"/>
      <c r="AH20" s="11"/>
      <c r="AI20" s="3"/>
      <c r="AJ20" s="22"/>
      <c r="AK20" s="13"/>
      <c r="AM20" s="4"/>
    </row>
    <row r="21" spans="1:39" s="2" customFormat="1" ht="22.5" customHeight="1">
      <c r="A21" s="44" t="s">
        <v>218</v>
      </c>
      <c r="B21" s="41">
        <v>-7</v>
      </c>
      <c r="C21" s="39" t="s">
        <v>425</v>
      </c>
      <c r="D21" s="41">
        <v>-7</v>
      </c>
      <c r="E21" s="39" t="s">
        <v>497</v>
      </c>
      <c r="F21" s="41">
        <v>-5.5</v>
      </c>
      <c r="G21" s="17">
        <v>893.33</v>
      </c>
      <c r="H21" s="41">
        <v>-5.5</v>
      </c>
      <c r="I21" s="17">
        <v>891.61500000000001</v>
      </c>
      <c r="J21" s="41">
        <f t="shared" si="6"/>
        <v>-2.0000000000002482</v>
      </c>
      <c r="K21" s="17"/>
      <c r="L21" s="17"/>
      <c r="M21" s="17">
        <v>893.23199999999997</v>
      </c>
      <c r="N21" s="17">
        <f t="shared" si="3"/>
        <v>893.26499999999999</v>
      </c>
      <c r="O21" s="17">
        <v>891.72500000000002</v>
      </c>
      <c r="P21" s="17">
        <f t="shared" si="0"/>
        <v>-1.5069999999999482</v>
      </c>
      <c r="Q21" s="41"/>
      <c r="R21" s="17"/>
      <c r="S21" s="17"/>
      <c r="T21" s="17"/>
      <c r="U21" s="41">
        <f t="shared" si="4"/>
        <v>2.0000000000019709</v>
      </c>
      <c r="V21" s="41">
        <v>3</v>
      </c>
      <c r="W21" s="17">
        <v>891.78500000000008</v>
      </c>
      <c r="X21" s="41">
        <f t="shared" si="5"/>
        <v>-2.0000000000002482</v>
      </c>
      <c r="Y21" s="41">
        <v>8.5</v>
      </c>
      <c r="Z21" s="17">
        <v>891.67500000000007</v>
      </c>
      <c r="AA21" s="41">
        <v>8.5</v>
      </c>
      <c r="AB21" s="17">
        <v>893.39</v>
      </c>
      <c r="AC21" s="41">
        <v>10</v>
      </c>
      <c r="AD21" s="17">
        <v>893.43499999999995</v>
      </c>
      <c r="AE21" s="41">
        <v>10</v>
      </c>
      <c r="AF21" s="20">
        <v>893.12</v>
      </c>
      <c r="AG21" s="13"/>
      <c r="AH21" s="11"/>
      <c r="AI21" s="3"/>
      <c r="AJ21" s="22"/>
      <c r="AK21" s="13"/>
      <c r="AM21" s="4"/>
    </row>
    <row r="22" spans="1:39" s="2" customFormat="1" ht="22.5" customHeight="1">
      <c r="A22" s="44" t="s">
        <v>219</v>
      </c>
      <c r="B22" s="41">
        <v>-5.5</v>
      </c>
      <c r="C22" s="39" t="s">
        <v>426</v>
      </c>
      <c r="D22" s="176" t="s">
        <v>548</v>
      </c>
      <c r="E22" s="174"/>
      <c r="F22" s="174"/>
      <c r="G22" s="174"/>
      <c r="H22" s="41">
        <v>-5.5</v>
      </c>
      <c r="I22" s="17">
        <v>892.12800000000004</v>
      </c>
      <c r="J22" s="41">
        <f t="shared" si="6"/>
        <v>-2.0000000000002482</v>
      </c>
      <c r="K22" s="17"/>
      <c r="L22" s="17"/>
      <c r="M22" s="17">
        <v>893.65300000000002</v>
      </c>
      <c r="N22" s="17">
        <f t="shared" si="3"/>
        <v>893.77800000000002</v>
      </c>
      <c r="O22" s="17">
        <v>892.23800000000006</v>
      </c>
      <c r="P22" s="17">
        <f t="shared" si="0"/>
        <v>-1.4149999999999636</v>
      </c>
      <c r="Q22" s="41"/>
      <c r="R22" s="17"/>
      <c r="S22" s="17"/>
      <c r="T22" s="17"/>
      <c r="U22" s="41">
        <f t="shared" si="4"/>
        <v>1.999999999998181</v>
      </c>
      <c r="V22" s="41">
        <v>3</v>
      </c>
      <c r="W22" s="17">
        <v>892.298</v>
      </c>
      <c r="X22" s="41">
        <f t="shared" si="5"/>
        <v>-2.0000000000002482</v>
      </c>
      <c r="Y22" s="41">
        <v>8.5</v>
      </c>
      <c r="Z22" s="17">
        <v>892.18799999999999</v>
      </c>
      <c r="AA22" s="41"/>
      <c r="AB22" s="17"/>
      <c r="AC22" s="41"/>
      <c r="AD22" s="17"/>
      <c r="AE22" s="41">
        <v>8.5</v>
      </c>
      <c r="AF22" s="20">
        <v>893.42700000000002</v>
      </c>
      <c r="AG22" s="13"/>
      <c r="AH22" s="11"/>
      <c r="AI22" s="3"/>
      <c r="AJ22" s="22"/>
      <c r="AK22" s="13"/>
      <c r="AM22" s="4"/>
    </row>
    <row r="23" spans="1:39" s="2" customFormat="1" ht="22.5" customHeight="1">
      <c r="A23" s="44" t="s">
        <v>220</v>
      </c>
      <c r="B23" s="41">
        <v>-7</v>
      </c>
      <c r="C23" s="39" t="s">
        <v>427</v>
      </c>
      <c r="D23" s="41">
        <v>-7</v>
      </c>
      <c r="E23" s="39" t="s">
        <v>498</v>
      </c>
      <c r="F23" s="41">
        <v>-5.5</v>
      </c>
      <c r="G23" s="17">
        <v>894.76</v>
      </c>
      <c r="H23" s="41">
        <v>-5.5</v>
      </c>
      <c r="I23" s="17">
        <v>893.04500000000007</v>
      </c>
      <c r="J23" s="41">
        <f t="shared" si="6"/>
        <v>-2.0000000000002482</v>
      </c>
      <c r="K23" s="17"/>
      <c r="L23" s="17"/>
      <c r="M23" s="17">
        <v>894.625</v>
      </c>
      <c r="N23" s="17">
        <f t="shared" si="3"/>
        <v>894.69500000000005</v>
      </c>
      <c r="O23" s="17">
        <v>893.15500000000009</v>
      </c>
      <c r="P23" s="17">
        <f t="shared" si="0"/>
        <v>-1.4699999999999136</v>
      </c>
      <c r="Q23" s="41"/>
      <c r="R23" s="17"/>
      <c r="S23" s="17"/>
      <c r="T23" s="17"/>
      <c r="U23" s="41">
        <f t="shared" si="4"/>
        <v>1.999999999998181</v>
      </c>
      <c r="V23" s="41">
        <v>3</v>
      </c>
      <c r="W23" s="17">
        <v>893.21500000000003</v>
      </c>
      <c r="X23" s="41">
        <f t="shared" si="5"/>
        <v>-2.0000000000002482</v>
      </c>
      <c r="Y23" s="41">
        <v>8.5</v>
      </c>
      <c r="Z23" s="17">
        <v>893.10500000000002</v>
      </c>
      <c r="AA23" s="41">
        <v>8.5</v>
      </c>
      <c r="AB23" s="17">
        <v>894.82</v>
      </c>
      <c r="AC23" s="41">
        <v>10</v>
      </c>
      <c r="AD23" s="17">
        <v>894.86500000000001</v>
      </c>
      <c r="AE23" s="41">
        <v>10</v>
      </c>
      <c r="AF23" s="20">
        <v>894.52</v>
      </c>
      <c r="AG23" s="13"/>
      <c r="AH23" s="11"/>
      <c r="AI23" s="3"/>
      <c r="AJ23" s="22"/>
      <c r="AK23" s="13"/>
      <c r="AM23" s="4"/>
    </row>
    <row r="24" spans="1:39" s="2" customFormat="1" ht="22.5" customHeight="1">
      <c r="A24" s="44" t="s">
        <v>221</v>
      </c>
      <c r="B24" s="41">
        <v>-7</v>
      </c>
      <c r="C24" s="39" t="s">
        <v>428</v>
      </c>
      <c r="D24" s="41">
        <v>-7</v>
      </c>
      <c r="E24" s="39" t="s">
        <v>499</v>
      </c>
      <c r="F24" s="41">
        <v>-5.5</v>
      </c>
      <c r="G24" s="17">
        <v>896.08699999999999</v>
      </c>
      <c r="H24" s="41">
        <v>-5.5</v>
      </c>
      <c r="I24" s="17">
        <v>894.37200000000007</v>
      </c>
      <c r="J24" s="41">
        <f t="shared" si="6"/>
        <v>-2.0000000000002482</v>
      </c>
      <c r="K24" s="17"/>
      <c r="L24" s="17"/>
      <c r="M24" s="17">
        <v>895.96900000000005</v>
      </c>
      <c r="N24" s="17">
        <f t="shared" si="3"/>
        <v>896.02200000000005</v>
      </c>
      <c r="O24" s="17">
        <v>894.48200000000008</v>
      </c>
      <c r="P24" s="17">
        <f t="shared" si="0"/>
        <v>-1.4869999999999663</v>
      </c>
      <c r="Q24" s="41"/>
      <c r="R24" s="17"/>
      <c r="S24" s="17"/>
      <c r="T24" s="17"/>
      <c r="U24" s="41">
        <f t="shared" si="4"/>
        <v>1.999999999998181</v>
      </c>
      <c r="V24" s="41">
        <v>3</v>
      </c>
      <c r="W24" s="17">
        <v>894.54200000000003</v>
      </c>
      <c r="X24" s="41">
        <f t="shared" si="5"/>
        <v>-2.0000000000002482</v>
      </c>
      <c r="Y24" s="41">
        <v>8.5</v>
      </c>
      <c r="Z24" s="17">
        <v>894.43200000000002</v>
      </c>
      <c r="AA24" s="41">
        <v>8.5</v>
      </c>
      <c r="AB24" s="17">
        <v>896.14700000000005</v>
      </c>
      <c r="AC24" s="41">
        <v>10</v>
      </c>
      <c r="AD24" s="17">
        <v>896.19200000000001</v>
      </c>
      <c r="AE24" s="41">
        <v>10</v>
      </c>
      <c r="AF24" s="20">
        <v>895.92</v>
      </c>
      <c r="AG24" s="13"/>
      <c r="AH24" s="11"/>
      <c r="AI24" s="3"/>
      <c r="AJ24" s="22"/>
      <c r="AK24" s="13"/>
      <c r="AM24" s="4"/>
    </row>
    <row r="25" spans="1:39" s="2" customFormat="1" ht="22.5" customHeight="1">
      <c r="A25" s="44" t="s">
        <v>222</v>
      </c>
      <c r="B25" s="41">
        <v>-5.5</v>
      </c>
      <c r="C25" s="39" t="s">
        <v>429</v>
      </c>
      <c r="D25" s="176" t="s">
        <v>549</v>
      </c>
      <c r="E25" s="174"/>
      <c r="F25" s="174"/>
      <c r="G25" s="174"/>
      <c r="H25" s="41">
        <v>-5.5</v>
      </c>
      <c r="I25" s="17">
        <v>896.01100000000008</v>
      </c>
      <c r="J25" s="41">
        <f t="shared" si="6"/>
        <v>-1.999999999998181</v>
      </c>
      <c r="K25" s="17"/>
      <c r="L25" s="17"/>
      <c r="M25" s="17">
        <v>897.51499999999999</v>
      </c>
      <c r="N25" s="17">
        <f t="shared" si="3"/>
        <v>897.66099999999994</v>
      </c>
      <c r="O25" s="17">
        <v>896.12099999999998</v>
      </c>
      <c r="P25" s="17">
        <f t="shared" si="0"/>
        <v>-1.3940000000000055</v>
      </c>
      <c r="Q25" s="41"/>
      <c r="R25" s="17"/>
      <c r="S25" s="17"/>
      <c r="T25" s="17"/>
      <c r="U25" s="41">
        <f t="shared" si="4"/>
        <v>2.0000000000019709</v>
      </c>
      <c r="V25" s="41">
        <v>3</v>
      </c>
      <c r="W25" s="17">
        <v>896.18100000000004</v>
      </c>
      <c r="X25" s="41">
        <f t="shared" si="5"/>
        <v>-2.0000000000002482</v>
      </c>
      <c r="Y25" s="41">
        <v>8.5</v>
      </c>
      <c r="Z25" s="17">
        <v>896.07100000000003</v>
      </c>
      <c r="AA25" s="41">
        <v>8.5</v>
      </c>
      <c r="AB25" s="17">
        <v>897.78599999999994</v>
      </c>
      <c r="AC25" s="41">
        <v>10</v>
      </c>
      <c r="AD25" s="17">
        <v>897.83100000000002</v>
      </c>
      <c r="AE25" s="41">
        <v>10</v>
      </c>
      <c r="AF25" s="20">
        <v>897.57</v>
      </c>
      <c r="AG25" s="13"/>
      <c r="AH25" s="11"/>
      <c r="AI25" s="3"/>
      <c r="AJ25" s="22"/>
      <c r="AK25" s="13"/>
      <c r="AM25" s="4"/>
    </row>
    <row r="26" spans="1:39" s="2" customFormat="1" ht="22.5" customHeight="1">
      <c r="A26" s="44" t="s">
        <v>223</v>
      </c>
      <c r="B26" s="41">
        <v>-7</v>
      </c>
      <c r="C26" s="39" t="s">
        <v>430</v>
      </c>
      <c r="D26" s="41">
        <v>-7</v>
      </c>
      <c r="E26" s="39" t="s">
        <v>500</v>
      </c>
      <c r="F26" s="41">
        <v>-5.5</v>
      </c>
      <c r="G26" s="17">
        <v>899.68700000000001</v>
      </c>
      <c r="H26" s="41">
        <v>-5.5</v>
      </c>
      <c r="I26" s="17">
        <v>897.97199999999998</v>
      </c>
      <c r="J26" s="41">
        <f t="shared" si="6"/>
        <v>-2.0000000000002482</v>
      </c>
      <c r="K26" s="17"/>
      <c r="L26" s="17"/>
      <c r="M26" s="17">
        <v>899.56399999999996</v>
      </c>
      <c r="N26" s="17">
        <f t="shared" si="3"/>
        <v>899.62199999999996</v>
      </c>
      <c r="O26" s="17">
        <v>898.08199999999999</v>
      </c>
      <c r="P26" s="17">
        <f t="shared" si="0"/>
        <v>-1.4819999999999709</v>
      </c>
      <c r="Q26" s="41"/>
      <c r="R26" s="17"/>
      <c r="S26" s="17"/>
      <c r="T26" s="17"/>
      <c r="U26" s="41">
        <f t="shared" si="4"/>
        <v>2.0000000000019709</v>
      </c>
      <c r="V26" s="41">
        <v>3</v>
      </c>
      <c r="W26" s="17">
        <v>898.14200000000005</v>
      </c>
      <c r="X26" s="41">
        <f t="shared" si="5"/>
        <v>-2.0000000000002482</v>
      </c>
      <c r="Y26" s="41">
        <v>8.5</v>
      </c>
      <c r="Z26" s="17">
        <v>898.03200000000004</v>
      </c>
      <c r="AA26" s="41">
        <v>8.5</v>
      </c>
      <c r="AB26" s="17">
        <v>899.74699999999996</v>
      </c>
      <c r="AC26" s="41">
        <v>10</v>
      </c>
      <c r="AD26" s="17">
        <v>899.79200000000003</v>
      </c>
      <c r="AE26" s="41">
        <v>10</v>
      </c>
      <c r="AF26" s="20">
        <v>899.26</v>
      </c>
      <c r="AG26" s="13"/>
      <c r="AH26" s="11"/>
      <c r="AI26" s="3"/>
      <c r="AJ26" s="22"/>
      <c r="AK26" s="13"/>
      <c r="AM26" s="4"/>
    </row>
    <row r="27" spans="1:39" s="2" customFormat="1" ht="22.5" customHeight="1">
      <c r="A27" s="44" t="s">
        <v>224</v>
      </c>
      <c r="B27" s="41">
        <v>-7</v>
      </c>
      <c r="C27" s="39" t="s">
        <v>431</v>
      </c>
      <c r="D27" s="41">
        <v>-7</v>
      </c>
      <c r="E27" s="39" t="s">
        <v>501</v>
      </c>
      <c r="F27" s="41">
        <v>-5.5</v>
      </c>
      <c r="G27" s="17">
        <v>901.80899999999997</v>
      </c>
      <c r="H27" s="41">
        <v>-5.5</v>
      </c>
      <c r="I27" s="17">
        <v>900.09400000000005</v>
      </c>
      <c r="J27" s="41">
        <f t="shared" si="6"/>
        <v>-2.0000000000002482</v>
      </c>
      <c r="K27" s="17"/>
      <c r="L27" s="17"/>
      <c r="M27" s="17">
        <v>901.71100000000001</v>
      </c>
      <c r="N27" s="17">
        <f t="shared" si="3"/>
        <v>901.74400000000003</v>
      </c>
      <c r="O27" s="17">
        <v>900.20400000000006</v>
      </c>
      <c r="P27" s="17">
        <f t="shared" si="0"/>
        <v>-1.5069999999999482</v>
      </c>
      <c r="Q27" s="41"/>
      <c r="R27" s="17"/>
      <c r="S27" s="17"/>
      <c r="T27" s="17"/>
      <c r="U27" s="41">
        <f t="shared" si="4"/>
        <v>1.999999999998181</v>
      </c>
      <c r="V27" s="41">
        <v>3</v>
      </c>
      <c r="W27" s="17">
        <v>900.26400000000001</v>
      </c>
      <c r="X27" s="41">
        <f t="shared" si="5"/>
        <v>-2.0000000000002482</v>
      </c>
      <c r="Y27" s="41">
        <v>8.5</v>
      </c>
      <c r="Z27" s="17">
        <v>900.154</v>
      </c>
      <c r="AA27" s="41">
        <v>8.5</v>
      </c>
      <c r="AB27" s="17">
        <v>901.86900000000003</v>
      </c>
      <c r="AC27" s="41">
        <v>10</v>
      </c>
      <c r="AD27" s="17">
        <v>901.91399999999999</v>
      </c>
      <c r="AE27" s="41">
        <v>10</v>
      </c>
      <c r="AF27" s="20">
        <v>901.4</v>
      </c>
      <c r="AG27" s="13"/>
      <c r="AH27" s="11"/>
      <c r="AI27" s="3"/>
      <c r="AJ27" s="22"/>
      <c r="AK27" s="13"/>
      <c r="AM27" s="4"/>
    </row>
    <row r="28" spans="1:39" s="2" customFormat="1" ht="22.5" customHeight="1">
      <c r="A28" s="44" t="s">
        <v>225</v>
      </c>
      <c r="B28" s="41">
        <v>-5.5</v>
      </c>
      <c r="C28" s="39" t="s">
        <v>432</v>
      </c>
      <c r="D28" s="176" t="s">
        <v>550</v>
      </c>
      <c r="E28" s="174"/>
      <c r="F28" s="174"/>
      <c r="G28" s="174"/>
      <c r="H28" s="41">
        <v>-5.5</v>
      </c>
      <c r="I28" s="17">
        <v>902.18400000000008</v>
      </c>
      <c r="J28" s="41">
        <f t="shared" si="6"/>
        <v>-1.999999999998181</v>
      </c>
      <c r="K28" s="17"/>
      <c r="L28" s="17"/>
      <c r="M28" s="17">
        <v>903.798</v>
      </c>
      <c r="N28" s="17">
        <f t="shared" si="3"/>
        <v>903.83399999999995</v>
      </c>
      <c r="O28" s="17">
        <v>902.29399999999998</v>
      </c>
      <c r="P28" s="17">
        <f t="shared" si="0"/>
        <v>-1.5040000000000191</v>
      </c>
      <c r="Q28" s="41"/>
      <c r="R28" s="17"/>
      <c r="S28" s="17"/>
      <c r="T28" s="17"/>
      <c r="U28" s="41">
        <f t="shared" si="4"/>
        <v>2.0000000000019709</v>
      </c>
      <c r="V28" s="41">
        <v>3</v>
      </c>
      <c r="W28" s="17">
        <v>902.35400000000004</v>
      </c>
      <c r="X28" s="41">
        <f t="shared" si="5"/>
        <v>-2.0000000000002482</v>
      </c>
      <c r="Y28" s="41">
        <v>8.5</v>
      </c>
      <c r="Z28" s="17">
        <v>902.24400000000003</v>
      </c>
      <c r="AA28" s="41">
        <v>8.5</v>
      </c>
      <c r="AB28" s="17">
        <v>903.95899999999995</v>
      </c>
      <c r="AC28" s="41">
        <v>10</v>
      </c>
      <c r="AD28" s="17">
        <v>904.00400000000002</v>
      </c>
      <c r="AE28" s="41">
        <v>10</v>
      </c>
      <c r="AF28" s="20">
        <v>903.7</v>
      </c>
      <c r="AG28" s="13"/>
      <c r="AH28" s="11"/>
      <c r="AI28" s="3"/>
      <c r="AJ28" s="22"/>
      <c r="AK28" s="13"/>
      <c r="AM28" s="4"/>
    </row>
    <row r="29" spans="1:39" s="2" customFormat="1" ht="22.5" customHeight="1">
      <c r="A29" s="44" t="s">
        <v>226</v>
      </c>
      <c r="B29" s="41">
        <v>-7.7</v>
      </c>
      <c r="C29" s="39" t="s">
        <v>433</v>
      </c>
      <c r="D29" s="41">
        <v>-7.7</v>
      </c>
      <c r="E29" s="39" t="s">
        <v>502</v>
      </c>
      <c r="F29" s="41">
        <v>-6.2</v>
      </c>
      <c r="G29" s="17">
        <v>905.91200000000003</v>
      </c>
      <c r="H29" s="41">
        <v>-6.2</v>
      </c>
      <c r="I29" s="17">
        <v>904.197</v>
      </c>
      <c r="J29" s="41">
        <f t="shared" si="6"/>
        <v>-2.0000000000003815</v>
      </c>
      <c r="K29" s="17"/>
      <c r="L29" s="17"/>
      <c r="M29" s="17">
        <v>905.81500000000005</v>
      </c>
      <c r="N29" s="17">
        <f t="shared" si="3"/>
        <v>905.86099999999999</v>
      </c>
      <c r="O29" s="17">
        <v>904.32100000000003</v>
      </c>
      <c r="P29" s="17">
        <f t="shared" si="0"/>
        <v>-1.4940000000000282</v>
      </c>
      <c r="Q29" s="41"/>
      <c r="R29" s="17"/>
      <c r="S29" s="17"/>
      <c r="T29" s="17"/>
      <c r="U29" s="41">
        <f t="shared" si="4"/>
        <v>2.0000000000019709</v>
      </c>
      <c r="V29" s="41">
        <v>3</v>
      </c>
      <c r="W29" s="17">
        <v>904.38100000000009</v>
      </c>
      <c r="X29" s="41">
        <f t="shared" si="5"/>
        <v>-2.0000000000002482</v>
      </c>
      <c r="Y29" s="41">
        <v>8.5</v>
      </c>
      <c r="Z29" s="17">
        <v>904.27100000000007</v>
      </c>
      <c r="AA29" s="41">
        <v>8.5</v>
      </c>
      <c r="AB29" s="17">
        <v>905.98599999999999</v>
      </c>
      <c r="AC29" s="41">
        <v>10</v>
      </c>
      <c r="AD29" s="17">
        <v>906.03099999999995</v>
      </c>
      <c r="AE29" s="41">
        <v>10</v>
      </c>
      <c r="AF29" s="20">
        <v>905.702</v>
      </c>
      <c r="AG29" s="13"/>
      <c r="AH29" s="11"/>
      <c r="AI29" s="3"/>
      <c r="AJ29" s="22"/>
      <c r="AK29" s="13"/>
      <c r="AM29" s="4"/>
    </row>
    <row r="30" spans="1:39" s="2" customFormat="1" ht="22.5" customHeight="1">
      <c r="A30" s="44" t="s">
        <v>227</v>
      </c>
      <c r="B30" s="41">
        <v>-6</v>
      </c>
      <c r="C30" s="39" t="s">
        <v>434</v>
      </c>
      <c r="D30" s="176" t="s">
        <v>551</v>
      </c>
      <c r="E30" s="174"/>
      <c r="F30" s="174"/>
      <c r="G30" s="174"/>
      <c r="H30" s="41">
        <v>-6</v>
      </c>
      <c r="I30" s="17">
        <v>906.28300000000002</v>
      </c>
      <c r="J30" s="41">
        <f>((O30-I30)/H30)*100</f>
        <v>0</v>
      </c>
      <c r="K30" s="17"/>
      <c r="L30" s="17"/>
      <c r="M30" s="17">
        <v>907.81399999999996</v>
      </c>
      <c r="N30" s="17">
        <f t="shared" si="3"/>
        <v>907.82299999999998</v>
      </c>
      <c r="O30" s="17">
        <v>906.28300000000002</v>
      </c>
      <c r="P30" s="17">
        <f>O30-M30</f>
        <v>-1.5309999999999491</v>
      </c>
      <c r="Q30" s="41"/>
      <c r="R30" s="17"/>
      <c r="S30" s="17"/>
      <c r="T30" s="17"/>
      <c r="U30" s="41">
        <f t="shared" si="4"/>
        <v>0</v>
      </c>
      <c r="V30" s="41">
        <v>3</v>
      </c>
      <c r="W30" s="17">
        <v>906.28300000000002</v>
      </c>
      <c r="X30" s="41">
        <f t="shared" si="5"/>
        <v>-2.0000000000000755</v>
      </c>
      <c r="Y30" s="41">
        <v>9</v>
      </c>
      <c r="Z30" s="17">
        <v>906.16300000000001</v>
      </c>
      <c r="AA30" s="41">
        <v>9</v>
      </c>
      <c r="AB30" s="17">
        <v>907.87800000000004</v>
      </c>
      <c r="AC30" s="41">
        <v>11</v>
      </c>
      <c r="AD30" s="17">
        <v>907.93799999999999</v>
      </c>
      <c r="AE30" s="41">
        <v>11</v>
      </c>
      <c r="AF30" s="20">
        <v>907.12099999999998</v>
      </c>
      <c r="AG30" s="13"/>
      <c r="AH30" s="11"/>
      <c r="AI30" s="3"/>
      <c r="AJ30" s="22"/>
      <c r="AK30" s="13"/>
      <c r="AM30" s="4"/>
    </row>
    <row r="31" spans="1:39" s="2" customFormat="1" ht="22.5" customHeight="1">
      <c r="A31" s="44" t="s">
        <v>228</v>
      </c>
      <c r="B31" s="41">
        <v>-8</v>
      </c>
      <c r="C31" s="39" t="s">
        <v>435</v>
      </c>
      <c r="D31" s="41">
        <v>-8</v>
      </c>
      <c r="E31" s="39" t="s">
        <v>297</v>
      </c>
      <c r="F31" s="41">
        <v>-6</v>
      </c>
      <c r="G31" s="17">
        <v>909.77700000000004</v>
      </c>
      <c r="H31" s="41">
        <v>-6</v>
      </c>
      <c r="I31" s="17">
        <v>908.06200000000001</v>
      </c>
      <c r="J31" s="41">
        <f>((O31-I31)/H31)*100</f>
        <v>-2.0000000000000755</v>
      </c>
      <c r="K31" s="17"/>
      <c r="L31" s="17"/>
      <c r="M31" s="17">
        <v>909.53700000000003</v>
      </c>
      <c r="N31" s="17">
        <f t="shared" si="3"/>
        <v>909.72199999999998</v>
      </c>
      <c r="O31" s="17">
        <v>908.18200000000002</v>
      </c>
      <c r="P31" s="17">
        <f>O31-M31</f>
        <v>-1.3550000000000182</v>
      </c>
      <c r="Q31" s="41"/>
      <c r="R31" s="17"/>
      <c r="S31" s="17"/>
      <c r="T31" s="17"/>
      <c r="U31" s="41">
        <f t="shared" si="4"/>
        <v>2.0000000000019709</v>
      </c>
      <c r="V31" s="41">
        <v>3</v>
      </c>
      <c r="W31" s="17">
        <v>908.24200000000008</v>
      </c>
      <c r="X31" s="41">
        <f t="shared" si="5"/>
        <v>-2.0000000000000755</v>
      </c>
      <c r="Y31" s="41">
        <v>9</v>
      </c>
      <c r="Z31" s="17">
        <v>908.12200000000007</v>
      </c>
      <c r="AA31" s="41">
        <v>9</v>
      </c>
      <c r="AB31" s="17">
        <v>909.83699999999999</v>
      </c>
      <c r="AC31" s="41">
        <v>11</v>
      </c>
      <c r="AD31" s="17">
        <v>909.89700000000005</v>
      </c>
      <c r="AE31" s="41">
        <v>11</v>
      </c>
      <c r="AF31" s="20">
        <v>909.09699999999998</v>
      </c>
      <c r="AG31" s="13"/>
      <c r="AH31" s="11"/>
      <c r="AI31" s="3"/>
      <c r="AJ31" s="22"/>
      <c r="AK31" s="13"/>
      <c r="AM31" s="4"/>
    </row>
    <row r="32" spans="1:39" s="2" customFormat="1" ht="22.5" customHeight="1">
      <c r="A32" s="44" t="s">
        <v>229</v>
      </c>
      <c r="B32" s="41">
        <v>-8</v>
      </c>
      <c r="C32" s="39" t="s">
        <v>436</v>
      </c>
      <c r="D32" s="41">
        <v>-8</v>
      </c>
      <c r="E32" s="39" t="s">
        <v>503</v>
      </c>
      <c r="F32" s="41">
        <v>-6</v>
      </c>
      <c r="G32" s="17">
        <v>911.61199999999997</v>
      </c>
      <c r="H32" s="41">
        <v>-6</v>
      </c>
      <c r="I32" s="17">
        <v>909.89700000000005</v>
      </c>
      <c r="J32" s="41">
        <f>((O32-I32)/H32)*100</f>
        <v>-2.0000000000000755</v>
      </c>
      <c r="K32" s="17"/>
      <c r="L32" s="17"/>
      <c r="M32" s="17">
        <v>911.41399999999999</v>
      </c>
      <c r="N32" s="17">
        <f t="shared" si="3"/>
        <v>911.55700000000002</v>
      </c>
      <c r="O32" s="17">
        <v>910.01700000000005</v>
      </c>
      <c r="P32" s="17">
        <f>O32-M32</f>
        <v>-1.3969999999999345</v>
      </c>
      <c r="Q32" s="41"/>
      <c r="R32" s="17"/>
      <c r="S32" s="17"/>
      <c r="T32" s="17"/>
      <c r="U32" s="41">
        <f t="shared" si="4"/>
        <v>1.999999999998181</v>
      </c>
      <c r="V32" s="41">
        <v>3</v>
      </c>
      <c r="W32" s="17">
        <v>910.077</v>
      </c>
      <c r="X32" s="41">
        <f t="shared" si="5"/>
        <v>-2.0000000000000755</v>
      </c>
      <c r="Y32" s="41">
        <v>9</v>
      </c>
      <c r="Z32" s="17">
        <v>909.95699999999999</v>
      </c>
      <c r="AA32" s="41">
        <v>9</v>
      </c>
      <c r="AB32" s="17">
        <v>911.67200000000003</v>
      </c>
      <c r="AC32" s="41">
        <v>11</v>
      </c>
      <c r="AD32" s="17">
        <v>911.73199999999997</v>
      </c>
      <c r="AE32" s="41">
        <v>11</v>
      </c>
      <c r="AF32" s="20">
        <v>911.13800000000003</v>
      </c>
      <c r="AG32" s="13"/>
      <c r="AH32" s="11"/>
      <c r="AI32" s="3"/>
      <c r="AJ32" s="22"/>
      <c r="AK32" s="13"/>
      <c r="AM32" s="4"/>
    </row>
    <row r="33" spans="1:39" s="2" customFormat="1" ht="22.5" customHeight="1">
      <c r="A33" s="44" t="s">
        <v>230</v>
      </c>
      <c r="B33" s="41">
        <v>-8</v>
      </c>
      <c r="C33" s="39" t="s">
        <v>437</v>
      </c>
      <c r="D33" s="41">
        <v>-8</v>
      </c>
      <c r="E33" s="39" t="s">
        <v>504</v>
      </c>
      <c r="F33" s="41">
        <v>-6</v>
      </c>
      <c r="G33" s="17">
        <v>913.39099999999996</v>
      </c>
      <c r="H33" s="41">
        <v>-6</v>
      </c>
      <c r="I33" s="17">
        <v>911.67600000000004</v>
      </c>
      <c r="J33" s="41">
        <f>((O33-I33)/H33)*100</f>
        <v>-2.0000000000000755</v>
      </c>
      <c r="K33" s="17"/>
      <c r="L33" s="17"/>
      <c r="M33" s="17">
        <v>913.30799999999999</v>
      </c>
      <c r="N33" s="17">
        <f t="shared" si="3"/>
        <v>913.33600000000001</v>
      </c>
      <c r="O33" s="17">
        <v>911.79600000000005</v>
      </c>
      <c r="P33" s="17">
        <f>O33-M33</f>
        <v>-1.5119999999999436</v>
      </c>
      <c r="Q33" s="41"/>
      <c r="R33" s="17"/>
      <c r="S33" s="17"/>
      <c r="T33" s="17"/>
      <c r="U33" s="41">
        <f t="shared" si="4"/>
        <v>1.999999999998181</v>
      </c>
      <c r="V33" s="41">
        <v>3</v>
      </c>
      <c r="W33" s="17">
        <v>911.85599999999999</v>
      </c>
      <c r="X33" s="41">
        <f t="shared" si="5"/>
        <v>-2.0000000000000755</v>
      </c>
      <c r="Y33" s="41">
        <v>9</v>
      </c>
      <c r="Z33" s="17">
        <v>911.73599999999999</v>
      </c>
      <c r="AA33" s="41">
        <v>9</v>
      </c>
      <c r="AB33" s="17">
        <v>913.45100000000002</v>
      </c>
      <c r="AC33" s="41">
        <v>11</v>
      </c>
      <c r="AD33" s="17">
        <v>913.51099999999997</v>
      </c>
      <c r="AE33" s="41">
        <v>11</v>
      </c>
      <c r="AF33" s="20">
        <v>913.01700000000005</v>
      </c>
      <c r="AG33" s="13"/>
      <c r="AH33" s="11"/>
      <c r="AI33" s="3"/>
      <c r="AJ33" s="22"/>
      <c r="AK33" s="13"/>
      <c r="AM33" s="4"/>
    </row>
    <row r="34" spans="1:39" s="2" customFormat="1" ht="22.5" customHeight="1">
      <c r="A34" s="44" t="s">
        <v>231</v>
      </c>
      <c r="B34" s="41">
        <v>-8</v>
      </c>
      <c r="C34" s="39" t="s">
        <v>438</v>
      </c>
      <c r="D34" s="41">
        <v>-8</v>
      </c>
      <c r="E34" s="39" t="s">
        <v>505</v>
      </c>
      <c r="F34" s="41">
        <v>-6</v>
      </c>
      <c r="G34" s="17">
        <v>915.14800000000002</v>
      </c>
      <c r="H34" s="41">
        <v>-6</v>
      </c>
      <c r="I34" s="17">
        <v>913.43299999999999</v>
      </c>
      <c r="J34" s="41">
        <f t="shared" si="6"/>
        <v>-2.0000000000000755</v>
      </c>
      <c r="K34" s="17"/>
      <c r="L34" s="17"/>
      <c r="M34" s="17">
        <v>914.99599999999998</v>
      </c>
      <c r="N34" s="17">
        <f t="shared" si="3"/>
        <v>915.09299999999996</v>
      </c>
      <c r="O34" s="17">
        <v>913.553</v>
      </c>
      <c r="P34" s="17">
        <f t="shared" si="0"/>
        <v>-1.4429999999999836</v>
      </c>
      <c r="Q34" s="41"/>
      <c r="R34" s="17"/>
      <c r="S34" s="17"/>
      <c r="T34" s="17"/>
      <c r="U34" s="41">
        <f t="shared" si="4"/>
        <v>2.0000000000019709</v>
      </c>
      <c r="V34" s="41">
        <v>3</v>
      </c>
      <c r="W34" s="17">
        <v>913.61300000000006</v>
      </c>
      <c r="X34" s="41">
        <f t="shared" si="5"/>
        <v>-2.0000000000000755</v>
      </c>
      <c r="Y34" s="41">
        <v>9</v>
      </c>
      <c r="Z34" s="17">
        <v>913.49300000000005</v>
      </c>
      <c r="AA34" s="41">
        <v>9</v>
      </c>
      <c r="AB34" s="17">
        <v>915.20799999999997</v>
      </c>
      <c r="AC34" s="41">
        <v>11</v>
      </c>
      <c r="AD34" s="17">
        <v>915.26800000000003</v>
      </c>
      <c r="AE34" s="41">
        <v>11</v>
      </c>
      <c r="AF34" s="20">
        <v>914.72</v>
      </c>
      <c r="AG34" s="13"/>
      <c r="AH34" s="11"/>
      <c r="AI34" s="3"/>
      <c r="AJ34" s="22"/>
      <c r="AK34" s="13"/>
      <c r="AM34" s="4"/>
    </row>
    <row r="35" spans="1:39" s="2" customFormat="1" ht="22.5" customHeight="1">
      <c r="A35" s="44" t="s">
        <v>232</v>
      </c>
      <c r="B35" s="41">
        <v>-8</v>
      </c>
      <c r="C35" s="39" t="s">
        <v>439</v>
      </c>
      <c r="D35" s="41">
        <v>-8</v>
      </c>
      <c r="E35" s="39" t="s">
        <v>506</v>
      </c>
      <c r="F35" s="41">
        <v>-6</v>
      </c>
      <c r="G35" s="17">
        <v>916.56600000000003</v>
      </c>
      <c r="H35" s="41">
        <v>-6</v>
      </c>
      <c r="I35" s="17">
        <v>914.851</v>
      </c>
      <c r="J35" s="41">
        <f t="shared" si="6"/>
        <v>-2.0000000000000755</v>
      </c>
      <c r="K35" s="17"/>
      <c r="L35" s="17"/>
      <c r="M35" s="17">
        <v>916.43399999999997</v>
      </c>
      <c r="N35" s="17">
        <f t="shared" si="3"/>
        <v>916.51099999999997</v>
      </c>
      <c r="O35" s="17">
        <v>914.971</v>
      </c>
      <c r="P35" s="17">
        <f t="shared" si="0"/>
        <v>-1.4629999999999654</v>
      </c>
      <c r="Q35" s="41"/>
      <c r="R35" s="17"/>
      <c r="S35" s="17"/>
      <c r="T35" s="17"/>
      <c r="U35" s="41">
        <f t="shared" si="4"/>
        <v>2.0000000000019709</v>
      </c>
      <c r="V35" s="41">
        <v>3</v>
      </c>
      <c r="W35" s="17">
        <v>915.03100000000006</v>
      </c>
      <c r="X35" s="41">
        <f t="shared" si="5"/>
        <v>-2.0000000000000755</v>
      </c>
      <c r="Y35" s="41">
        <v>9</v>
      </c>
      <c r="Z35" s="17">
        <v>914.91100000000006</v>
      </c>
      <c r="AA35" s="41">
        <v>9</v>
      </c>
      <c r="AB35" s="17">
        <v>916.62599999999998</v>
      </c>
      <c r="AC35" s="41">
        <v>11</v>
      </c>
      <c r="AD35" s="17">
        <v>916.68600000000004</v>
      </c>
      <c r="AE35" s="41">
        <v>11</v>
      </c>
      <c r="AF35" s="20">
        <v>916.24699999999996</v>
      </c>
      <c r="AG35" s="13"/>
      <c r="AH35" s="11"/>
      <c r="AI35" s="3"/>
      <c r="AJ35" s="22"/>
      <c r="AK35" s="13"/>
      <c r="AM35" s="4"/>
    </row>
    <row r="36" spans="1:39" s="2" customFormat="1" ht="22.5" customHeight="1">
      <c r="A36" s="44" t="s">
        <v>233</v>
      </c>
      <c r="B36" s="41">
        <v>-8</v>
      </c>
      <c r="C36" s="39" t="s">
        <v>440</v>
      </c>
      <c r="D36" s="41">
        <v>-8</v>
      </c>
      <c r="E36" s="39" t="s">
        <v>507</v>
      </c>
      <c r="F36" s="41">
        <v>-6</v>
      </c>
      <c r="G36" s="17">
        <v>917.51400000000001</v>
      </c>
      <c r="H36" s="41">
        <v>-6</v>
      </c>
      <c r="I36" s="17">
        <v>915.79900000000009</v>
      </c>
      <c r="J36" s="41">
        <f t="shared" si="6"/>
        <v>-1.999999999998181</v>
      </c>
      <c r="K36" s="17"/>
      <c r="L36" s="17"/>
      <c r="M36" s="17">
        <v>917.43299999999999</v>
      </c>
      <c r="N36" s="17">
        <f t="shared" si="3"/>
        <v>917.45899999999995</v>
      </c>
      <c r="O36" s="17">
        <v>915.91899999999998</v>
      </c>
      <c r="P36" s="17">
        <f t="shared" si="0"/>
        <v>-1.51400000000001</v>
      </c>
      <c r="Q36" s="41"/>
      <c r="R36" s="17"/>
      <c r="S36" s="17"/>
      <c r="T36" s="17"/>
      <c r="U36" s="41">
        <f t="shared" si="4"/>
        <v>2.0000000000019709</v>
      </c>
      <c r="V36" s="41">
        <v>3</v>
      </c>
      <c r="W36" s="17">
        <v>915.97900000000004</v>
      </c>
      <c r="X36" s="41">
        <f t="shared" si="5"/>
        <v>-2.0000000000000755</v>
      </c>
      <c r="Y36" s="41">
        <v>9</v>
      </c>
      <c r="Z36" s="17">
        <v>915.85900000000004</v>
      </c>
      <c r="AA36" s="41">
        <v>9</v>
      </c>
      <c r="AB36" s="17">
        <v>917.57399999999996</v>
      </c>
      <c r="AC36" s="41">
        <v>11</v>
      </c>
      <c r="AD36" s="17">
        <v>917.63400000000001</v>
      </c>
      <c r="AE36" s="41">
        <v>11</v>
      </c>
      <c r="AF36" s="20">
        <v>917.08399999999995</v>
      </c>
      <c r="AG36" s="13"/>
      <c r="AH36" s="11"/>
      <c r="AI36" s="3"/>
      <c r="AJ36" s="22"/>
      <c r="AK36" s="13"/>
      <c r="AM36" s="4"/>
    </row>
    <row r="37" spans="1:39" s="2" customFormat="1" ht="22.5" customHeight="1">
      <c r="A37" s="44" t="s">
        <v>234</v>
      </c>
      <c r="B37" s="41">
        <v>-8</v>
      </c>
      <c r="C37" s="39" t="s">
        <v>441</v>
      </c>
      <c r="D37" s="41">
        <v>-8</v>
      </c>
      <c r="E37" s="39" t="s">
        <v>508</v>
      </c>
      <c r="F37" s="41">
        <v>-6</v>
      </c>
      <c r="G37" s="17">
        <v>918.03899999999999</v>
      </c>
      <c r="H37" s="41">
        <v>-6</v>
      </c>
      <c r="I37" s="17">
        <v>916.32400000000007</v>
      </c>
      <c r="J37" s="41">
        <f t="shared" si="6"/>
        <v>-2.0000000000000755</v>
      </c>
      <c r="K37" s="17"/>
      <c r="L37" s="17"/>
      <c r="M37" s="17">
        <v>917.899</v>
      </c>
      <c r="N37" s="17">
        <f t="shared" si="3"/>
        <v>917.98400000000004</v>
      </c>
      <c r="O37" s="17">
        <v>916.44400000000007</v>
      </c>
      <c r="P37" s="17">
        <f t="shared" si="0"/>
        <v>-1.4549999999999272</v>
      </c>
      <c r="Q37" s="41"/>
      <c r="R37" s="17"/>
      <c r="S37" s="17"/>
      <c r="T37" s="17"/>
      <c r="U37" s="41">
        <f t="shared" si="4"/>
        <v>1.999999999998181</v>
      </c>
      <c r="V37" s="41">
        <v>3</v>
      </c>
      <c r="W37" s="17">
        <v>916.50400000000002</v>
      </c>
      <c r="X37" s="41">
        <f t="shared" si="5"/>
        <v>-2.0000000000000755</v>
      </c>
      <c r="Y37" s="41">
        <v>9</v>
      </c>
      <c r="Z37" s="17">
        <v>916.38400000000001</v>
      </c>
      <c r="AA37" s="41">
        <v>9</v>
      </c>
      <c r="AB37" s="17">
        <v>918.09900000000005</v>
      </c>
      <c r="AC37" s="41">
        <v>11</v>
      </c>
      <c r="AD37" s="17">
        <v>918.15899999999999</v>
      </c>
      <c r="AE37" s="41">
        <v>11</v>
      </c>
      <c r="AF37" s="20">
        <v>917.71799999999996</v>
      </c>
      <c r="AG37" s="13"/>
      <c r="AH37" s="11"/>
      <c r="AI37" s="3"/>
      <c r="AJ37" s="22"/>
      <c r="AK37" s="13"/>
      <c r="AM37" s="4"/>
    </row>
    <row r="38" spans="1:39" s="2" customFormat="1" ht="22.5" customHeight="1">
      <c r="A38" s="44" t="s">
        <v>235</v>
      </c>
      <c r="B38" s="41">
        <v>-8</v>
      </c>
      <c r="C38" s="39" t="s">
        <v>442</v>
      </c>
      <c r="D38" s="41">
        <v>-8</v>
      </c>
      <c r="E38" s="39" t="s">
        <v>509</v>
      </c>
      <c r="F38" s="41">
        <v>-6</v>
      </c>
      <c r="G38" s="17">
        <v>918.22400000000005</v>
      </c>
      <c r="H38" s="41">
        <v>-6</v>
      </c>
      <c r="I38" s="17">
        <v>916.50900000000001</v>
      </c>
      <c r="J38" s="41">
        <f t="shared" si="6"/>
        <v>-2.0000000000000755</v>
      </c>
      <c r="K38" s="17"/>
      <c r="L38" s="17"/>
      <c r="M38" s="17">
        <v>918.01900000000001</v>
      </c>
      <c r="N38" s="17">
        <f t="shared" si="3"/>
        <v>918.16899999999998</v>
      </c>
      <c r="O38" s="17">
        <v>916.62900000000002</v>
      </c>
      <c r="P38" s="17">
        <f t="shared" si="0"/>
        <v>-1.3899999999999864</v>
      </c>
      <c r="Q38" s="41"/>
      <c r="R38" s="17"/>
      <c r="S38" s="17"/>
      <c r="T38" s="17"/>
      <c r="U38" s="41">
        <f t="shared" si="4"/>
        <v>2.0000000000019709</v>
      </c>
      <c r="V38" s="41">
        <v>3</v>
      </c>
      <c r="W38" s="17">
        <v>916.68900000000008</v>
      </c>
      <c r="X38" s="41">
        <f t="shared" si="5"/>
        <v>-2.0000000000000755</v>
      </c>
      <c r="Y38" s="41">
        <v>9</v>
      </c>
      <c r="Z38" s="17">
        <v>916.56900000000007</v>
      </c>
      <c r="AA38" s="41">
        <v>9</v>
      </c>
      <c r="AB38" s="17">
        <v>918.28399999999999</v>
      </c>
      <c r="AC38" s="41">
        <v>11</v>
      </c>
      <c r="AD38" s="17">
        <v>918.34400000000005</v>
      </c>
      <c r="AE38" s="41">
        <v>11</v>
      </c>
      <c r="AF38" s="20">
        <v>917.71400000000006</v>
      </c>
      <c r="AG38" s="13"/>
      <c r="AH38" s="11"/>
      <c r="AI38" s="3"/>
      <c r="AJ38" s="22"/>
      <c r="AK38" s="13"/>
      <c r="AM38" s="4"/>
    </row>
    <row r="39" spans="1:39" s="2" customFormat="1" ht="22.5" customHeight="1">
      <c r="A39" s="44" t="s">
        <v>236</v>
      </c>
      <c r="B39" s="41"/>
      <c r="C39" s="39"/>
      <c r="D39" s="41"/>
      <c r="E39" s="39"/>
      <c r="F39" s="41"/>
      <c r="G39" s="17"/>
      <c r="H39" s="41"/>
      <c r="I39" s="17"/>
      <c r="J39" s="41"/>
      <c r="K39" s="17"/>
      <c r="L39" s="17"/>
      <c r="M39" s="17">
        <v>917.97699999999998</v>
      </c>
      <c r="N39" s="17">
        <v>917.96400000000006</v>
      </c>
      <c r="O39" s="17"/>
      <c r="P39" s="17"/>
      <c r="Q39" s="41"/>
      <c r="R39" s="17"/>
      <c r="S39" s="17"/>
      <c r="T39" s="17"/>
      <c r="U39" s="41"/>
      <c r="V39" s="41"/>
      <c r="W39" s="17"/>
      <c r="X39" s="41"/>
      <c r="Y39" s="41"/>
      <c r="Z39" s="17"/>
      <c r="AA39" s="41"/>
      <c r="AB39" s="17"/>
      <c r="AC39" s="41"/>
      <c r="AD39" s="17"/>
      <c r="AE39" s="41"/>
      <c r="AF39" s="20"/>
      <c r="AG39" s="13"/>
      <c r="AH39" s="11"/>
      <c r="AI39" s="3"/>
      <c r="AJ39" s="22"/>
      <c r="AK39" s="13"/>
    </row>
    <row r="40" spans="1:39" s="2" customFormat="1" ht="22.5" customHeight="1">
      <c r="A40" s="44" t="s">
        <v>237</v>
      </c>
      <c r="B40" s="41"/>
      <c r="C40" s="39"/>
      <c r="D40" s="41"/>
      <c r="E40" s="39"/>
      <c r="F40" s="41"/>
      <c r="G40" s="17"/>
      <c r="H40" s="41"/>
      <c r="I40" s="17"/>
      <c r="J40" s="41"/>
      <c r="K40" s="17"/>
      <c r="L40" s="17"/>
      <c r="M40" s="17">
        <v>916.04399999999998</v>
      </c>
      <c r="N40" s="17">
        <v>917.56600000000003</v>
      </c>
      <c r="O40" s="17"/>
      <c r="P40" s="17"/>
      <c r="Q40" s="41"/>
      <c r="R40" s="17"/>
      <c r="S40" s="17"/>
      <c r="T40" s="17"/>
      <c r="U40" s="41"/>
      <c r="V40" s="41"/>
      <c r="W40" s="17"/>
      <c r="X40" s="41"/>
      <c r="Y40" s="41"/>
      <c r="Z40" s="17"/>
      <c r="AA40" s="41"/>
      <c r="AB40" s="17"/>
      <c r="AC40" s="41"/>
      <c r="AD40" s="17"/>
      <c r="AE40" s="41"/>
      <c r="AF40" s="20"/>
      <c r="AG40" s="13"/>
      <c r="AH40" s="11"/>
      <c r="AI40" s="3"/>
      <c r="AJ40" s="22"/>
      <c r="AK40" s="13"/>
    </row>
    <row r="41" spans="1:39" s="2" customFormat="1" ht="22.5" customHeight="1">
      <c r="A41" s="44" t="s">
        <v>238</v>
      </c>
      <c r="B41" s="41"/>
      <c r="C41" s="39"/>
      <c r="D41" s="176" t="s">
        <v>397</v>
      </c>
      <c r="E41" s="174"/>
      <c r="F41" s="174"/>
      <c r="G41" s="174"/>
      <c r="H41" s="41"/>
      <c r="I41" s="17"/>
      <c r="J41" s="41"/>
      <c r="K41" s="17"/>
      <c r="L41" s="17"/>
      <c r="M41" s="17">
        <v>916.86599999999999</v>
      </c>
      <c r="N41" s="17">
        <v>917.24800000000005</v>
      </c>
      <c r="O41" s="17"/>
      <c r="P41" s="17"/>
      <c r="Q41" s="41"/>
      <c r="R41" s="17"/>
      <c r="S41" s="17"/>
      <c r="T41" s="17"/>
      <c r="U41" s="41"/>
      <c r="V41" s="41"/>
      <c r="W41" s="17"/>
      <c r="X41" s="41"/>
      <c r="Y41" s="41"/>
      <c r="Z41" s="17"/>
      <c r="AA41" s="41"/>
      <c r="AB41" s="17"/>
      <c r="AC41" s="41"/>
      <c r="AD41" s="17"/>
      <c r="AE41" s="41"/>
      <c r="AF41" s="20"/>
      <c r="AG41" s="13"/>
      <c r="AH41" s="11"/>
      <c r="AI41" s="3"/>
      <c r="AJ41" s="22"/>
      <c r="AK41" s="13"/>
    </row>
    <row r="42" spans="1:39" s="2" customFormat="1" ht="22.5" customHeight="1">
      <c r="A42" s="44" t="s">
        <v>239</v>
      </c>
      <c r="B42" s="41"/>
      <c r="C42" s="39"/>
      <c r="D42" s="41"/>
      <c r="E42" s="39"/>
      <c r="F42" s="41"/>
      <c r="G42" s="17"/>
      <c r="H42" s="41"/>
      <c r="I42" s="17"/>
      <c r="J42" s="41"/>
      <c r="K42" s="17"/>
      <c r="L42" s="17"/>
      <c r="M42" s="17">
        <v>916.03800000000001</v>
      </c>
      <c r="N42" s="17">
        <v>916.86099999999999</v>
      </c>
      <c r="O42" s="17"/>
      <c r="P42" s="17"/>
      <c r="Q42" s="41"/>
      <c r="R42" s="17"/>
      <c r="S42" s="17"/>
      <c r="T42" s="17"/>
      <c r="U42" s="41"/>
      <c r="V42" s="41"/>
      <c r="W42" s="17"/>
      <c r="X42" s="41"/>
      <c r="Y42" s="41"/>
      <c r="Z42" s="17"/>
      <c r="AA42" s="41"/>
      <c r="AB42" s="17"/>
      <c r="AC42" s="41"/>
      <c r="AD42" s="17"/>
      <c r="AE42" s="41"/>
      <c r="AF42" s="20"/>
      <c r="AG42" s="13"/>
      <c r="AH42" s="11"/>
      <c r="AI42" s="3"/>
      <c r="AJ42" s="22"/>
      <c r="AK42" s="13"/>
    </row>
    <row r="43" spans="1:39" s="2" customFormat="1" ht="22.5" customHeight="1">
      <c r="A43" s="44" t="s">
        <v>240</v>
      </c>
      <c r="B43" s="41"/>
      <c r="C43" s="39"/>
      <c r="D43" s="41"/>
      <c r="E43" s="39"/>
      <c r="F43" s="41"/>
      <c r="G43" s="17"/>
      <c r="H43" s="41"/>
      <c r="I43" s="17"/>
      <c r="J43" s="41"/>
      <c r="K43" s="17"/>
      <c r="L43" s="17"/>
      <c r="M43" s="17">
        <v>911.26099999999997</v>
      </c>
      <c r="N43" s="17">
        <v>916.93100000000004</v>
      </c>
      <c r="O43" s="17"/>
      <c r="P43" s="17"/>
      <c r="Q43" s="41"/>
      <c r="R43" s="17"/>
      <c r="S43" s="17"/>
      <c r="T43" s="17"/>
      <c r="U43" s="41"/>
      <c r="V43" s="41"/>
      <c r="W43" s="17"/>
      <c r="X43" s="41"/>
      <c r="Y43" s="41"/>
      <c r="Z43" s="17"/>
      <c r="AA43" s="41"/>
      <c r="AB43" s="17"/>
      <c r="AC43" s="41"/>
      <c r="AD43" s="17"/>
      <c r="AE43" s="41"/>
      <c r="AF43" s="20"/>
      <c r="AG43" s="13"/>
      <c r="AH43" s="11"/>
      <c r="AI43" s="3"/>
      <c r="AJ43" s="22"/>
      <c r="AK43" s="13"/>
    </row>
    <row r="44" spans="1:39" s="2" customFormat="1" ht="22.5" customHeight="1">
      <c r="A44" s="44" t="s">
        <v>241</v>
      </c>
      <c r="B44" s="41">
        <v>19.872</v>
      </c>
      <c r="C44" s="39" t="s">
        <v>443</v>
      </c>
      <c r="D44" s="41">
        <v>-8</v>
      </c>
      <c r="E44" s="39" t="s">
        <v>510</v>
      </c>
      <c r="F44" s="41">
        <v>-5.5</v>
      </c>
      <c r="G44" s="17">
        <v>917.39599999999996</v>
      </c>
      <c r="H44" s="41">
        <v>-5.5</v>
      </c>
      <c r="I44" s="17">
        <v>915.68100000000004</v>
      </c>
      <c r="J44" s="41">
        <f t="shared" si="6"/>
        <v>-2.0000000000002482</v>
      </c>
      <c r="K44" s="17"/>
      <c r="L44" s="17"/>
      <c r="M44" s="17">
        <v>908.67200000000003</v>
      </c>
      <c r="N44" s="17">
        <f>O44+1.54</f>
        <v>917.33100000000002</v>
      </c>
      <c r="O44" s="17">
        <v>915.79100000000005</v>
      </c>
      <c r="P44" s="17">
        <f t="shared" si="0"/>
        <v>7.1190000000000282</v>
      </c>
      <c r="Q44" s="41"/>
      <c r="R44" s="17"/>
      <c r="S44" s="17"/>
      <c r="T44" s="17"/>
      <c r="U44" s="41"/>
      <c r="V44" s="41"/>
      <c r="W44" s="17"/>
      <c r="X44" s="41">
        <f t="shared" si="1"/>
        <v>-1.9999999999999301</v>
      </c>
      <c r="Y44" s="41">
        <v>6.5</v>
      </c>
      <c r="Z44" s="17">
        <v>915.66100000000006</v>
      </c>
      <c r="AA44" s="41">
        <v>6.5</v>
      </c>
      <c r="AB44" s="17">
        <v>917.37599999999998</v>
      </c>
      <c r="AC44" s="41">
        <v>9</v>
      </c>
      <c r="AD44" s="17">
        <v>917.45100000000002</v>
      </c>
      <c r="AE44" s="41">
        <v>22.266999999999999</v>
      </c>
      <c r="AF44" s="20">
        <v>908.60599999999999</v>
      </c>
      <c r="AG44" s="13"/>
      <c r="AH44" s="11"/>
      <c r="AI44" s="3"/>
      <c r="AJ44" s="22"/>
      <c r="AK44" s="13"/>
      <c r="AM44" s="4">
        <f>Z44-0.54</f>
        <v>915.12100000000009</v>
      </c>
    </row>
    <row r="45" spans="1:39" s="2" customFormat="1" ht="22.5" customHeight="1" thickBot="1">
      <c r="A45" s="45" t="s">
        <v>242</v>
      </c>
      <c r="B45" s="31">
        <v>17.091000000000001</v>
      </c>
      <c r="C45" s="36" t="s">
        <v>444</v>
      </c>
      <c r="D45" s="31">
        <v>-8</v>
      </c>
      <c r="E45" s="36" t="s">
        <v>511</v>
      </c>
      <c r="F45" s="31">
        <v>-5.5</v>
      </c>
      <c r="G45" s="29">
        <v>917.952</v>
      </c>
      <c r="H45" s="31">
        <v>-5.5</v>
      </c>
      <c r="I45" s="29">
        <v>916.23700000000008</v>
      </c>
      <c r="J45" s="31">
        <f t="shared" si="6"/>
        <v>-1.999999999998181</v>
      </c>
      <c r="K45" s="29"/>
      <c r="L45" s="29"/>
      <c r="M45" s="29">
        <v>910.75900000000001</v>
      </c>
      <c r="N45" s="29">
        <f t="shared" ref="N45:N78" si="7">O45+1</f>
        <v>917.34699999999998</v>
      </c>
      <c r="O45" s="29">
        <v>916.34699999999998</v>
      </c>
      <c r="P45" s="29">
        <f t="shared" si="0"/>
        <v>5.5879999999999654</v>
      </c>
      <c r="Q45" s="31"/>
      <c r="R45" s="29"/>
      <c r="S45" s="29"/>
      <c r="T45" s="29"/>
      <c r="U45" s="31"/>
      <c r="V45" s="31"/>
      <c r="W45" s="29"/>
      <c r="X45" s="31">
        <f t="shared" si="1"/>
        <v>-1.9999999999999301</v>
      </c>
      <c r="Y45" s="31">
        <v>6.5</v>
      </c>
      <c r="Z45" s="29">
        <v>916.21699999999998</v>
      </c>
      <c r="AA45" s="31">
        <v>6.5</v>
      </c>
      <c r="AB45" s="29">
        <v>917.93200000000002</v>
      </c>
      <c r="AC45" s="31">
        <v>9</v>
      </c>
      <c r="AD45" s="29">
        <v>918.00699999999995</v>
      </c>
      <c r="AE45" s="31">
        <v>23.568000000000001</v>
      </c>
      <c r="AF45" s="32">
        <v>908.29499999999996</v>
      </c>
      <c r="AG45" s="13"/>
      <c r="AH45" s="11"/>
      <c r="AI45" s="3"/>
      <c r="AJ45" s="22"/>
      <c r="AK45" s="13"/>
      <c r="AM45" s="4">
        <f t="shared" ref="AM45:AM84" si="8">Z45-0.54</f>
        <v>915.67700000000002</v>
      </c>
    </row>
    <row r="46" spans="1:39" s="2" customFormat="1" ht="22.5" customHeight="1">
      <c r="A46" s="62" t="s">
        <v>243</v>
      </c>
      <c r="B46" s="28">
        <v>15.864000000000001</v>
      </c>
      <c r="C46" s="119" t="s">
        <v>445</v>
      </c>
      <c r="D46" s="28">
        <v>-8</v>
      </c>
      <c r="E46" s="119" t="s">
        <v>512</v>
      </c>
      <c r="F46" s="28">
        <v>-5.5</v>
      </c>
      <c r="G46" s="12">
        <v>918.822</v>
      </c>
      <c r="H46" s="28">
        <v>-5.5</v>
      </c>
      <c r="I46" s="12">
        <v>917.10700000000008</v>
      </c>
      <c r="J46" s="28">
        <f t="shared" si="6"/>
        <v>-1.999999999998181</v>
      </c>
      <c r="K46" s="12"/>
      <c r="L46" s="12"/>
      <c r="M46" s="12">
        <v>912.70299999999997</v>
      </c>
      <c r="N46" s="12">
        <f t="shared" si="7"/>
        <v>918.21699999999998</v>
      </c>
      <c r="O46" s="12">
        <v>917.21699999999998</v>
      </c>
      <c r="P46" s="12">
        <f t="shared" si="0"/>
        <v>4.51400000000001</v>
      </c>
      <c r="Q46" s="28"/>
      <c r="R46" s="12"/>
      <c r="S46" s="12"/>
      <c r="T46" s="12"/>
      <c r="U46" s="28"/>
      <c r="V46" s="28"/>
      <c r="W46" s="12"/>
      <c r="X46" s="28">
        <f t="shared" si="1"/>
        <v>-1.9999999999999301</v>
      </c>
      <c r="Y46" s="28">
        <v>6.5</v>
      </c>
      <c r="Z46" s="12">
        <v>917.08699999999999</v>
      </c>
      <c r="AA46" s="28">
        <v>6.5</v>
      </c>
      <c r="AB46" s="12">
        <v>918.80200000000002</v>
      </c>
      <c r="AC46" s="28">
        <v>9</v>
      </c>
      <c r="AD46" s="12">
        <v>918.87699999999995</v>
      </c>
      <c r="AE46" s="28">
        <v>22.463999999999999</v>
      </c>
      <c r="AF46" s="21">
        <v>909.90099999999995</v>
      </c>
      <c r="AG46" s="13"/>
      <c r="AH46" s="11"/>
      <c r="AI46" s="3"/>
      <c r="AJ46" s="22"/>
      <c r="AK46" s="13"/>
      <c r="AM46" s="4">
        <f t="shared" si="8"/>
        <v>916.54700000000003</v>
      </c>
    </row>
    <row r="47" spans="1:39" s="2" customFormat="1" ht="22.5" customHeight="1">
      <c r="A47" s="44" t="s">
        <v>244</v>
      </c>
      <c r="B47" s="41">
        <v>14.853999999999999</v>
      </c>
      <c r="C47" s="39" t="s">
        <v>446</v>
      </c>
      <c r="D47" s="41">
        <v>-8</v>
      </c>
      <c r="E47" s="39" t="s">
        <v>513</v>
      </c>
      <c r="F47" s="41">
        <v>-5.5</v>
      </c>
      <c r="G47" s="17">
        <v>920.00599999999997</v>
      </c>
      <c r="H47" s="41">
        <v>-5.5</v>
      </c>
      <c r="I47" s="17">
        <v>918.29100000000005</v>
      </c>
      <c r="J47" s="41">
        <f t="shared" si="6"/>
        <v>-2.0000000000002482</v>
      </c>
      <c r="K47" s="17"/>
      <c r="L47" s="17"/>
      <c r="M47" s="17">
        <v>914.13199999999995</v>
      </c>
      <c r="N47" s="17">
        <f t="shared" si="7"/>
        <v>919.40100000000007</v>
      </c>
      <c r="O47" s="17">
        <v>918.40100000000007</v>
      </c>
      <c r="P47" s="17">
        <f t="shared" si="0"/>
        <v>4.2690000000001191</v>
      </c>
      <c r="Q47" s="41"/>
      <c r="R47" s="17"/>
      <c r="S47" s="17"/>
      <c r="T47" s="17"/>
      <c r="U47" s="41"/>
      <c r="V47" s="41"/>
      <c r="W47" s="17"/>
      <c r="X47" s="41">
        <f t="shared" si="1"/>
        <v>-1.9999999999999301</v>
      </c>
      <c r="Y47" s="41">
        <v>6.5</v>
      </c>
      <c r="Z47" s="17">
        <v>918.27100000000007</v>
      </c>
      <c r="AA47" s="41">
        <v>6.5</v>
      </c>
      <c r="AB47" s="17">
        <v>919.98599999999999</v>
      </c>
      <c r="AC47" s="41">
        <v>9</v>
      </c>
      <c r="AD47" s="17">
        <v>920.06100000000004</v>
      </c>
      <c r="AE47" s="41">
        <v>23.405999999999999</v>
      </c>
      <c r="AF47" s="20">
        <v>910.45699999999999</v>
      </c>
      <c r="AG47" s="13"/>
      <c r="AH47" s="11"/>
      <c r="AI47" s="3"/>
      <c r="AJ47" s="22"/>
      <c r="AK47" s="13"/>
      <c r="AM47" s="4">
        <f t="shared" si="8"/>
        <v>917.73100000000011</v>
      </c>
    </row>
    <row r="48" spans="1:39" s="2" customFormat="1" ht="22.5" customHeight="1">
      <c r="A48" s="44" t="s">
        <v>245</v>
      </c>
      <c r="B48" s="41">
        <v>15.212</v>
      </c>
      <c r="C48" s="39" t="s">
        <v>447</v>
      </c>
      <c r="D48" s="41">
        <v>-8</v>
      </c>
      <c r="E48" s="39" t="s">
        <v>514</v>
      </c>
      <c r="F48" s="41">
        <v>-5.5</v>
      </c>
      <c r="G48" s="17">
        <v>921.50300000000004</v>
      </c>
      <c r="H48" s="41">
        <v>-5.5</v>
      </c>
      <c r="I48" s="17">
        <v>919.78800000000001</v>
      </c>
      <c r="J48" s="41">
        <f t="shared" si="6"/>
        <v>-2.0000000000002482</v>
      </c>
      <c r="K48" s="17"/>
      <c r="L48" s="17"/>
      <c r="M48" s="17">
        <v>915.21500000000003</v>
      </c>
      <c r="N48" s="17">
        <f t="shared" si="7"/>
        <v>920.89800000000002</v>
      </c>
      <c r="O48" s="17">
        <v>919.89800000000002</v>
      </c>
      <c r="P48" s="17">
        <f t="shared" si="0"/>
        <v>4.6829999999999927</v>
      </c>
      <c r="Q48" s="41"/>
      <c r="R48" s="17"/>
      <c r="S48" s="17"/>
      <c r="T48" s="17"/>
      <c r="U48" s="41"/>
      <c r="V48" s="41"/>
      <c r="W48" s="17"/>
      <c r="X48" s="41">
        <f t="shared" si="1"/>
        <v>-1.9999999999999301</v>
      </c>
      <c r="Y48" s="41">
        <v>6.5</v>
      </c>
      <c r="Z48" s="17">
        <v>919.76800000000003</v>
      </c>
      <c r="AA48" s="41">
        <v>6.5</v>
      </c>
      <c r="AB48" s="17">
        <v>921.48299999999995</v>
      </c>
      <c r="AC48" s="41">
        <v>9</v>
      </c>
      <c r="AD48" s="17">
        <v>921.55799999999999</v>
      </c>
      <c r="AE48" s="41">
        <v>24.530999999999999</v>
      </c>
      <c r="AF48" s="20">
        <v>911.20399999999995</v>
      </c>
      <c r="AG48" s="13"/>
      <c r="AH48" s="11"/>
      <c r="AI48" s="3"/>
      <c r="AJ48" s="22"/>
      <c r="AK48" s="13"/>
      <c r="AM48" s="4">
        <f t="shared" si="8"/>
        <v>919.22800000000007</v>
      </c>
    </row>
    <row r="49" spans="1:39" s="2" customFormat="1" ht="22.5" customHeight="1">
      <c r="A49" s="44" t="s">
        <v>246</v>
      </c>
      <c r="B49" s="41">
        <v>16.041</v>
      </c>
      <c r="C49" s="39" t="s">
        <v>441</v>
      </c>
      <c r="D49" s="41">
        <v>-8</v>
      </c>
      <c r="E49" s="39" t="s">
        <v>515</v>
      </c>
      <c r="F49" s="41">
        <v>-5.5</v>
      </c>
      <c r="G49" s="17">
        <v>923.15700000000004</v>
      </c>
      <c r="H49" s="41">
        <v>-5.5</v>
      </c>
      <c r="I49" s="17">
        <v>921.44200000000001</v>
      </c>
      <c r="J49" s="41">
        <f t="shared" si="6"/>
        <v>-2.0000000000002482</v>
      </c>
      <c r="K49" s="17"/>
      <c r="L49" s="17"/>
      <c r="M49" s="17">
        <v>915.5</v>
      </c>
      <c r="N49" s="17">
        <f t="shared" si="7"/>
        <v>922.55200000000002</v>
      </c>
      <c r="O49" s="17">
        <v>921.55200000000002</v>
      </c>
      <c r="P49" s="17">
        <f t="shared" si="0"/>
        <v>6.0520000000000209</v>
      </c>
      <c r="Q49" s="41"/>
      <c r="R49" s="17"/>
      <c r="S49" s="17"/>
      <c r="T49" s="17"/>
      <c r="U49" s="41"/>
      <c r="V49" s="41"/>
      <c r="W49" s="17"/>
      <c r="X49" s="41">
        <f t="shared" si="1"/>
        <v>-1.9999999999999301</v>
      </c>
      <c r="Y49" s="41">
        <v>6.5</v>
      </c>
      <c r="Z49" s="17">
        <v>921.42200000000003</v>
      </c>
      <c r="AA49" s="41">
        <v>6.5</v>
      </c>
      <c r="AB49" s="17">
        <v>923.13699999999994</v>
      </c>
      <c r="AC49" s="41">
        <v>9</v>
      </c>
      <c r="AD49" s="17">
        <v>923.21199999999999</v>
      </c>
      <c r="AE49" s="41">
        <v>22.672000000000001</v>
      </c>
      <c r="AF49" s="20">
        <v>914.09799999999996</v>
      </c>
      <c r="AG49" s="13"/>
      <c r="AH49" s="11"/>
      <c r="AI49" s="3"/>
      <c r="AJ49" s="22"/>
      <c r="AK49" s="13"/>
      <c r="AM49" s="4">
        <f t="shared" si="8"/>
        <v>920.88200000000006</v>
      </c>
    </row>
    <row r="50" spans="1:39" s="2" customFormat="1" ht="22.5" customHeight="1">
      <c r="A50" s="44" t="s">
        <v>247</v>
      </c>
      <c r="B50" s="41">
        <v>16.503</v>
      </c>
      <c r="C50" s="39" t="s">
        <v>448</v>
      </c>
      <c r="D50" s="41">
        <v>-8</v>
      </c>
      <c r="E50" s="39" t="s">
        <v>516</v>
      </c>
      <c r="F50" s="41">
        <v>-5.5</v>
      </c>
      <c r="G50" s="17">
        <v>924.81200000000001</v>
      </c>
      <c r="H50" s="41">
        <v>-5.5</v>
      </c>
      <c r="I50" s="17">
        <v>923.09699999999998</v>
      </c>
      <c r="J50" s="41">
        <f t="shared" si="6"/>
        <v>-2.0000000000002482</v>
      </c>
      <c r="K50" s="17"/>
      <c r="L50" s="17"/>
      <c r="M50" s="17">
        <v>917.173</v>
      </c>
      <c r="N50" s="17">
        <f t="shared" si="7"/>
        <v>924.20699999999999</v>
      </c>
      <c r="O50" s="17">
        <v>923.20699999999999</v>
      </c>
      <c r="P50" s="17">
        <f t="shared" si="0"/>
        <v>6.0339999999999918</v>
      </c>
      <c r="Q50" s="41"/>
      <c r="R50" s="17"/>
      <c r="S50" s="17"/>
      <c r="T50" s="17"/>
      <c r="U50" s="41"/>
      <c r="V50" s="41"/>
      <c r="W50" s="17"/>
      <c r="X50" s="41">
        <f t="shared" si="1"/>
        <v>-1.9999999999999301</v>
      </c>
      <c r="Y50" s="41">
        <v>6.5</v>
      </c>
      <c r="Z50" s="17">
        <v>923.077</v>
      </c>
      <c r="AA50" s="41">
        <v>6.5</v>
      </c>
      <c r="AB50" s="17">
        <v>924.79200000000003</v>
      </c>
      <c r="AC50" s="41">
        <v>9</v>
      </c>
      <c r="AD50" s="17">
        <v>924.86699999999996</v>
      </c>
      <c r="AE50" s="41">
        <v>21.004000000000001</v>
      </c>
      <c r="AF50" s="20">
        <v>916.86400000000003</v>
      </c>
      <c r="AG50" s="13"/>
      <c r="AH50" s="11"/>
      <c r="AI50" s="3"/>
      <c r="AJ50" s="22"/>
      <c r="AK50" s="13"/>
      <c r="AM50" s="4">
        <f t="shared" si="8"/>
        <v>922.53700000000003</v>
      </c>
    </row>
    <row r="51" spans="1:39" s="2" customFormat="1" ht="22.5" customHeight="1">
      <c r="A51" s="44" t="s">
        <v>248</v>
      </c>
      <c r="B51" s="41">
        <v>15.367000000000001</v>
      </c>
      <c r="C51" s="39" t="s">
        <v>449</v>
      </c>
      <c r="D51" s="41">
        <v>-8</v>
      </c>
      <c r="E51" s="39" t="s">
        <v>517</v>
      </c>
      <c r="F51" s="41">
        <v>-5.5</v>
      </c>
      <c r="G51" s="17">
        <v>926.46600000000001</v>
      </c>
      <c r="H51" s="41">
        <v>-5.5</v>
      </c>
      <c r="I51" s="17">
        <v>924.75100000000009</v>
      </c>
      <c r="J51" s="41">
        <f t="shared" si="6"/>
        <v>-1.999999999998181</v>
      </c>
      <c r="K51" s="17"/>
      <c r="L51" s="17"/>
      <c r="M51" s="17">
        <v>919.91099999999994</v>
      </c>
      <c r="N51" s="17">
        <f t="shared" si="7"/>
        <v>925.86099999999999</v>
      </c>
      <c r="O51" s="17">
        <v>924.86099999999999</v>
      </c>
      <c r="P51" s="17">
        <f t="shared" si="0"/>
        <v>4.9500000000000455</v>
      </c>
      <c r="Q51" s="41"/>
      <c r="R51" s="17"/>
      <c r="S51" s="17"/>
      <c r="T51" s="17"/>
      <c r="U51" s="41"/>
      <c r="V51" s="41"/>
      <c r="W51" s="17"/>
      <c r="X51" s="41">
        <f t="shared" si="1"/>
        <v>-1.9999999999999301</v>
      </c>
      <c r="Y51" s="41">
        <v>6.5</v>
      </c>
      <c r="Z51" s="17">
        <v>924.73099999999999</v>
      </c>
      <c r="AA51" s="41">
        <v>6.5</v>
      </c>
      <c r="AB51" s="17">
        <v>926.44600000000003</v>
      </c>
      <c r="AC51" s="41">
        <v>9</v>
      </c>
      <c r="AD51" s="17">
        <v>926.52099999999996</v>
      </c>
      <c r="AE51" s="41">
        <v>18.925000000000001</v>
      </c>
      <c r="AF51" s="20">
        <v>919.904</v>
      </c>
      <c r="AG51" s="13"/>
      <c r="AH51" s="11"/>
      <c r="AI51" s="3"/>
      <c r="AJ51" s="22"/>
      <c r="AK51" s="13"/>
      <c r="AM51" s="4">
        <f t="shared" si="8"/>
        <v>924.19100000000003</v>
      </c>
    </row>
    <row r="52" spans="1:39" s="2" customFormat="1" ht="22.5" customHeight="1">
      <c r="A52" s="44" t="s">
        <v>249</v>
      </c>
      <c r="B52" s="41">
        <v>13.183999999999999</v>
      </c>
      <c r="C52" s="39" t="s">
        <v>450</v>
      </c>
      <c r="D52" s="41">
        <v>-8</v>
      </c>
      <c r="E52" s="39" t="s">
        <v>518</v>
      </c>
      <c r="F52" s="41">
        <v>-5.5</v>
      </c>
      <c r="G52" s="17">
        <v>928.12</v>
      </c>
      <c r="H52" s="41">
        <v>-5.5</v>
      </c>
      <c r="I52" s="17">
        <v>926.40500000000009</v>
      </c>
      <c r="J52" s="41">
        <f t="shared" si="6"/>
        <v>-1.999999999998181</v>
      </c>
      <c r="K52" s="17"/>
      <c r="L52" s="17"/>
      <c r="M52" s="17">
        <v>923.18799999999999</v>
      </c>
      <c r="N52" s="17">
        <f t="shared" si="7"/>
        <v>927.51499999999999</v>
      </c>
      <c r="O52" s="17">
        <v>926.51499999999999</v>
      </c>
      <c r="P52" s="17">
        <f t="shared" si="0"/>
        <v>3.3269999999999982</v>
      </c>
      <c r="Q52" s="41"/>
      <c r="R52" s="17"/>
      <c r="S52" s="17"/>
      <c r="T52" s="17"/>
      <c r="U52" s="41"/>
      <c r="V52" s="41"/>
      <c r="W52" s="17"/>
      <c r="X52" s="41">
        <f t="shared" si="1"/>
        <v>-1.9999999999999301</v>
      </c>
      <c r="Y52" s="41">
        <v>6.5</v>
      </c>
      <c r="Z52" s="17">
        <v>926.38499999999999</v>
      </c>
      <c r="AA52" s="41">
        <v>6.5</v>
      </c>
      <c r="AB52" s="17">
        <v>928.1</v>
      </c>
      <c r="AC52" s="41">
        <v>9</v>
      </c>
      <c r="AD52" s="17">
        <v>928.17499999999995</v>
      </c>
      <c r="AE52" s="41">
        <v>17.282</v>
      </c>
      <c r="AF52" s="20">
        <v>922.65300000000002</v>
      </c>
      <c r="AG52" s="13"/>
      <c r="AH52" s="11"/>
      <c r="AI52" s="3"/>
      <c r="AJ52" s="22"/>
      <c r="AK52" s="13"/>
      <c r="AM52" s="4">
        <f t="shared" si="8"/>
        <v>925.84500000000003</v>
      </c>
    </row>
    <row r="53" spans="1:39" s="2" customFormat="1" ht="22.5" customHeight="1">
      <c r="A53" s="44" t="s">
        <v>250</v>
      </c>
      <c r="B53" s="41">
        <v>12.032</v>
      </c>
      <c r="C53" s="39" t="s">
        <v>451</v>
      </c>
      <c r="D53" s="41">
        <v>-8</v>
      </c>
      <c r="E53" s="39" t="s">
        <v>519</v>
      </c>
      <c r="F53" s="41">
        <v>-5.5</v>
      </c>
      <c r="G53" s="17">
        <v>929.774</v>
      </c>
      <c r="H53" s="41">
        <v>-5.5</v>
      </c>
      <c r="I53" s="17">
        <v>928.05900000000008</v>
      </c>
      <c r="J53" s="41">
        <f t="shared" si="6"/>
        <v>-1.999999999998181</v>
      </c>
      <c r="K53" s="17"/>
      <c r="L53" s="17"/>
      <c r="M53" s="17">
        <v>926.46100000000001</v>
      </c>
      <c r="N53" s="17">
        <f t="shared" si="7"/>
        <v>929.16899999999998</v>
      </c>
      <c r="O53" s="17">
        <v>928.16899999999998</v>
      </c>
      <c r="P53" s="17">
        <f t="shared" si="0"/>
        <v>1.70799999999997</v>
      </c>
      <c r="Q53" s="41"/>
      <c r="R53" s="17"/>
      <c r="S53" s="17"/>
      <c r="T53" s="17"/>
      <c r="U53" s="41"/>
      <c r="V53" s="41"/>
      <c r="W53" s="17"/>
      <c r="X53" s="41">
        <f t="shared" si="1"/>
        <v>-1.9999999999999301</v>
      </c>
      <c r="Y53" s="41">
        <v>6.5</v>
      </c>
      <c r="Z53" s="17">
        <v>928.03899999999999</v>
      </c>
      <c r="AA53" s="41">
        <v>6.5</v>
      </c>
      <c r="AB53" s="17">
        <v>929.75400000000002</v>
      </c>
      <c r="AC53" s="41">
        <v>9</v>
      </c>
      <c r="AD53" s="17">
        <v>929.82899999999995</v>
      </c>
      <c r="AE53" s="41">
        <v>14.756</v>
      </c>
      <c r="AF53" s="20">
        <v>925.99199999999996</v>
      </c>
      <c r="AG53" s="13"/>
      <c r="AH53" s="11"/>
      <c r="AI53" s="3"/>
      <c r="AJ53" s="22"/>
      <c r="AK53" s="13"/>
      <c r="AM53" s="4">
        <f t="shared" si="8"/>
        <v>927.49900000000002</v>
      </c>
    </row>
    <row r="54" spans="1:39" s="2" customFormat="1" ht="22.5" customHeight="1">
      <c r="A54" s="44" t="s">
        <v>251</v>
      </c>
      <c r="B54" s="41">
        <v>12.305</v>
      </c>
      <c r="C54" s="39" t="s">
        <v>452</v>
      </c>
      <c r="D54" s="41">
        <v>-8</v>
      </c>
      <c r="E54" s="39" t="s">
        <v>520</v>
      </c>
      <c r="F54" s="41">
        <v>-5.5</v>
      </c>
      <c r="G54" s="17">
        <v>931.428</v>
      </c>
      <c r="H54" s="41">
        <v>-5.5</v>
      </c>
      <c r="I54" s="17">
        <v>929.71300000000008</v>
      </c>
      <c r="J54" s="41">
        <f t="shared" si="6"/>
        <v>-2.0000000000002482</v>
      </c>
      <c r="K54" s="17"/>
      <c r="L54" s="17"/>
      <c r="M54" s="17">
        <v>929.71500000000003</v>
      </c>
      <c r="N54" s="17">
        <f t="shared" si="7"/>
        <v>930.82300000000009</v>
      </c>
      <c r="O54" s="17">
        <v>929.82300000000009</v>
      </c>
      <c r="P54" s="17">
        <f t="shared" si="0"/>
        <v>0.10800000000006094</v>
      </c>
      <c r="Q54" s="41"/>
      <c r="R54" s="17"/>
      <c r="S54" s="17"/>
      <c r="T54" s="17"/>
      <c r="U54" s="41"/>
      <c r="V54" s="41"/>
      <c r="W54" s="17"/>
      <c r="X54" s="41">
        <f t="shared" si="1"/>
        <v>-2.0000000000016791</v>
      </c>
      <c r="Y54" s="41">
        <v>6.5</v>
      </c>
      <c r="Z54" s="17">
        <v>929.69299999999998</v>
      </c>
      <c r="AA54" s="41">
        <v>6.5</v>
      </c>
      <c r="AB54" s="17">
        <v>931.40800000000002</v>
      </c>
      <c r="AC54" s="41">
        <v>9</v>
      </c>
      <c r="AD54" s="17">
        <v>931.48299999999995</v>
      </c>
      <c r="AE54" s="41">
        <v>11.622999999999999</v>
      </c>
      <c r="AF54" s="20">
        <v>929.73400000000004</v>
      </c>
      <c r="AG54" s="13"/>
      <c r="AH54" s="11"/>
      <c r="AI54" s="3"/>
      <c r="AJ54" s="22"/>
      <c r="AK54" s="13"/>
      <c r="AM54" s="4">
        <f t="shared" si="8"/>
        <v>929.15300000000002</v>
      </c>
    </row>
    <row r="55" spans="1:39" s="2" customFormat="1" ht="22.5" customHeight="1">
      <c r="A55" s="44" t="s">
        <v>252</v>
      </c>
      <c r="B55" s="41">
        <v>12.318</v>
      </c>
      <c r="C55" s="39" t="s">
        <v>453</v>
      </c>
      <c r="D55" s="41">
        <v>-8</v>
      </c>
      <c r="E55" s="39" t="s">
        <v>521</v>
      </c>
      <c r="F55" s="41">
        <v>-5.5</v>
      </c>
      <c r="G55" s="17">
        <v>933.08199999999999</v>
      </c>
      <c r="H55" s="41">
        <v>-5.5</v>
      </c>
      <c r="I55" s="17">
        <v>931.36700000000008</v>
      </c>
      <c r="J55" s="41">
        <f t="shared" si="6"/>
        <v>-2.0000000000002482</v>
      </c>
      <c r="K55" s="17"/>
      <c r="L55" s="17"/>
      <c r="M55" s="17">
        <v>930.58299999999997</v>
      </c>
      <c r="N55" s="17">
        <f t="shared" si="7"/>
        <v>932.47700000000009</v>
      </c>
      <c r="O55" s="17">
        <v>931.47700000000009</v>
      </c>
      <c r="P55" s="17">
        <f t="shared" si="0"/>
        <v>0.89400000000011914</v>
      </c>
      <c r="Q55" s="41"/>
      <c r="R55" s="17"/>
      <c r="S55" s="17"/>
      <c r="T55" s="17"/>
      <c r="U55" s="41"/>
      <c r="V55" s="41"/>
      <c r="W55" s="17"/>
      <c r="X55" s="41">
        <f t="shared" si="1"/>
        <v>-2.0000000000016791</v>
      </c>
      <c r="Y55" s="41">
        <v>6.5</v>
      </c>
      <c r="Z55" s="17">
        <v>931.34699999999998</v>
      </c>
      <c r="AA55" s="41">
        <v>6.5</v>
      </c>
      <c r="AB55" s="17">
        <v>933.06200000000001</v>
      </c>
      <c r="AC55" s="41">
        <v>9</v>
      </c>
      <c r="AD55" s="17">
        <v>933.13699999999994</v>
      </c>
      <c r="AE55" s="41">
        <v>12.625</v>
      </c>
      <c r="AF55" s="20">
        <v>930.721</v>
      </c>
      <c r="AG55" s="13"/>
      <c r="AH55" s="11"/>
      <c r="AI55" s="3"/>
      <c r="AJ55" s="22"/>
      <c r="AK55" s="13"/>
      <c r="AM55" s="4">
        <f t="shared" si="8"/>
        <v>930.80700000000002</v>
      </c>
    </row>
    <row r="56" spans="1:39" s="2" customFormat="1" ht="22.5" customHeight="1">
      <c r="A56" s="44" t="s">
        <v>253</v>
      </c>
      <c r="B56" s="41">
        <v>14.170999999999999</v>
      </c>
      <c r="C56" s="39" t="s">
        <v>454</v>
      </c>
      <c r="D56" s="41">
        <v>-8</v>
      </c>
      <c r="E56" s="39" t="s">
        <v>522</v>
      </c>
      <c r="F56" s="41">
        <v>-5.5</v>
      </c>
      <c r="G56" s="17">
        <v>934.73599999999999</v>
      </c>
      <c r="H56" s="41">
        <v>-5.5</v>
      </c>
      <c r="I56" s="17">
        <v>933.02100000000007</v>
      </c>
      <c r="J56" s="41">
        <f t="shared" si="6"/>
        <v>-2.0000000000002482</v>
      </c>
      <c r="K56" s="17"/>
      <c r="L56" s="17"/>
      <c r="M56" s="17">
        <v>931.76300000000003</v>
      </c>
      <c r="N56" s="17">
        <f t="shared" si="7"/>
        <v>934.13100000000009</v>
      </c>
      <c r="O56" s="17">
        <v>933.13100000000009</v>
      </c>
      <c r="P56" s="17">
        <f t="shared" si="0"/>
        <v>1.3680000000000518</v>
      </c>
      <c r="Q56" s="41"/>
      <c r="R56" s="17"/>
      <c r="S56" s="17"/>
      <c r="T56" s="17"/>
      <c r="U56" s="41"/>
      <c r="V56" s="41"/>
      <c r="W56" s="17"/>
      <c r="X56" s="41">
        <f t="shared" si="1"/>
        <v>-1.9999999999999301</v>
      </c>
      <c r="Y56" s="41">
        <v>6.5</v>
      </c>
      <c r="Z56" s="17">
        <v>933.00100000000009</v>
      </c>
      <c r="AA56" s="41">
        <v>6.5</v>
      </c>
      <c r="AB56" s="17">
        <v>934.71600000000001</v>
      </c>
      <c r="AC56" s="41">
        <v>9</v>
      </c>
      <c r="AD56" s="17">
        <v>934.79100000000005</v>
      </c>
      <c r="AE56" s="41">
        <v>13.212999999999999</v>
      </c>
      <c r="AF56" s="20">
        <v>931.98299999999995</v>
      </c>
      <c r="AG56" s="13"/>
      <c r="AH56" s="11"/>
      <c r="AI56" s="3"/>
      <c r="AJ56" s="22"/>
      <c r="AK56" s="13"/>
      <c r="AM56" s="4">
        <f t="shared" si="8"/>
        <v>932.46100000000013</v>
      </c>
    </row>
    <row r="57" spans="1:39" s="2" customFormat="1" ht="22.5" customHeight="1">
      <c r="A57" s="44" t="s">
        <v>254</v>
      </c>
      <c r="B57" s="41">
        <v>13.929</v>
      </c>
      <c r="C57" s="39" t="s">
        <v>455</v>
      </c>
      <c r="D57" s="41">
        <v>-8</v>
      </c>
      <c r="E57" s="39" t="s">
        <v>523</v>
      </c>
      <c r="F57" s="41">
        <v>-5.5</v>
      </c>
      <c r="G57" s="17">
        <v>936.39099999999996</v>
      </c>
      <c r="H57" s="41">
        <v>-5.5</v>
      </c>
      <c r="I57" s="17">
        <v>934.67600000000004</v>
      </c>
      <c r="J57" s="41">
        <f t="shared" si="6"/>
        <v>-2.0000000000002482</v>
      </c>
      <c r="K57" s="17"/>
      <c r="L57" s="17"/>
      <c r="M57" s="17">
        <v>933.99199999999996</v>
      </c>
      <c r="N57" s="17">
        <f t="shared" si="7"/>
        <v>935.78600000000006</v>
      </c>
      <c r="O57" s="17">
        <v>934.78600000000006</v>
      </c>
      <c r="P57" s="17">
        <f t="shared" si="0"/>
        <v>0.79400000000009641</v>
      </c>
      <c r="Q57" s="41"/>
      <c r="R57" s="17"/>
      <c r="S57" s="17"/>
      <c r="T57" s="17"/>
      <c r="U57" s="41"/>
      <c r="V57" s="41"/>
      <c r="W57" s="17"/>
      <c r="X57" s="41">
        <f t="shared" si="1"/>
        <v>-1.9999999999999301</v>
      </c>
      <c r="Y57" s="41">
        <v>6.5</v>
      </c>
      <c r="Z57" s="17">
        <v>934.65600000000006</v>
      </c>
      <c r="AA57" s="176" t="s">
        <v>400</v>
      </c>
      <c r="AB57" s="174"/>
      <c r="AC57" s="174"/>
      <c r="AD57" s="174"/>
      <c r="AE57" s="41">
        <v>6.5</v>
      </c>
      <c r="AF57" s="20">
        <v>935.91399999999999</v>
      </c>
      <c r="AG57" s="13"/>
      <c r="AH57" s="11"/>
      <c r="AI57" s="3"/>
      <c r="AJ57" s="22"/>
      <c r="AK57" s="13"/>
      <c r="AM57" s="4">
        <f t="shared" si="8"/>
        <v>934.1160000000001</v>
      </c>
    </row>
    <row r="58" spans="1:39" s="2" customFormat="1" ht="22.5" customHeight="1">
      <c r="A58" s="44" t="s">
        <v>255</v>
      </c>
      <c r="B58" s="41">
        <v>-8</v>
      </c>
      <c r="C58" s="39" t="s">
        <v>456</v>
      </c>
      <c r="D58" s="41">
        <v>-8</v>
      </c>
      <c r="E58" s="39" t="s">
        <v>524</v>
      </c>
      <c r="F58" s="41">
        <v>-5.5</v>
      </c>
      <c r="G58" s="17">
        <v>937.19200000000001</v>
      </c>
      <c r="H58" s="41">
        <v>-5.5</v>
      </c>
      <c r="I58" s="17">
        <v>935.47700000000009</v>
      </c>
      <c r="J58" s="41">
        <f t="shared" si="6"/>
        <v>-1.999999999998181</v>
      </c>
      <c r="K58" s="17"/>
      <c r="L58" s="17"/>
      <c r="M58" s="17">
        <v>938.13699999999994</v>
      </c>
      <c r="N58" s="17">
        <f t="shared" si="7"/>
        <v>936.58699999999999</v>
      </c>
      <c r="O58" s="17">
        <v>935.58699999999999</v>
      </c>
      <c r="P58" s="17">
        <f t="shared" si="0"/>
        <v>-2.5499999999999545</v>
      </c>
      <c r="Q58" s="41"/>
      <c r="R58" s="17"/>
      <c r="S58" s="17"/>
      <c r="T58" s="17"/>
      <c r="U58" s="41"/>
      <c r="V58" s="41"/>
      <c r="W58" s="17"/>
      <c r="X58" s="41">
        <f t="shared" si="1"/>
        <v>-1.9999999999999301</v>
      </c>
      <c r="Y58" s="41">
        <v>6.5</v>
      </c>
      <c r="Z58" s="17">
        <v>935.45699999999999</v>
      </c>
      <c r="AA58" s="41">
        <v>6.5</v>
      </c>
      <c r="AB58" s="17">
        <v>937.17200000000003</v>
      </c>
      <c r="AC58" s="41">
        <v>9</v>
      </c>
      <c r="AD58" s="17">
        <v>937.24699999999996</v>
      </c>
      <c r="AE58" s="41">
        <v>9</v>
      </c>
      <c r="AF58" s="20">
        <v>938.221</v>
      </c>
      <c r="AG58" s="13"/>
      <c r="AH58" s="11"/>
      <c r="AI58" s="3"/>
      <c r="AJ58" s="22"/>
      <c r="AK58" s="13"/>
      <c r="AM58" s="4">
        <f t="shared" si="8"/>
        <v>934.91700000000003</v>
      </c>
    </row>
    <row r="59" spans="1:39" s="2" customFormat="1" ht="22.5" customHeight="1">
      <c r="A59" s="44" t="s">
        <v>256</v>
      </c>
      <c r="B59" s="41">
        <v>-8</v>
      </c>
      <c r="C59" s="39" t="s">
        <v>457</v>
      </c>
      <c r="D59" s="41">
        <v>-8</v>
      </c>
      <c r="E59" s="39" t="s">
        <v>525</v>
      </c>
      <c r="F59" s="41">
        <v>-5.5</v>
      </c>
      <c r="G59" s="17">
        <v>936.28899999999999</v>
      </c>
      <c r="H59" s="41">
        <v>-5.5</v>
      </c>
      <c r="I59" s="17">
        <v>934.57400000000007</v>
      </c>
      <c r="J59" s="41">
        <f t="shared" si="6"/>
        <v>-2.0000000000002482</v>
      </c>
      <c r="K59" s="17"/>
      <c r="L59" s="17"/>
      <c r="M59" s="17">
        <v>936.53200000000004</v>
      </c>
      <c r="N59" s="17">
        <f t="shared" si="7"/>
        <v>935.68400000000008</v>
      </c>
      <c r="O59" s="17">
        <v>934.68400000000008</v>
      </c>
      <c r="P59" s="17">
        <f t="shared" si="0"/>
        <v>-1.8479999999999563</v>
      </c>
      <c r="Q59" s="41"/>
      <c r="R59" s="17"/>
      <c r="S59" s="17"/>
      <c r="T59" s="17"/>
      <c r="U59" s="41"/>
      <c r="V59" s="41"/>
      <c r="W59" s="17"/>
      <c r="X59" s="41">
        <f t="shared" si="1"/>
        <v>-1.9999999999999301</v>
      </c>
      <c r="Y59" s="41">
        <v>6.5</v>
      </c>
      <c r="Z59" s="17">
        <v>934.55400000000009</v>
      </c>
      <c r="AA59" s="41">
        <v>6.5</v>
      </c>
      <c r="AB59" s="17">
        <v>936.26900000000001</v>
      </c>
      <c r="AC59" s="41">
        <v>9</v>
      </c>
      <c r="AD59" s="17">
        <v>936.34400000000005</v>
      </c>
      <c r="AE59" s="41">
        <v>9</v>
      </c>
      <c r="AF59" s="20">
        <v>934.99099999999999</v>
      </c>
      <c r="AG59" s="13"/>
      <c r="AH59" s="11"/>
      <c r="AI59" s="3"/>
      <c r="AJ59" s="22"/>
      <c r="AK59" s="13"/>
      <c r="AM59" s="4">
        <f t="shared" si="8"/>
        <v>934.01400000000012</v>
      </c>
    </row>
    <row r="60" spans="1:39" s="2" customFormat="1" ht="22.5" customHeight="1">
      <c r="A60" s="44" t="s">
        <v>257</v>
      </c>
      <c r="B60" s="41">
        <v>-8</v>
      </c>
      <c r="C60" s="39" t="s">
        <v>458</v>
      </c>
      <c r="D60" s="41">
        <v>-8</v>
      </c>
      <c r="E60" s="39" t="s">
        <v>526</v>
      </c>
      <c r="F60" s="41">
        <v>-5.5</v>
      </c>
      <c r="G60" s="17">
        <v>933.79100000000005</v>
      </c>
      <c r="H60" s="41">
        <v>-5.5</v>
      </c>
      <c r="I60" s="17">
        <v>932.07600000000002</v>
      </c>
      <c r="J60" s="41">
        <f t="shared" si="6"/>
        <v>-2.0000000000002482</v>
      </c>
      <c r="K60" s="17"/>
      <c r="L60" s="17"/>
      <c r="M60" s="17">
        <v>933.59299999999996</v>
      </c>
      <c r="N60" s="17">
        <f t="shared" si="7"/>
        <v>933.18600000000004</v>
      </c>
      <c r="O60" s="17">
        <v>932.18600000000004</v>
      </c>
      <c r="P60" s="17">
        <f t="shared" si="0"/>
        <v>-1.4069999999999254</v>
      </c>
      <c r="Q60" s="41"/>
      <c r="R60" s="17"/>
      <c r="S60" s="17"/>
      <c r="T60" s="17"/>
      <c r="U60" s="41"/>
      <c r="V60" s="41"/>
      <c r="W60" s="17"/>
      <c r="X60" s="41">
        <f t="shared" si="1"/>
        <v>-1.9999999999999301</v>
      </c>
      <c r="Y60" s="41">
        <v>6.5</v>
      </c>
      <c r="Z60" s="17">
        <v>932.05600000000004</v>
      </c>
      <c r="AA60" s="41">
        <v>6.5</v>
      </c>
      <c r="AB60" s="17">
        <v>933.77099999999996</v>
      </c>
      <c r="AC60" s="41">
        <v>9</v>
      </c>
      <c r="AD60" s="17">
        <v>933.846</v>
      </c>
      <c r="AE60" s="41">
        <v>9</v>
      </c>
      <c r="AF60" s="20">
        <v>932.49400000000003</v>
      </c>
      <c r="AG60" s="13"/>
      <c r="AH60" s="11"/>
      <c r="AI60" s="3"/>
      <c r="AJ60" s="22"/>
      <c r="AK60" s="13"/>
      <c r="AM60" s="4">
        <f t="shared" si="8"/>
        <v>931.51600000000008</v>
      </c>
    </row>
    <row r="61" spans="1:39" s="2" customFormat="1" ht="22.5" customHeight="1">
      <c r="A61" s="44" t="s">
        <v>258</v>
      </c>
      <c r="B61" s="41">
        <v>-8</v>
      </c>
      <c r="C61" s="39" t="s">
        <v>459</v>
      </c>
      <c r="D61" s="41">
        <v>-8</v>
      </c>
      <c r="E61" s="39" t="s">
        <v>527</v>
      </c>
      <c r="F61" s="41">
        <v>-5.5</v>
      </c>
      <c r="G61" s="17">
        <v>932.10500000000002</v>
      </c>
      <c r="H61" s="41">
        <v>-5.5</v>
      </c>
      <c r="I61" s="17">
        <v>930.39</v>
      </c>
      <c r="J61" s="41">
        <f t="shared" si="6"/>
        <v>-2.0000000000002482</v>
      </c>
      <c r="K61" s="17"/>
      <c r="L61" s="17"/>
      <c r="M61" s="17">
        <v>931.99699999999996</v>
      </c>
      <c r="N61" s="17">
        <f t="shared" si="7"/>
        <v>931.5</v>
      </c>
      <c r="O61" s="17">
        <v>930.5</v>
      </c>
      <c r="P61" s="17">
        <f t="shared" si="0"/>
        <v>-1.4969999999999573</v>
      </c>
      <c r="Q61" s="41"/>
      <c r="R61" s="17"/>
      <c r="S61" s="17"/>
      <c r="T61" s="17"/>
      <c r="U61" s="41"/>
      <c r="V61" s="41"/>
      <c r="W61" s="17"/>
      <c r="X61" s="41">
        <f t="shared" si="1"/>
        <v>-1.9999999999999301</v>
      </c>
      <c r="Y61" s="41">
        <v>6.5</v>
      </c>
      <c r="Z61" s="17">
        <v>930.37</v>
      </c>
      <c r="AA61" s="41">
        <v>6.5</v>
      </c>
      <c r="AB61" s="17">
        <v>932.08500000000004</v>
      </c>
      <c r="AC61" s="41">
        <v>9</v>
      </c>
      <c r="AD61" s="17">
        <v>932.16</v>
      </c>
      <c r="AE61" s="41">
        <v>9</v>
      </c>
      <c r="AF61" s="20">
        <v>931.70899999999995</v>
      </c>
      <c r="AG61" s="13"/>
      <c r="AH61" s="11"/>
      <c r="AI61" s="3"/>
      <c r="AJ61" s="22"/>
      <c r="AK61" s="13"/>
      <c r="AM61" s="4">
        <f t="shared" si="8"/>
        <v>929.83</v>
      </c>
    </row>
    <row r="62" spans="1:39" s="2" customFormat="1" ht="22.5" customHeight="1">
      <c r="A62" s="44" t="s">
        <v>259</v>
      </c>
      <c r="B62" s="41">
        <v>-8</v>
      </c>
      <c r="C62" s="39" t="s">
        <v>460</v>
      </c>
      <c r="D62" s="41">
        <v>-8</v>
      </c>
      <c r="E62" s="39" t="s">
        <v>528</v>
      </c>
      <c r="F62" s="41">
        <v>-5.5</v>
      </c>
      <c r="G62" s="17">
        <v>931.48900000000003</v>
      </c>
      <c r="H62" s="41">
        <v>-5.5</v>
      </c>
      <c r="I62" s="17">
        <v>929.774</v>
      </c>
      <c r="J62" s="41">
        <f t="shared" si="6"/>
        <v>-2.0000000000002482</v>
      </c>
      <c r="K62" s="17"/>
      <c r="L62" s="17"/>
      <c r="M62" s="17">
        <v>931.34900000000005</v>
      </c>
      <c r="N62" s="17">
        <f t="shared" si="7"/>
        <v>930.88400000000001</v>
      </c>
      <c r="O62" s="17">
        <v>929.88400000000001</v>
      </c>
      <c r="P62" s="17">
        <f t="shared" si="0"/>
        <v>-1.4650000000000318</v>
      </c>
      <c r="Q62" s="41"/>
      <c r="R62" s="17"/>
      <c r="S62" s="17"/>
      <c r="T62" s="17"/>
      <c r="U62" s="41"/>
      <c r="V62" s="41"/>
      <c r="W62" s="17"/>
      <c r="X62" s="41">
        <f t="shared" si="1"/>
        <v>-1.9999999999999301</v>
      </c>
      <c r="Y62" s="41">
        <v>6.5</v>
      </c>
      <c r="Z62" s="17">
        <v>929.75400000000002</v>
      </c>
      <c r="AA62" s="41">
        <v>6.5</v>
      </c>
      <c r="AB62" s="17">
        <v>931.46900000000005</v>
      </c>
      <c r="AC62" s="41">
        <v>9</v>
      </c>
      <c r="AD62" s="17">
        <v>931.54399999999998</v>
      </c>
      <c r="AE62" s="41">
        <v>9</v>
      </c>
      <c r="AF62" s="20">
        <v>931.19399999999996</v>
      </c>
      <c r="AG62" s="13"/>
      <c r="AH62" s="11"/>
      <c r="AI62" s="3"/>
      <c r="AJ62" s="22"/>
      <c r="AK62" s="13"/>
      <c r="AM62" s="4">
        <f t="shared" si="8"/>
        <v>929.21400000000006</v>
      </c>
    </row>
    <row r="63" spans="1:39" s="2" customFormat="1" ht="22.5" customHeight="1">
      <c r="A63" s="44" t="s">
        <v>260</v>
      </c>
      <c r="B63" s="41">
        <v>-5.5</v>
      </c>
      <c r="C63" s="39" t="s">
        <v>461</v>
      </c>
      <c r="D63" s="176" t="s">
        <v>401</v>
      </c>
      <c r="E63" s="174"/>
      <c r="F63" s="174"/>
      <c r="G63" s="174"/>
      <c r="H63" s="41">
        <v>-5.5</v>
      </c>
      <c r="I63" s="17">
        <v>929.16700000000003</v>
      </c>
      <c r="J63" s="41">
        <f t="shared" si="6"/>
        <v>-2.0000000000002482</v>
      </c>
      <c r="K63" s="17"/>
      <c r="L63" s="17"/>
      <c r="M63" s="17">
        <v>930.72400000000005</v>
      </c>
      <c r="N63" s="17">
        <f t="shared" si="7"/>
        <v>930.27700000000004</v>
      </c>
      <c r="O63" s="17">
        <v>929.27700000000004</v>
      </c>
      <c r="P63" s="17">
        <f t="shared" si="0"/>
        <v>-1.4470000000000027</v>
      </c>
      <c r="Q63" s="41"/>
      <c r="R63" s="17"/>
      <c r="S63" s="17"/>
      <c r="T63" s="17"/>
      <c r="U63" s="41"/>
      <c r="V63" s="41"/>
      <c r="W63" s="17"/>
      <c r="X63" s="41">
        <f t="shared" si="1"/>
        <v>-1.9999999999999301</v>
      </c>
      <c r="Y63" s="41">
        <v>6.5</v>
      </c>
      <c r="Z63" s="17">
        <v>929.14700000000005</v>
      </c>
      <c r="AA63" s="41"/>
      <c r="AB63" s="17"/>
      <c r="AC63" s="41"/>
      <c r="AD63" s="17"/>
      <c r="AE63" s="41">
        <v>6.5</v>
      </c>
      <c r="AF63" s="20">
        <v>930.221</v>
      </c>
      <c r="AG63" s="13"/>
      <c r="AH63" s="11"/>
      <c r="AI63" s="3"/>
      <c r="AJ63" s="22"/>
      <c r="AK63" s="13"/>
      <c r="AM63" s="4">
        <f t="shared" si="8"/>
        <v>928.60700000000008</v>
      </c>
    </row>
    <row r="64" spans="1:39" s="2" customFormat="1" ht="22.5" customHeight="1">
      <c r="A64" s="44" t="s">
        <v>261</v>
      </c>
      <c r="B64" s="41">
        <v>-8</v>
      </c>
      <c r="C64" s="39" t="s">
        <v>462</v>
      </c>
      <c r="D64" s="41">
        <v>-8</v>
      </c>
      <c r="E64" s="39" t="s">
        <v>529</v>
      </c>
      <c r="F64" s="41">
        <v>-5.5</v>
      </c>
      <c r="G64" s="17">
        <v>930.27499999999998</v>
      </c>
      <c r="H64" s="41">
        <v>-5.5</v>
      </c>
      <c r="I64" s="17">
        <v>928.56000000000006</v>
      </c>
      <c r="J64" s="41">
        <f t="shared" si="6"/>
        <v>-2.0000000000002482</v>
      </c>
      <c r="K64" s="17"/>
      <c r="L64" s="17"/>
      <c r="M64" s="17">
        <v>930.16600000000005</v>
      </c>
      <c r="N64" s="17">
        <f t="shared" si="7"/>
        <v>929.67000000000007</v>
      </c>
      <c r="O64" s="17">
        <v>928.67000000000007</v>
      </c>
      <c r="P64" s="17">
        <f t="shared" si="0"/>
        <v>-1.4959999999999809</v>
      </c>
      <c r="Q64" s="41"/>
      <c r="R64" s="17"/>
      <c r="S64" s="17"/>
      <c r="T64" s="17"/>
      <c r="U64" s="41"/>
      <c r="V64" s="41"/>
      <c r="W64" s="17"/>
      <c r="X64" s="41">
        <f t="shared" si="1"/>
        <v>-1.9999999999999301</v>
      </c>
      <c r="Y64" s="41">
        <v>6.5</v>
      </c>
      <c r="Z64" s="17">
        <v>928.54000000000008</v>
      </c>
      <c r="AA64" s="41">
        <v>6.5</v>
      </c>
      <c r="AB64" s="17">
        <v>930.255</v>
      </c>
      <c r="AC64" s="41">
        <v>9</v>
      </c>
      <c r="AD64" s="17">
        <v>930.33</v>
      </c>
      <c r="AE64" s="41">
        <v>9</v>
      </c>
      <c r="AF64" s="20">
        <v>930.05200000000002</v>
      </c>
      <c r="AG64" s="13"/>
      <c r="AH64" s="11"/>
      <c r="AI64" s="3"/>
      <c r="AJ64" s="22"/>
      <c r="AK64" s="13"/>
      <c r="AM64" s="4">
        <f t="shared" si="8"/>
        <v>928.00000000000011</v>
      </c>
    </row>
    <row r="65" spans="1:39" s="2" customFormat="1" ht="22.5" customHeight="1">
      <c r="A65" s="44" t="s">
        <v>262</v>
      </c>
      <c r="B65" s="41">
        <v>-8</v>
      </c>
      <c r="C65" s="39" t="s">
        <v>463</v>
      </c>
      <c r="D65" s="41">
        <v>-8</v>
      </c>
      <c r="E65" s="39" t="s">
        <v>530</v>
      </c>
      <c r="F65" s="41">
        <v>-5.5</v>
      </c>
      <c r="G65" s="17">
        <v>929.654</v>
      </c>
      <c r="H65" s="41">
        <v>-5.5</v>
      </c>
      <c r="I65" s="17">
        <v>927.93900000000008</v>
      </c>
      <c r="J65" s="41">
        <f t="shared" si="6"/>
        <v>-2.0000000000002482</v>
      </c>
      <c r="K65" s="17"/>
      <c r="L65" s="17"/>
      <c r="M65" s="17">
        <v>929.53200000000004</v>
      </c>
      <c r="N65" s="17">
        <f t="shared" si="7"/>
        <v>929.04900000000009</v>
      </c>
      <c r="O65" s="17">
        <v>928.04900000000009</v>
      </c>
      <c r="P65" s="17">
        <f t="shared" si="0"/>
        <v>-1.4829999999999472</v>
      </c>
      <c r="Q65" s="41"/>
      <c r="R65" s="17"/>
      <c r="S65" s="17"/>
      <c r="T65" s="17"/>
      <c r="U65" s="41"/>
      <c r="V65" s="41"/>
      <c r="W65" s="17"/>
      <c r="X65" s="41">
        <f t="shared" si="1"/>
        <v>-2.0000000000016791</v>
      </c>
      <c r="Y65" s="41">
        <v>6.5</v>
      </c>
      <c r="Z65" s="17">
        <v>927.91899999999998</v>
      </c>
      <c r="AA65" s="41">
        <v>6.5</v>
      </c>
      <c r="AB65" s="17">
        <v>929.63400000000001</v>
      </c>
      <c r="AC65" s="41">
        <v>9</v>
      </c>
      <c r="AD65" s="17">
        <v>929.70899999999995</v>
      </c>
      <c r="AE65" s="41">
        <v>9</v>
      </c>
      <c r="AF65" s="20">
        <v>929.67100000000005</v>
      </c>
      <c r="AG65" s="13"/>
      <c r="AH65" s="11"/>
      <c r="AI65" s="3"/>
      <c r="AJ65" s="22"/>
      <c r="AK65" s="13"/>
      <c r="AM65" s="4">
        <f t="shared" si="8"/>
        <v>927.37900000000002</v>
      </c>
    </row>
    <row r="66" spans="1:39" s="2" customFormat="1" ht="22.5" customHeight="1">
      <c r="A66" s="44" t="s">
        <v>263</v>
      </c>
      <c r="B66" s="41">
        <v>-8</v>
      </c>
      <c r="C66" s="39" t="s">
        <v>464</v>
      </c>
      <c r="D66" s="41">
        <v>-8</v>
      </c>
      <c r="E66" s="39" t="s">
        <v>531</v>
      </c>
      <c r="F66" s="41">
        <v>-5.5</v>
      </c>
      <c r="G66" s="17">
        <v>928.93399999999997</v>
      </c>
      <c r="H66" s="41">
        <v>-5.5</v>
      </c>
      <c r="I66" s="17">
        <v>927.21900000000005</v>
      </c>
      <c r="J66" s="41">
        <f t="shared" si="6"/>
        <v>-2.0000000000002482</v>
      </c>
      <c r="K66" s="17"/>
      <c r="L66" s="17"/>
      <c r="M66" s="17">
        <v>928.80899999999997</v>
      </c>
      <c r="N66" s="17">
        <f t="shared" si="7"/>
        <v>928.32900000000006</v>
      </c>
      <c r="O66" s="17">
        <v>927.32900000000006</v>
      </c>
      <c r="P66" s="17">
        <f t="shared" si="0"/>
        <v>-1.4799999999999045</v>
      </c>
      <c r="Q66" s="41"/>
      <c r="R66" s="17"/>
      <c r="S66" s="17"/>
      <c r="T66" s="17"/>
      <c r="U66" s="41"/>
      <c r="V66" s="41"/>
      <c r="W66" s="17"/>
      <c r="X66" s="41">
        <f t="shared" si="1"/>
        <v>-1.9999999999999301</v>
      </c>
      <c r="Y66" s="41">
        <v>6.5</v>
      </c>
      <c r="Z66" s="17">
        <v>927.19900000000007</v>
      </c>
      <c r="AA66" s="41">
        <v>6.5</v>
      </c>
      <c r="AB66" s="17">
        <v>928.91399999999999</v>
      </c>
      <c r="AC66" s="41">
        <v>9</v>
      </c>
      <c r="AD66" s="17">
        <v>928.98900000000003</v>
      </c>
      <c r="AE66" s="41">
        <v>9</v>
      </c>
      <c r="AF66" s="20">
        <v>928.62099999999998</v>
      </c>
      <c r="AG66" s="13"/>
      <c r="AH66" s="11"/>
      <c r="AI66" s="3"/>
      <c r="AJ66" s="22"/>
      <c r="AK66" s="13"/>
      <c r="AM66" s="4">
        <f t="shared" si="8"/>
        <v>926.65900000000011</v>
      </c>
    </row>
    <row r="67" spans="1:39" s="2" customFormat="1" ht="22.5" customHeight="1">
      <c r="A67" s="44" t="s">
        <v>264</v>
      </c>
      <c r="B67" s="41">
        <v>-8</v>
      </c>
      <c r="C67" s="39" t="s">
        <v>465</v>
      </c>
      <c r="D67" s="41">
        <v>-8</v>
      </c>
      <c r="E67" s="39" t="s">
        <v>532</v>
      </c>
      <c r="F67" s="41">
        <v>-5.5</v>
      </c>
      <c r="G67" s="17">
        <v>928.11400000000003</v>
      </c>
      <c r="H67" s="41">
        <v>-5.5</v>
      </c>
      <c r="I67" s="17">
        <v>926.399</v>
      </c>
      <c r="J67" s="41">
        <f t="shared" si="6"/>
        <v>-2.0000000000002482</v>
      </c>
      <c r="K67" s="17"/>
      <c r="L67" s="17"/>
      <c r="M67" s="17">
        <v>928.005</v>
      </c>
      <c r="N67" s="17">
        <f t="shared" si="7"/>
        <v>927.50900000000001</v>
      </c>
      <c r="O67" s="17">
        <v>926.50900000000001</v>
      </c>
      <c r="P67" s="17">
        <f t="shared" si="0"/>
        <v>-1.4959999999999809</v>
      </c>
      <c r="Q67" s="41"/>
      <c r="R67" s="17"/>
      <c r="S67" s="17"/>
      <c r="T67" s="17"/>
      <c r="U67" s="41"/>
      <c r="V67" s="41"/>
      <c r="W67" s="17"/>
      <c r="X67" s="41">
        <f t="shared" si="1"/>
        <v>-1.9999999999999301</v>
      </c>
      <c r="Y67" s="41">
        <v>6.5</v>
      </c>
      <c r="Z67" s="17">
        <v>926.37900000000002</v>
      </c>
      <c r="AA67" s="41">
        <v>6.5</v>
      </c>
      <c r="AB67" s="17">
        <v>928.09400000000005</v>
      </c>
      <c r="AC67" s="41">
        <v>9</v>
      </c>
      <c r="AD67" s="17">
        <v>928.16899999999998</v>
      </c>
      <c r="AE67" s="41">
        <v>9</v>
      </c>
      <c r="AF67" s="20">
        <v>927.36500000000001</v>
      </c>
      <c r="AG67" s="13"/>
      <c r="AH67" s="11"/>
      <c r="AI67" s="3"/>
      <c r="AJ67" s="22"/>
      <c r="AK67" s="13"/>
      <c r="AM67" s="4">
        <f t="shared" si="8"/>
        <v>925.83900000000006</v>
      </c>
    </row>
    <row r="68" spans="1:39" s="2" customFormat="1" ht="22.5" customHeight="1">
      <c r="A68" s="44" t="s">
        <v>265</v>
      </c>
      <c r="B68" s="41">
        <v>-8</v>
      </c>
      <c r="C68" s="39" t="s">
        <v>466</v>
      </c>
      <c r="D68" s="41">
        <v>-8</v>
      </c>
      <c r="E68" s="39" t="s">
        <v>533</v>
      </c>
      <c r="F68" s="41">
        <v>-5.5</v>
      </c>
      <c r="G68" s="17">
        <v>927.14800000000002</v>
      </c>
      <c r="H68" s="41">
        <v>-5.5</v>
      </c>
      <c r="I68" s="17">
        <v>925.43299999999999</v>
      </c>
      <c r="J68" s="41">
        <f t="shared" si="6"/>
        <v>-2.0000000000002482</v>
      </c>
      <c r="K68" s="17"/>
      <c r="L68" s="17"/>
      <c r="M68" s="17">
        <v>927.10400000000004</v>
      </c>
      <c r="N68" s="17">
        <f t="shared" si="7"/>
        <v>926.54300000000001</v>
      </c>
      <c r="O68" s="17">
        <v>925.54300000000001</v>
      </c>
      <c r="P68" s="17">
        <f t="shared" si="0"/>
        <v>-1.5610000000000355</v>
      </c>
      <c r="Q68" s="41"/>
      <c r="R68" s="17"/>
      <c r="S68" s="17"/>
      <c r="T68" s="17"/>
      <c r="U68" s="41"/>
      <c r="V68" s="41"/>
      <c r="W68" s="17"/>
      <c r="X68" s="41">
        <f t="shared" si="1"/>
        <v>-1.9999999999999301</v>
      </c>
      <c r="Y68" s="41">
        <v>6.5</v>
      </c>
      <c r="Z68" s="17">
        <v>925.41300000000001</v>
      </c>
      <c r="AA68" s="41">
        <v>6.5</v>
      </c>
      <c r="AB68" s="17">
        <v>927.12800000000004</v>
      </c>
      <c r="AC68" s="41">
        <v>9</v>
      </c>
      <c r="AD68" s="17">
        <v>927.20299999999997</v>
      </c>
      <c r="AE68" s="41">
        <v>9</v>
      </c>
      <c r="AF68" s="20">
        <v>926.428</v>
      </c>
      <c r="AG68" s="13"/>
      <c r="AH68" s="11"/>
      <c r="AI68" s="3"/>
      <c r="AJ68" s="22"/>
      <c r="AK68" s="13"/>
      <c r="AM68" s="4">
        <f t="shared" si="8"/>
        <v>924.87300000000005</v>
      </c>
    </row>
    <row r="69" spans="1:39" s="2" customFormat="1" ht="22.5" customHeight="1">
      <c r="A69" s="44" t="s">
        <v>266</v>
      </c>
      <c r="B69" s="41">
        <v>-5.5</v>
      </c>
      <c r="C69" s="39" t="s">
        <v>467</v>
      </c>
      <c r="D69" s="176" t="s">
        <v>402</v>
      </c>
      <c r="E69" s="174"/>
      <c r="F69" s="174"/>
      <c r="G69" s="174"/>
      <c r="H69" s="41">
        <v>-5.5</v>
      </c>
      <c r="I69" s="17">
        <v>923.83400000000006</v>
      </c>
      <c r="J69" s="41">
        <f t="shared" si="6"/>
        <v>-2.0000000000002482</v>
      </c>
      <c r="K69" s="17"/>
      <c r="L69" s="17"/>
      <c r="M69" s="17">
        <v>925.34199999999998</v>
      </c>
      <c r="N69" s="17">
        <f t="shared" si="7"/>
        <v>924.94400000000007</v>
      </c>
      <c r="O69" s="17">
        <v>923.94400000000007</v>
      </c>
      <c r="P69" s="17">
        <f t="shared" si="0"/>
        <v>-1.3979999999999109</v>
      </c>
      <c r="Q69" s="41"/>
      <c r="R69" s="17"/>
      <c r="S69" s="17"/>
      <c r="T69" s="17"/>
      <c r="U69" s="41"/>
      <c r="V69" s="41"/>
      <c r="W69" s="17"/>
      <c r="X69" s="41">
        <f t="shared" si="1"/>
        <v>-1.9999999999999301</v>
      </c>
      <c r="Y69" s="41">
        <v>6.5</v>
      </c>
      <c r="Z69" s="17">
        <v>923.81400000000008</v>
      </c>
      <c r="AA69" s="41"/>
      <c r="AB69" s="17"/>
      <c r="AC69" s="41"/>
      <c r="AD69" s="17"/>
      <c r="AE69" s="41">
        <v>6.5</v>
      </c>
      <c r="AF69" s="20">
        <v>924.49199999999996</v>
      </c>
      <c r="AG69" s="13"/>
      <c r="AH69" s="11"/>
      <c r="AI69" s="3"/>
      <c r="AJ69" s="22"/>
      <c r="AK69" s="13"/>
      <c r="AM69" s="4">
        <f t="shared" si="8"/>
        <v>923.27400000000011</v>
      </c>
    </row>
    <row r="70" spans="1:39" s="2" customFormat="1" ht="22.5" customHeight="1">
      <c r="A70" s="44" t="s">
        <v>267</v>
      </c>
      <c r="B70" s="41">
        <v>-8</v>
      </c>
      <c r="C70" s="39" t="s">
        <v>468</v>
      </c>
      <c r="D70" s="41">
        <v>-8</v>
      </c>
      <c r="E70" s="39" t="s">
        <v>534</v>
      </c>
      <c r="F70" s="41">
        <v>-5.5</v>
      </c>
      <c r="G70" s="17">
        <v>923.96</v>
      </c>
      <c r="H70" s="41">
        <v>-5.5</v>
      </c>
      <c r="I70" s="17">
        <v>922.245</v>
      </c>
      <c r="J70" s="41">
        <f t="shared" si="6"/>
        <v>-2.0000000000002482</v>
      </c>
      <c r="K70" s="17"/>
      <c r="L70" s="17"/>
      <c r="M70" s="17">
        <v>923.827</v>
      </c>
      <c r="N70" s="17">
        <f t="shared" si="7"/>
        <v>923.35500000000002</v>
      </c>
      <c r="O70" s="17">
        <v>922.35500000000002</v>
      </c>
      <c r="P70" s="17">
        <f t="shared" si="0"/>
        <v>-1.47199999999998</v>
      </c>
      <c r="Q70" s="41"/>
      <c r="R70" s="17"/>
      <c r="S70" s="17"/>
      <c r="T70" s="17"/>
      <c r="U70" s="41"/>
      <c r="V70" s="41"/>
      <c r="W70" s="17"/>
      <c r="X70" s="41">
        <f t="shared" si="1"/>
        <v>-1.9999999999999301</v>
      </c>
      <c r="Y70" s="41">
        <v>6.5</v>
      </c>
      <c r="Z70" s="17">
        <v>922.22500000000002</v>
      </c>
      <c r="AA70" s="41">
        <v>6.5</v>
      </c>
      <c r="AB70" s="17">
        <v>923.94</v>
      </c>
      <c r="AC70" s="41">
        <v>9</v>
      </c>
      <c r="AD70" s="17">
        <v>924.01499999999999</v>
      </c>
      <c r="AE70" s="41">
        <v>9</v>
      </c>
      <c r="AF70" s="20">
        <v>923.55200000000002</v>
      </c>
      <c r="AG70" s="13"/>
      <c r="AH70" s="11"/>
      <c r="AI70" s="3"/>
      <c r="AJ70" s="22"/>
      <c r="AK70" s="13"/>
      <c r="AM70" s="4">
        <f t="shared" si="8"/>
        <v>921.68500000000006</v>
      </c>
    </row>
    <row r="71" spans="1:39" s="2" customFormat="1" ht="22.5" customHeight="1">
      <c r="A71" s="44" t="s">
        <v>268</v>
      </c>
      <c r="B71" s="41">
        <v>-8</v>
      </c>
      <c r="C71" s="39" t="s">
        <v>469</v>
      </c>
      <c r="D71" s="41">
        <v>-8</v>
      </c>
      <c r="E71" s="39" t="s">
        <v>535</v>
      </c>
      <c r="F71" s="41">
        <v>-5.5</v>
      </c>
      <c r="G71" s="17">
        <v>923.34699999999998</v>
      </c>
      <c r="H71" s="41">
        <v>-5.5</v>
      </c>
      <c r="I71" s="17">
        <v>921.63200000000006</v>
      </c>
      <c r="J71" s="41">
        <f t="shared" si="6"/>
        <v>-2.0000000000002482</v>
      </c>
      <c r="K71" s="17"/>
      <c r="L71" s="17"/>
      <c r="M71" s="17">
        <v>923.21</v>
      </c>
      <c r="N71" s="17">
        <f t="shared" si="7"/>
        <v>922.74200000000008</v>
      </c>
      <c r="O71" s="17">
        <v>921.74200000000008</v>
      </c>
      <c r="P71" s="17">
        <f t="shared" si="0"/>
        <v>-1.4679999999999609</v>
      </c>
      <c r="Q71" s="41"/>
      <c r="R71" s="17"/>
      <c r="S71" s="17"/>
      <c r="T71" s="17"/>
      <c r="U71" s="41"/>
      <c r="V71" s="41"/>
      <c r="W71" s="17"/>
      <c r="X71" s="41">
        <f t="shared" si="1"/>
        <v>-1.9999999999999301</v>
      </c>
      <c r="Y71" s="41">
        <v>6.5</v>
      </c>
      <c r="Z71" s="17">
        <v>921.61200000000008</v>
      </c>
      <c r="AA71" s="41">
        <v>6.5</v>
      </c>
      <c r="AB71" s="17">
        <v>923.327</v>
      </c>
      <c r="AC71" s="41">
        <v>9</v>
      </c>
      <c r="AD71" s="17">
        <v>923.40200000000004</v>
      </c>
      <c r="AE71" s="41">
        <v>9</v>
      </c>
      <c r="AF71" s="20">
        <v>923.13699999999994</v>
      </c>
      <c r="AG71" s="13"/>
      <c r="AH71" s="11"/>
      <c r="AI71" s="3"/>
      <c r="AJ71" s="22"/>
      <c r="AK71" s="13"/>
      <c r="AM71" s="4">
        <f t="shared" si="8"/>
        <v>921.07200000000012</v>
      </c>
    </row>
    <row r="72" spans="1:39" s="2" customFormat="1" ht="22.5" customHeight="1">
      <c r="A72" s="44" t="s">
        <v>269</v>
      </c>
      <c r="B72" s="41">
        <v>-8</v>
      </c>
      <c r="C72" s="39" t="s">
        <v>470</v>
      </c>
      <c r="D72" s="41">
        <v>-8</v>
      </c>
      <c r="E72" s="39" t="s">
        <v>536</v>
      </c>
      <c r="F72" s="41">
        <v>-5.5</v>
      </c>
      <c r="G72" s="17">
        <v>924.09299999999996</v>
      </c>
      <c r="H72" s="41">
        <v>-5.5</v>
      </c>
      <c r="I72" s="17">
        <v>922.37800000000004</v>
      </c>
      <c r="J72" s="41">
        <f t="shared" si="6"/>
        <v>-2.0000000000002482</v>
      </c>
      <c r="K72" s="17"/>
      <c r="L72" s="17"/>
      <c r="M72" s="17">
        <v>923.96299999999997</v>
      </c>
      <c r="N72" s="17">
        <f t="shared" si="7"/>
        <v>923.48800000000006</v>
      </c>
      <c r="O72" s="17">
        <v>922.48800000000006</v>
      </c>
      <c r="P72" s="17">
        <f t="shared" si="0"/>
        <v>-1.4749999999999091</v>
      </c>
      <c r="Q72" s="41"/>
      <c r="R72" s="17"/>
      <c r="S72" s="17"/>
      <c r="T72" s="17"/>
      <c r="U72" s="41"/>
      <c r="V72" s="41"/>
      <c r="W72" s="17"/>
      <c r="X72" s="41">
        <f t="shared" si="1"/>
        <v>-1.9999999999999301</v>
      </c>
      <c r="Y72" s="41">
        <v>6.5</v>
      </c>
      <c r="Z72" s="17">
        <v>922.35800000000006</v>
      </c>
      <c r="AA72" s="41">
        <v>6.5</v>
      </c>
      <c r="AB72" s="17">
        <v>924.07299999999998</v>
      </c>
      <c r="AC72" s="41">
        <v>9</v>
      </c>
      <c r="AD72" s="17">
        <v>924.14800000000002</v>
      </c>
      <c r="AE72" s="41">
        <v>9</v>
      </c>
      <c r="AF72" s="20">
        <v>924.01700000000005</v>
      </c>
      <c r="AG72" s="13"/>
      <c r="AH72" s="11"/>
      <c r="AI72" s="3"/>
      <c r="AJ72" s="22"/>
      <c r="AK72" s="13"/>
      <c r="AM72" s="4">
        <f t="shared" si="8"/>
        <v>921.8180000000001</v>
      </c>
    </row>
    <row r="73" spans="1:39" s="2" customFormat="1" ht="22.5" customHeight="1">
      <c r="A73" s="44" t="s">
        <v>270</v>
      </c>
      <c r="B73" s="41">
        <v>-8</v>
      </c>
      <c r="C73" s="39" t="s">
        <v>471</v>
      </c>
      <c r="D73" s="41">
        <v>-8</v>
      </c>
      <c r="E73" s="39" t="s">
        <v>537</v>
      </c>
      <c r="F73" s="41">
        <v>-5.5</v>
      </c>
      <c r="G73" s="17">
        <v>926.19500000000005</v>
      </c>
      <c r="H73" s="41">
        <v>-5.5</v>
      </c>
      <c r="I73" s="17">
        <v>924.48</v>
      </c>
      <c r="J73" s="41">
        <f t="shared" si="6"/>
        <v>-2.0000000000002482</v>
      </c>
      <c r="K73" s="17"/>
      <c r="L73" s="17"/>
      <c r="M73" s="17">
        <v>926.04200000000003</v>
      </c>
      <c r="N73" s="17">
        <f t="shared" si="7"/>
        <v>925.59</v>
      </c>
      <c r="O73" s="17">
        <v>924.59</v>
      </c>
      <c r="P73" s="17">
        <f t="shared" si="0"/>
        <v>-1.4519999999999982</v>
      </c>
      <c r="Q73" s="41"/>
      <c r="R73" s="17"/>
      <c r="S73" s="17"/>
      <c r="T73" s="17"/>
      <c r="U73" s="41"/>
      <c r="V73" s="41"/>
      <c r="W73" s="17"/>
      <c r="X73" s="41">
        <f t="shared" si="1"/>
        <v>-1.9999999999999301</v>
      </c>
      <c r="Y73" s="41">
        <v>6.5</v>
      </c>
      <c r="Z73" s="17">
        <v>924.46</v>
      </c>
      <c r="AA73" s="41">
        <v>6.5</v>
      </c>
      <c r="AB73" s="17">
        <v>926.17499999999995</v>
      </c>
      <c r="AC73" s="41">
        <v>9</v>
      </c>
      <c r="AD73" s="17">
        <v>926.25</v>
      </c>
      <c r="AE73" s="41">
        <v>9</v>
      </c>
      <c r="AF73" s="20">
        <v>925.46799999999996</v>
      </c>
      <c r="AG73" s="13"/>
      <c r="AH73" s="11"/>
      <c r="AI73" s="3"/>
      <c r="AJ73" s="22"/>
      <c r="AK73" s="13"/>
      <c r="AM73" s="4">
        <f t="shared" si="8"/>
        <v>923.92000000000007</v>
      </c>
    </row>
    <row r="74" spans="1:39" s="2" customFormat="1" ht="22.5" customHeight="1">
      <c r="A74" s="44" t="s">
        <v>271</v>
      </c>
      <c r="B74" s="41">
        <v>-8</v>
      </c>
      <c r="C74" s="39" t="s">
        <v>472</v>
      </c>
      <c r="D74" s="41">
        <v>-8</v>
      </c>
      <c r="E74" s="39" t="s">
        <v>538</v>
      </c>
      <c r="F74" s="41">
        <v>-5.5</v>
      </c>
      <c r="G74" s="17">
        <v>928.91</v>
      </c>
      <c r="H74" s="41">
        <v>-5.5</v>
      </c>
      <c r="I74" s="17">
        <v>927.19500000000005</v>
      </c>
      <c r="J74" s="41">
        <f t="shared" si="6"/>
        <v>-2.0000000000002482</v>
      </c>
      <c r="K74" s="17"/>
      <c r="L74" s="17"/>
      <c r="M74" s="17">
        <v>928.79600000000005</v>
      </c>
      <c r="N74" s="17">
        <f t="shared" si="7"/>
        <v>928.30500000000006</v>
      </c>
      <c r="O74" s="17">
        <v>927.30500000000006</v>
      </c>
      <c r="P74" s="17">
        <f t="shared" si="0"/>
        <v>-1.4909999999999854</v>
      </c>
      <c r="Q74" s="41"/>
      <c r="R74" s="17"/>
      <c r="S74" s="17"/>
      <c r="T74" s="17"/>
      <c r="U74" s="41"/>
      <c r="V74" s="41"/>
      <c r="W74" s="17"/>
      <c r="X74" s="41">
        <f t="shared" si="1"/>
        <v>-1.9999999999999301</v>
      </c>
      <c r="Y74" s="41">
        <v>6.5</v>
      </c>
      <c r="Z74" s="17">
        <v>927.17500000000007</v>
      </c>
      <c r="AA74" s="41">
        <v>6.5</v>
      </c>
      <c r="AB74" s="17">
        <v>928.89</v>
      </c>
      <c r="AC74" s="41">
        <v>9</v>
      </c>
      <c r="AD74" s="17">
        <v>928.96500000000003</v>
      </c>
      <c r="AE74" s="41">
        <v>9</v>
      </c>
      <c r="AF74" s="20">
        <v>927.88499999999999</v>
      </c>
      <c r="AG74" s="13"/>
      <c r="AH74" s="11"/>
      <c r="AI74" s="3"/>
      <c r="AJ74" s="22"/>
      <c r="AK74" s="13"/>
      <c r="AM74" s="4">
        <f t="shared" si="8"/>
        <v>926.6350000000001</v>
      </c>
    </row>
    <row r="75" spans="1:39" s="2" customFormat="1" ht="22.5" customHeight="1">
      <c r="A75" s="44" t="s">
        <v>272</v>
      </c>
      <c r="B75" s="41">
        <v>-5.5</v>
      </c>
      <c r="C75" s="39" t="s">
        <v>473</v>
      </c>
      <c r="D75" s="176" t="s">
        <v>403</v>
      </c>
      <c r="E75" s="174"/>
      <c r="F75" s="174"/>
      <c r="G75" s="174"/>
      <c r="H75" s="41">
        <v>-5.5</v>
      </c>
      <c r="I75" s="17">
        <v>929.86</v>
      </c>
      <c r="J75" s="41">
        <f t="shared" si="6"/>
        <v>-2.0000000000002482</v>
      </c>
      <c r="K75" s="17"/>
      <c r="L75" s="17"/>
      <c r="M75" s="17">
        <v>931.47</v>
      </c>
      <c r="N75" s="17">
        <f t="shared" si="7"/>
        <v>930.97</v>
      </c>
      <c r="O75" s="17">
        <v>929.97</v>
      </c>
      <c r="P75" s="17">
        <f>O75-M75</f>
        <v>-1.5</v>
      </c>
      <c r="Q75" s="41"/>
      <c r="R75" s="17"/>
      <c r="S75" s="17"/>
      <c r="T75" s="17"/>
      <c r="U75" s="41"/>
      <c r="V75" s="41"/>
      <c r="W75" s="17"/>
      <c r="X75" s="41">
        <f>((Z75-O75)/Y75)*100</f>
        <v>-1.9999999999999301</v>
      </c>
      <c r="Y75" s="41">
        <v>6.5</v>
      </c>
      <c r="Z75" s="17">
        <v>929.84</v>
      </c>
      <c r="AA75" s="41"/>
      <c r="AB75" s="17"/>
      <c r="AC75" s="41"/>
      <c r="AD75" s="17"/>
      <c r="AE75" s="41">
        <v>6.5</v>
      </c>
      <c r="AF75" s="20">
        <v>930.46600000000001</v>
      </c>
      <c r="AG75" s="13"/>
      <c r="AH75" s="11"/>
      <c r="AI75" s="3"/>
      <c r="AJ75" s="22"/>
      <c r="AK75" s="13"/>
      <c r="AM75" s="4">
        <f t="shared" si="8"/>
        <v>929.30000000000007</v>
      </c>
    </row>
    <row r="76" spans="1:39" s="2" customFormat="1" ht="22.5" customHeight="1">
      <c r="A76" s="44" t="s">
        <v>273</v>
      </c>
      <c r="B76" s="41">
        <v>-8</v>
      </c>
      <c r="C76" s="39" t="s">
        <v>474</v>
      </c>
      <c r="D76" s="41">
        <v>-8</v>
      </c>
      <c r="E76" s="39" t="s">
        <v>539</v>
      </c>
      <c r="F76" s="41">
        <v>-5.5</v>
      </c>
      <c r="G76" s="17">
        <v>933.89599999999996</v>
      </c>
      <c r="H76" s="41">
        <v>-5.5</v>
      </c>
      <c r="I76" s="17">
        <v>932.18100000000004</v>
      </c>
      <c r="J76" s="41">
        <f t="shared" si="6"/>
        <v>-2.0000000000002482</v>
      </c>
      <c r="K76" s="17"/>
      <c r="L76" s="17"/>
      <c r="M76" s="17">
        <v>933.79499999999996</v>
      </c>
      <c r="N76" s="17">
        <f t="shared" si="7"/>
        <v>933.29100000000005</v>
      </c>
      <c r="O76" s="17">
        <v>932.29100000000005</v>
      </c>
      <c r="P76" s="17">
        <f>O76-M76</f>
        <v>-1.5039999999999054</v>
      </c>
      <c r="Q76" s="41"/>
      <c r="R76" s="17"/>
      <c r="S76" s="17"/>
      <c r="T76" s="17"/>
      <c r="U76" s="41"/>
      <c r="V76" s="41"/>
      <c r="W76" s="17"/>
      <c r="X76" s="41">
        <f>((Z76-O76)/Y76)*100</f>
        <v>-1.9999999999999301</v>
      </c>
      <c r="Y76" s="41">
        <v>6.5</v>
      </c>
      <c r="Z76" s="17">
        <v>932.16100000000006</v>
      </c>
      <c r="AA76" s="41">
        <v>6.5</v>
      </c>
      <c r="AB76" s="17">
        <v>933.87599999999998</v>
      </c>
      <c r="AC76" s="41">
        <v>9</v>
      </c>
      <c r="AD76" s="17">
        <v>933.95100000000002</v>
      </c>
      <c r="AE76" s="41">
        <v>9</v>
      </c>
      <c r="AF76" s="20">
        <v>931.62199999999996</v>
      </c>
      <c r="AG76" s="13"/>
      <c r="AH76" s="11"/>
      <c r="AI76" s="3"/>
      <c r="AJ76" s="22"/>
      <c r="AK76" s="13"/>
      <c r="AM76" s="4">
        <f t="shared" si="8"/>
        <v>931.62100000000009</v>
      </c>
    </row>
    <row r="77" spans="1:39" s="2" customFormat="1" ht="22.5" customHeight="1">
      <c r="A77" s="44" t="s">
        <v>274</v>
      </c>
      <c r="B77" s="41">
        <v>-8</v>
      </c>
      <c r="C77" s="39" t="s">
        <v>475</v>
      </c>
      <c r="D77" s="41">
        <v>-8</v>
      </c>
      <c r="E77" s="39" t="s">
        <v>540</v>
      </c>
      <c r="F77" s="41">
        <v>-5.5</v>
      </c>
      <c r="G77" s="17">
        <v>936.11800000000005</v>
      </c>
      <c r="H77" s="41">
        <v>-5.5</v>
      </c>
      <c r="I77" s="17">
        <v>934.40300000000002</v>
      </c>
      <c r="J77" s="41">
        <f t="shared" si="6"/>
        <v>-2.0000000000002482</v>
      </c>
      <c r="K77" s="17"/>
      <c r="L77" s="17"/>
      <c r="M77" s="17">
        <v>935.93399999999997</v>
      </c>
      <c r="N77" s="17">
        <f t="shared" si="7"/>
        <v>935.51300000000003</v>
      </c>
      <c r="O77" s="17">
        <v>934.51300000000003</v>
      </c>
      <c r="P77" s="17">
        <f>O77-M77</f>
        <v>-1.4209999999999354</v>
      </c>
      <c r="Q77" s="41"/>
      <c r="R77" s="17"/>
      <c r="S77" s="17"/>
      <c r="T77" s="17"/>
      <c r="U77" s="41"/>
      <c r="V77" s="41"/>
      <c r="W77" s="17"/>
      <c r="X77" s="41">
        <f>((Z77-O77)/Y77)*100</f>
        <v>-1.9999999999999301</v>
      </c>
      <c r="Y77" s="41">
        <v>6.5</v>
      </c>
      <c r="Z77" s="17">
        <v>934.38300000000004</v>
      </c>
      <c r="AA77" s="41">
        <v>6.5</v>
      </c>
      <c r="AB77" s="17">
        <v>936.09799999999996</v>
      </c>
      <c r="AC77" s="41">
        <v>9</v>
      </c>
      <c r="AD77" s="17">
        <v>936.173</v>
      </c>
      <c r="AE77" s="41">
        <v>9</v>
      </c>
      <c r="AF77" s="20">
        <v>932.94500000000005</v>
      </c>
      <c r="AG77" s="13"/>
      <c r="AH77" s="11"/>
      <c r="AI77" s="3"/>
      <c r="AJ77" s="22"/>
      <c r="AK77" s="13"/>
      <c r="AM77" s="4">
        <f t="shared" si="8"/>
        <v>933.84300000000007</v>
      </c>
    </row>
    <row r="78" spans="1:39" s="2" customFormat="1" ht="22.5" customHeight="1">
      <c r="A78" s="44" t="s">
        <v>275</v>
      </c>
      <c r="B78" s="41">
        <v>-8</v>
      </c>
      <c r="C78" s="39" t="s">
        <v>476</v>
      </c>
      <c r="D78" s="41">
        <v>-8</v>
      </c>
      <c r="E78" s="39" t="s">
        <v>541</v>
      </c>
      <c r="F78" s="41">
        <v>-5.5</v>
      </c>
      <c r="G78" s="17">
        <v>938.67100000000005</v>
      </c>
      <c r="H78" s="41">
        <v>-5.5</v>
      </c>
      <c r="I78" s="17">
        <v>936.95600000000002</v>
      </c>
      <c r="J78" s="41">
        <f t="shared" si="6"/>
        <v>-2.0000000000002482</v>
      </c>
      <c r="K78" s="17"/>
      <c r="L78" s="17"/>
      <c r="M78" s="17">
        <v>938.51300000000003</v>
      </c>
      <c r="N78" s="17">
        <f t="shared" si="7"/>
        <v>938.06600000000003</v>
      </c>
      <c r="O78" s="17">
        <v>937.06600000000003</v>
      </c>
      <c r="P78" s="17">
        <f>O78-M78</f>
        <v>-1.4470000000000027</v>
      </c>
      <c r="Q78" s="41"/>
      <c r="R78" s="17"/>
      <c r="S78" s="17"/>
      <c r="T78" s="17"/>
      <c r="U78" s="41"/>
      <c r="V78" s="41"/>
      <c r="W78" s="17"/>
      <c r="X78" s="41">
        <f>((Z78-O78)/Y78)*100</f>
        <v>-1.9999999999999301</v>
      </c>
      <c r="Y78" s="41">
        <v>6.5</v>
      </c>
      <c r="Z78" s="17">
        <v>936.93600000000004</v>
      </c>
      <c r="AA78" s="41">
        <v>6.5</v>
      </c>
      <c r="AB78" s="17">
        <v>938.65099999999995</v>
      </c>
      <c r="AC78" s="41">
        <v>9</v>
      </c>
      <c r="AD78" s="17">
        <v>938.726</v>
      </c>
      <c r="AE78" s="41">
        <v>9</v>
      </c>
      <c r="AF78" s="20">
        <v>936.70699999999999</v>
      </c>
      <c r="AG78" s="13"/>
      <c r="AH78" s="11"/>
      <c r="AI78" s="3"/>
      <c r="AJ78" s="22"/>
      <c r="AK78" s="13"/>
      <c r="AM78" s="4">
        <f t="shared" si="8"/>
        <v>936.39600000000007</v>
      </c>
    </row>
    <row r="79" spans="1:39" s="2" customFormat="1" ht="22.5" customHeight="1">
      <c r="A79" s="44" t="s">
        <v>483</v>
      </c>
      <c r="B79" s="41">
        <v>-8</v>
      </c>
      <c r="C79" s="39" t="s">
        <v>477</v>
      </c>
      <c r="D79" s="41">
        <v>-8</v>
      </c>
      <c r="E79" s="39" t="s">
        <v>542</v>
      </c>
      <c r="F79" s="41">
        <v>-5.5</v>
      </c>
      <c r="G79" s="17">
        <v>941.36</v>
      </c>
      <c r="H79" s="41">
        <v>-5.5</v>
      </c>
      <c r="I79" s="17">
        <v>939.64499999999998</v>
      </c>
      <c r="J79" s="41">
        <f t="shared" ref="J79:J84" si="9">((O79-I79)/H79)*100</f>
        <v>-2.0000000000002482</v>
      </c>
      <c r="K79" s="17"/>
      <c r="L79" s="17"/>
      <c r="M79" s="17">
        <v>941.221</v>
      </c>
      <c r="N79" s="17">
        <f t="shared" ref="N79:N84" si="10">O79+1</f>
        <v>940.755</v>
      </c>
      <c r="O79" s="17">
        <v>939.755</v>
      </c>
      <c r="P79" s="17">
        <f t="shared" ref="P79:P84" si="11">O79-M79</f>
        <v>-1.4660000000000082</v>
      </c>
      <c r="Q79" s="41"/>
      <c r="R79" s="17"/>
      <c r="S79" s="17"/>
      <c r="T79" s="17"/>
      <c r="U79" s="41"/>
      <c r="V79" s="41"/>
      <c r="W79" s="17"/>
      <c r="X79" s="41">
        <f t="shared" ref="X79:X84" si="12">((Z79-O79)/Y79)*100</f>
        <v>-1.9999999999999301</v>
      </c>
      <c r="Y79" s="41">
        <v>6.5</v>
      </c>
      <c r="Z79" s="17">
        <v>939.625</v>
      </c>
      <c r="AA79" s="41">
        <v>6.5</v>
      </c>
      <c r="AB79" s="17">
        <v>941.34</v>
      </c>
      <c r="AC79" s="41">
        <v>9</v>
      </c>
      <c r="AD79" s="17">
        <v>941.41499999999996</v>
      </c>
      <c r="AE79" s="41">
        <v>9</v>
      </c>
      <c r="AF79" s="20">
        <v>940.37400000000002</v>
      </c>
      <c r="AG79" s="13"/>
      <c r="AH79" s="11"/>
      <c r="AI79" s="3"/>
      <c r="AJ79" s="22"/>
      <c r="AK79" s="13"/>
      <c r="AM79" s="4">
        <f t="shared" si="8"/>
        <v>939.08500000000004</v>
      </c>
    </row>
    <row r="80" spans="1:39" s="2" customFormat="1" ht="22.5" customHeight="1">
      <c r="A80" s="44" t="s">
        <v>484</v>
      </c>
      <c r="B80" s="41">
        <v>-8</v>
      </c>
      <c r="C80" s="39" t="s">
        <v>478</v>
      </c>
      <c r="D80" s="41">
        <v>-8</v>
      </c>
      <c r="E80" s="39" t="s">
        <v>543</v>
      </c>
      <c r="F80" s="41">
        <v>-5.5</v>
      </c>
      <c r="G80" s="17">
        <v>943.95600000000002</v>
      </c>
      <c r="H80" s="41">
        <v>-5.5</v>
      </c>
      <c r="I80" s="17">
        <v>942.24099999999999</v>
      </c>
      <c r="J80" s="41">
        <f t="shared" si="9"/>
        <v>-2.0000000000002482</v>
      </c>
      <c r="K80" s="17"/>
      <c r="L80" s="17"/>
      <c r="M80" s="17">
        <v>943.87099999999998</v>
      </c>
      <c r="N80" s="17">
        <f t="shared" si="10"/>
        <v>943.351</v>
      </c>
      <c r="O80" s="17">
        <v>942.351</v>
      </c>
      <c r="P80" s="17">
        <f t="shared" si="11"/>
        <v>-1.5199999999999818</v>
      </c>
      <c r="Q80" s="41"/>
      <c r="R80" s="17"/>
      <c r="S80" s="17"/>
      <c r="T80" s="17"/>
      <c r="U80" s="41"/>
      <c r="V80" s="41"/>
      <c r="W80" s="17"/>
      <c r="X80" s="41">
        <f t="shared" si="12"/>
        <v>-1.9999999999999301</v>
      </c>
      <c r="Y80" s="41">
        <v>6.5</v>
      </c>
      <c r="Z80" s="17">
        <v>942.221</v>
      </c>
      <c r="AA80" s="41">
        <v>6.5</v>
      </c>
      <c r="AB80" s="17">
        <v>943.93600000000004</v>
      </c>
      <c r="AC80" s="41">
        <v>9</v>
      </c>
      <c r="AD80" s="17">
        <v>944.01099999999997</v>
      </c>
      <c r="AE80" s="41">
        <v>9</v>
      </c>
      <c r="AF80" s="20">
        <v>943.49099999999999</v>
      </c>
      <c r="AG80" s="13"/>
      <c r="AH80" s="11"/>
      <c r="AI80" s="3"/>
      <c r="AJ80" s="22"/>
      <c r="AK80" s="13"/>
      <c r="AM80" s="4">
        <f t="shared" si="8"/>
        <v>941.68100000000004</v>
      </c>
    </row>
    <row r="81" spans="1:39" s="2" customFormat="1" ht="22.5" customHeight="1" thickBot="1">
      <c r="A81" s="45" t="s">
        <v>485</v>
      </c>
      <c r="B81" s="31">
        <v>-5.5</v>
      </c>
      <c r="C81" s="36" t="s">
        <v>479</v>
      </c>
      <c r="D81" s="179" t="s">
        <v>404</v>
      </c>
      <c r="E81" s="180"/>
      <c r="F81" s="180"/>
      <c r="G81" s="180"/>
      <c r="H81" s="31">
        <v>-5.5</v>
      </c>
      <c r="I81" s="29">
        <v>943.78399999999999</v>
      </c>
      <c r="J81" s="31">
        <f t="shared" si="9"/>
        <v>-2.0000000000002482</v>
      </c>
      <c r="K81" s="29"/>
      <c r="L81" s="29"/>
      <c r="M81" s="29">
        <v>945.30499999999995</v>
      </c>
      <c r="N81" s="29">
        <f t="shared" si="10"/>
        <v>944.89400000000001</v>
      </c>
      <c r="O81" s="29">
        <v>943.89400000000001</v>
      </c>
      <c r="P81" s="29">
        <f t="shared" si="11"/>
        <v>-1.4109999999999445</v>
      </c>
      <c r="Q81" s="31"/>
      <c r="R81" s="29"/>
      <c r="S81" s="29"/>
      <c r="T81" s="29"/>
      <c r="U81" s="31"/>
      <c r="V81" s="31"/>
      <c r="W81" s="29"/>
      <c r="X81" s="31">
        <f t="shared" si="12"/>
        <v>-1.9999999999999301</v>
      </c>
      <c r="Y81" s="31">
        <v>6.5</v>
      </c>
      <c r="Z81" s="29">
        <v>943.76400000000001</v>
      </c>
      <c r="AA81" s="31"/>
      <c r="AB81" s="29"/>
      <c r="AC81" s="31"/>
      <c r="AD81" s="29"/>
      <c r="AE81" s="31">
        <v>6.5</v>
      </c>
      <c r="AF81" s="32">
        <v>945.31200000000001</v>
      </c>
      <c r="AG81" s="13"/>
      <c r="AH81" s="11"/>
      <c r="AI81" s="3"/>
      <c r="AJ81" s="22"/>
      <c r="AK81" s="13"/>
      <c r="AM81" s="4">
        <f t="shared" si="8"/>
        <v>943.22400000000005</v>
      </c>
    </row>
    <row r="82" spans="1:39" s="2" customFormat="1" ht="22.5" customHeight="1">
      <c r="A82" s="62" t="s">
        <v>486</v>
      </c>
      <c r="B82" s="28">
        <v>-8</v>
      </c>
      <c r="C82" s="119" t="s">
        <v>480</v>
      </c>
      <c r="D82" s="28">
        <v>-8</v>
      </c>
      <c r="E82" s="119" t="s">
        <v>544</v>
      </c>
      <c r="F82" s="28">
        <v>-5.5</v>
      </c>
      <c r="G82" s="12">
        <v>945.74300000000005</v>
      </c>
      <c r="H82" s="28">
        <v>-5.5</v>
      </c>
      <c r="I82" s="12">
        <v>944.02800000000002</v>
      </c>
      <c r="J82" s="28">
        <f t="shared" si="9"/>
        <v>-2.0000000000002482</v>
      </c>
      <c r="K82" s="12"/>
      <c r="L82" s="12"/>
      <c r="M82" s="12">
        <v>945.59299999999996</v>
      </c>
      <c r="N82" s="12">
        <f t="shared" si="10"/>
        <v>945.13800000000003</v>
      </c>
      <c r="O82" s="12">
        <v>944.13800000000003</v>
      </c>
      <c r="P82" s="12">
        <f t="shared" si="11"/>
        <v>-1.4549999999999272</v>
      </c>
      <c r="Q82" s="28"/>
      <c r="R82" s="12"/>
      <c r="S82" s="12"/>
      <c r="T82" s="12"/>
      <c r="U82" s="28"/>
      <c r="V82" s="28"/>
      <c r="W82" s="12"/>
      <c r="X82" s="28">
        <f t="shared" si="12"/>
        <v>-1.9999999999999301</v>
      </c>
      <c r="Y82" s="28">
        <v>6.5</v>
      </c>
      <c r="Z82" s="12">
        <v>944.00800000000004</v>
      </c>
      <c r="AA82" s="28">
        <v>6.5</v>
      </c>
      <c r="AB82" s="12">
        <v>945.72299999999996</v>
      </c>
      <c r="AC82" s="28">
        <v>9</v>
      </c>
      <c r="AD82" s="12">
        <v>945.798</v>
      </c>
      <c r="AE82" s="28">
        <v>9</v>
      </c>
      <c r="AF82" s="21">
        <v>945.77200000000005</v>
      </c>
      <c r="AG82" s="13"/>
      <c r="AH82" s="11"/>
      <c r="AI82" s="3"/>
      <c r="AJ82" s="22"/>
      <c r="AK82" s="13"/>
      <c r="AM82" s="4">
        <f t="shared" si="8"/>
        <v>943.46800000000007</v>
      </c>
    </row>
    <row r="83" spans="1:39" s="2" customFormat="1" ht="22.5" customHeight="1">
      <c r="A83" s="44" t="s">
        <v>487</v>
      </c>
      <c r="B83" s="41">
        <v>-8</v>
      </c>
      <c r="C83" s="39" t="s">
        <v>481</v>
      </c>
      <c r="D83" s="41">
        <v>-8</v>
      </c>
      <c r="E83" s="39" t="s">
        <v>545</v>
      </c>
      <c r="F83" s="41">
        <v>-5.5</v>
      </c>
      <c r="G83" s="17">
        <v>945.21299999999997</v>
      </c>
      <c r="H83" s="41">
        <v>-5.5</v>
      </c>
      <c r="I83" s="17">
        <v>943.49800000000005</v>
      </c>
      <c r="J83" s="41">
        <f t="shared" si="9"/>
        <v>-2.0000000000002482</v>
      </c>
      <c r="K83" s="17"/>
      <c r="L83" s="17"/>
      <c r="M83" s="17">
        <v>945.02800000000002</v>
      </c>
      <c r="N83" s="17">
        <f t="shared" si="10"/>
        <v>944.60800000000006</v>
      </c>
      <c r="O83" s="17">
        <v>943.60800000000006</v>
      </c>
      <c r="P83" s="17">
        <f t="shared" si="11"/>
        <v>-1.4199999999999591</v>
      </c>
      <c r="Q83" s="41"/>
      <c r="R83" s="17"/>
      <c r="S83" s="17"/>
      <c r="T83" s="17"/>
      <c r="U83" s="41"/>
      <c r="V83" s="41"/>
      <c r="W83" s="17"/>
      <c r="X83" s="41">
        <f t="shared" si="12"/>
        <v>-1.9999999999999301</v>
      </c>
      <c r="Y83" s="41">
        <v>6.5</v>
      </c>
      <c r="Z83" s="17">
        <v>943.47800000000007</v>
      </c>
      <c r="AA83" s="41">
        <v>6.5</v>
      </c>
      <c r="AB83" s="17">
        <v>945.19299999999998</v>
      </c>
      <c r="AC83" s="41">
        <v>9</v>
      </c>
      <c r="AD83" s="17">
        <v>945.26800000000003</v>
      </c>
      <c r="AE83" s="41">
        <v>9</v>
      </c>
      <c r="AF83" s="20">
        <v>945.49300000000005</v>
      </c>
      <c r="AG83" s="13"/>
      <c r="AH83" s="11"/>
      <c r="AI83" s="3"/>
      <c r="AJ83" s="22"/>
      <c r="AK83" s="13"/>
      <c r="AM83" s="4">
        <f t="shared" si="8"/>
        <v>942.9380000000001</v>
      </c>
    </row>
    <row r="84" spans="1:39" s="2" customFormat="1" ht="22.5" customHeight="1">
      <c r="A84" s="44" t="s">
        <v>488</v>
      </c>
      <c r="B84" s="41">
        <v>-8</v>
      </c>
      <c r="C84" s="39" t="s">
        <v>482</v>
      </c>
      <c r="D84" s="41">
        <v>-8</v>
      </c>
      <c r="E84" s="39" t="s">
        <v>546</v>
      </c>
      <c r="F84" s="41">
        <v>-5.5</v>
      </c>
      <c r="G84" s="17">
        <v>943.77499999999998</v>
      </c>
      <c r="H84" s="41">
        <v>-5.5</v>
      </c>
      <c r="I84" s="17">
        <v>942.06000000000006</v>
      </c>
      <c r="J84" s="41">
        <f t="shared" si="9"/>
        <v>-2.0000000000002482</v>
      </c>
      <c r="K84" s="17"/>
      <c r="L84" s="17"/>
      <c r="M84" s="17">
        <v>943.59400000000005</v>
      </c>
      <c r="N84" s="17">
        <f t="shared" si="10"/>
        <v>943.17000000000007</v>
      </c>
      <c r="O84" s="17">
        <v>942.17000000000007</v>
      </c>
      <c r="P84" s="17">
        <f t="shared" si="11"/>
        <v>-1.4239999999999782</v>
      </c>
      <c r="Q84" s="41"/>
      <c r="R84" s="17"/>
      <c r="S84" s="17"/>
      <c r="T84" s="17"/>
      <c r="U84" s="41"/>
      <c r="V84" s="41"/>
      <c r="W84" s="17"/>
      <c r="X84" s="41">
        <f t="shared" si="12"/>
        <v>-1.9999999999999301</v>
      </c>
      <c r="Y84" s="41">
        <v>6.5</v>
      </c>
      <c r="Z84" s="17">
        <v>942.04000000000008</v>
      </c>
      <c r="AA84" s="41">
        <v>6.5</v>
      </c>
      <c r="AB84" s="17">
        <v>943.755</v>
      </c>
      <c r="AC84" s="41">
        <v>9</v>
      </c>
      <c r="AD84" s="17">
        <v>943.83</v>
      </c>
      <c r="AE84" s="41">
        <v>9</v>
      </c>
      <c r="AF84" s="20">
        <v>943.27300000000002</v>
      </c>
      <c r="AG84" s="13"/>
      <c r="AH84" s="11"/>
      <c r="AI84" s="3"/>
      <c r="AJ84" s="22"/>
      <c r="AK84" s="13"/>
      <c r="AM84" s="4">
        <f t="shared" si="8"/>
        <v>941.50000000000011</v>
      </c>
    </row>
    <row r="85" spans="1:39" s="2" customFormat="1" ht="22.5" customHeight="1">
      <c r="A85" s="44"/>
      <c r="B85" s="41"/>
      <c r="C85" s="39"/>
      <c r="D85" s="41"/>
      <c r="E85" s="39"/>
      <c r="F85" s="41"/>
      <c r="G85" s="17"/>
      <c r="H85" s="41"/>
      <c r="I85" s="17"/>
      <c r="J85" s="41"/>
      <c r="K85" s="17"/>
      <c r="L85" s="17"/>
      <c r="M85" s="17"/>
      <c r="N85" s="17"/>
      <c r="O85" s="17"/>
      <c r="P85" s="17"/>
      <c r="Q85" s="41"/>
      <c r="R85" s="17"/>
      <c r="S85" s="17"/>
      <c r="T85" s="17"/>
      <c r="U85" s="17"/>
      <c r="V85" s="17"/>
      <c r="W85" s="17"/>
      <c r="X85" s="41"/>
      <c r="Y85" s="41"/>
      <c r="Z85" s="17"/>
      <c r="AA85" s="41"/>
      <c r="AB85" s="17"/>
      <c r="AC85" s="41"/>
      <c r="AD85" s="17"/>
      <c r="AE85" s="41"/>
      <c r="AF85" s="20"/>
      <c r="AG85" s="13"/>
      <c r="AH85" s="11"/>
      <c r="AI85" s="3"/>
      <c r="AJ85" s="22"/>
      <c r="AK85" s="13"/>
    </row>
    <row r="86" spans="1:39" s="2" customFormat="1" ht="22.5" customHeight="1">
      <c r="A86" s="44"/>
      <c r="B86" s="41"/>
      <c r="C86" s="39"/>
      <c r="D86" s="41"/>
      <c r="E86" s="39"/>
      <c r="F86" s="41"/>
      <c r="G86" s="17"/>
      <c r="H86" s="41"/>
      <c r="I86" s="17"/>
      <c r="J86" s="41"/>
      <c r="K86" s="17"/>
      <c r="L86" s="17"/>
      <c r="M86" s="17"/>
      <c r="N86" s="17"/>
      <c r="O86" s="17"/>
      <c r="P86" s="17"/>
      <c r="Q86" s="41"/>
      <c r="R86" s="17"/>
      <c r="S86" s="17"/>
      <c r="T86" s="17"/>
      <c r="U86" s="17"/>
      <c r="V86" s="17"/>
      <c r="W86" s="17"/>
      <c r="X86" s="41"/>
      <c r="Y86" s="41"/>
      <c r="Z86" s="17"/>
      <c r="AA86" s="41"/>
      <c r="AB86" s="17"/>
      <c r="AC86" s="41"/>
      <c r="AD86" s="17"/>
      <c r="AE86" s="41"/>
      <c r="AF86" s="20"/>
      <c r="AG86" s="13"/>
      <c r="AH86" s="11"/>
      <c r="AI86" s="3"/>
      <c r="AJ86" s="22"/>
      <c r="AK86" s="13"/>
    </row>
    <row r="87" spans="1:39" s="2" customFormat="1" ht="22.5" customHeight="1">
      <c r="A87" s="44"/>
      <c r="B87" s="41"/>
      <c r="C87" s="39"/>
      <c r="D87" s="41"/>
      <c r="E87" s="39"/>
      <c r="F87" s="41"/>
      <c r="G87" s="17"/>
      <c r="H87" s="41"/>
      <c r="I87" s="17"/>
      <c r="J87" s="41"/>
      <c r="K87" s="17"/>
      <c r="L87" s="17"/>
      <c r="M87" s="17"/>
      <c r="N87" s="17"/>
      <c r="O87" s="17"/>
      <c r="P87" s="17"/>
      <c r="Q87" s="41"/>
      <c r="R87" s="17"/>
      <c r="S87" s="17"/>
      <c r="T87" s="17"/>
      <c r="U87" s="17"/>
      <c r="V87" s="17"/>
      <c r="W87" s="17"/>
      <c r="X87" s="41"/>
      <c r="Y87" s="41"/>
      <c r="Z87" s="17"/>
      <c r="AA87" s="41"/>
      <c r="AB87" s="17"/>
      <c r="AC87" s="41"/>
      <c r="AD87" s="17"/>
      <c r="AE87" s="41"/>
      <c r="AF87" s="20"/>
      <c r="AG87" s="13"/>
      <c r="AH87" s="11"/>
      <c r="AI87" s="3"/>
      <c r="AJ87" s="22"/>
      <c r="AK87" s="13"/>
    </row>
    <row r="88" spans="1:39" s="2" customFormat="1" ht="22.5" customHeight="1">
      <c r="A88" s="44"/>
      <c r="B88" s="41"/>
      <c r="C88" s="39"/>
      <c r="D88" s="41"/>
      <c r="E88" s="39"/>
      <c r="F88" s="41"/>
      <c r="G88" s="17"/>
      <c r="H88" s="41"/>
      <c r="I88" s="17"/>
      <c r="J88" s="41"/>
      <c r="K88" s="17"/>
      <c r="L88" s="17"/>
      <c r="M88" s="17"/>
      <c r="N88" s="17"/>
      <c r="O88" s="17"/>
      <c r="P88" s="17"/>
      <c r="Q88" s="41"/>
      <c r="R88" s="17"/>
      <c r="S88" s="17"/>
      <c r="T88" s="17"/>
      <c r="U88" s="17"/>
      <c r="V88" s="17"/>
      <c r="W88" s="17"/>
      <c r="X88" s="41"/>
      <c r="Y88" s="41"/>
      <c r="Z88" s="17"/>
      <c r="AA88" s="41"/>
      <c r="AB88" s="17"/>
      <c r="AC88" s="41"/>
      <c r="AD88" s="17"/>
      <c r="AE88" s="41"/>
      <c r="AF88" s="20"/>
      <c r="AG88" s="13"/>
      <c r="AH88" s="11"/>
      <c r="AI88" s="3"/>
      <c r="AJ88" s="22"/>
      <c r="AK88" s="13"/>
    </row>
    <row r="89" spans="1:39" s="2" customFormat="1" ht="22.5" customHeight="1">
      <c r="A89" s="44"/>
      <c r="B89" s="41"/>
      <c r="C89" s="39"/>
      <c r="D89" s="41"/>
      <c r="E89" s="39"/>
      <c r="F89" s="41"/>
      <c r="G89" s="17"/>
      <c r="H89" s="41"/>
      <c r="I89" s="17"/>
      <c r="J89" s="41"/>
      <c r="K89" s="17"/>
      <c r="L89" s="17"/>
      <c r="M89" s="17"/>
      <c r="N89" s="17"/>
      <c r="O89" s="17"/>
      <c r="P89" s="17"/>
      <c r="Q89" s="41"/>
      <c r="R89" s="17"/>
      <c r="S89" s="17"/>
      <c r="T89" s="17"/>
      <c r="U89" s="17"/>
      <c r="V89" s="17"/>
      <c r="W89" s="17"/>
      <c r="X89" s="41"/>
      <c r="Y89" s="41"/>
      <c r="Z89" s="17"/>
      <c r="AA89" s="41"/>
      <c r="AB89" s="17"/>
      <c r="AC89" s="41"/>
      <c r="AD89" s="17"/>
      <c r="AE89" s="41"/>
      <c r="AF89" s="20"/>
      <c r="AG89" s="13"/>
      <c r="AH89" s="11"/>
      <c r="AI89" s="3"/>
      <c r="AJ89" s="22"/>
      <c r="AK89" s="13"/>
    </row>
    <row r="90" spans="1:39" s="2" customFormat="1" ht="22.5" customHeight="1">
      <c r="A90" s="44"/>
      <c r="B90" s="41"/>
      <c r="C90" s="39"/>
      <c r="D90" s="41"/>
      <c r="E90" s="39"/>
      <c r="F90" s="41"/>
      <c r="G90" s="17"/>
      <c r="H90" s="41"/>
      <c r="I90" s="17"/>
      <c r="J90" s="41"/>
      <c r="K90" s="17"/>
      <c r="L90" s="17"/>
      <c r="M90" s="17"/>
      <c r="N90" s="17"/>
      <c r="O90" s="17"/>
      <c r="P90" s="17"/>
      <c r="Q90" s="41"/>
      <c r="R90" s="17"/>
      <c r="S90" s="17"/>
      <c r="T90" s="17"/>
      <c r="U90" s="17"/>
      <c r="V90" s="17"/>
      <c r="W90" s="17"/>
      <c r="X90" s="41"/>
      <c r="Y90" s="41"/>
      <c r="Z90" s="17"/>
      <c r="AA90" s="41"/>
      <c r="AB90" s="17"/>
      <c r="AC90" s="41"/>
      <c r="AD90" s="17"/>
      <c r="AE90" s="41"/>
      <c r="AF90" s="20"/>
      <c r="AG90" s="13"/>
      <c r="AH90" s="11"/>
      <c r="AI90" s="3"/>
      <c r="AJ90" s="22"/>
      <c r="AK90" s="13"/>
    </row>
    <row r="91" spans="1:39" s="2" customFormat="1" ht="22.5" customHeight="1">
      <c r="A91" s="44"/>
      <c r="B91" s="41"/>
      <c r="C91" s="39"/>
      <c r="D91" s="41"/>
      <c r="E91" s="39"/>
      <c r="F91" s="41"/>
      <c r="G91" s="17"/>
      <c r="H91" s="41"/>
      <c r="I91" s="17"/>
      <c r="J91" s="41"/>
      <c r="K91" s="17"/>
      <c r="L91" s="17"/>
      <c r="M91" s="17"/>
      <c r="N91" s="17"/>
      <c r="O91" s="17"/>
      <c r="P91" s="17"/>
      <c r="Q91" s="41"/>
      <c r="R91" s="17"/>
      <c r="S91" s="17"/>
      <c r="T91" s="17"/>
      <c r="U91" s="17"/>
      <c r="V91" s="17"/>
      <c r="W91" s="17"/>
      <c r="X91" s="41"/>
      <c r="Y91" s="41"/>
      <c r="Z91" s="17"/>
      <c r="AA91" s="41"/>
      <c r="AB91" s="17"/>
      <c r="AC91" s="41"/>
      <c r="AD91" s="17"/>
      <c r="AE91" s="41"/>
      <c r="AF91" s="20"/>
      <c r="AH91" s="3"/>
      <c r="AK91" s="3"/>
    </row>
    <row r="92" spans="1:39" s="2" customFormat="1" ht="22.5" customHeight="1">
      <c r="A92" s="44"/>
      <c r="B92" s="41"/>
      <c r="C92" s="39"/>
      <c r="D92" s="41"/>
      <c r="E92" s="39"/>
      <c r="F92" s="41"/>
      <c r="G92" s="17"/>
      <c r="H92" s="41"/>
      <c r="I92" s="17"/>
      <c r="J92" s="41"/>
      <c r="K92" s="17"/>
      <c r="L92" s="17"/>
      <c r="M92" s="17"/>
      <c r="N92" s="17"/>
      <c r="O92" s="17"/>
      <c r="P92" s="17"/>
      <c r="Q92" s="41"/>
      <c r="R92" s="17"/>
      <c r="S92" s="17"/>
      <c r="T92" s="17"/>
      <c r="U92" s="17"/>
      <c r="V92" s="17"/>
      <c r="W92" s="17"/>
      <c r="X92" s="41"/>
      <c r="Y92" s="41"/>
      <c r="Z92" s="17"/>
      <c r="AA92" s="41"/>
      <c r="AB92" s="17"/>
      <c r="AC92" s="41"/>
      <c r="AD92" s="17"/>
      <c r="AE92" s="41"/>
      <c r="AF92" s="20"/>
      <c r="AH92" s="3"/>
      <c r="AK92" s="3"/>
    </row>
    <row r="93" spans="1:39" s="2" customFormat="1" ht="22.5" customHeight="1">
      <c r="A93" s="50"/>
      <c r="B93" s="51"/>
      <c r="C93" s="54"/>
      <c r="D93" s="51"/>
      <c r="E93" s="54"/>
      <c r="F93" s="41"/>
      <c r="G93" s="17"/>
      <c r="H93" s="41"/>
      <c r="I93" s="17"/>
      <c r="J93" s="41"/>
      <c r="K93" s="17"/>
      <c r="L93" s="17"/>
      <c r="M93" s="17"/>
      <c r="N93" s="17"/>
      <c r="O93" s="17"/>
      <c r="P93" s="17"/>
      <c r="Q93" s="41"/>
      <c r="R93" s="17"/>
      <c r="S93" s="17"/>
      <c r="T93" s="17"/>
      <c r="U93" s="17"/>
      <c r="V93" s="17"/>
      <c r="W93" s="17"/>
      <c r="X93" s="41"/>
      <c r="Y93" s="41"/>
      <c r="Z93" s="17"/>
      <c r="AA93" s="41"/>
      <c r="AB93" s="17"/>
      <c r="AC93" s="41"/>
      <c r="AD93" s="17"/>
      <c r="AE93" s="41"/>
      <c r="AF93" s="20"/>
      <c r="AH93" s="3"/>
      <c r="AK93" s="3"/>
    </row>
    <row r="94" spans="1:39" s="2" customFormat="1" ht="22.5" customHeight="1">
      <c r="A94" s="50"/>
      <c r="B94" s="51"/>
      <c r="C94" s="54"/>
      <c r="D94" s="51"/>
      <c r="E94" s="54"/>
      <c r="F94" s="51"/>
      <c r="G94" s="52"/>
      <c r="H94" s="51"/>
      <c r="I94" s="52"/>
      <c r="J94" s="51"/>
      <c r="K94" s="54"/>
      <c r="L94" s="54"/>
      <c r="M94" s="52"/>
      <c r="N94" s="54"/>
      <c r="O94" s="52"/>
      <c r="P94" s="52"/>
      <c r="Q94" s="54"/>
      <c r="R94" s="54"/>
      <c r="S94" s="54"/>
      <c r="T94" s="54"/>
      <c r="U94" s="54"/>
      <c r="V94" s="54"/>
      <c r="W94" s="54"/>
      <c r="X94" s="51"/>
      <c r="Y94" s="51"/>
      <c r="Z94" s="52"/>
      <c r="AA94" s="51"/>
      <c r="AB94" s="52"/>
      <c r="AC94" s="51"/>
      <c r="AD94" s="52"/>
      <c r="AE94" s="51"/>
      <c r="AF94" s="55"/>
      <c r="AH94" s="3"/>
      <c r="AK94" s="3"/>
    </row>
    <row r="95" spans="1:39" s="2" customFormat="1" ht="22.5" customHeight="1">
      <c r="A95" s="50"/>
      <c r="B95" s="51"/>
      <c r="C95" s="54"/>
      <c r="D95" s="51"/>
      <c r="E95" s="54"/>
      <c r="F95" s="51"/>
      <c r="G95" s="52"/>
      <c r="H95" s="51"/>
      <c r="I95" s="52"/>
      <c r="J95" s="51"/>
      <c r="K95" s="54"/>
      <c r="L95" s="54"/>
      <c r="M95" s="52"/>
      <c r="N95" s="54"/>
      <c r="O95" s="52"/>
      <c r="P95" s="52"/>
      <c r="Q95" s="54"/>
      <c r="R95" s="54"/>
      <c r="S95" s="54"/>
      <c r="T95" s="54"/>
      <c r="U95" s="54"/>
      <c r="V95" s="54"/>
      <c r="W95" s="54"/>
      <c r="X95" s="51"/>
      <c r="Y95" s="51"/>
      <c r="Z95" s="52"/>
      <c r="AA95" s="51"/>
      <c r="AB95" s="52"/>
      <c r="AC95" s="51"/>
      <c r="AD95" s="52"/>
      <c r="AE95" s="51"/>
      <c r="AF95" s="55"/>
      <c r="AH95" s="3"/>
      <c r="AK95" s="3"/>
    </row>
    <row r="96" spans="1:39" s="2" customFormat="1" ht="22.5" customHeight="1">
      <c r="A96" s="50"/>
      <c r="B96" s="51"/>
      <c r="C96" s="54"/>
      <c r="D96" s="51"/>
      <c r="E96" s="54"/>
      <c r="F96" s="51"/>
      <c r="G96" s="52"/>
      <c r="H96" s="51"/>
      <c r="I96" s="52"/>
      <c r="J96" s="51"/>
      <c r="K96" s="54"/>
      <c r="L96" s="54"/>
      <c r="M96" s="52"/>
      <c r="N96" s="54"/>
      <c r="O96" s="52"/>
      <c r="P96" s="52"/>
      <c r="Q96" s="54"/>
      <c r="R96" s="54"/>
      <c r="S96" s="54"/>
      <c r="T96" s="54"/>
      <c r="U96" s="54"/>
      <c r="V96" s="54"/>
      <c r="W96" s="54"/>
      <c r="X96" s="51"/>
      <c r="Y96" s="51"/>
      <c r="Z96" s="52"/>
      <c r="AA96" s="51"/>
      <c r="AB96" s="52"/>
      <c r="AC96" s="51"/>
      <c r="AD96" s="52"/>
      <c r="AE96" s="51"/>
      <c r="AF96" s="55"/>
      <c r="AH96" s="3"/>
      <c r="AK96" s="3"/>
    </row>
    <row r="97" spans="1:37" s="2" customFormat="1" ht="22.5" customHeight="1">
      <c r="A97" s="50"/>
      <c r="B97" s="51"/>
      <c r="C97" s="54"/>
      <c r="D97" s="51"/>
      <c r="E97" s="54"/>
      <c r="F97" s="51"/>
      <c r="G97" s="52"/>
      <c r="H97" s="51"/>
      <c r="I97" s="52"/>
      <c r="J97" s="51"/>
      <c r="K97" s="54"/>
      <c r="L97" s="54"/>
      <c r="M97" s="52"/>
      <c r="N97" s="54"/>
      <c r="O97" s="52"/>
      <c r="P97" s="52"/>
      <c r="Q97" s="54"/>
      <c r="R97" s="54"/>
      <c r="S97" s="54"/>
      <c r="T97" s="54"/>
      <c r="U97" s="54"/>
      <c r="V97" s="54"/>
      <c r="W97" s="54"/>
      <c r="X97" s="51"/>
      <c r="Y97" s="51"/>
      <c r="Z97" s="52"/>
      <c r="AA97" s="51"/>
      <c r="AB97" s="52"/>
      <c r="AC97" s="51"/>
      <c r="AD97" s="52"/>
      <c r="AE97" s="51"/>
      <c r="AF97" s="55"/>
      <c r="AH97" s="3"/>
      <c r="AK97" s="3"/>
    </row>
    <row r="98" spans="1:37" s="2" customFormat="1" ht="22.5" customHeight="1">
      <c r="A98" s="50"/>
      <c r="B98" s="51"/>
      <c r="C98" s="54"/>
      <c r="D98" s="51"/>
      <c r="E98" s="54"/>
      <c r="F98" s="51"/>
      <c r="G98" s="52"/>
      <c r="H98" s="51"/>
      <c r="I98" s="52"/>
      <c r="J98" s="51"/>
      <c r="K98" s="54"/>
      <c r="L98" s="54"/>
      <c r="M98" s="52"/>
      <c r="N98" s="54"/>
      <c r="O98" s="52"/>
      <c r="P98" s="52"/>
      <c r="Q98" s="54"/>
      <c r="R98" s="54"/>
      <c r="S98" s="54"/>
      <c r="T98" s="54"/>
      <c r="U98" s="54"/>
      <c r="V98" s="54"/>
      <c r="W98" s="54"/>
      <c r="X98" s="51"/>
      <c r="Y98" s="51"/>
      <c r="Z98" s="52"/>
      <c r="AA98" s="51"/>
      <c r="AB98" s="52"/>
      <c r="AC98" s="51"/>
      <c r="AD98" s="52"/>
      <c r="AE98" s="51"/>
      <c r="AF98" s="55"/>
      <c r="AH98" s="3"/>
      <c r="AK98" s="3"/>
    </row>
    <row r="99" spans="1:37" s="2" customFormat="1" ht="22.5" customHeight="1">
      <c r="A99" s="50"/>
      <c r="B99" s="51"/>
      <c r="C99" s="54"/>
      <c r="D99" s="51"/>
      <c r="E99" s="54"/>
      <c r="F99" s="51"/>
      <c r="G99" s="52"/>
      <c r="H99" s="51"/>
      <c r="I99" s="52"/>
      <c r="J99" s="51"/>
      <c r="K99" s="54"/>
      <c r="L99" s="54"/>
      <c r="M99" s="52"/>
      <c r="N99" s="54"/>
      <c r="O99" s="52"/>
      <c r="P99" s="52"/>
      <c r="Q99" s="54"/>
      <c r="R99" s="54"/>
      <c r="S99" s="54"/>
      <c r="T99" s="54"/>
      <c r="U99" s="54"/>
      <c r="V99" s="54"/>
      <c r="W99" s="54"/>
      <c r="X99" s="51"/>
      <c r="Y99" s="51"/>
      <c r="Z99" s="52"/>
      <c r="AA99" s="51"/>
      <c r="AB99" s="52"/>
      <c r="AC99" s="51"/>
      <c r="AD99" s="52"/>
      <c r="AE99" s="51"/>
      <c r="AF99" s="55"/>
      <c r="AH99" s="3"/>
      <c r="AK99" s="3"/>
    </row>
    <row r="100" spans="1:37" s="2" customFormat="1" ht="22.5" customHeight="1">
      <c r="A100" s="50"/>
      <c r="B100" s="51"/>
      <c r="C100" s="54"/>
      <c r="D100" s="51"/>
      <c r="E100" s="54"/>
      <c r="F100" s="51"/>
      <c r="G100" s="52"/>
      <c r="H100" s="51"/>
      <c r="I100" s="52"/>
      <c r="J100" s="51"/>
      <c r="K100" s="54"/>
      <c r="L100" s="54"/>
      <c r="M100" s="52"/>
      <c r="N100" s="54"/>
      <c r="O100" s="52"/>
      <c r="P100" s="52"/>
      <c r="Q100" s="54"/>
      <c r="R100" s="54"/>
      <c r="S100" s="54"/>
      <c r="T100" s="54"/>
      <c r="U100" s="54"/>
      <c r="V100" s="54"/>
      <c r="W100" s="54"/>
      <c r="X100" s="51"/>
      <c r="Y100" s="51"/>
      <c r="Z100" s="52"/>
      <c r="AA100" s="51"/>
      <c r="AB100" s="52"/>
      <c r="AC100" s="51"/>
      <c r="AD100" s="52"/>
      <c r="AE100" s="51"/>
      <c r="AF100" s="55"/>
      <c r="AH100" s="3"/>
      <c r="AK100" s="3"/>
    </row>
    <row r="101" spans="1:37" s="2" customFormat="1" ht="22.5" customHeight="1">
      <c r="A101" s="50"/>
      <c r="B101" s="51"/>
      <c r="C101" s="54"/>
      <c r="D101" s="51"/>
      <c r="E101" s="54"/>
      <c r="F101" s="51"/>
      <c r="G101" s="52"/>
      <c r="H101" s="51"/>
      <c r="I101" s="52"/>
      <c r="J101" s="51"/>
      <c r="K101" s="54"/>
      <c r="L101" s="54"/>
      <c r="M101" s="52"/>
      <c r="N101" s="54"/>
      <c r="O101" s="52"/>
      <c r="P101" s="52"/>
      <c r="Q101" s="54"/>
      <c r="R101" s="54"/>
      <c r="S101" s="54"/>
      <c r="T101" s="54"/>
      <c r="U101" s="54"/>
      <c r="V101" s="54"/>
      <c r="W101" s="54"/>
      <c r="X101" s="51"/>
      <c r="Y101" s="51"/>
      <c r="Z101" s="52"/>
      <c r="AA101" s="51"/>
      <c r="AB101" s="52"/>
      <c r="AC101" s="51"/>
      <c r="AD101" s="52"/>
      <c r="AE101" s="51"/>
      <c r="AF101" s="55"/>
      <c r="AH101" s="3"/>
      <c r="AK101" s="3"/>
    </row>
    <row r="102" spans="1:37" s="2" customFormat="1" ht="22.5" customHeight="1">
      <c r="A102" s="50"/>
      <c r="B102" s="51"/>
      <c r="C102" s="54"/>
      <c r="D102" s="51"/>
      <c r="E102" s="54"/>
      <c r="F102" s="51"/>
      <c r="G102" s="52"/>
      <c r="H102" s="51"/>
      <c r="I102" s="52"/>
      <c r="J102" s="51"/>
      <c r="K102" s="54"/>
      <c r="L102" s="54"/>
      <c r="M102" s="52"/>
      <c r="N102" s="54"/>
      <c r="O102" s="52"/>
      <c r="P102" s="52"/>
      <c r="Q102" s="54"/>
      <c r="R102" s="54"/>
      <c r="S102" s="54"/>
      <c r="T102" s="54"/>
      <c r="U102" s="54"/>
      <c r="V102" s="54"/>
      <c r="W102" s="54"/>
      <c r="X102" s="51"/>
      <c r="Y102" s="51"/>
      <c r="Z102" s="52"/>
      <c r="AA102" s="51"/>
      <c r="AB102" s="52"/>
      <c r="AC102" s="51"/>
      <c r="AD102" s="52"/>
      <c r="AE102" s="51"/>
      <c r="AF102" s="55"/>
      <c r="AH102" s="3"/>
      <c r="AK102" s="3"/>
    </row>
    <row r="103" spans="1:37" s="2" customFormat="1" ht="22.5" customHeight="1">
      <c r="A103" s="50"/>
      <c r="B103" s="51"/>
      <c r="C103" s="54"/>
      <c r="D103" s="51"/>
      <c r="E103" s="54"/>
      <c r="F103" s="51"/>
      <c r="G103" s="52"/>
      <c r="H103" s="51"/>
      <c r="I103" s="52"/>
      <c r="J103" s="51"/>
      <c r="K103" s="54"/>
      <c r="L103" s="54"/>
      <c r="M103" s="52"/>
      <c r="N103" s="54"/>
      <c r="O103" s="52"/>
      <c r="P103" s="52"/>
      <c r="Q103" s="54"/>
      <c r="R103" s="54"/>
      <c r="S103" s="54"/>
      <c r="T103" s="54"/>
      <c r="U103" s="54"/>
      <c r="V103" s="54"/>
      <c r="W103" s="54"/>
      <c r="X103" s="51"/>
      <c r="Y103" s="51"/>
      <c r="Z103" s="52"/>
      <c r="AA103" s="51"/>
      <c r="AB103" s="52"/>
      <c r="AC103" s="51"/>
      <c r="AD103" s="52"/>
      <c r="AE103" s="51"/>
      <c r="AF103" s="55"/>
      <c r="AH103" s="3"/>
      <c r="AK103" s="3"/>
    </row>
    <row r="104" spans="1:37" s="2" customFormat="1" ht="22.5" customHeight="1">
      <c r="A104" s="50"/>
      <c r="B104" s="51"/>
      <c r="C104" s="54"/>
      <c r="D104" s="51"/>
      <c r="E104" s="54"/>
      <c r="F104" s="51"/>
      <c r="G104" s="52"/>
      <c r="H104" s="51"/>
      <c r="I104" s="52"/>
      <c r="J104" s="51"/>
      <c r="K104" s="54"/>
      <c r="L104" s="54"/>
      <c r="M104" s="52"/>
      <c r="N104" s="54"/>
      <c r="O104" s="52"/>
      <c r="P104" s="52"/>
      <c r="Q104" s="54"/>
      <c r="R104" s="54"/>
      <c r="S104" s="54"/>
      <c r="T104" s="54"/>
      <c r="U104" s="54"/>
      <c r="V104" s="54"/>
      <c r="W104" s="54"/>
      <c r="X104" s="51"/>
      <c r="Y104" s="51"/>
      <c r="Z104" s="52"/>
      <c r="AA104" s="51"/>
      <c r="AB104" s="52"/>
      <c r="AC104" s="51"/>
      <c r="AD104" s="52"/>
      <c r="AE104" s="51"/>
      <c r="AF104" s="55"/>
      <c r="AH104" s="3"/>
      <c r="AK104" s="3"/>
    </row>
    <row r="105" spans="1:37" s="2" customFormat="1" ht="22.5" customHeight="1">
      <c r="A105" s="50"/>
      <c r="B105" s="51"/>
      <c r="C105" s="54"/>
      <c r="D105" s="51"/>
      <c r="E105" s="54"/>
      <c r="F105" s="51"/>
      <c r="G105" s="52"/>
      <c r="H105" s="51"/>
      <c r="I105" s="52"/>
      <c r="J105" s="51"/>
      <c r="K105" s="54"/>
      <c r="L105" s="54"/>
      <c r="M105" s="52"/>
      <c r="N105" s="54"/>
      <c r="O105" s="52"/>
      <c r="P105" s="52"/>
      <c r="Q105" s="54"/>
      <c r="R105" s="54"/>
      <c r="S105" s="54"/>
      <c r="T105" s="54"/>
      <c r="U105" s="54"/>
      <c r="V105" s="54"/>
      <c r="W105" s="54"/>
      <c r="X105" s="51"/>
      <c r="Y105" s="51"/>
      <c r="Z105" s="52"/>
      <c r="AA105" s="51"/>
      <c r="AB105" s="52"/>
      <c r="AC105" s="51"/>
      <c r="AD105" s="52"/>
      <c r="AE105" s="51"/>
      <c r="AF105" s="55"/>
      <c r="AH105" s="3"/>
      <c r="AK105" s="3"/>
    </row>
    <row r="106" spans="1:37" s="2" customFormat="1" ht="22.5" customHeight="1">
      <c r="A106" s="50"/>
      <c r="B106" s="51"/>
      <c r="C106" s="54"/>
      <c r="D106" s="51"/>
      <c r="E106" s="54"/>
      <c r="F106" s="51"/>
      <c r="G106" s="52"/>
      <c r="H106" s="51"/>
      <c r="I106" s="52"/>
      <c r="J106" s="51"/>
      <c r="K106" s="54"/>
      <c r="L106" s="54"/>
      <c r="M106" s="52"/>
      <c r="N106" s="54"/>
      <c r="O106" s="52"/>
      <c r="P106" s="52"/>
      <c r="Q106" s="54"/>
      <c r="R106" s="54"/>
      <c r="S106" s="54"/>
      <c r="T106" s="54"/>
      <c r="U106" s="54"/>
      <c r="V106" s="54"/>
      <c r="W106" s="54"/>
      <c r="X106" s="51"/>
      <c r="Y106" s="51"/>
      <c r="Z106" s="52"/>
      <c r="AA106" s="51"/>
      <c r="AB106" s="52"/>
      <c r="AC106" s="51"/>
      <c r="AD106" s="52"/>
      <c r="AE106" s="51"/>
      <c r="AF106" s="55"/>
      <c r="AH106" s="3"/>
      <c r="AK106" s="3"/>
    </row>
    <row r="107" spans="1:37" s="2" customFormat="1" ht="22.5" customHeight="1">
      <c r="A107" s="50"/>
      <c r="B107" s="51"/>
      <c r="C107" s="54"/>
      <c r="D107" s="51"/>
      <c r="E107" s="54"/>
      <c r="F107" s="51"/>
      <c r="G107" s="52"/>
      <c r="H107" s="51"/>
      <c r="I107" s="52"/>
      <c r="J107" s="51"/>
      <c r="K107" s="54"/>
      <c r="L107" s="54"/>
      <c r="M107" s="52"/>
      <c r="N107" s="54"/>
      <c r="O107" s="52"/>
      <c r="P107" s="52"/>
      <c r="Q107" s="54"/>
      <c r="R107" s="54"/>
      <c r="S107" s="54"/>
      <c r="T107" s="54"/>
      <c r="U107" s="54"/>
      <c r="V107" s="54"/>
      <c r="W107" s="54"/>
      <c r="X107" s="51"/>
      <c r="Y107" s="51"/>
      <c r="Z107" s="52"/>
      <c r="AA107" s="51"/>
      <c r="AB107" s="52"/>
      <c r="AC107" s="51"/>
      <c r="AD107" s="52"/>
      <c r="AE107" s="51"/>
      <c r="AF107" s="55"/>
      <c r="AH107" s="3"/>
      <c r="AK107" s="3"/>
    </row>
    <row r="108" spans="1:37" s="2" customFormat="1" ht="22.5" customHeight="1">
      <c r="A108" s="50"/>
      <c r="B108" s="51"/>
      <c r="C108" s="54"/>
      <c r="D108" s="51"/>
      <c r="E108" s="54"/>
      <c r="F108" s="51"/>
      <c r="G108" s="52"/>
      <c r="H108" s="51"/>
      <c r="I108" s="52"/>
      <c r="J108" s="51"/>
      <c r="K108" s="54"/>
      <c r="L108" s="54"/>
      <c r="M108" s="52"/>
      <c r="N108" s="54"/>
      <c r="O108" s="52"/>
      <c r="P108" s="52"/>
      <c r="Q108" s="54"/>
      <c r="R108" s="54"/>
      <c r="S108" s="54"/>
      <c r="T108" s="54"/>
      <c r="U108" s="54"/>
      <c r="V108" s="54"/>
      <c r="W108" s="54"/>
      <c r="X108" s="51"/>
      <c r="Y108" s="51"/>
      <c r="Z108" s="52"/>
      <c r="AA108" s="51"/>
      <c r="AB108" s="52"/>
      <c r="AC108" s="51"/>
      <c r="AD108" s="52"/>
      <c r="AE108" s="51"/>
      <c r="AF108" s="55"/>
      <c r="AH108" s="3"/>
      <c r="AK108" s="3"/>
    </row>
    <row r="109" spans="1:37" s="2" customFormat="1" ht="22.5" customHeight="1">
      <c r="A109" s="50"/>
      <c r="B109" s="51"/>
      <c r="C109" s="54"/>
      <c r="D109" s="51"/>
      <c r="E109" s="54"/>
      <c r="F109" s="51"/>
      <c r="G109" s="52"/>
      <c r="H109" s="51"/>
      <c r="I109" s="52"/>
      <c r="J109" s="51"/>
      <c r="K109" s="54"/>
      <c r="L109" s="54"/>
      <c r="M109" s="52"/>
      <c r="N109" s="54"/>
      <c r="O109" s="52"/>
      <c r="P109" s="52"/>
      <c r="Q109" s="54"/>
      <c r="R109" s="54"/>
      <c r="S109" s="54"/>
      <c r="T109" s="54"/>
      <c r="U109" s="54"/>
      <c r="V109" s="54"/>
      <c r="W109" s="54"/>
      <c r="X109" s="51"/>
      <c r="Y109" s="51"/>
      <c r="Z109" s="52"/>
      <c r="AA109" s="51"/>
      <c r="AB109" s="52"/>
      <c r="AC109" s="51"/>
      <c r="AD109" s="52"/>
      <c r="AE109" s="51"/>
      <c r="AF109" s="55"/>
      <c r="AH109" s="3"/>
      <c r="AK109" s="3"/>
    </row>
    <row r="110" spans="1:37" s="2" customFormat="1" ht="22.5" customHeight="1">
      <c r="A110" s="50"/>
      <c r="B110" s="51"/>
      <c r="C110" s="54"/>
      <c r="D110" s="51"/>
      <c r="E110" s="54"/>
      <c r="F110" s="51"/>
      <c r="G110" s="52"/>
      <c r="H110" s="51"/>
      <c r="I110" s="52"/>
      <c r="J110" s="51"/>
      <c r="K110" s="54"/>
      <c r="L110" s="54"/>
      <c r="M110" s="52"/>
      <c r="N110" s="54"/>
      <c r="O110" s="52"/>
      <c r="P110" s="52"/>
      <c r="Q110" s="54"/>
      <c r="R110" s="54"/>
      <c r="S110" s="54"/>
      <c r="T110" s="54"/>
      <c r="U110" s="54"/>
      <c r="V110" s="54"/>
      <c r="W110" s="54"/>
      <c r="X110" s="51"/>
      <c r="Y110" s="51"/>
      <c r="Z110" s="52"/>
      <c r="AA110" s="51"/>
      <c r="AB110" s="52"/>
      <c r="AC110" s="51"/>
      <c r="AD110" s="52"/>
      <c r="AE110" s="51"/>
      <c r="AF110" s="55"/>
      <c r="AH110" s="3"/>
      <c r="AK110" s="3"/>
    </row>
    <row r="111" spans="1:37" s="2" customFormat="1" ht="22.5" customHeight="1">
      <c r="A111" s="50"/>
      <c r="B111" s="51"/>
      <c r="C111" s="54"/>
      <c r="D111" s="51"/>
      <c r="E111" s="54"/>
      <c r="F111" s="51"/>
      <c r="G111" s="52"/>
      <c r="H111" s="51"/>
      <c r="I111" s="52"/>
      <c r="J111" s="51"/>
      <c r="K111" s="54"/>
      <c r="L111" s="54"/>
      <c r="M111" s="52"/>
      <c r="N111" s="54"/>
      <c r="O111" s="52"/>
      <c r="P111" s="52"/>
      <c r="Q111" s="54"/>
      <c r="R111" s="54"/>
      <c r="S111" s="54"/>
      <c r="T111" s="54"/>
      <c r="U111" s="54"/>
      <c r="V111" s="54"/>
      <c r="W111" s="54"/>
      <c r="X111" s="51"/>
      <c r="Y111" s="51"/>
      <c r="Z111" s="52"/>
      <c r="AA111" s="51"/>
      <c r="AB111" s="52"/>
      <c r="AC111" s="51"/>
      <c r="AD111" s="52"/>
      <c r="AE111" s="51"/>
      <c r="AF111" s="55"/>
      <c r="AH111" s="3"/>
      <c r="AK111" s="3"/>
    </row>
    <row r="112" spans="1:37" s="2" customFormat="1" ht="22.5" customHeight="1">
      <c r="A112" s="50"/>
      <c r="B112" s="51"/>
      <c r="C112" s="54"/>
      <c r="D112" s="51"/>
      <c r="E112" s="54"/>
      <c r="F112" s="51"/>
      <c r="G112" s="52"/>
      <c r="H112" s="51"/>
      <c r="I112" s="52"/>
      <c r="J112" s="51"/>
      <c r="K112" s="54"/>
      <c r="L112" s="54"/>
      <c r="M112" s="52"/>
      <c r="N112" s="54"/>
      <c r="O112" s="52"/>
      <c r="P112" s="52"/>
      <c r="Q112" s="54"/>
      <c r="R112" s="54"/>
      <c r="S112" s="54"/>
      <c r="T112" s="54"/>
      <c r="U112" s="54"/>
      <c r="V112" s="54"/>
      <c r="W112" s="54"/>
      <c r="X112" s="51"/>
      <c r="Y112" s="51"/>
      <c r="Z112" s="52"/>
      <c r="AA112" s="51"/>
      <c r="AB112" s="52"/>
      <c r="AC112" s="51"/>
      <c r="AD112" s="52"/>
      <c r="AE112" s="51"/>
      <c r="AF112" s="55"/>
      <c r="AH112" s="3"/>
      <c r="AK112" s="3"/>
    </row>
    <row r="113" spans="1:37" s="2" customFormat="1" ht="22.5" customHeight="1">
      <c r="A113" s="50"/>
      <c r="B113" s="51"/>
      <c r="C113" s="54"/>
      <c r="D113" s="51"/>
      <c r="E113" s="54"/>
      <c r="F113" s="51"/>
      <c r="G113" s="52"/>
      <c r="H113" s="51"/>
      <c r="I113" s="52"/>
      <c r="J113" s="51"/>
      <c r="K113" s="54"/>
      <c r="L113" s="54"/>
      <c r="M113" s="52"/>
      <c r="N113" s="54"/>
      <c r="O113" s="52"/>
      <c r="P113" s="52"/>
      <c r="Q113" s="54"/>
      <c r="R113" s="54"/>
      <c r="S113" s="54"/>
      <c r="T113" s="54"/>
      <c r="U113" s="54"/>
      <c r="V113" s="54"/>
      <c r="W113" s="54"/>
      <c r="X113" s="51"/>
      <c r="Y113" s="51"/>
      <c r="Z113" s="52"/>
      <c r="AA113" s="51"/>
      <c r="AB113" s="52"/>
      <c r="AC113" s="51"/>
      <c r="AD113" s="52"/>
      <c r="AE113" s="51"/>
      <c r="AF113" s="55"/>
      <c r="AH113" s="3"/>
      <c r="AK113" s="3"/>
    </row>
    <row r="114" spans="1:37" s="2" customFormat="1" ht="22.5" customHeight="1">
      <c r="A114" s="50"/>
      <c r="B114" s="51"/>
      <c r="C114" s="54"/>
      <c r="D114" s="51"/>
      <c r="E114" s="54"/>
      <c r="F114" s="51"/>
      <c r="G114" s="52"/>
      <c r="H114" s="51"/>
      <c r="I114" s="52"/>
      <c r="J114" s="51"/>
      <c r="K114" s="54"/>
      <c r="L114" s="54"/>
      <c r="M114" s="52"/>
      <c r="N114" s="54"/>
      <c r="O114" s="52"/>
      <c r="P114" s="52"/>
      <c r="Q114" s="54"/>
      <c r="R114" s="54"/>
      <c r="S114" s="54"/>
      <c r="T114" s="54"/>
      <c r="U114" s="54"/>
      <c r="V114" s="54"/>
      <c r="W114" s="54"/>
      <c r="X114" s="51"/>
      <c r="Y114" s="51"/>
      <c r="Z114" s="52"/>
      <c r="AA114" s="51"/>
      <c r="AB114" s="52"/>
      <c r="AC114" s="51"/>
      <c r="AD114" s="52"/>
      <c r="AE114" s="51"/>
      <c r="AF114" s="55"/>
      <c r="AH114" s="3"/>
      <c r="AK114" s="3"/>
    </row>
    <row r="115" spans="1:37" s="2" customFormat="1" ht="22.5" customHeight="1">
      <c r="A115" s="50"/>
      <c r="B115" s="51"/>
      <c r="C115" s="54"/>
      <c r="D115" s="51"/>
      <c r="E115" s="54"/>
      <c r="F115" s="51"/>
      <c r="G115" s="52"/>
      <c r="H115" s="51"/>
      <c r="I115" s="52"/>
      <c r="J115" s="51"/>
      <c r="K115" s="54"/>
      <c r="L115" s="54"/>
      <c r="M115" s="52"/>
      <c r="N115" s="54"/>
      <c r="O115" s="52"/>
      <c r="P115" s="52"/>
      <c r="Q115" s="54"/>
      <c r="R115" s="54"/>
      <c r="S115" s="54"/>
      <c r="T115" s="54"/>
      <c r="U115" s="54"/>
      <c r="V115" s="54"/>
      <c r="W115" s="54"/>
      <c r="X115" s="51"/>
      <c r="Y115" s="51"/>
      <c r="Z115" s="52"/>
      <c r="AA115" s="51"/>
      <c r="AB115" s="52"/>
      <c r="AC115" s="51"/>
      <c r="AD115" s="52"/>
      <c r="AE115" s="51"/>
      <c r="AF115" s="55"/>
      <c r="AH115" s="3"/>
      <c r="AK115" s="3"/>
    </row>
    <row r="116" spans="1:37" s="2" customFormat="1" ht="22.5" customHeight="1">
      <c r="A116" s="50"/>
      <c r="B116" s="51"/>
      <c r="C116" s="54"/>
      <c r="D116" s="51"/>
      <c r="E116" s="54"/>
      <c r="F116" s="51"/>
      <c r="G116" s="52"/>
      <c r="H116" s="51"/>
      <c r="I116" s="52"/>
      <c r="J116" s="51"/>
      <c r="K116" s="54"/>
      <c r="L116" s="54"/>
      <c r="M116" s="52"/>
      <c r="N116" s="54"/>
      <c r="O116" s="52"/>
      <c r="P116" s="52"/>
      <c r="Q116" s="54"/>
      <c r="R116" s="54"/>
      <c r="S116" s="54"/>
      <c r="T116" s="54"/>
      <c r="U116" s="54"/>
      <c r="V116" s="54"/>
      <c r="W116" s="54"/>
      <c r="X116" s="51"/>
      <c r="Y116" s="51"/>
      <c r="Z116" s="52"/>
      <c r="AA116" s="51"/>
      <c r="AB116" s="52"/>
      <c r="AC116" s="51"/>
      <c r="AD116" s="52"/>
      <c r="AE116" s="51"/>
      <c r="AF116" s="55"/>
      <c r="AH116" s="3"/>
      <c r="AK116" s="3"/>
    </row>
    <row r="117" spans="1:37" s="2" customFormat="1" ht="22.5" customHeight="1" thickBot="1">
      <c r="A117" s="56"/>
      <c r="B117" s="57"/>
      <c r="C117" s="60"/>
      <c r="D117" s="57"/>
      <c r="E117" s="60"/>
      <c r="F117" s="57"/>
      <c r="G117" s="58"/>
      <c r="H117" s="57"/>
      <c r="I117" s="58"/>
      <c r="J117" s="57"/>
      <c r="K117" s="60"/>
      <c r="L117" s="60"/>
      <c r="M117" s="58"/>
      <c r="N117" s="60"/>
      <c r="O117" s="58"/>
      <c r="P117" s="58"/>
      <c r="Q117" s="60"/>
      <c r="R117" s="60"/>
      <c r="S117" s="60"/>
      <c r="T117" s="60"/>
      <c r="U117" s="60"/>
      <c r="V117" s="60"/>
      <c r="W117" s="60"/>
      <c r="X117" s="57"/>
      <c r="Y117" s="57"/>
      <c r="Z117" s="58"/>
      <c r="AA117" s="57"/>
      <c r="AB117" s="58"/>
      <c r="AC117" s="57"/>
      <c r="AD117" s="58"/>
      <c r="AE117" s="57"/>
      <c r="AF117" s="61"/>
      <c r="AH117" s="3"/>
      <c r="AK117" s="3"/>
    </row>
    <row r="118" spans="1:37" s="2" customFormat="1" ht="22.5" customHeight="1">
      <c r="B118" s="33"/>
      <c r="D118" s="33"/>
      <c r="F118" s="33"/>
      <c r="G118" s="4"/>
      <c r="H118" s="33"/>
      <c r="I118" s="4"/>
      <c r="J118" s="33"/>
      <c r="M118" s="4"/>
      <c r="O118" s="4"/>
      <c r="P118" s="4"/>
      <c r="X118" s="33"/>
      <c r="Y118" s="33"/>
      <c r="Z118" s="4"/>
      <c r="AA118" s="33"/>
      <c r="AB118" s="4"/>
      <c r="AC118" s="33"/>
      <c r="AD118" s="4"/>
      <c r="AE118" s="33"/>
      <c r="AF118" s="4"/>
      <c r="AH118" s="3"/>
      <c r="AK118" s="3"/>
    </row>
    <row r="119" spans="1:37" s="2" customFormat="1" ht="22.5" customHeight="1">
      <c r="B119" s="33"/>
      <c r="D119" s="33"/>
      <c r="F119" s="33"/>
      <c r="G119" s="4"/>
      <c r="H119" s="33"/>
      <c r="I119" s="4"/>
      <c r="J119" s="33"/>
      <c r="M119" s="4"/>
      <c r="O119" s="4"/>
      <c r="P119" s="4"/>
      <c r="X119" s="33"/>
      <c r="Y119" s="33"/>
      <c r="Z119" s="4"/>
      <c r="AA119" s="33"/>
      <c r="AB119" s="4"/>
      <c r="AC119" s="33"/>
      <c r="AD119" s="4"/>
      <c r="AE119" s="33"/>
      <c r="AF119" s="4"/>
      <c r="AH119" s="3"/>
      <c r="AK119" s="3"/>
    </row>
    <row r="120" spans="1:37" s="2" customFormat="1" ht="22.5" customHeight="1">
      <c r="B120" s="33"/>
      <c r="D120" s="33"/>
      <c r="F120" s="33"/>
      <c r="G120" s="4"/>
      <c r="H120" s="33"/>
      <c r="I120" s="4"/>
      <c r="J120" s="33"/>
      <c r="M120" s="4"/>
      <c r="O120" s="4"/>
      <c r="P120" s="4"/>
      <c r="X120" s="33"/>
      <c r="Y120" s="33"/>
      <c r="Z120" s="4"/>
      <c r="AA120" s="33"/>
      <c r="AB120" s="4"/>
      <c r="AC120" s="33"/>
      <c r="AD120" s="4"/>
      <c r="AE120" s="33"/>
      <c r="AF120" s="4"/>
      <c r="AH120" s="3"/>
      <c r="AK120" s="3"/>
    </row>
    <row r="121" spans="1:37" s="2" customFormat="1" ht="22.5" customHeight="1">
      <c r="B121" s="33"/>
      <c r="D121" s="33"/>
      <c r="F121" s="33"/>
      <c r="G121" s="4"/>
      <c r="H121" s="33"/>
      <c r="I121" s="4"/>
      <c r="J121" s="33"/>
      <c r="M121" s="4"/>
      <c r="O121" s="4"/>
      <c r="P121" s="4"/>
      <c r="X121" s="33"/>
      <c r="Y121" s="33"/>
      <c r="Z121" s="4"/>
      <c r="AA121" s="33"/>
      <c r="AB121" s="4"/>
      <c r="AC121" s="33"/>
      <c r="AD121" s="4"/>
      <c r="AE121" s="33"/>
      <c r="AF121" s="4"/>
      <c r="AH121" s="3"/>
      <c r="AK121" s="3"/>
    </row>
    <row r="122" spans="1:37" s="2" customFormat="1" ht="22.5" customHeight="1">
      <c r="B122" s="33"/>
      <c r="D122" s="33"/>
      <c r="F122" s="33"/>
      <c r="G122" s="4"/>
      <c r="H122" s="33"/>
      <c r="I122" s="4"/>
      <c r="J122" s="33"/>
      <c r="M122" s="4"/>
      <c r="O122" s="4"/>
      <c r="P122" s="4"/>
      <c r="X122" s="33"/>
      <c r="Y122" s="33"/>
      <c r="Z122" s="4"/>
      <c r="AA122" s="33"/>
      <c r="AB122" s="4"/>
      <c r="AC122" s="33"/>
      <c r="AD122" s="4"/>
      <c r="AE122" s="33"/>
      <c r="AF122" s="4"/>
      <c r="AH122" s="3"/>
      <c r="AK122" s="3"/>
    </row>
    <row r="123" spans="1:37" s="2" customFormat="1" ht="22.5" customHeight="1">
      <c r="B123" s="33"/>
      <c r="D123" s="33"/>
      <c r="F123" s="33"/>
      <c r="G123" s="4"/>
      <c r="H123" s="33"/>
      <c r="I123" s="4"/>
      <c r="J123" s="33"/>
      <c r="M123" s="4"/>
      <c r="O123" s="4"/>
      <c r="P123" s="4"/>
      <c r="X123" s="33"/>
      <c r="Y123" s="33"/>
      <c r="Z123" s="4"/>
      <c r="AA123" s="33"/>
      <c r="AB123" s="4"/>
      <c r="AC123" s="33"/>
      <c r="AD123" s="4"/>
      <c r="AE123" s="33"/>
      <c r="AF123" s="4"/>
      <c r="AH123" s="3"/>
      <c r="AK123" s="3"/>
    </row>
    <row r="124" spans="1:37" s="2" customFormat="1" ht="22.5" customHeight="1">
      <c r="B124" s="33"/>
      <c r="D124" s="33"/>
      <c r="F124" s="33"/>
      <c r="G124" s="4"/>
      <c r="H124" s="33"/>
      <c r="I124" s="4"/>
      <c r="J124" s="33"/>
      <c r="M124" s="4"/>
      <c r="O124" s="4"/>
      <c r="P124" s="4"/>
      <c r="X124" s="33"/>
      <c r="Y124" s="33"/>
      <c r="Z124" s="4"/>
      <c r="AA124" s="33"/>
      <c r="AB124" s="4"/>
      <c r="AC124" s="33"/>
      <c r="AD124" s="4"/>
      <c r="AE124" s="33"/>
      <c r="AF124" s="4"/>
      <c r="AH124" s="3"/>
      <c r="AK124" s="3"/>
    </row>
    <row r="125" spans="1:37" s="2" customFormat="1" ht="22.5" customHeight="1">
      <c r="B125" s="33"/>
      <c r="D125" s="33"/>
      <c r="F125" s="33"/>
      <c r="G125" s="4"/>
      <c r="H125" s="33"/>
      <c r="I125" s="4"/>
      <c r="J125" s="33"/>
      <c r="M125" s="4"/>
      <c r="O125" s="4"/>
      <c r="P125" s="4"/>
      <c r="X125" s="33"/>
      <c r="Y125" s="33"/>
      <c r="Z125" s="4"/>
      <c r="AA125" s="33"/>
      <c r="AB125" s="4"/>
      <c r="AC125" s="33"/>
      <c r="AD125" s="4"/>
      <c r="AE125" s="33"/>
      <c r="AF125" s="4"/>
      <c r="AH125" s="3"/>
      <c r="AK125" s="3"/>
    </row>
    <row r="126" spans="1:37" s="2" customFormat="1" ht="22.5" customHeight="1">
      <c r="B126" s="33"/>
      <c r="D126" s="33"/>
      <c r="F126" s="33"/>
      <c r="G126" s="4"/>
      <c r="H126" s="33"/>
      <c r="I126" s="4"/>
      <c r="J126" s="33"/>
      <c r="M126" s="4"/>
      <c r="O126" s="4"/>
      <c r="P126" s="4"/>
      <c r="X126" s="33"/>
      <c r="Y126" s="33"/>
      <c r="Z126" s="4"/>
      <c r="AA126" s="33"/>
      <c r="AB126" s="4"/>
      <c r="AC126" s="33"/>
      <c r="AD126" s="4"/>
      <c r="AE126" s="33"/>
      <c r="AF126" s="4"/>
      <c r="AH126" s="3"/>
      <c r="AK126" s="3"/>
    </row>
    <row r="127" spans="1:37" s="2" customFormat="1" ht="22.5" customHeight="1">
      <c r="B127" s="33"/>
      <c r="D127" s="33"/>
      <c r="F127" s="33"/>
      <c r="G127" s="4"/>
      <c r="H127" s="33"/>
      <c r="I127" s="4"/>
      <c r="J127" s="33"/>
      <c r="M127" s="4"/>
      <c r="O127" s="4"/>
      <c r="P127" s="4"/>
      <c r="X127" s="33"/>
      <c r="Y127" s="33"/>
      <c r="Z127" s="4"/>
      <c r="AA127" s="33"/>
      <c r="AB127" s="4"/>
      <c r="AC127" s="33"/>
      <c r="AD127" s="4"/>
      <c r="AE127" s="33"/>
      <c r="AF127" s="4"/>
      <c r="AH127" s="3"/>
      <c r="AK127" s="3"/>
    </row>
    <row r="128" spans="1:37" s="2" customFormat="1" ht="22.5" customHeight="1">
      <c r="B128" s="33"/>
      <c r="D128" s="33"/>
      <c r="F128" s="33"/>
      <c r="G128" s="4"/>
      <c r="H128" s="33"/>
      <c r="I128" s="4"/>
      <c r="J128" s="33"/>
      <c r="M128" s="4"/>
      <c r="O128" s="4"/>
      <c r="P128" s="4"/>
      <c r="X128" s="33"/>
      <c r="Y128" s="33"/>
      <c r="Z128" s="4"/>
      <c r="AA128" s="33"/>
      <c r="AB128" s="4"/>
      <c r="AC128" s="33"/>
      <c r="AD128" s="4"/>
      <c r="AE128" s="33"/>
      <c r="AF128" s="4"/>
      <c r="AH128" s="3"/>
      <c r="AK128" s="3"/>
    </row>
    <row r="129" spans="2:37" s="2" customFormat="1" ht="22.5" customHeight="1">
      <c r="B129" s="33"/>
      <c r="D129" s="33"/>
      <c r="F129" s="33"/>
      <c r="G129" s="4"/>
      <c r="H129" s="33"/>
      <c r="I129" s="4"/>
      <c r="J129" s="33"/>
      <c r="M129" s="4"/>
      <c r="O129" s="4"/>
      <c r="P129" s="4"/>
      <c r="X129" s="33"/>
      <c r="Y129" s="33"/>
      <c r="Z129" s="4"/>
      <c r="AA129" s="33"/>
      <c r="AB129" s="4"/>
      <c r="AC129" s="33"/>
      <c r="AD129" s="4"/>
      <c r="AE129" s="33"/>
      <c r="AF129" s="4"/>
      <c r="AH129" s="3"/>
      <c r="AK129" s="3"/>
    </row>
    <row r="130" spans="2:37" s="2" customFormat="1" ht="22.5" customHeight="1">
      <c r="B130" s="33"/>
      <c r="D130" s="33"/>
      <c r="F130" s="33"/>
      <c r="G130" s="4"/>
      <c r="H130" s="33"/>
      <c r="I130" s="4"/>
      <c r="J130" s="33"/>
      <c r="M130" s="4"/>
      <c r="O130" s="4"/>
      <c r="P130" s="4"/>
      <c r="X130" s="33"/>
      <c r="Y130" s="33"/>
      <c r="Z130" s="4"/>
      <c r="AA130" s="33"/>
      <c r="AB130" s="4"/>
      <c r="AC130" s="33"/>
      <c r="AD130" s="4"/>
      <c r="AE130" s="33"/>
      <c r="AF130" s="4"/>
      <c r="AH130" s="3"/>
      <c r="AK130" s="3"/>
    </row>
    <row r="131" spans="2:37" s="2" customFormat="1" ht="22.5" customHeight="1">
      <c r="B131" s="33"/>
      <c r="D131" s="33"/>
      <c r="F131" s="33"/>
      <c r="G131" s="4"/>
      <c r="H131" s="33"/>
      <c r="I131" s="4"/>
      <c r="J131" s="33"/>
      <c r="M131" s="4"/>
      <c r="O131" s="4"/>
      <c r="P131" s="4"/>
      <c r="X131" s="33"/>
      <c r="Y131" s="33"/>
      <c r="Z131" s="4"/>
      <c r="AA131" s="33"/>
      <c r="AB131" s="4"/>
      <c r="AC131" s="33"/>
      <c r="AD131" s="4"/>
      <c r="AE131" s="33"/>
      <c r="AF131" s="4"/>
      <c r="AH131" s="3"/>
      <c r="AK131" s="3"/>
    </row>
    <row r="132" spans="2:37" s="2" customFormat="1" ht="22.5" customHeight="1">
      <c r="B132" s="33"/>
      <c r="D132" s="33"/>
      <c r="F132" s="33"/>
      <c r="G132" s="4"/>
      <c r="H132" s="33"/>
      <c r="I132" s="4"/>
      <c r="J132" s="33"/>
      <c r="M132" s="4"/>
      <c r="O132" s="4"/>
      <c r="P132" s="4"/>
      <c r="X132" s="33"/>
      <c r="Y132" s="33"/>
      <c r="Z132" s="4"/>
      <c r="AA132" s="33"/>
      <c r="AB132" s="4"/>
      <c r="AC132" s="33"/>
      <c r="AD132" s="4"/>
      <c r="AE132" s="33"/>
      <c r="AF132" s="4"/>
      <c r="AH132" s="3"/>
      <c r="AK132" s="3"/>
    </row>
    <row r="133" spans="2:37" s="2" customFormat="1" ht="22.5" customHeight="1">
      <c r="B133" s="33"/>
      <c r="D133" s="33"/>
      <c r="F133" s="33"/>
      <c r="G133" s="4"/>
      <c r="H133" s="33"/>
      <c r="I133" s="4"/>
      <c r="J133" s="33"/>
      <c r="M133" s="4"/>
      <c r="O133" s="4"/>
      <c r="P133" s="4"/>
      <c r="X133" s="33"/>
      <c r="Y133" s="33"/>
      <c r="Z133" s="4"/>
      <c r="AA133" s="33"/>
      <c r="AB133" s="4"/>
      <c r="AC133" s="33"/>
      <c r="AD133" s="4"/>
      <c r="AE133" s="33"/>
      <c r="AF133" s="4"/>
      <c r="AH133" s="3"/>
      <c r="AK133" s="3"/>
    </row>
    <row r="134" spans="2:37" s="2" customFormat="1" ht="22.5" customHeight="1">
      <c r="B134" s="33"/>
      <c r="D134" s="33"/>
      <c r="F134" s="33"/>
      <c r="G134" s="4"/>
      <c r="H134" s="33"/>
      <c r="I134" s="4"/>
      <c r="J134" s="33"/>
      <c r="M134" s="4"/>
      <c r="O134" s="4"/>
      <c r="P134" s="4"/>
      <c r="X134" s="33"/>
      <c r="Y134" s="33"/>
      <c r="Z134" s="4"/>
      <c r="AA134" s="33"/>
      <c r="AB134" s="4"/>
      <c r="AC134" s="33"/>
      <c r="AD134" s="4"/>
      <c r="AE134" s="33"/>
      <c r="AF134" s="4"/>
      <c r="AH134" s="3"/>
      <c r="AK134" s="3"/>
    </row>
    <row r="135" spans="2:37" s="2" customFormat="1" ht="22.5" customHeight="1">
      <c r="B135" s="33"/>
      <c r="D135" s="33"/>
      <c r="F135" s="33"/>
      <c r="G135" s="4"/>
      <c r="H135" s="33"/>
      <c r="I135" s="4"/>
      <c r="J135" s="33"/>
      <c r="M135" s="4"/>
      <c r="O135" s="4"/>
      <c r="P135" s="4"/>
      <c r="X135" s="33"/>
      <c r="Y135" s="33"/>
      <c r="Z135" s="4"/>
      <c r="AA135" s="33"/>
      <c r="AB135" s="4"/>
      <c r="AC135" s="33"/>
      <c r="AD135" s="4"/>
      <c r="AE135" s="33"/>
      <c r="AF135" s="4"/>
      <c r="AH135" s="3"/>
      <c r="AK135" s="3"/>
    </row>
    <row r="136" spans="2:37" s="2" customFormat="1" ht="22.5" customHeight="1">
      <c r="B136" s="33"/>
      <c r="D136" s="33"/>
      <c r="F136" s="33"/>
      <c r="G136" s="4"/>
      <c r="H136" s="33"/>
      <c r="I136" s="4"/>
      <c r="J136" s="33"/>
      <c r="M136" s="4"/>
      <c r="O136" s="4"/>
      <c r="P136" s="4"/>
      <c r="X136" s="33"/>
      <c r="Y136" s="33"/>
      <c r="Z136" s="4"/>
      <c r="AA136" s="33"/>
      <c r="AB136" s="4"/>
      <c r="AC136" s="33"/>
      <c r="AD136" s="4"/>
      <c r="AE136" s="33"/>
      <c r="AF136" s="4"/>
      <c r="AH136" s="3"/>
      <c r="AK136" s="3"/>
    </row>
    <row r="137" spans="2:37" s="2" customFormat="1" ht="22.5" customHeight="1">
      <c r="B137" s="33"/>
      <c r="D137" s="33"/>
      <c r="F137" s="33"/>
      <c r="G137" s="4"/>
      <c r="H137" s="33"/>
      <c r="I137" s="4"/>
      <c r="J137" s="33"/>
      <c r="M137" s="4"/>
      <c r="O137" s="4"/>
      <c r="P137" s="4"/>
      <c r="X137" s="33"/>
      <c r="Y137" s="33"/>
      <c r="Z137" s="4"/>
      <c r="AA137" s="33"/>
      <c r="AB137" s="4"/>
      <c r="AC137" s="33"/>
      <c r="AD137" s="4"/>
      <c r="AE137" s="33"/>
      <c r="AF137" s="4"/>
      <c r="AH137" s="3"/>
      <c r="AK137" s="3"/>
    </row>
    <row r="138" spans="2:37" s="2" customFormat="1" ht="22.5" customHeight="1">
      <c r="B138" s="33"/>
      <c r="D138" s="33"/>
      <c r="F138" s="33"/>
      <c r="G138" s="4"/>
      <c r="H138" s="33"/>
      <c r="I138" s="4"/>
      <c r="J138" s="33"/>
      <c r="M138" s="4"/>
      <c r="O138" s="4"/>
      <c r="P138" s="4"/>
      <c r="X138" s="33"/>
      <c r="Y138" s="33"/>
      <c r="Z138" s="4"/>
      <c r="AA138" s="33"/>
      <c r="AB138" s="4"/>
      <c r="AC138" s="33"/>
      <c r="AD138" s="4"/>
      <c r="AE138" s="33"/>
      <c r="AF138" s="4"/>
      <c r="AH138" s="3"/>
      <c r="AK138" s="3"/>
    </row>
    <row r="139" spans="2:37" s="2" customFormat="1" ht="22.5" customHeight="1">
      <c r="B139" s="33"/>
      <c r="D139" s="33"/>
      <c r="F139" s="33"/>
      <c r="G139" s="4"/>
      <c r="H139" s="33"/>
      <c r="I139" s="4"/>
      <c r="J139" s="33"/>
      <c r="M139" s="4"/>
      <c r="O139" s="4"/>
      <c r="P139" s="4"/>
      <c r="X139" s="33"/>
      <c r="Y139" s="33"/>
      <c r="Z139" s="4"/>
      <c r="AA139" s="33"/>
      <c r="AB139" s="4"/>
      <c r="AC139" s="33"/>
      <c r="AD139" s="4"/>
      <c r="AE139" s="33"/>
      <c r="AF139" s="4"/>
      <c r="AH139" s="3"/>
      <c r="AK139" s="3"/>
    </row>
    <row r="140" spans="2:37" s="2" customFormat="1" ht="22.5" customHeight="1">
      <c r="B140" s="33"/>
      <c r="D140" s="33"/>
      <c r="F140" s="33"/>
      <c r="G140" s="4"/>
      <c r="H140" s="33"/>
      <c r="I140" s="4"/>
      <c r="J140" s="33"/>
      <c r="M140" s="4"/>
      <c r="O140" s="4"/>
      <c r="P140" s="4"/>
      <c r="X140" s="33"/>
      <c r="Y140" s="33"/>
      <c r="Z140" s="4"/>
      <c r="AA140" s="33"/>
      <c r="AB140" s="4"/>
      <c r="AC140" s="33"/>
      <c r="AD140" s="4"/>
      <c r="AE140" s="33"/>
      <c r="AF140" s="4"/>
      <c r="AH140" s="3"/>
      <c r="AK140" s="3"/>
    </row>
    <row r="141" spans="2:37" s="2" customFormat="1" ht="22.5" customHeight="1">
      <c r="B141" s="33"/>
      <c r="D141" s="33"/>
      <c r="F141" s="33"/>
      <c r="G141" s="4"/>
      <c r="H141" s="33"/>
      <c r="I141" s="4"/>
      <c r="J141" s="33"/>
      <c r="M141" s="4"/>
      <c r="O141" s="4"/>
      <c r="P141" s="4"/>
      <c r="X141" s="33"/>
      <c r="Y141" s="33"/>
      <c r="Z141" s="4"/>
      <c r="AA141" s="33"/>
      <c r="AB141" s="4"/>
      <c r="AC141" s="33"/>
      <c r="AD141" s="4"/>
      <c r="AE141" s="33"/>
      <c r="AF141" s="4"/>
      <c r="AH141" s="3"/>
      <c r="AK141" s="3"/>
    </row>
    <row r="142" spans="2:37" s="2" customFormat="1" ht="22.5" customHeight="1">
      <c r="B142" s="33"/>
      <c r="D142" s="33"/>
      <c r="F142" s="33"/>
      <c r="G142" s="4"/>
      <c r="H142" s="33"/>
      <c r="I142" s="4"/>
      <c r="J142" s="33"/>
      <c r="M142" s="4"/>
      <c r="O142" s="4"/>
      <c r="P142" s="4"/>
      <c r="X142" s="33"/>
      <c r="Y142" s="33"/>
      <c r="Z142" s="4"/>
      <c r="AA142" s="33"/>
      <c r="AB142" s="4"/>
      <c r="AC142" s="33"/>
      <c r="AD142" s="4"/>
      <c r="AE142" s="33"/>
      <c r="AF142" s="4"/>
      <c r="AH142" s="3"/>
      <c r="AK142" s="3"/>
    </row>
    <row r="143" spans="2:37" s="2" customFormat="1" ht="22.5" customHeight="1">
      <c r="B143" s="33"/>
      <c r="D143" s="33"/>
      <c r="F143" s="33"/>
      <c r="G143" s="4"/>
      <c r="H143" s="33"/>
      <c r="I143" s="4"/>
      <c r="J143" s="33"/>
      <c r="M143" s="4"/>
      <c r="O143" s="4"/>
      <c r="P143" s="4"/>
      <c r="X143" s="33"/>
      <c r="Y143" s="33"/>
      <c r="Z143" s="4"/>
      <c r="AA143" s="33"/>
      <c r="AB143" s="4"/>
      <c r="AC143" s="33"/>
      <c r="AD143" s="4"/>
      <c r="AE143" s="33"/>
      <c r="AF143" s="4"/>
      <c r="AH143" s="3"/>
      <c r="AK143" s="3"/>
    </row>
    <row r="144" spans="2:37" s="2" customFormat="1" ht="22.5" customHeight="1">
      <c r="B144" s="33"/>
      <c r="D144" s="33"/>
      <c r="F144" s="33"/>
      <c r="G144" s="4"/>
      <c r="H144" s="33"/>
      <c r="I144" s="4"/>
      <c r="J144" s="33"/>
      <c r="M144" s="4"/>
      <c r="O144" s="4"/>
      <c r="P144" s="4"/>
      <c r="X144" s="33"/>
      <c r="Y144" s="33"/>
      <c r="Z144" s="4"/>
      <c r="AA144" s="33"/>
      <c r="AB144" s="4"/>
      <c r="AC144" s="33"/>
      <c r="AD144" s="4"/>
      <c r="AE144" s="33"/>
      <c r="AF144" s="4"/>
      <c r="AH144" s="3"/>
      <c r="AK144" s="3"/>
    </row>
    <row r="145" spans="2:37" s="2" customFormat="1" ht="22.5" customHeight="1">
      <c r="B145" s="33"/>
      <c r="D145" s="33"/>
      <c r="F145" s="33"/>
      <c r="G145" s="4"/>
      <c r="H145" s="33"/>
      <c r="I145" s="4"/>
      <c r="J145" s="33"/>
      <c r="M145" s="4"/>
      <c r="O145" s="4"/>
      <c r="P145" s="4"/>
      <c r="X145" s="33"/>
      <c r="Y145" s="33"/>
      <c r="Z145" s="4"/>
      <c r="AA145" s="33"/>
      <c r="AB145" s="4"/>
      <c r="AC145" s="33"/>
      <c r="AD145" s="4"/>
      <c r="AE145" s="33"/>
      <c r="AF145" s="4"/>
      <c r="AH145" s="3"/>
      <c r="AK145" s="3"/>
    </row>
    <row r="146" spans="2:37" s="2" customFormat="1" ht="22.5" customHeight="1">
      <c r="B146" s="33"/>
      <c r="D146" s="33"/>
      <c r="F146" s="33"/>
      <c r="G146" s="4"/>
      <c r="H146" s="33"/>
      <c r="I146" s="4"/>
      <c r="J146" s="33"/>
      <c r="M146" s="4"/>
      <c r="O146" s="4"/>
      <c r="P146" s="4"/>
      <c r="X146" s="33"/>
      <c r="Y146" s="33"/>
      <c r="Z146" s="4"/>
      <c r="AA146" s="33"/>
      <c r="AB146" s="4"/>
      <c r="AC146" s="33"/>
      <c r="AD146" s="4"/>
      <c r="AE146" s="33"/>
      <c r="AF146" s="4"/>
      <c r="AH146" s="3"/>
      <c r="AK146" s="3"/>
    </row>
    <row r="147" spans="2:37" s="2" customFormat="1" ht="22.5" customHeight="1">
      <c r="B147" s="33"/>
      <c r="D147" s="33"/>
      <c r="F147" s="33"/>
      <c r="G147" s="4"/>
      <c r="H147" s="33"/>
      <c r="I147" s="4"/>
      <c r="J147" s="33"/>
      <c r="M147" s="4"/>
      <c r="O147" s="4"/>
      <c r="P147" s="4"/>
      <c r="X147" s="33"/>
      <c r="Y147" s="33"/>
      <c r="Z147" s="4"/>
      <c r="AA147" s="33"/>
      <c r="AB147" s="4"/>
      <c r="AC147" s="33"/>
      <c r="AD147" s="4"/>
      <c r="AE147" s="33"/>
      <c r="AF147" s="4"/>
      <c r="AH147" s="3"/>
      <c r="AK147" s="3"/>
    </row>
    <row r="148" spans="2:37" s="2" customFormat="1" ht="22.5" customHeight="1">
      <c r="B148" s="33"/>
      <c r="D148" s="33"/>
      <c r="F148" s="33"/>
      <c r="G148" s="4"/>
      <c r="H148" s="33"/>
      <c r="I148" s="4"/>
      <c r="J148" s="33"/>
      <c r="M148" s="4"/>
      <c r="O148" s="4"/>
      <c r="P148" s="4"/>
      <c r="X148" s="33"/>
      <c r="Y148" s="33"/>
      <c r="Z148" s="4"/>
      <c r="AA148" s="33"/>
      <c r="AB148" s="4"/>
      <c r="AC148" s="33"/>
      <c r="AD148" s="4"/>
      <c r="AE148" s="33"/>
      <c r="AF148" s="4"/>
      <c r="AH148" s="3"/>
      <c r="AK148" s="3"/>
    </row>
    <row r="149" spans="2:37" s="2" customFormat="1" ht="22.5" customHeight="1">
      <c r="B149" s="33"/>
      <c r="D149" s="33"/>
      <c r="F149" s="33"/>
      <c r="G149" s="4"/>
      <c r="H149" s="33"/>
      <c r="I149" s="4"/>
      <c r="J149" s="33"/>
      <c r="M149" s="4"/>
      <c r="O149" s="4"/>
      <c r="P149" s="4"/>
      <c r="X149" s="33"/>
      <c r="Y149" s="33"/>
      <c r="Z149" s="4"/>
      <c r="AA149" s="33"/>
      <c r="AB149" s="4"/>
      <c r="AC149" s="33"/>
      <c r="AD149" s="4"/>
      <c r="AE149" s="33"/>
      <c r="AF149" s="4"/>
      <c r="AH149" s="3"/>
      <c r="AK149" s="3"/>
    </row>
    <row r="150" spans="2:37" s="2" customFormat="1" ht="22.5" customHeight="1">
      <c r="B150" s="33"/>
      <c r="D150" s="33"/>
      <c r="F150" s="33"/>
      <c r="G150" s="4"/>
      <c r="H150" s="33"/>
      <c r="I150" s="4"/>
      <c r="J150" s="33"/>
      <c r="M150" s="4"/>
      <c r="O150" s="4"/>
      <c r="P150" s="4"/>
      <c r="X150" s="33"/>
      <c r="Y150" s="33"/>
      <c r="Z150" s="4"/>
      <c r="AA150" s="33"/>
      <c r="AB150" s="4"/>
      <c r="AC150" s="33"/>
      <c r="AD150" s="4"/>
      <c r="AE150" s="33"/>
      <c r="AF150" s="4"/>
      <c r="AH150" s="3"/>
      <c r="AK150" s="3"/>
    </row>
    <row r="151" spans="2:37" s="2" customFormat="1" ht="22.5" customHeight="1">
      <c r="B151" s="33"/>
      <c r="D151" s="33"/>
      <c r="F151" s="33"/>
      <c r="G151" s="4"/>
      <c r="H151" s="33"/>
      <c r="I151" s="4"/>
      <c r="J151" s="33"/>
      <c r="M151" s="4"/>
      <c r="O151" s="4"/>
      <c r="P151" s="4"/>
      <c r="X151" s="33"/>
      <c r="Y151" s="33"/>
      <c r="Z151" s="4"/>
      <c r="AA151" s="33"/>
      <c r="AB151" s="4"/>
      <c r="AC151" s="33"/>
      <c r="AD151" s="4"/>
      <c r="AE151" s="33"/>
      <c r="AF151" s="4"/>
      <c r="AH151" s="3"/>
      <c r="AK151" s="3"/>
    </row>
    <row r="152" spans="2:37" s="2" customFormat="1" ht="22.5" customHeight="1">
      <c r="B152" s="33"/>
      <c r="D152" s="33"/>
      <c r="F152" s="33"/>
      <c r="G152" s="4"/>
      <c r="H152" s="33"/>
      <c r="I152" s="4"/>
      <c r="J152" s="33"/>
      <c r="M152" s="4"/>
      <c r="O152" s="4"/>
      <c r="P152" s="4"/>
      <c r="X152" s="33"/>
      <c r="Y152" s="33"/>
      <c r="Z152" s="4"/>
      <c r="AA152" s="33"/>
      <c r="AB152" s="4"/>
      <c r="AC152" s="33"/>
      <c r="AD152" s="4"/>
      <c r="AE152" s="33"/>
      <c r="AF152" s="4"/>
      <c r="AH152" s="3"/>
      <c r="AK152" s="3"/>
    </row>
    <row r="153" spans="2:37" s="2" customFormat="1" ht="22.5" customHeight="1">
      <c r="B153" s="33"/>
      <c r="D153" s="33"/>
      <c r="F153" s="33"/>
      <c r="G153" s="4"/>
      <c r="H153" s="33"/>
      <c r="I153" s="4"/>
      <c r="J153" s="33"/>
      <c r="M153" s="4"/>
      <c r="O153" s="4"/>
      <c r="P153" s="4"/>
      <c r="X153" s="33"/>
      <c r="Y153" s="33"/>
      <c r="Z153" s="4"/>
      <c r="AA153" s="33"/>
      <c r="AB153" s="4"/>
      <c r="AC153" s="33"/>
      <c r="AD153" s="4"/>
      <c r="AE153" s="33"/>
      <c r="AF153" s="4"/>
      <c r="AH153" s="3"/>
      <c r="AK153" s="3"/>
    </row>
    <row r="154" spans="2:37" s="2" customFormat="1" ht="22.5" customHeight="1">
      <c r="B154" s="33"/>
      <c r="D154" s="33"/>
      <c r="F154" s="33"/>
      <c r="G154" s="4"/>
      <c r="H154" s="33"/>
      <c r="I154" s="4"/>
      <c r="J154" s="33"/>
      <c r="M154" s="4"/>
      <c r="O154" s="4"/>
      <c r="P154" s="4"/>
      <c r="X154" s="33"/>
      <c r="Y154" s="33"/>
      <c r="Z154" s="4"/>
      <c r="AA154" s="33"/>
      <c r="AB154" s="4"/>
      <c r="AC154" s="33"/>
      <c r="AD154" s="4"/>
      <c r="AE154" s="33"/>
      <c r="AF154" s="4"/>
      <c r="AH154" s="3"/>
      <c r="AK154" s="3"/>
    </row>
    <row r="155" spans="2:37" s="2" customFormat="1" ht="22.5" customHeight="1">
      <c r="B155" s="33"/>
      <c r="D155" s="33"/>
      <c r="F155" s="33"/>
      <c r="G155" s="4"/>
      <c r="H155" s="33"/>
      <c r="I155" s="4"/>
      <c r="J155" s="33"/>
      <c r="M155" s="4"/>
      <c r="O155" s="4"/>
      <c r="P155" s="4"/>
      <c r="X155" s="33"/>
      <c r="Y155" s="33"/>
      <c r="Z155" s="4"/>
      <c r="AA155" s="33"/>
      <c r="AB155" s="4"/>
      <c r="AC155" s="33"/>
      <c r="AD155" s="4"/>
      <c r="AE155" s="33"/>
      <c r="AF155" s="4"/>
      <c r="AH155" s="3"/>
      <c r="AK155" s="3"/>
    </row>
    <row r="156" spans="2:37" s="2" customFormat="1" ht="22.5" customHeight="1">
      <c r="B156" s="33"/>
      <c r="D156" s="33"/>
      <c r="F156" s="33"/>
      <c r="G156" s="4"/>
      <c r="H156" s="33"/>
      <c r="I156" s="4"/>
      <c r="J156" s="33"/>
      <c r="M156" s="4"/>
      <c r="O156" s="4"/>
      <c r="P156" s="4"/>
      <c r="X156" s="33"/>
      <c r="Y156" s="33"/>
      <c r="Z156" s="4"/>
      <c r="AA156" s="33"/>
      <c r="AB156" s="4"/>
      <c r="AC156" s="33"/>
      <c r="AD156" s="4"/>
      <c r="AE156" s="33"/>
      <c r="AF156" s="4"/>
      <c r="AH156" s="3"/>
      <c r="AK156" s="3"/>
    </row>
    <row r="157" spans="2:37" s="2" customFormat="1" ht="22.5" customHeight="1">
      <c r="B157" s="33"/>
      <c r="D157" s="33"/>
      <c r="F157" s="33"/>
      <c r="G157" s="4"/>
      <c r="H157" s="33"/>
      <c r="I157" s="4"/>
      <c r="J157" s="33"/>
      <c r="M157" s="4"/>
      <c r="O157" s="4"/>
      <c r="P157" s="4"/>
      <c r="X157" s="33"/>
      <c r="Y157" s="33"/>
      <c r="Z157" s="4"/>
      <c r="AA157" s="33"/>
      <c r="AB157" s="4"/>
      <c r="AC157" s="33"/>
      <c r="AD157" s="4"/>
      <c r="AE157" s="33"/>
      <c r="AF157" s="4"/>
      <c r="AH157" s="3"/>
      <c r="AK157" s="3"/>
    </row>
    <row r="158" spans="2:37" s="2" customFormat="1" ht="22.5" customHeight="1">
      <c r="B158" s="33"/>
      <c r="D158" s="33"/>
      <c r="F158" s="33"/>
      <c r="G158" s="4"/>
      <c r="H158" s="33"/>
      <c r="I158" s="4"/>
      <c r="J158" s="33"/>
      <c r="M158" s="4"/>
      <c r="O158" s="4"/>
      <c r="P158" s="4"/>
      <c r="X158" s="33"/>
      <c r="Y158" s="33"/>
      <c r="Z158" s="4"/>
      <c r="AA158" s="33"/>
      <c r="AB158" s="4"/>
      <c r="AC158" s="33"/>
      <c r="AD158" s="4"/>
      <c r="AE158" s="33"/>
      <c r="AF158" s="4"/>
      <c r="AH158" s="3"/>
      <c r="AK158" s="3"/>
    </row>
    <row r="159" spans="2:37" s="2" customFormat="1" ht="22.5" customHeight="1">
      <c r="B159" s="33"/>
      <c r="D159" s="33"/>
      <c r="F159" s="33"/>
      <c r="G159" s="4"/>
      <c r="H159" s="33"/>
      <c r="I159" s="4"/>
      <c r="J159" s="33"/>
      <c r="M159" s="4"/>
      <c r="O159" s="4"/>
      <c r="P159" s="4"/>
      <c r="X159" s="33"/>
      <c r="Y159" s="33"/>
      <c r="Z159" s="4"/>
      <c r="AA159" s="33"/>
      <c r="AB159" s="4"/>
      <c r="AC159" s="33"/>
      <c r="AD159" s="4"/>
      <c r="AE159" s="33"/>
      <c r="AF159" s="4"/>
      <c r="AH159" s="3"/>
      <c r="AK159" s="3"/>
    </row>
    <row r="160" spans="2:37" s="2" customFormat="1" ht="22.5" customHeight="1">
      <c r="B160" s="33"/>
      <c r="D160" s="33"/>
      <c r="F160" s="33"/>
      <c r="G160" s="4"/>
      <c r="H160" s="33"/>
      <c r="I160" s="4"/>
      <c r="J160" s="33"/>
      <c r="M160" s="4"/>
      <c r="O160" s="4"/>
      <c r="P160" s="4"/>
      <c r="X160" s="33"/>
      <c r="Y160" s="33"/>
      <c r="Z160" s="4"/>
      <c r="AA160" s="33"/>
      <c r="AB160" s="4"/>
      <c r="AC160" s="33"/>
      <c r="AD160" s="4"/>
      <c r="AE160" s="33"/>
      <c r="AF160" s="4"/>
      <c r="AH160" s="3"/>
      <c r="AK160" s="3"/>
    </row>
    <row r="161" spans="2:37" s="2" customFormat="1" ht="22.5" customHeight="1">
      <c r="B161" s="33"/>
      <c r="D161" s="33"/>
      <c r="F161" s="33"/>
      <c r="G161" s="4"/>
      <c r="H161" s="33"/>
      <c r="I161" s="4"/>
      <c r="J161" s="33"/>
      <c r="M161" s="4"/>
      <c r="O161" s="4"/>
      <c r="P161" s="4"/>
      <c r="X161" s="33"/>
      <c r="Y161" s="33"/>
      <c r="Z161" s="4"/>
      <c r="AA161" s="33"/>
      <c r="AB161" s="4"/>
      <c r="AC161" s="33"/>
      <c r="AD161" s="4"/>
      <c r="AE161" s="33"/>
      <c r="AF161" s="4"/>
      <c r="AH161" s="3"/>
      <c r="AK161" s="3"/>
    </row>
    <row r="162" spans="2:37" s="2" customFormat="1" ht="22.5" customHeight="1">
      <c r="B162" s="33"/>
      <c r="D162" s="33"/>
      <c r="F162" s="33"/>
      <c r="G162" s="4"/>
      <c r="H162" s="33"/>
      <c r="I162" s="4"/>
      <c r="J162" s="33"/>
      <c r="M162" s="4"/>
      <c r="O162" s="4"/>
      <c r="P162" s="4"/>
      <c r="X162" s="33"/>
      <c r="Y162" s="33"/>
      <c r="Z162" s="4"/>
      <c r="AA162" s="33"/>
      <c r="AB162" s="4"/>
      <c r="AC162" s="33"/>
      <c r="AD162" s="4"/>
      <c r="AE162" s="33"/>
      <c r="AF162" s="4"/>
      <c r="AH162" s="3"/>
      <c r="AK162" s="3"/>
    </row>
    <row r="163" spans="2:37" s="2" customFormat="1" ht="22.5" customHeight="1">
      <c r="B163" s="33"/>
      <c r="D163" s="33"/>
      <c r="F163" s="33"/>
      <c r="G163" s="4"/>
      <c r="H163" s="33"/>
      <c r="I163" s="4"/>
      <c r="J163" s="33"/>
      <c r="M163" s="4"/>
      <c r="O163" s="4"/>
      <c r="P163" s="4"/>
      <c r="X163" s="33"/>
      <c r="Y163" s="33"/>
      <c r="Z163" s="4"/>
      <c r="AA163" s="33"/>
      <c r="AB163" s="4"/>
      <c r="AC163" s="33"/>
      <c r="AD163" s="4"/>
      <c r="AE163" s="33"/>
      <c r="AF163" s="4"/>
      <c r="AH163" s="3"/>
      <c r="AK163" s="3"/>
    </row>
    <row r="164" spans="2:37" s="2" customFormat="1" ht="22.5" customHeight="1">
      <c r="B164" s="33"/>
      <c r="D164" s="33"/>
      <c r="F164" s="33"/>
      <c r="G164" s="4"/>
      <c r="H164" s="33"/>
      <c r="I164" s="4"/>
      <c r="J164" s="33"/>
      <c r="M164" s="4"/>
      <c r="O164" s="4"/>
      <c r="P164" s="4"/>
      <c r="X164" s="33"/>
      <c r="Y164" s="33"/>
      <c r="Z164" s="4"/>
      <c r="AA164" s="33"/>
      <c r="AB164" s="4"/>
      <c r="AC164" s="33"/>
      <c r="AD164" s="4"/>
      <c r="AE164" s="33"/>
      <c r="AF164" s="4"/>
      <c r="AH164" s="3"/>
      <c r="AK164" s="3"/>
    </row>
    <row r="165" spans="2:37" s="2" customFormat="1" ht="22.5" customHeight="1">
      <c r="B165" s="33"/>
      <c r="D165" s="33"/>
      <c r="F165" s="33"/>
      <c r="G165" s="4"/>
      <c r="H165" s="33"/>
      <c r="I165" s="4"/>
      <c r="J165" s="33"/>
      <c r="M165" s="4"/>
      <c r="O165" s="4"/>
      <c r="P165" s="4"/>
      <c r="X165" s="33"/>
      <c r="Y165" s="33"/>
      <c r="Z165" s="4"/>
      <c r="AA165" s="33"/>
      <c r="AB165" s="4"/>
      <c r="AC165" s="33"/>
      <c r="AD165" s="4"/>
      <c r="AE165" s="33"/>
      <c r="AF165" s="4"/>
      <c r="AH165" s="3"/>
      <c r="AK165" s="3"/>
    </row>
    <row r="166" spans="2:37" s="2" customFormat="1" ht="22.5" customHeight="1">
      <c r="B166" s="33"/>
      <c r="D166" s="33"/>
      <c r="F166" s="33"/>
      <c r="G166" s="4"/>
      <c r="H166" s="33"/>
      <c r="I166" s="4"/>
      <c r="J166" s="33"/>
      <c r="M166" s="4"/>
      <c r="O166" s="4"/>
      <c r="P166" s="4"/>
      <c r="X166" s="33"/>
      <c r="Y166" s="33"/>
      <c r="Z166" s="4"/>
      <c r="AA166" s="33"/>
      <c r="AB166" s="4"/>
      <c r="AC166" s="33"/>
      <c r="AD166" s="4"/>
      <c r="AE166" s="33"/>
      <c r="AF166" s="4"/>
      <c r="AH166" s="3"/>
      <c r="AK166" s="3"/>
    </row>
    <row r="167" spans="2:37" s="2" customFormat="1" ht="22.5" customHeight="1">
      <c r="B167" s="33"/>
      <c r="D167" s="33"/>
      <c r="F167" s="33"/>
      <c r="G167" s="4"/>
      <c r="H167" s="33"/>
      <c r="I167" s="4"/>
      <c r="J167" s="33"/>
      <c r="M167" s="4"/>
      <c r="O167" s="4"/>
      <c r="P167" s="4"/>
      <c r="X167" s="33"/>
      <c r="Y167" s="33"/>
      <c r="Z167" s="4"/>
      <c r="AA167" s="33"/>
      <c r="AB167" s="4"/>
      <c r="AC167" s="33"/>
      <c r="AD167" s="4"/>
      <c r="AE167" s="33"/>
      <c r="AF167" s="4"/>
      <c r="AH167" s="3"/>
      <c r="AK167" s="3"/>
    </row>
    <row r="168" spans="2:37" s="2" customFormat="1" ht="22.5" customHeight="1">
      <c r="B168" s="33"/>
      <c r="D168" s="33"/>
      <c r="F168" s="33"/>
      <c r="G168" s="4"/>
      <c r="H168" s="33"/>
      <c r="I168" s="4"/>
      <c r="J168" s="33"/>
      <c r="M168" s="4"/>
      <c r="O168" s="4"/>
      <c r="P168" s="4"/>
      <c r="X168" s="33"/>
      <c r="Y168" s="33"/>
      <c r="Z168" s="4"/>
      <c r="AA168" s="33"/>
      <c r="AB168" s="4"/>
      <c r="AC168" s="33"/>
      <c r="AD168" s="4"/>
      <c r="AE168" s="33"/>
      <c r="AF168" s="4"/>
      <c r="AH168" s="3"/>
      <c r="AK168" s="3"/>
    </row>
    <row r="169" spans="2:37" s="2" customFormat="1" ht="22.5" customHeight="1">
      <c r="B169" s="33"/>
      <c r="D169" s="33"/>
      <c r="F169" s="33"/>
      <c r="G169" s="4"/>
      <c r="H169" s="33"/>
      <c r="I169" s="4"/>
      <c r="J169" s="33"/>
      <c r="M169" s="4"/>
      <c r="O169" s="4"/>
      <c r="P169" s="4"/>
      <c r="X169" s="33"/>
      <c r="Y169" s="33"/>
      <c r="Z169" s="4"/>
      <c r="AA169" s="33"/>
      <c r="AB169" s="4"/>
      <c r="AC169" s="33"/>
      <c r="AD169" s="4"/>
      <c r="AE169" s="33"/>
      <c r="AF169" s="4"/>
      <c r="AH169" s="3"/>
      <c r="AK169" s="3"/>
    </row>
    <row r="170" spans="2:37" s="2" customFormat="1" ht="22.5" customHeight="1">
      <c r="B170" s="33"/>
      <c r="D170" s="33"/>
      <c r="F170" s="33"/>
      <c r="G170" s="4"/>
      <c r="H170" s="33"/>
      <c r="I170" s="4"/>
      <c r="J170" s="33"/>
      <c r="M170" s="4"/>
      <c r="O170" s="4"/>
      <c r="P170" s="4"/>
      <c r="X170" s="33"/>
      <c r="Y170" s="33"/>
      <c r="Z170" s="4"/>
      <c r="AA170" s="33"/>
      <c r="AB170" s="4"/>
      <c r="AC170" s="33"/>
      <c r="AD170" s="4"/>
      <c r="AE170" s="33"/>
      <c r="AF170" s="4"/>
      <c r="AH170" s="3"/>
      <c r="AK170" s="3"/>
    </row>
    <row r="171" spans="2:37" s="2" customFormat="1" ht="22.5" customHeight="1">
      <c r="B171" s="33"/>
      <c r="D171" s="33"/>
      <c r="F171" s="33"/>
      <c r="G171" s="4"/>
      <c r="H171" s="33"/>
      <c r="I171" s="4"/>
      <c r="J171" s="33"/>
      <c r="M171" s="4"/>
      <c r="O171" s="4"/>
      <c r="P171" s="4"/>
      <c r="X171" s="33"/>
      <c r="Y171" s="33"/>
      <c r="Z171" s="4"/>
      <c r="AA171" s="33"/>
      <c r="AB171" s="4"/>
      <c r="AC171" s="33"/>
      <c r="AD171" s="4"/>
      <c r="AE171" s="33"/>
      <c r="AF171" s="4"/>
      <c r="AH171" s="3"/>
      <c r="AK171" s="3"/>
    </row>
    <row r="172" spans="2:37" s="2" customFormat="1" ht="22.5" customHeight="1">
      <c r="B172" s="33"/>
      <c r="D172" s="33"/>
      <c r="F172" s="33"/>
      <c r="G172" s="4"/>
      <c r="H172" s="33"/>
      <c r="I172" s="4"/>
      <c r="J172" s="33"/>
      <c r="M172" s="4"/>
      <c r="O172" s="4"/>
      <c r="P172" s="4"/>
      <c r="X172" s="33"/>
      <c r="Y172" s="33"/>
      <c r="Z172" s="4"/>
      <c r="AA172" s="33"/>
      <c r="AB172" s="4"/>
      <c r="AC172" s="33"/>
      <c r="AD172" s="4"/>
      <c r="AE172" s="33"/>
      <c r="AF172" s="4"/>
      <c r="AH172" s="3"/>
      <c r="AK172" s="3"/>
    </row>
    <row r="173" spans="2:37" s="2" customFormat="1" ht="22.5" customHeight="1">
      <c r="B173" s="33"/>
      <c r="D173" s="33"/>
      <c r="F173" s="33"/>
      <c r="G173" s="4"/>
      <c r="H173" s="33"/>
      <c r="I173" s="4"/>
      <c r="J173" s="33"/>
      <c r="M173" s="4"/>
      <c r="O173" s="4"/>
      <c r="P173" s="4"/>
      <c r="X173" s="33"/>
      <c r="Y173" s="33"/>
      <c r="Z173" s="4"/>
      <c r="AA173" s="33"/>
      <c r="AB173" s="4"/>
      <c r="AC173" s="33"/>
      <c r="AD173" s="4"/>
      <c r="AE173" s="33"/>
      <c r="AF173" s="4"/>
      <c r="AH173" s="3"/>
      <c r="AK173" s="3"/>
    </row>
    <row r="174" spans="2:37" s="2" customFormat="1" ht="22.5" customHeight="1">
      <c r="B174" s="33"/>
      <c r="D174" s="33"/>
      <c r="F174" s="33"/>
      <c r="G174" s="4"/>
      <c r="H174" s="33"/>
      <c r="I174" s="4"/>
      <c r="J174" s="33"/>
      <c r="M174" s="4"/>
      <c r="O174" s="4"/>
      <c r="P174" s="4"/>
      <c r="X174" s="33"/>
      <c r="Y174" s="33"/>
      <c r="Z174" s="4"/>
      <c r="AA174" s="33"/>
      <c r="AB174" s="4"/>
      <c r="AC174" s="33"/>
      <c r="AD174" s="4"/>
      <c r="AE174" s="33"/>
      <c r="AF174" s="4"/>
      <c r="AH174" s="3"/>
      <c r="AK174" s="3"/>
    </row>
    <row r="175" spans="2:37" s="2" customFormat="1" ht="22.5" customHeight="1">
      <c r="B175" s="33"/>
      <c r="D175" s="33"/>
      <c r="F175" s="33"/>
      <c r="G175" s="4"/>
      <c r="H175" s="33"/>
      <c r="I175" s="4"/>
      <c r="J175" s="33"/>
      <c r="M175" s="4"/>
      <c r="O175" s="4"/>
      <c r="P175" s="4"/>
      <c r="X175" s="33"/>
      <c r="Y175" s="33"/>
      <c r="Z175" s="4"/>
      <c r="AA175" s="33"/>
      <c r="AB175" s="4"/>
      <c r="AC175" s="33"/>
      <c r="AD175" s="4"/>
      <c r="AE175" s="33"/>
      <c r="AF175" s="4"/>
      <c r="AH175" s="3"/>
      <c r="AK175" s="3"/>
    </row>
    <row r="176" spans="2:37" s="2" customFormat="1" ht="22.5" customHeight="1">
      <c r="B176" s="33"/>
      <c r="D176" s="33"/>
      <c r="F176" s="33"/>
      <c r="G176" s="4"/>
      <c r="H176" s="33"/>
      <c r="I176" s="4"/>
      <c r="J176" s="33"/>
      <c r="M176" s="4"/>
      <c r="O176" s="4"/>
      <c r="P176" s="4"/>
      <c r="X176" s="33"/>
      <c r="Y176" s="33"/>
      <c r="Z176" s="4"/>
      <c r="AA176" s="33"/>
      <c r="AB176" s="4"/>
      <c r="AC176" s="33"/>
      <c r="AD176" s="4"/>
      <c r="AE176" s="33"/>
      <c r="AF176" s="4"/>
      <c r="AH176" s="3"/>
      <c r="AK176" s="3"/>
    </row>
    <row r="177" spans="2:37" s="2" customFormat="1" ht="22.5" customHeight="1">
      <c r="B177" s="33"/>
      <c r="D177" s="33"/>
      <c r="F177" s="33"/>
      <c r="G177" s="4"/>
      <c r="H177" s="33"/>
      <c r="I177" s="4"/>
      <c r="J177" s="33"/>
      <c r="M177" s="4"/>
      <c r="O177" s="4"/>
      <c r="P177" s="4"/>
      <c r="X177" s="33"/>
      <c r="Y177" s="33"/>
      <c r="Z177" s="4"/>
      <c r="AA177" s="33"/>
      <c r="AB177" s="4"/>
      <c r="AC177" s="33"/>
      <c r="AD177" s="4"/>
      <c r="AE177" s="33"/>
      <c r="AF177" s="4"/>
      <c r="AH177" s="3"/>
      <c r="AK177" s="3"/>
    </row>
    <row r="178" spans="2:37" s="2" customFormat="1" ht="22.5" customHeight="1">
      <c r="B178" s="33"/>
      <c r="D178" s="33"/>
      <c r="F178" s="33"/>
      <c r="G178" s="4"/>
      <c r="H178" s="33"/>
      <c r="I178" s="4"/>
      <c r="J178" s="33"/>
      <c r="M178" s="4"/>
      <c r="O178" s="4"/>
      <c r="P178" s="4"/>
      <c r="X178" s="33"/>
      <c r="Y178" s="33"/>
      <c r="Z178" s="4"/>
      <c r="AA178" s="33"/>
      <c r="AB178" s="4"/>
      <c r="AC178" s="33"/>
      <c r="AD178" s="4"/>
      <c r="AE178" s="33"/>
      <c r="AF178" s="4"/>
      <c r="AH178" s="3"/>
      <c r="AK178" s="3"/>
    </row>
    <row r="179" spans="2:37" s="2" customFormat="1" ht="22.5" customHeight="1">
      <c r="B179" s="33"/>
      <c r="D179" s="33"/>
      <c r="F179" s="33"/>
      <c r="G179" s="4"/>
      <c r="H179" s="33"/>
      <c r="I179" s="4"/>
      <c r="J179" s="33"/>
      <c r="M179" s="4"/>
      <c r="O179" s="4"/>
      <c r="P179" s="4"/>
      <c r="X179" s="33"/>
      <c r="Y179" s="33"/>
      <c r="Z179" s="4"/>
      <c r="AA179" s="33"/>
      <c r="AB179" s="4"/>
      <c r="AC179" s="33"/>
      <c r="AD179" s="4"/>
      <c r="AE179" s="33"/>
      <c r="AF179" s="4"/>
      <c r="AH179" s="3"/>
      <c r="AK179" s="3"/>
    </row>
    <row r="180" spans="2:37" s="2" customFormat="1" ht="22.5" customHeight="1">
      <c r="B180" s="33"/>
      <c r="D180" s="33"/>
      <c r="F180" s="33"/>
      <c r="G180" s="4"/>
      <c r="H180" s="33"/>
      <c r="I180" s="4"/>
      <c r="J180" s="33"/>
      <c r="M180" s="4"/>
      <c r="O180" s="4"/>
      <c r="P180" s="4"/>
      <c r="X180" s="33"/>
      <c r="Y180" s="33"/>
      <c r="Z180" s="4"/>
      <c r="AA180" s="33"/>
      <c r="AB180" s="4"/>
      <c r="AC180" s="33"/>
      <c r="AD180" s="4"/>
      <c r="AE180" s="33"/>
      <c r="AF180" s="4"/>
      <c r="AH180" s="3"/>
      <c r="AK180" s="3"/>
    </row>
    <row r="181" spans="2:37" s="2" customFormat="1" ht="22.5" customHeight="1">
      <c r="B181" s="33"/>
      <c r="D181" s="33"/>
      <c r="F181" s="33"/>
      <c r="G181" s="4"/>
      <c r="H181" s="33"/>
      <c r="I181" s="4"/>
      <c r="J181" s="33"/>
      <c r="M181" s="4"/>
      <c r="O181" s="4"/>
      <c r="P181" s="4"/>
      <c r="X181" s="33"/>
      <c r="Y181" s="33"/>
      <c r="Z181" s="4"/>
      <c r="AA181" s="33"/>
      <c r="AB181" s="4"/>
      <c r="AC181" s="33"/>
      <c r="AD181" s="4"/>
      <c r="AE181" s="33"/>
      <c r="AF181" s="4"/>
      <c r="AH181" s="3"/>
      <c r="AK181" s="3"/>
    </row>
    <row r="182" spans="2:37" s="2" customFormat="1" ht="22.5" customHeight="1">
      <c r="B182" s="33"/>
      <c r="D182" s="33"/>
      <c r="F182" s="33"/>
      <c r="G182" s="4"/>
      <c r="H182" s="33"/>
      <c r="I182" s="4"/>
      <c r="J182" s="33"/>
      <c r="M182" s="4"/>
      <c r="O182" s="4"/>
      <c r="P182" s="4"/>
      <c r="X182" s="33"/>
      <c r="Y182" s="33"/>
      <c r="Z182" s="4"/>
      <c r="AA182" s="33"/>
      <c r="AB182" s="4"/>
      <c r="AC182" s="33"/>
      <c r="AD182" s="4"/>
      <c r="AE182" s="33"/>
      <c r="AF182" s="4"/>
      <c r="AH182" s="3"/>
      <c r="AK182" s="3"/>
    </row>
    <row r="183" spans="2:37" s="2" customFormat="1" ht="22.5" customHeight="1">
      <c r="B183" s="33"/>
      <c r="D183" s="33"/>
      <c r="F183" s="33"/>
      <c r="G183" s="4"/>
      <c r="H183" s="33"/>
      <c r="I183" s="4"/>
      <c r="J183" s="33"/>
      <c r="M183" s="4"/>
      <c r="O183" s="4"/>
      <c r="P183" s="4"/>
      <c r="X183" s="33"/>
      <c r="Y183" s="33"/>
      <c r="Z183" s="4"/>
      <c r="AA183" s="33"/>
      <c r="AB183" s="4"/>
      <c r="AC183" s="33"/>
      <c r="AD183" s="4"/>
      <c r="AE183" s="33"/>
      <c r="AF183" s="4"/>
      <c r="AH183" s="3"/>
      <c r="AK183" s="3"/>
    </row>
    <row r="184" spans="2:37" s="2" customFormat="1" ht="22.5" customHeight="1">
      <c r="B184" s="33"/>
      <c r="D184" s="33"/>
      <c r="F184" s="33"/>
      <c r="G184" s="4"/>
      <c r="H184" s="33"/>
      <c r="I184" s="4"/>
      <c r="J184" s="33"/>
      <c r="M184" s="4"/>
      <c r="O184" s="4"/>
      <c r="P184" s="4"/>
      <c r="X184" s="33"/>
      <c r="Y184" s="33"/>
      <c r="Z184" s="4"/>
      <c r="AA184" s="33"/>
      <c r="AB184" s="4"/>
      <c r="AC184" s="33"/>
      <c r="AD184" s="4"/>
      <c r="AE184" s="33"/>
      <c r="AF184" s="4"/>
      <c r="AH184" s="3"/>
      <c r="AK184" s="3"/>
    </row>
    <row r="185" spans="2:37" s="2" customFormat="1" ht="22.5" customHeight="1">
      <c r="B185" s="33"/>
      <c r="D185" s="33"/>
      <c r="F185" s="33"/>
      <c r="G185" s="4"/>
      <c r="H185" s="33"/>
      <c r="I185" s="4"/>
      <c r="J185" s="33"/>
      <c r="M185" s="4"/>
      <c r="O185" s="4"/>
      <c r="P185" s="4"/>
      <c r="X185" s="33"/>
      <c r="Y185" s="33"/>
      <c r="Z185" s="4"/>
      <c r="AA185" s="33"/>
      <c r="AB185" s="4"/>
      <c r="AC185" s="33"/>
      <c r="AD185" s="4"/>
      <c r="AE185" s="33"/>
      <c r="AF185" s="4"/>
      <c r="AH185" s="3"/>
      <c r="AK185" s="3"/>
    </row>
    <row r="186" spans="2:37" s="2" customFormat="1" ht="22.5" customHeight="1">
      <c r="B186" s="33"/>
      <c r="D186" s="33"/>
      <c r="F186" s="33"/>
      <c r="G186" s="4"/>
      <c r="H186" s="33"/>
      <c r="I186" s="4"/>
      <c r="J186" s="33"/>
      <c r="M186" s="4"/>
      <c r="O186" s="4"/>
      <c r="P186" s="4"/>
      <c r="X186" s="33"/>
      <c r="Y186" s="33"/>
      <c r="Z186" s="4"/>
      <c r="AA186" s="33"/>
      <c r="AB186" s="4"/>
      <c r="AC186" s="33"/>
      <c r="AD186" s="4"/>
      <c r="AE186" s="33"/>
      <c r="AF186" s="4"/>
      <c r="AH186" s="3"/>
      <c r="AK186" s="3"/>
    </row>
    <row r="187" spans="2:37" s="2" customFormat="1" ht="22.5" customHeight="1">
      <c r="B187" s="33"/>
      <c r="D187" s="33"/>
      <c r="F187" s="33"/>
      <c r="G187" s="4"/>
      <c r="H187" s="33"/>
      <c r="I187" s="4"/>
      <c r="J187" s="33"/>
      <c r="M187" s="4"/>
      <c r="O187" s="4"/>
      <c r="P187" s="4"/>
      <c r="X187" s="33"/>
      <c r="Y187" s="33"/>
      <c r="Z187" s="4"/>
      <c r="AA187" s="33"/>
      <c r="AB187" s="4"/>
      <c r="AC187" s="33"/>
      <c r="AD187" s="4"/>
      <c r="AE187" s="33"/>
      <c r="AF187" s="4"/>
      <c r="AH187" s="3"/>
      <c r="AK187" s="3"/>
    </row>
    <row r="188" spans="2:37" s="2" customFormat="1" ht="22.5" customHeight="1">
      <c r="B188" s="33"/>
      <c r="D188" s="33"/>
      <c r="F188" s="33"/>
      <c r="G188" s="4"/>
      <c r="H188" s="33"/>
      <c r="I188" s="4"/>
      <c r="J188" s="33"/>
      <c r="M188" s="4"/>
      <c r="O188" s="4"/>
      <c r="P188" s="4"/>
      <c r="X188" s="33"/>
      <c r="Y188" s="33"/>
      <c r="Z188" s="4"/>
      <c r="AA188" s="33"/>
      <c r="AB188" s="4"/>
      <c r="AC188" s="33"/>
      <c r="AD188" s="4"/>
      <c r="AE188" s="33"/>
      <c r="AF188" s="4"/>
      <c r="AH188" s="3"/>
      <c r="AK188" s="3"/>
    </row>
    <row r="189" spans="2:37" s="2" customFormat="1" ht="22.5" customHeight="1">
      <c r="B189" s="33"/>
      <c r="D189" s="33"/>
      <c r="F189" s="33"/>
      <c r="G189" s="4"/>
      <c r="H189" s="33"/>
      <c r="I189" s="4"/>
      <c r="J189" s="33"/>
      <c r="M189" s="4"/>
      <c r="O189" s="4"/>
      <c r="P189" s="4"/>
      <c r="X189" s="33"/>
      <c r="Y189" s="33"/>
      <c r="Z189" s="4"/>
      <c r="AA189" s="33"/>
      <c r="AB189" s="4"/>
      <c r="AC189" s="33"/>
      <c r="AD189" s="4"/>
      <c r="AE189" s="33"/>
      <c r="AF189" s="4"/>
      <c r="AH189" s="3"/>
      <c r="AK189" s="3"/>
    </row>
    <row r="190" spans="2:37" s="2" customFormat="1" ht="22.5" customHeight="1">
      <c r="B190" s="33"/>
      <c r="D190" s="33"/>
      <c r="F190" s="33"/>
      <c r="G190" s="4"/>
      <c r="H190" s="33"/>
      <c r="I190" s="4"/>
      <c r="J190" s="33"/>
      <c r="M190" s="4"/>
      <c r="O190" s="4"/>
      <c r="P190" s="4"/>
      <c r="X190" s="33"/>
      <c r="Y190" s="33"/>
      <c r="Z190" s="4"/>
      <c r="AA190" s="33"/>
      <c r="AB190" s="4"/>
      <c r="AC190" s="33"/>
      <c r="AD190" s="4"/>
      <c r="AE190" s="33"/>
      <c r="AF190" s="4"/>
      <c r="AH190" s="3"/>
      <c r="AK190" s="3"/>
    </row>
    <row r="191" spans="2:37" s="2" customFormat="1" ht="22.5" customHeight="1">
      <c r="B191" s="33"/>
      <c r="D191" s="33"/>
      <c r="F191" s="33"/>
      <c r="G191" s="4"/>
      <c r="H191" s="33"/>
      <c r="I191" s="4"/>
      <c r="J191" s="33"/>
      <c r="M191" s="4"/>
      <c r="O191" s="4"/>
      <c r="P191" s="4"/>
      <c r="X191" s="33"/>
      <c r="Y191" s="33"/>
      <c r="Z191" s="4"/>
      <c r="AA191" s="33"/>
      <c r="AB191" s="4"/>
      <c r="AC191" s="33"/>
      <c r="AD191" s="4"/>
      <c r="AE191" s="33"/>
      <c r="AF191" s="4"/>
      <c r="AH191" s="3"/>
      <c r="AK191" s="3"/>
    </row>
    <row r="192" spans="2:37" s="2" customFormat="1" ht="22.5" customHeight="1">
      <c r="B192" s="33"/>
      <c r="D192" s="33"/>
      <c r="F192" s="33"/>
      <c r="G192" s="4"/>
      <c r="H192" s="33"/>
      <c r="I192" s="4"/>
      <c r="J192" s="33"/>
      <c r="M192" s="4"/>
      <c r="O192" s="4"/>
      <c r="P192" s="4"/>
      <c r="X192" s="33"/>
      <c r="Y192" s="33"/>
      <c r="Z192" s="4"/>
      <c r="AA192" s="33"/>
      <c r="AB192" s="4"/>
      <c r="AC192" s="33"/>
      <c r="AD192" s="4"/>
      <c r="AE192" s="33"/>
      <c r="AF192" s="4"/>
      <c r="AH192" s="3"/>
      <c r="AK192" s="3"/>
    </row>
    <row r="193" spans="2:37" s="2" customFormat="1" ht="22.5" customHeight="1">
      <c r="B193" s="33"/>
      <c r="D193" s="33"/>
      <c r="F193" s="33"/>
      <c r="G193" s="4"/>
      <c r="H193" s="33"/>
      <c r="I193" s="4"/>
      <c r="J193" s="33"/>
      <c r="M193" s="4"/>
      <c r="O193" s="4"/>
      <c r="P193" s="4"/>
      <c r="X193" s="33"/>
      <c r="Y193" s="33"/>
      <c r="Z193" s="4"/>
      <c r="AA193" s="33"/>
      <c r="AB193" s="4"/>
      <c r="AC193" s="33"/>
      <c r="AD193" s="4"/>
      <c r="AE193" s="33"/>
      <c r="AF193" s="4"/>
      <c r="AH193" s="3"/>
      <c r="AK193" s="3"/>
    </row>
    <row r="194" spans="2:37" s="2" customFormat="1" ht="22.5" customHeight="1">
      <c r="B194" s="33"/>
      <c r="D194" s="33"/>
      <c r="F194" s="33"/>
      <c r="G194" s="4"/>
      <c r="H194" s="33"/>
      <c r="I194" s="4"/>
      <c r="J194" s="33"/>
      <c r="M194" s="4"/>
      <c r="O194" s="4"/>
      <c r="P194" s="4"/>
      <c r="X194" s="33"/>
      <c r="Y194" s="33"/>
      <c r="Z194" s="4"/>
      <c r="AA194" s="33"/>
      <c r="AB194" s="4"/>
      <c r="AC194" s="33"/>
      <c r="AD194" s="4"/>
      <c r="AE194" s="33"/>
      <c r="AF194" s="4"/>
      <c r="AH194" s="3"/>
      <c r="AK194" s="3"/>
    </row>
    <row r="195" spans="2:37" s="2" customFormat="1" ht="22.5" customHeight="1">
      <c r="B195" s="33"/>
      <c r="D195" s="33"/>
      <c r="F195" s="33"/>
      <c r="G195" s="4"/>
      <c r="H195" s="33"/>
      <c r="I195" s="4"/>
      <c r="J195" s="33"/>
      <c r="M195" s="4"/>
      <c r="O195" s="4"/>
      <c r="P195" s="4"/>
      <c r="X195" s="33"/>
      <c r="Y195" s="33"/>
      <c r="Z195" s="4"/>
      <c r="AA195" s="33"/>
      <c r="AB195" s="4"/>
      <c r="AC195" s="33"/>
      <c r="AD195" s="4"/>
      <c r="AE195" s="33"/>
      <c r="AF195" s="4"/>
      <c r="AH195" s="3"/>
      <c r="AK195" s="3"/>
    </row>
    <row r="196" spans="2:37" s="2" customFormat="1" ht="22.5" customHeight="1">
      <c r="B196" s="33"/>
      <c r="D196" s="33"/>
      <c r="F196" s="33"/>
      <c r="G196" s="4"/>
      <c r="H196" s="33"/>
      <c r="I196" s="4"/>
      <c r="J196" s="33"/>
      <c r="M196" s="4"/>
      <c r="O196" s="4"/>
      <c r="P196" s="4"/>
      <c r="X196" s="33"/>
      <c r="Y196" s="33"/>
      <c r="Z196" s="4"/>
      <c r="AA196" s="33"/>
      <c r="AB196" s="4"/>
      <c r="AC196" s="33"/>
      <c r="AD196" s="4"/>
      <c r="AE196" s="33"/>
      <c r="AF196" s="4"/>
      <c r="AH196" s="3"/>
      <c r="AK196" s="3"/>
    </row>
    <row r="197" spans="2:37" s="2" customFormat="1" ht="22.5" customHeight="1">
      <c r="B197" s="33"/>
      <c r="D197" s="33"/>
      <c r="F197" s="33"/>
      <c r="G197" s="4"/>
      <c r="H197" s="33"/>
      <c r="I197" s="4"/>
      <c r="J197" s="33"/>
      <c r="M197" s="4"/>
      <c r="O197" s="4"/>
      <c r="P197" s="4"/>
      <c r="X197" s="33"/>
      <c r="Y197" s="33"/>
      <c r="Z197" s="4"/>
      <c r="AA197" s="33"/>
      <c r="AB197" s="4"/>
      <c r="AC197" s="33"/>
      <c r="AD197" s="4"/>
      <c r="AE197" s="33"/>
      <c r="AF197" s="4"/>
      <c r="AH197" s="3"/>
      <c r="AK197" s="3"/>
    </row>
    <row r="198" spans="2:37" s="2" customFormat="1" ht="22.5" customHeight="1">
      <c r="B198" s="33"/>
      <c r="D198" s="33"/>
      <c r="F198" s="33"/>
      <c r="G198" s="4"/>
      <c r="H198" s="33"/>
      <c r="I198" s="4"/>
      <c r="J198" s="33"/>
      <c r="M198" s="4"/>
      <c r="O198" s="4"/>
      <c r="P198" s="4"/>
      <c r="X198" s="33"/>
      <c r="Y198" s="33"/>
      <c r="Z198" s="4"/>
      <c r="AA198" s="33"/>
      <c r="AB198" s="4"/>
      <c r="AC198" s="33"/>
      <c r="AD198" s="4"/>
      <c r="AE198" s="33"/>
      <c r="AF198" s="4"/>
      <c r="AH198" s="3"/>
      <c r="AK198" s="3"/>
    </row>
    <row r="199" spans="2:37" s="2" customFormat="1" ht="22.5" customHeight="1">
      <c r="B199" s="33"/>
      <c r="D199" s="33"/>
      <c r="F199" s="33"/>
      <c r="G199" s="4"/>
      <c r="H199" s="33"/>
      <c r="I199" s="4"/>
      <c r="J199" s="33"/>
      <c r="M199" s="4"/>
      <c r="O199" s="4"/>
      <c r="P199" s="4"/>
      <c r="X199" s="33"/>
      <c r="Y199" s="33"/>
      <c r="Z199" s="4"/>
      <c r="AA199" s="33"/>
      <c r="AB199" s="4"/>
      <c r="AC199" s="33"/>
      <c r="AD199" s="4"/>
      <c r="AE199" s="33"/>
      <c r="AF199" s="4"/>
      <c r="AH199" s="3"/>
      <c r="AK199" s="3"/>
    </row>
    <row r="200" spans="2:37" s="2" customFormat="1" ht="22.5" customHeight="1">
      <c r="B200" s="33"/>
      <c r="D200" s="33"/>
      <c r="F200" s="33"/>
      <c r="G200" s="4"/>
      <c r="H200" s="33"/>
      <c r="I200" s="4"/>
      <c r="J200" s="33"/>
      <c r="M200" s="4"/>
      <c r="O200" s="4"/>
      <c r="P200" s="4"/>
      <c r="X200" s="33"/>
      <c r="Y200" s="33"/>
      <c r="Z200" s="4"/>
      <c r="AA200" s="33"/>
      <c r="AB200" s="4"/>
      <c r="AC200" s="33"/>
      <c r="AD200" s="4"/>
      <c r="AE200" s="33"/>
      <c r="AF200" s="4"/>
      <c r="AH200" s="3"/>
      <c r="AK200" s="3"/>
    </row>
    <row r="201" spans="2:37" s="2" customFormat="1" ht="22.5" customHeight="1">
      <c r="B201" s="33"/>
      <c r="D201" s="33"/>
      <c r="F201" s="33"/>
      <c r="G201" s="4"/>
      <c r="H201" s="33"/>
      <c r="I201" s="4"/>
      <c r="J201" s="33"/>
      <c r="M201" s="4"/>
      <c r="O201" s="4"/>
      <c r="P201" s="4"/>
      <c r="X201" s="33"/>
      <c r="Y201" s="33"/>
      <c r="Z201" s="4"/>
      <c r="AA201" s="33"/>
      <c r="AB201" s="4"/>
      <c r="AC201" s="33"/>
      <c r="AD201" s="4"/>
      <c r="AE201" s="33"/>
      <c r="AF201" s="4"/>
      <c r="AH201" s="3"/>
      <c r="AK201" s="3"/>
    </row>
    <row r="202" spans="2:37" s="2" customFormat="1" ht="22.5" customHeight="1">
      <c r="B202" s="33"/>
      <c r="D202" s="33"/>
      <c r="F202" s="33"/>
      <c r="G202" s="4"/>
      <c r="H202" s="33"/>
      <c r="I202" s="4"/>
      <c r="J202" s="33"/>
      <c r="M202" s="4"/>
      <c r="O202" s="4"/>
      <c r="P202" s="4"/>
      <c r="X202" s="33"/>
      <c r="Y202" s="33"/>
      <c r="Z202" s="4"/>
      <c r="AA202" s="33"/>
      <c r="AB202" s="4"/>
      <c r="AC202" s="33"/>
      <c r="AD202" s="4"/>
      <c r="AE202" s="33"/>
      <c r="AF202" s="4"/>
      <c r="AH202" s="3"/>
      <c r="AK202" s="3"/>
    </row>
    <row r="203" spans="2:37" s="2" customFormat="1" ht="22.5" customHeight="1">
      <c r="B203" s="33"/>
      <c r="D203" s="33"/>
      <c r="F203" s="33"/>
      <c r="G203" s="4"/>
      <c r="H203" s="33"/>
      <c r="I203" s="4"/>
      <c r="J203" s="33"/>
      <c r="M203" s="4"/>
      <c r="O203" s="4"/>
      <c r="P203" s="4"/>
      <c r="X203" s="33"/>
      <c r="Y203" s="33"/>
      <c r="Z203" s="4"/>
      <c r="AA203" s="33"/>
      <c r="AB203" s="4"/>
      <c r="AC203" s="33"/>
      <c r="AD203" s="4"/>
      <c r="AE203" s="33"/>
      <c r="AF203" s="4"/>
      <c r="AH203" s="3"/>
      <c r="AK203" s="3"/>
    </row>
    <row r="204" spans="2:37" s="2" customFormat="1" ht="22.5" customHeight="1">
      <c r="B204" s="33"/>
      <c r="D204" s="33"/>
      <c r="F204" s="33"/>
      <c r="G204" s="4"/>
      <c r="H204" s="33"/>
      <c r="I204" s="4"/>
      <c r="J204" s="33"/>
      <c r="M204" s="4"/>
      <c r="O204" s="4"/>
      <c r="P204" s="4"/>
      <c r="X204" s="33"/>
      <c r="Y204" s="33"/>
      <c r="Z204" s="4"/>
      <c r="AA204" s="33"/>
      <c r="AB204" s="4"/>
      <c r="AC204" s="33"/>
      <c r="AD204" s="4"/>
      <c r="AE204" s="33"/>
      <c r="AF204" s="4"/>
      <c r="AH204" s="3"/>
      <c r="AK204" s="3"/>
    </row>
    <row r="205" spans="2:37" s="2" customFormat="1" ht="22.5" customHeight="1">
      <c r="B205" s="33"/>
      <c r="D205" s="33"/>
      <c r="F205" s="33"/>
      <c r="G205" s="4"/>
      <c r="H205" s="33"/>
      <c r="I205" s="4"/>
      <c r="J205" s="33"/>
      <c r="M205" s="4"/>
      <c r="O205" s="4"/>
      <c r="P205" s="4"/>
      <c r="X205" s="33"/>
      <c r="Y205" s="33"/>
      <c r="Z205" s="4"/>
      <c r="AA205" s="33"/>
      <c r="AB205" s="4"/>
      <c r="AC205" s="33"/>
      <c r="AD205" s="4"/>
      <c r="AE205" s="33"/>
      <c r="AF205" s="4"/>
      <c r="AH205" s="3"/>
      <c r="AK205" s="3"/>
    </row>
    <row r="206" spans="2:37" s="2" customFormat="1" ht="22.5" customHeight="1">
      <c r="B206" s="33"/>
      <c r="D206" s="33"/>
      <c r="F206" s="33"/>
      <c r="G206" s="4"/>
      <c r="H206" s="33"/>
      <c r="I206" s="4"/>
      <c r="J206" s="33"/>
      <c r="M206" s="4"/>
      <c r="O206" s="4"/>
      <c r="P206" s="4"/>
      <c r="X206" s="33"/>
      <c r="Y206" s="33"/>
      <c r="Z206" s="4"/>
      <c r="AA206" s="33"/>
      <c r="AB206" s="4"/>
      <c r="AC206" s="33"/>
      <c r="AD206" s="4"/>
      <c r="AE206" s="33"/>
      <c r="AF206" s="4"/>
      <c r="AH206" s="3"/>
      <c r="AK206" s="3"/>
    </row>
    <row r="207" spans="2:37" s="2" customFormat="1" ht="22.5" customHeight="1">
      <c r="B207" s="33"/>
      <c r="D207" s="33"/>
      <c r="F207" s="33"/>
      <c r="G207" s="4"/>
      <c r="H207" s="33"/>
      <c r="I207" s="4"/>
      <c r="J207" s="33"/>
      <c r="M207" s="4"/>
      <c r="O207" s="4"/>
      <c r="P207" s="4"/>
      <c r="X207" s="33"/>
      <c r="Y207" s="33"/>
      <c r="Z207" s="4"/>
      <c r="AA207" s="33"/>
      <c r="AB207" s="4"/>
      <c r="AC207" s="33"/>
      <c r="AD207" s="4"/>
      <c r="AE207" s="33"/>
      <c r="AF207" s="4"/>
      <c r="AH207" s="3"/>
      <c r="AK207" s="3"/>
    </row>
    <row r="208" spans="2:37" s="2" customFormat="1" ht="22.5" customHeight="1">
      <c r="B208" s="33"/>
      <c r="D208" s="33"/>
      <c r="F208" s="33"/>
      <c r="G208" s="4"/>
      <c r="H208" s="33"/>
      <c r="I208" s="4"/>
      <c r="J208" s="33"/>
      <c r="M208" s="4"/>
      <c r="O208" s="4"/>
      <c r="P208" s="4"/>
      <c r="X208" s="33"/>
      <c r="Y208" s="33"/>
      <c r="Z208" s="4"/>
      <c r="AA208" s="33"/>
      <c r="AB208" s="4"/>
      <c r="AC208" s="33"/>
      <c r="AD208" s="4"/>
      <c r="AE208" s="33"/>
      <c r="AF208" s="4"/>
      <c r="AH208" s="3"/>
      <c r="AK208" s="3"/>
    </row>
    <row r="209" spans="2:37" s="2" customFormat="1" ht="22.5" customHeight="1">
      <c r="B209" s="33"/>
      <c r="D209" s="33"/>
      <c r="F209" s="33"/>
      <c r="G209" s="4"/>
      <c r="H209" s="33"/>
      <c r="I209" s="4"/>
      <c r="J209" s="33"/>
      <c r="M209" s="4"/>
      <c r="O209" s="4"/>
      <c r="P209" s="4"/>
      <c r="X209" s="33"/>
      <c r="Y209" s="33"/>
      <c r="Z209" s="4"/>
      <c r="AA209" s="33"/>
      <c r="AB209" s="4"/>
      <c r="AC209" s="33"/>
      <c r="AD209" s="4"/>
      <c r="AE209" s="33"/>
      <c r="AF209" s="4"/>
      <c r="AH209" s="3"/>
      <c r="AK209" s="3"/>
    </row>
    <row r="210" spans="2:37" s="2" customFormat="1" ht="22.5" customHeight="1">
      <c r="B210" s="33"/>
      <c r="D210" s="33"/>
      <c r="F210" s="33"/>
      <c r="G210" s="4"/>
      <c r="H210" s="33"/>
      <c r="I210" s="4"/>
      <c r="J210" s="33"/>
      <c r="M210" s="4"/>
      <c r="O210" s="4"/>
      <c r="P210" s="4"/>
      <c r="X210" s="33"/>
      <c r="Y210" s="33"/>
      <c r="Z210" s="4"/>
      <c r="AA210" s="33"/>
      <c r="AB210" s="4"/>
      <c r="AC210" s="33"/>
      <c r="AD210" s="4"/>
      <c r="AE210" s="33"/>
      <c r="AF210" s="4"/>
      <c r="AH210" s="3"/>
      <c r="AK210" s="3"/>
    </row>
    <row r="211" spans="2:37" s="2" customFormat="1" ht="22.5" customHeight="1">
      <c r="B211" s="33"/>
      <c r="D211" s="33"/>
      <c r="F211" s="33"/>
      <c r="G211" s="4"/>
      <c r="H211" s="33"/>
      <c r="I211" s="4"/>
      <c r="J211" s="33"/>
      <c r="M211" s="4"/>
      <c r="O211" s="4"/>
      <c r="P211" s="4"/>
      <c r="X211" s="33"/>
      <c r="Y211" s="33"/>
      <c r="Z211" s="4"/>
      <c r="AA211" s="33"/>
      <c r="AB211" s="4"/>
      <c r="AC211" s="33"/>
      <c r="AD211" s="4"/>
      <c r="AE211" s="33"/>
      <c r="AF211" s="4"/>
      <c r="AH211" s="3"/>
      <c r="AK211" s="3"/>
    </row>
    <row r="212" spans="2:37" s="2" customFormat="1" ht="22.5" customHeight="1">
      <c r="B212" s="33"/>
      <c r="D212" s="33"/>
      <c r="F212" s="33"/>
      <c r="G212" s="4"/>
      <c r="H212" s="33"/>
      <c r="I212" s="4"/>
      <c r="J212" s="33"/>
      <c r="M212" s="4"/>
      <c r="O212" s="4"/>
      <c r="P212" s="4"/>
      <c r="X212" s="33"/>
      <c r="Y212" s="33"/>
      <c r="Z212" s="4"/>
      <c r="AA212" s="33"/>
      <c r="AB212" s="4"/>
      <c r="AC212" s="33"/>
      <c r="AD212" s="4"/>
      <c r="AE212" s="33"/>
      <c r="AF212" s="4"/>
      <c r="AH212" s="3"/>
      <c r="AK212" s="3"/>
    </row>
    <row r="213" spans="2:37" s="2" customFormat="1" ht="22.5" customHeight="1">
      <c r="B213" s="33"/>
      <c r="D213" s="33"/>
      <c r="F213" s="33"/>
      <c r="G213" s="4"/>
      <c r="H213" s="33"/>
      <c r="I213" s="4"/>
      <c r="J213" s="33"/>
      <c r="M213" s="4"/>
      <c r="O213" s="4"/>
      <c r="P213" s="4"/>
      <c r="X213" s="33"/>
      <c r="Y213" s="33"/>
      <c r="Z213" s="4"/>
      <c r="AA213" s="33"/>
      <c r="AB213" s="4"/>
      <c r="AC213" s="33"/>
      <c r="AD213" s="4"/>
      <c r="AE213" s="33"/>
      <c r="AF213" s="4"/>
      <c r="AH213" s="3"/>
      <c r="AK213" s="3"/>
    </row>
    <row r="214" spans="2:37" s="2" customFormat="1" ht="22.5" customHeight="1">
      <c r="B214" s="33"/>
      <c r="D214" s="33"/>
      <c r="F214" s="33"/>
      <c r="G214" s="4"/>
      <c r="H214" s="33"/>
      <c r="I214" s="4"/>
      <c r="J214" s="33"/>
      <c r="M214" s="4"/>
      <c r="O214" s="4"/>
      <c r="P214" s="4"/>
      <c r="X214" s="33"/>
      <c r="Y214" s="33"/>
      <c r="Z214" s="4"/>
      <c r="AA214" s="33"/>
      <c r="AB214" s="4"/>
      <c r="AC214" s="33"/>
      <c r="AD214" s="4"/>
      <c r="AE214" s="33"/>
      <c r="AF214" s="4"/>
      <c r="AH214" s="3"/>
      <c r="AK214" s="3"/>
    </row>
    <row r="215" spans="2:37" s="2" customFormat="1" ht="22.5" customHeight="1">
      <c r="B215" s="33"/>
      <c r="D215" s="33"/>
      <c r="F215" s="33"/>
      <c r="G215" s="4"/>
      <c r="H215" s="33"/>
      <c r="I215" s="4"/>
      <c r="J215" s="33"/>
      <c r="M215" s="4"/>
      <c r="O215" s="4"/>
      <c r="P215" s="4"/>
      <c r="X215" s="33"/>
      <c r="Y215" s="33"/>
      <c r="Z215" s="4"/>
      <c r="AA215" s="33"/>
      <c r="AB215" s="4"/>
      <c r="AC215" s="33"/>
      <c r="AD215" s="4"/>
      <c r="AE215" s="33"/>
      <c r="AF215" s="4"/>
      <c r="AH215" s="3"/>
      <c r="AK215" s="3"/>
    </row>
    <row r="216" spans="2:37" s="2" customFormat="1" ht="22.5" customHeight="1">
      <c r="B216" s="33"/>
      <c r="D216" s="33"/>
      <c r="F216" s="33"/>
      <c r="G216" s="4"/>
      <c r="H216" s="33"/>
      <c r="I216" s="4"/>
      <c r="J216" s="33"/>
      <c r="M216" s="4"/>
      <c r="O216" s="4"/>
      <c r="P216" s="4"/>
      <c r="X216" s="33"/>
      <c r="Y216" s="33"/>
      <c r="Z216" s="4"/>
      <c r="AA216" s="33"/>
      <c r="AB216" s="4"/>
      <c r="AC216" s="33"/>
      <c r="AD216" s="4"/>
      <c r="AE216" s="33"/>
      <c r="AF216" s="4"/>
      <c r="AH216" s="3"/>
      <c r="AK216" s="3"/>
    </row>
    <row r="217" spans="2:37" s="2" customFormat="1" ht="22.5" customHeight="1">
      <c r="B217" s="33"/>
      <c r="D217" s="33"/>
      <c r="F217" s="33"/>
      <c r="G217" s="4"/>
      <c r="H217" s="33"/>
      <c r="I217" s="4"/>
      <c r="J217" s="33"/>
      <c r="M217" s="4"/>
      <c r="O217" s="4"/>
      <c r="P217" s="4"/>
      <c r="X217" s="33"/>
      <c r="Y217" s="33"/>
      <c r="Z217" s="4"/>
      <c r="AA217" s="33"/>
      <c r="AB217" s="4"/>
      <c r="AC217" s="33"/>
      <c r="AD217" s="4"/>
      <c r="AE217" s="33"/>
      <c r="AF217" s="4"/>
      <c r="AH217" s="3"/>
      <c r="AK217" s="3"/>
    </row>
    <row r="218" spans="2:37" s="2" customFormat="1" ht="22.5" customHeight="1">
      <c r="B218" s="33"/>
      <c r="D218" s="33"/>
      <c r="F218" s="33"/>
      <c r="G218" s="4"/>
      <c r="H218" s="33"/>
      <c r="I218" s="4"/>
      <c r="J218" s="33"/>
      <c r="M218" s="4"/>
      <c r="O218" s="4"/>
      <c r="P218" s="4"/>
      <c r="X218" s="33"/>
      <c r="Y218" s="33"/>
      <c r="Z218" s="4"/>
      <c r="AA218" s="33"/>
      <c r="AB218" s="4"/>
      <c r="AC218" s="33"/>
      <c r="AD218" s="4"/>
      <c r="AE218" s="33"/>
      <c r="AF218" s="4"/>
      <c r="AH218" s="3"/>
      <c r="AK218" s="3"/>
    </row>
    <row r="219" spans="2:37" s="2" customFormat="1" ht="22.5" customHeight="1">
      <c r="B219" s="33"/>
      <c r="D219" s="33"/>
      <c r="F219" s="33"/>
      <c r="G219" s="4"/>
      <c r="H219" s="33"/>
      <c r="I219" s="4"/>
      <c r="J219" s="33"/>
      <c r="M219" s="4"/>
      <c r="O219" s="4"/>
      <c r="P219" s="4"/>
      <c r="X219" s="33"/>
      <c r="Y219" s="33"/>
      <c r="Z219" s="4"/>
      <c r="AA219" s="33"/>
      <c r="AB219" s="4"/>
      <c r="AC219" s="33"/>
      <c r="AD219" s="4"/>
      <c r="AE219" s="33"/>
      <c r="AF219" s="4"/>
      <c r="AH219" s="3"/>
      <c r="AK219" s="3"/>
    </row>
    <row r="220" spans="2:37" s="2" customFormat="1" ht="22.5" customHeight="1">
      <c r="B220" s="33"/>
      <c r="D220" s="33"/>
      <c r="F220" s="33"/>
      <c r="G220" s="4"/>
      <c r="H220" s="33"/>
      <c r="I220" s="4"/>
      <c r="J220" s="33"/>
      <c r="M220" s="4"/>
      <c r="O220" s="4"/>
      <c r="P220" s="4"/>
      <c r="X220" s="33"/>
      <c r="Y220" s="33"/>
      <c r="Z220" s="4"/>
      <c r="AA220" s="33"/>
      <c r="AB220" s="4"/>
      <c r="AC220" s="33"/>
      <c r="AD220" s="4"/>
      <c r="AE220" s="33"/>
      <c r="AF220" s="4"/>
      <c r="AH220" s="3"/>
      <c r="AK220" s="3"/>
    </row>
    <row r="221" spans="2:37" s="2" customFormat="1" ht="22.5" customHeight="1">
      <c r="B221" s="33"/>
      <c r="D221" s="33"/>
      <c r="F221" s="33"/>
      <c r="G221" s="4"/>
      <c r="H221" s="33"/>
      <c r="I221" s="4"/>
      <c r="J221" s="33"/>
      <c r="M221" s="4"/>
      <c r="O221" s="4"/>
      <c r="P221" s="4"/>
      <c r="X221" s="33"/>
      <c r="Y221" s="33"/>
      <c r="Z221" s="4"/>
      <c r="AA221" s="33"/>
      <c r="AB221" s="4"/>
      <c r="AC221" s="33"/>
      <c r="AD221" s="4"/>
      <c r="AE221" s="33"/>
      <c r="AF221" s="4"/>
      <c r="AH221" s="3"/>
      <c r="AK221" s="3"/>
    </row>
    <row r="222" spans="2:37" s="2" customFormat="1" ht="22.5" customHeight="1">
      <c r="B222" s="33"/>
      <c r="D222" s="33"/>
      <c r="F222" s="33"/>
      <c r="G222" s="4"/>
      <c r="H222" s="33"/>
      <c r="I222" s="4"/>
      <c r="J222" s="33"/>
      <c r="M222" s="4"/>
      <c r="O222" s="4"/>
      <c r="P222" s="4"/>
      <c r="X222" s="33"/>
      <c r="Y222" s="33"/>
      <c r="Z222" s="4"/>
      <c r="AA222" s="33"/>
      <c r="AB222" s="4"/>
      <c r="AC222" s="33"/>
      <c r="AD222" s="4"/>
      <c r="AE222" s="33"/>
      <c r="AF222" s="4"/>
      <c r="AH222" s="3"/>
      <c r="AK222" s="3"/>
    </row>
    <row r="223" spans="2:37" s="2" customFormat="1" ht="22.5" customHeight="1">
      <c r="B223" s="33"/>
      <c r="D223" s="33"/>
      <c r="F223" s="33"/>
      <c r="G223" s="4"/>
      <c r="H223" s="33"/>
      <c r="I223" s="4"/>
      <c r="J223" s="33"/>
      <c r="M223" s="4"/>
      <c r="O223" s="4"/>
      <c r="P223" s="4"/>
      <c r="X223" s="33"/>
      <c r="Y223" s="33"/>
      <c r="Z223" s="4"/>
      <c r="AA223" s="33"/>
      <c r="AB223" s="4"/>
      <c r="AC223" s="33"/>
      <c r="AD223" s="4"/>
      <c r="AE223" s="33"/>
      <c r="AF223" s="4"/>
      <c r="AH223" s="3"/>
      <c r="AK223" s="3"/>
    </row>
    <row r="224" spans="2:37" s="2" customFormat="1" ht="22.5" customHeight="1">
      <c r="B224" s="33"/>
      <c r="D224" s="33"/>
      <c r="F224" s="33"/>
      <c r="G224" s="4"/>
      <c r="H224" s="33"/>
      <c r="I224" s="4"/>
      <c r="J224" s="33"/>
      <c r="M224" s="4"/>
      <c r="O224" s="4"/>
      <c r="P224" s="4"/>
      <c r="X224" s="33"/>
      <c r="Y224" s="33"/>
      <c r="Z224" s="4"/>
      <c r="AA224" s="33"/>
      <c r="AB224" s="4"/>
      <c r="AC224" s="33"/>
      <c r="AD224" s="4"/>
      <c r="AE224" s="33"/>
      <c r="AF224" s="4"/>
      <c r="AH224" s="3"/>
      <c r="AK224" s="3"/>
    </row>
    <row r="225" spans="2:37" s="2" customFormat="1" ht="22.5" customHeight="1">
      <c r="B225" s="33"/>
      <c r="D225" s="33"/>
      <c r="F225" s="33"/>
      <c r="G225" s="4"/>
      <c r="H225" s="33"/>
      <c r="I225" s="4"/>
      <c r="J225" s="33"/>
      <c r="M225" s="4"/>
      <c r="O225" s="4"/>
      <c r="P225" s="4"/>
      <c r="X225" s="33"/>
      <c r="Y225" s="33"/>
      <c r="Z225" s="4"/>
      <c r="AA225" s="33"/>
      <c r="AB225" s="4"/>
      <c r="AC225" s="33"/>
      <c r="AD225" s="4"/>
      <c r="AE225" s="33"/>
      <c r="AF225" s="4"/>
      <c r="AH225" s="3"/>
      <c r="AK225" s="3"/>
    </row>
    <row r="226" spans="2:37" s="2" customFormat="1" ht="22.5" customHeight="1">
      <c r="B226" s="33"/>
      <c r="D226" s="33"/>
      <c r="F226" s="33"/>
      <c r="G226" s="4"/>
      <c r="H226" s="33"/>
      <c r="I226" s="4"/>
      <c r="J226" s="33"/>
      <c r="M226" s="4"/>
      <c r="O226" s="4"/>
      <c r="P226" s="4"/>
      <c r="X226" s="33"/>
      <c r="Y226" s="33"/>
      <c r="Z226" s="4"/>
      <c r="AA226" s="33"/>
      <c r="AB226" s="4"/>
      <c r="AC226" s="33"/>
      <c r="AD226" s="4"/>
      <c r="AE226" s="33"/>
      <c r="AF226" s="4"/>
      <c r="AH226" s="3"/>
      <c r="AK226" s="3"/>
    </row>
    <row r="227" spans="2:37" s="2" customFormat="1" ht="22.5" customHeight="1">
      <c r="B227" s="33"/>
      <c r="D227" s="33"/>
      <c r="F227" s="33"/>
      <c r="G227" s="4"/>
      <c r="H227" s="33"/>
      <c r="I227" s="4"/>
      <c r="J227" s="33"/>
      <c r="M227" s="4"/>
      <c r="O227" s="4"/>
      <c r="P227" s="4"/>
      <c r="X227" s="33"/>
      <c r="Y227" s="33"/>
      <c r="Z227" s="4"/>
      <c r="AA227" s="33"/>
      <c r="AB227" s="4"/>
      <c r="AC227" s="33"/>
      <c r="AD227" s="4"/>
      <c r="AE227" s="33"/>
      <c r="AF227" s="4"/>
      <c r="AH227" s="3"/>
      <c r="AK227" s="3"/>
    </row>
    <row r="228" spans="2:37" s="2" customFormat="1" ht="22.5" customHeight="1">
      <c r="B228" s="33"/>
      <c r="D228" s="33"/>
      <c r="F228" s="33"/>
      <c r="G228" s="4"/>
      <c r="H228" s="33"/>
      <c r="I228" s="4"/>
      <c r="J228" s="33"/>
      <c r="M228" s="4"/>
      <c r="O228" s="4"/>
      <c r="P228" s="4"/>
      <c r="X228" s="33"/>
      <c r="Y228" s="33"/>
      <c r="Z228" s="4"/>
      <c r="AA228" s="33"/>
      <c r="AB228" s="4"/>
      <c r="AC228" s="33"/>
      <c r="AD228" s="4"/>
      <c r="AE228" s="33"/>
      <c r="AF228" s="4"/>
      <c r="AH228" s="3"/>
      <c r="AK228" s="3"/>
    </row>
    <row r="229" spans="2:37" s="2" customFormat="1" ht="22.5" customHeight="1">
      <c r="B229" s="33"/>
      <c r="D229" s="33"/>
      <c r="F229" s="33"/>
      <c r="G229" s="4"/>
      <c r="H229" s="33"/>
      <c r="I229" s="4"/>
      <c r="J229" s="33"/>
      <c r="M229" s="4"/>
      <c r="O229" s="4"/>
      <c r="P229" s="4"/>
      <c r="X229" s="33"/>
      <c r="Y229" s="33"/>
      <c r="Z229" s="4"/>
      <c r="AA229" s="33"/>
      <c r="AB229" s="4"/>
      <c r="AC229" s="33"/>
      <c r="AD229" s="4"/>
      <c r="AE229" s="33"/>
      <c r="AF229" s="4"/>
      <c r="AH229" s="3"/>
      <c r="AK229" s="3"/>
    </row>
    <row r="230" spans="2:37" s="2" customFormat="1" ht="22.5" customHeight="1">
      <c r="B230" s="33"/>
      <c r="D230" s="33"/>
      <c r="F230" s="33"/>
      <c r="G230" s="4"/>
      <c r="H230" s="33"/>
      <c r="I230" s="4"/>
      <c r="J230" s="33"/>
      <c r="M230" s="4"/>
      <c r="O230" s="4"/>
      <c r="P230" s="4"/>
      <c r="X230" s="33"/>
      <c r="Y230" s="33"/>
      <c r="Z230" s="4"/>
      <c r="AA230" s="33"/>
      <c r="AB230" s="4"/>
      <c r="AC230" s="33"/>
      <c r="AD230" s="4"/>
      <c r="AE230" s="33"/>
      <c r="AF230" s="4"/>
      <c r="AH230" s="3"/>
      <c r="AK230" s="3"/>
    </row>
    <row r="231" spans="2:37" s="2" customFormat="1" ht="22.5" customHeight="1">
      <c r="B231" s="33"/>
      <c r="D231" s="33"/>
      <c r="F231" s="33"/>
      <c r="G231" s="4"/>
      <c r="H231" s="33"/>
      <c r="I231" s="4"/>
      <c r="J231" s="33"/>
      <c r="M231" s="4"/>
      <c r="O231" s="4"/>
      <c r="P231" s="4"/>
      <c r="X231" s="33"/>
      <c r="Y231" s="33"/>
      <c r="Z231" s="4"/>
      <c r="AA231" s="33"/>
      <c r="AB231" s="4"/>
      <c r="AC231" s="33"/>
      <c r="AD231" s="4"/>
      <c r="AE231" s="33"/>
      <c r="AF231" s="4"/>
      <c r="AH231" s="3"/>
      <c r="AK231" s="3"/>
    </row>
    <row r="232" spans="2:37" s="2" customFormat="1" ht="22.5" customHeight="1">
      <c r="B232" s="33"/>
      <c r="D232" s="33"/>
      <c r="F232" s="33"/>
      <c r="G232" s="4"/>
      <c r="H232" s="33"/>
      <c r="I232" s="4"/>
      <c r="J232" s="33"/>
      <c r="M232" s="4"/>
      <c r="O232" s="4"/>
      <c r="P232" s="4"/>
      <c r="X232" s="33"/>
      <c r="Y232" s="33"/>
      <c r="Z232" s="4"/>
      <c r="AA232" s="33"/>
      <c r="AB232" s="4"/>
      <c r="AC232" s="33"/>
      <c r="AD232" s="4"/>
      <c r="AE232" s="33"/>
      <c r="AF232" s="4"/>
      <c r="AH232" s="3"/>
      <c r="AK232" s="3"/>
    </row>
    <row r="233" spans="2:37" s="2" customFormat="1" ht="22.5" customHeight="1">
      <c r="B233" s="33"/>
      <c r="D233" s="33"/>
      <c r="F233" s="33"/>
      <c r="G233" s="4"/>
      <c r="H233" s="33"/>
      <c r="I233" s="4"/>
      <c r="J233" s="33"/>
      <c r="M233" s="4"/>
      <c r="O233" s="4"/>
      <c r="P233" s="4"/>
      <c r="X233" s="33"/>
      <c r="Y233" s="33"/>
      <c r="Z233" s="4"/>
      <c r="AA233" s="33"/>
      <c r="AB233" s="4"/>
      <c r="AC233" s="33"/>
      <c r="AD233" s="4"/>
      <c r="AE233" s="33"/>
      <c r="AF233" s="4"/>
      <c r="AH233" s="3"/>
      <c r="AK233" s="3"/>
    </row>
    <row r="234" spans="2:37" s="2" customFormat="1" ht="22.5" customHeight="1">
      <c r="B234" s="33"/>
      <c r="D234" s="33"/>
      <c r="F234" s="33"/>
      <c r="G234" s="4"/>
      <c r="H234" s="33"/>
      <c r="I234" s="4"/>
      <c r="J234" s="33"/>
      <c r="M234" s="4"/>
      <c r="O234" s="4"/>
      <c r="P234" s="4"/>
      <c r="X234" s="33"/>
      <c r="Y234" s="33"/>
      <c r="Z234" s="4"/>
      <c r="AA234" s="33"/>
      <c r="AB234" s="4"/>
      <c r="AC234" s="33"/>
      <c r="AD234" s="4"/>
      <c r="AE234" s="33"/>
      <c r="AF234" s="4"/>
      <c r="AH234" s="3"/>
      <c r="AK234" s="3"/>
    </row>
    <row r="235" spans="2:37" s="2" customFormat="1" ht="22.5" customHeight="1">
      <c r="B235" s="33"/>
      <c r="D235" s="33"/>
      <c r="F235" s="33"/>
      <c r="G235" s="4"/>
      <c r="H235" s="33"/>
      <c r="I235" s="4"/>
      <c r="J235" s="33"/>
      <c r="M235" s="4"/>
      <c r="O235" s="4"/>
      <c r="P235" s="4"/>
      <c r="X235" s="33"/>
      <c r="Y235" s="33"/>
      <c r="Z235" s="4"/>
      <c r="AA235" s="33"/>
      <c r="AB235" s="4"/>
      <c r="AC235" s="33"/>
      <c r="AD235" s="4"/>
      <c r="AE235" s="33"/>
      <c r="AF235" s="4"/>
      <c r="AH235" s="3"/>
      <c r="AK235" s="3"/>
    </row>
    <row r="236" spans="2:37" s="2" customFormat="1" ht="22.5" customHeight="1">
      <c r="B236" s="33"/>
      <c r="D236" s="33"/>
      <c r="F236" s="33"/>
      <c r="G236" s="4"/>
      <c r="H236" s="33"/>
      <c r="I236" s="4"/>
      <c r="J236" s="33"/>
      <c r="M236" s="4"/>
      <c r="O236" s="4"/>
      <c r="P236" s="4"/>
      <c r="X236" s="33"/>
      <c r="Y236" s="33"/>
      <c r="Z236" s="4"/>
      <c r="AA236" s="33"/>
      <c r="AB236" s="4"/>
      <c r="AC236" s="33"/>
      <c r="AD236" s="4"/>
      <c r="AE236" s="33"/>
      <c r="AF236" s="4"/>
      <c r="AH236" s="3"/>
      <c r="AK236" s="3"/>
    </row>
    <row r="237" spans="2:37" s="2" customFormat="1" ht="22.5" customHeight="1">
      <c r="B237" s="33"/>
      <c r="D237" s="33"/>
      <c r="F237" s="33"/>
      <c r="G237" s="4"/>
      <c r="H237" s="33"/>
      <c r="I237" s="4"/>
      <c r="J237" s="33"/>
      <c r="M237" s="4"/>
      <c r="O237" s="4"/>
      <c r="P237" s="4"/>
      <c r="X237" s="33"/>
      <c r="Y237" s="33"/>
      <c r="Z237" s="4"/>
      <c r="AA237" s="33"/>
      <c r="AB237" s="4"/>
      <c r="AC237" s="33"/>
      <c r="AD237" s="4"/>
      <c r="AE237" s="33"/>
      <c r="AF237" s="4"/>
      <c r="AH237" s="3"/>
      <c r="AK237" s="3"/>
    </row>
    <row r="238" spans="2:37" s="2" customFormat="1" ht="22.5" customHeight="1">
      <c r="B238" s="33"/>
      <c r="D238" s="33"/>
      <c r="F238" s="33"/>
      <c r="G238" s="4"/>
      <c r="H238" s="33"/>
      <c r="I238" s="4"/>
      <c r="J238" s="33"/>
      <c r="M238" s="4"/>
      <c r="O238" s="4"/>
      <c r="P238" s="4"/>
      <c r="X238" s="33"/>
      <c r="Y238" s="33"/>
      <c r="Z238" s="4"/>
      <c r="AA238" s="33"/>
      <c r="AB238" s="4"/>
      <c r="AC238" s="33"/>
      <c r="AD238" s="4"/>
      <c r="AE238" s="33"/>
      <c r="AF238" s="4"/>
      <c r="AH238" s="3"/>
      <c r="AK238" s="3"/>
    </row>
    <row r="239" spans="2:37" s="2" customFormat="1" ht="22.5" customHeight="1">
      <c r="B239" s="33"/>
      <c r="D239" s="33"/>
      <c r="F239" s="33"/>
      <c r="G239" s="4"/>
      <c r="H239" s="33"/>
      <c r="I239" s="4"/>
      <c r="J239" s="33"/>
      <c r="M239" s="4"/>
      <c r="O239" s="4"/>
      <c r="P239" s="4"/>
      <c r="X239" s="33"/>
      <c r="Y239" s="33"/>
      <c r="Z239" s="4"/>
      <c r="AA239" s="33"/>
      <c r="AB239" s="4"/>
      <c r="AC239" s="33"/>
      <c r="AD239" s="4"/>
      <c r="AE239" s="33"/>
      <c r="AF239" s="4"/>
      <c r="AH239" s="3"/>
      <c r="AK239" s="3"/>
    </row>
    <row r="240" spans="2:37" s="2" customFormat="1" ht="22.5" customHeight="1">
      <c r="B240" s="33"/>
      <c r="D240" s="33"/>
      <c r="F240" s="33"/>
      <c r="G240" s="4"/>
      <c r="H240" s="33"/>
      <c r="I240" s="4"/>
      <c r="J240" s="33"/>
      <c r="M240" s="4"/>
      <c r="O240" s="4"/>
      <c r="P240" s="4"/>
      <c r="X240" s="33"/>
      <c r="Y240" s="33"/>
      <c r="Z240" s="4"/>
      <c r="AA240" s="33"/>
      <c r="AB240" s="4"/>
      <c r="AC240" s="33"/>
      <c r="AD240" s="4"/>
      <c r="AE240" s="33"/>
      <c r="AF240" s="4"/>
      <c r="AH240" s="3"/>
      <c r="AK240" s="3"/>
    </row>
    <row r="241" spans="2:37" s="2" customFormat="1" ht="22.5" customHeight="1">
      <c r="B241" s="33"/>
      <c r="D241" s="33"/>
      <c r="F241" s="33"/>
      <c r="G241" s="4"/>
      <c r="H241" s="33"/>
      <c r="I241" s="4"/>
      <c r="J241" s="33"/>
      <c r="M241" s="4"/>
      <c r="O241" s="4"/>
      <c r="P241" s="4"/>
      <c r="X241" s="33"/>
      <c r="Y241" s="33"/>
      <c r="Z241" s="4"/>
      <c r="AA241" s="33"/>
      <c r="AB241" s="4"/>
      <c r="AC241" s="33"/>
      <c r="AD241" s="4"/>
      <c r="AE241" s="33"/>
      <c r="AF241" s="4"/>
      <c r="AH241" s="3"/>
      <c r="AK241" s="3"/>
    </row>
    <row r="242" spans="2:37" s="2" customFormat="1" ht="22.5" customHeight="1">
      <c r="B242" s="33"/>
      <c r="D242" s="33"/>
      <c r="F242" s="33"/>
      <c r="G242" s="4"/>
      <c r="H242" s="33"/>
      <c r="I242" s="4"/>
      <c r="J242" s="33"/>
      <c r="M242" s="4"/>
      <c r="O242" s="4"/>
      <c r="P242" s="4"/>
      <c r="X242" s="33"/>
      <c r="Y242" s="33"/>
      <c r="Z242" s="4"/>
      <c r="AA242" s="33"/>
      <c r="AB242" s="4"/>
      <c r="AC242" s="33"/>
      <c r="AD242" s="4"/>
      <c r="AE242" s="33"/>
      <c r="AF242" s="4"/>
      <c r="AH242" s="3"/>
      <c r="AK242" s="3"/>
    </row>
    <row r="243" spans="2:37" s="2" customFormat="1" ht="22.5" customHeight="1">
      <c r="B243" s="33"/>
      <c r="D243" s="33"/>
      <c r="F243" s="33"/>
      <c r="G243" s="4"/>
      <c r="H243" s="33"/>
      <c r="I243" s="4"/>
      <c r="J243" s="33"/>
      <c r="M243" s="4"/>
      <c r="O243" s="4"/>
      <c r="P243" s="4"/>
      <c r="X243" s="33"/>
      <c r="Y243" s="33"/>
      <c r="Z243" s="4"/>
      <c r="AA243" s="33"/>
      <c r="AB243" s="4"/>
      <c r="AC243" s="33"/>
      <c r="AD243" s="4"/>
      <c r="AE243" s="33"/>
      <c r="AF243" s="4"/>
      <c r="AH243" s="3"/>
      <c r="AK243" s="3"/>
    </row>
    <row r="244" spans="2:37" s="2" customFormat="1" ht="22.5" customHeight="1">
      <c r="B244" s="33"/>
      <c r="D244" s="33"/>
      <c r="F244" s="33"/>
      <c r="G244" s="4"/>
      <c r="H244" s="33"/>
      <c r="I244" s="4"/>
      <c r="J244" s="33"/>
      <c r="M244" s="4"/>
      <c r="O244" s="4"/>
      <c r="P244" s="4"/>
      <c r="X244" s="33"/>
      <c r="Y244" s="33"/>
      <c r="Z244" s="4"/>
      <c r="AA244" s="33"/>
      <c r="AB244" s="4"/>
      <c r="AC244" s="33"/>
      <c r="AD244" s="4"/>
      <c r="AE244" s="33"/>
      <c r="AF244" s="4"/>
      <c r="AH244" s="3"/>
      <c r="AK244" s="3"/>
    </row>
    <row r="245" spans="2:37" s="2" customFormat="1" ht="22.5" customHeight="1">
      <c r="B245" s="33"/>
      <c r="D245" s="33"/>
      <c r="F245" s="33"/>
      <c r="G245" s="4"/>
      <c r="H245" s="33"/>
      <c r="I245" s="4"/>
      <c r="J245" s="33"/>
      <c r="M245" s="4"/>
      <c r="O245" s="4"/>
      <c r="P245" s="4"/>
      <c r="X245" s="33"/>
      <c r="Y245" s="33"/>
      <c r="Z245" s="4"/>
      <c r="AA245" s="33"/>
      <c r="AB245" s="4"/>
      <c r="AC245" s="33"/>
      <c r="AD245" s="4"/>
      <c r="AE245" s="33"/>
      <c r="AF245" s="4"/>
      <c r="AH245" s="3"/>
      <c r="AK245" s="3"/>
    </row>
    <row r="246" spans="2:37" s="2" customFormat="1" ht="22.5" customHeight="1">
      <c r="B246" s="33"/>
      <c r="D246" s="33"/>
      <c r="F246" s="33"/>
      <c r="G246" s="4"/>
      <c r="H246" s="33"/>
      <c r="I246" s="4"/>
      <c r="J246" s="33"/>
      <c r="M246" s="4"/>
      <c r="O246" s="4"/>
      <c r="P246" s="4"/>
      <c r="X246" s="33"/>
      <c r="Y246" s="33"/>
      <c r="Z246" s="4"/>
      <c r="AA246" s="33"/>
      <c r="AB246" s="4"/>
      <c r="AC246" s="33"/>
      <c r="AD246" s="4"/>
      <c r="AE246" s="33"/>
      <c r="AF246" s="4"/>
      <c r="AH246" s="3"/>
      <c r="AK246" s="3"/>
    </row>
    <row r="247" spans="2:37" s="2" customFormat="1" ht="22.5" customHeight="1">
      <c r="B247" s="33"/>
      <c r="D247" s="33"/>
      <c r="F247" s="33"/>
      <c r="G247" s="4"/>
      <c r="H247" s="33"/>
      <c r="I247" s="4"/>
      <c r="J247" s="33"/>
      <c r="M247" s="4"/>
      <c r="O247" s="4"/>
      <c r="P247" s="4"/>
      <c r="X247" s="33"/>
      <c r="Y247" s="33"/>
      <c r="Z247" s="4"/>
      <c r="AA247" s="33"/>
      <c r="AB247" s="4"/>
      <c r="AC247" s="33"/>
      <c r="AD247" s="4"/>
      <c r="AE247" s="33"/>
      <c r="AF247" s="4"/>
      <c r="AH247" s="3"/>
      <c r="AK247" s="3"/>
    </row>
    <row r="248" spans="2:37" s="2" customFormat="1" ht="22.5" customHeight="1">
      <c r="B248" s="33"/>
      <c r="D248" s="33"/>
      <c r="F248" s="33"/>
      <c r="G248" s="4"/>
      <c r="H248" s="33"/>
      <c r="I248" s="4"/>
      <c r="J248" s="33"/>
      <c r="M248" s="4"/>
      <c r="O248" s="4"/>
      <c r="P248" s="4"/>
      <c r="X248" s="33"/>
      <c r="Y248" s="33"/>
      <c r="Z248" s="4"/>
      <c r="AA248" s="33"/>
      <c r="AB248" s="4"/>
      <c r="AC248" s="33"/>
      <c r="AD248" s="4"/>
      <c r="AE248" s="33"/>
      <c r="AF248" s="4"/>
      <c r="AH248" s="3"/>
      <c r="AK248" s="3"/>
    </row>
    <row r="249" spans="2:37" s="2" customFormat="1" ht="22.5" customHeight="1">
      <c r="B249" s="33"/>
      <c r="D249" s="33"/>
      <c r="F249" s="33"/>
      <c r="G249" s="4"/>
      <c r="H249" s="33"/>
      <c r="I249" s="4"/>
      <c r="J249" s="33"/>
      <c r="M249" s="4"/>
      <c r="O249" s="4"/>
      <c r="P249" s="4"/>
      <c r="X249" s="33"/>
      <c r="Y249" s="33"/>
      <c r="Z249" s="4"/>
      <c r="AA249" s="33"/>
      <c r="AB249" s="4"/>
      <c r="AC249" s="33"/>
      <c r="AD249" s="4"/>
      <c r="AE249" s="33"/>
      <c r="AF249" s="4"/>
      <c r="AH249" s="3"/>
      <c r="AK249" s="3"/>
    </row>
    <row r="250" spans="2:37" s="2" customFormat="1" ht="22.5" customHeight="1">
      <c r="B250" s="33"/>
      <c r="D250" s="33"/>
      <c r="F250" s="33"/>
      <c r="G250" s="4"/>
      <c r="H250" s="33"/>
      <c r="I250" s="4"/>
      <c r="J250" s="33"/>
      <c r="M250" s="4"/>
      <c r="O250" s="4"/>
      <c r="P250" s="4"/>
      <c r="X250" s="33"/>
      <c r="Y250" s="33"/>
      <c r="Z250" s="4"/>
      <c r="AA250" s="33"/>
      <c r="AB250" s="4"/>
      <c r="AC250" s="33"/>
      <c r="AD250" s="4"/>
      <c r="AE250" s="33"/>
      <c r="AF250" s="4"/>
      <c r="AH250" s="3"/>
      <c r="AK250" s="3"/>
    </row>
    <row r="251" spans="2:37" s="2" customFormat="1" ht="22.5" customHeight="1">
      <c r="B251" s="33"/>
      <c r="D251" s="33"/>
      <c r="F251" s="33"/>
      <c r="G251" s="4"/>
      <c r="H251" s="33"/>
      <c r="I251" s="4"/>
      <c r="J251" s="33"/>
      <c r="M251" s="4"/>
      <c r="O251" s="4"/>
      <c r="P251" s="4"/>
      <c r="X251" s="33"/>
      <c r="Y251" s="33"/>
      <c r="Z251" s="4"/>
      <c r="AA251" s="33"/>
      <c r="AB251" s="4"/>
      <c r="AC251" s="33"/>
      <c r="AD251" s="4"/>
      <c r="AE251" s="33"/>
      <c r="AF251" s="4"/>
      <c r="AH251" s="3"/>
      <c r="AK251" s="3"/>
    </row>
    <row r="252" spans="2:37" s="2" customFormat="1" ht="22.5" customHeight="1">
      <c r="B252" s="33"/>
      <c r="D252" s="33"/>
      <c r="F252" s="33"/>
      <c r="G252" s="4"/>
      <c r="H252" s="33"/>
      <c r="I252" s="4"/>
      <c r="J252" s="33"/>
      <c r="M252" s="4"/>
      <c r="O252" s="4"/>
      <c r="P252" s="4"/>
      <c r="X252" s="33"/>
      <c r="Y252" s="33"/>
      <c r="Z252" s="4"/>
      <c r="AA252" s="33"/>
      <c r="AB252" s="4"/>
      <c r="AC252" s="33"/>
      <c r="AD252" s="4"/>
      <c r="AE252" s="33"/>
      <c r="AF252" s="4"/>
      <c r="AH252" s="3"/>
      <c r="AK252" s="3"/>
    </row>
    <row r="253" spans="2:37" s="2" customFormat="1" ht="22.5" customHeight="1">
      <c r="B253" s="33"/>
      <c r="D253" s="33"/>
      <c r="F253" s="33"/>
      <c r="G253" s="4"/>
      <c r="H253" s="33"/>
      <c r="I253" s="4"/>
      <c r="J253" s="33"/>
      <c r="M253" s="4"/>
      <c r="O253" s="4"/>
      <c r="P253" s="4"/>
      <c r="X253" s="33"/>
      <c r="Y253" s="33"/>
      <c r="Z253" s="4"/>
      <c r="AA253" s="33"/>
      <c r="AB253" s="4"/>
      <c r="AC253" s="33"/>
      <c r="AD253" s="4"/>
      <c r="AE253" s="33"/>
      <c r="AF253" s="4"/>
      <c r="AH253" s="3"/>
      <c r="AK253" s="3"/>
    </row>
    <row r="254" spans="2:37" s="2" customFormat="1" ht="22.5" customHeight="1">
      <c r="B254" s="33"/>
      <c r="D254" s="33"/>
      <c r="F254" s="33"/>
      <c r="G254" s="4"/>
      <c r="H254" s="33"/>
      <c r="I254" s="4"/>
      <c r="J254" s="33"/>
      <c r="M254" s="4"/>
      <c r="O254" s="4"/>
      <c r="P254" s="4"/>
      <c r="X254" s="33"/>
      <c r="Y254" s="33"/>
      <c r="Z254" s="4"/>
      <c r="AA254" s="33"/>
      <c r="AB254" s="4"/>
      <c r="AC254" s="33"/>
      <c r="AD254" s="4"/>
      <c r="AE254" s="33"/>
      <c r="AF254" s="4"/>
      <c r="AH254" s="3"/>
      <c r="AK254" s="3"/>
    </row>
    <row r="255" spans="2:37" s="2" customFormat="1" ht="22.5" customHeight="1">
      <c r="B255" s="33"/>
      <c r="D255" s="33"/>
      <c r="F255" s="33"/>
      <c r="G255" s="4"/>
      <c r="H255" s="33"/>
      <c r="I255" s="4"/>
      <c r="J255" s="33"/>
      <c r="M255" s="4"/>
      <c r="O255" s="4"/>
      <c r="P255" s="4"/>
      <c r="X255" s="33"/>
      <c r="Y255" s="33"/>
      <c r="Z255" s="4"/>
      <c r="AA255" s="33"/>
      <c r="AB255" s="4"/>
      <c r="AC255" s="33"/>
      <c r="AD255" s="4"/>
      <c r="AE255" s="33"/>
      <c r="AF255" s="4"/>
      <c r="AH255" s="3"/>
      <c r="AK255" s="3"/>
    </row>
    <row r="256" spans="2:37" s="2" customFormat="1" ht="22.5" customHeight="1">
      <c r="B256" s="33"/>
      <c r="D256" s="33"/>
      <c r="F256" s="33"/>
      <c r="G256" s="4"/>
      <c r="H256" s="33"/>
      <c r="I256" s="4"/>
      <c r="J256" s="33"/>
      <c r="M256" s="4"/>
      <c r="O256" s="4"/>
      <c r="P256" s="4"/>
      <c r="X256" s="33"/>
      <c r="Y256" s="33"/>
      <c r="Z256" s="4"/>
      <c r="AA256" s="33"/>
      <c r="AB256" s="4"/>
      <c r="AC256" s="33"/>
      <c r="AD256" s="4"/>
      <c r="AE256" s="33"/>
      <c r="AF256" s="4"/>
      <c r="AH256" s="3"/>
      <c r="AK256" s="3"/>
    </row>
    <row r="257" spans="2:37" s="2" customFormat="1" ht="22.5" customHeight="1">
      <c r="B257" s="33"/>
      <c r="D257" s="33"/>
      <c r="F257" s="33"/>
      <c r="G257" s="4"/>
      <c r="H257" s="33"/>
      <c r="I257" s="4"/>
      <c r="J257" s="33"/>
      <c r="M257" s="4"/>
      <c r="O257" s="4"/>
      <c r="P257" s="4"/>
      <c r="X257" s="33"/>
      <c r="Y257" s="33"/>
      <c r="Z257" s="4"/>
      <c r="AA257" s="33"/>
      <c r="AB257" s="4"/>
      <c r="AC257" s="33"/>
      <c r="AD257" s="4"/>
      <c r="AE257" s="33"/>
      <c r="AF257" s="4"/>
      <c r="AH257" s="3"/>
      <c r="AK257" s="3"/>
    </row>
    <row r="258" spans="2:37" s="2" customFormat="1" ht="22.5" customHeight="1">
      <c r="B258" s="33"/>
      <c r="D258" s="33"/>
      <c r="F258" s="33"/>
      <c r="G258" s="4"/>
      <c r="H258" s="33"/>
      <c r="I258" s="4"/>
      <c r="J258" s="33"/>
      <c r="M258" s="4"/>
      <c r="O258" s="4"/>
      <c r="P258" s="4"/>
      <c r="X258" s="33"/>
      <c r="Y258" s="33"/>
      <c r="Z258" s="4"/>
      <c r="AA258" s="33"/>
      <c r="AB258" s="4"/>
      <c r="AC258" s="33"/>
      <c r="AD258" s="4"/>
      <c r="AE258" s="33"/>
      <c r="AF258" s="4"/>
      <c r="AH258" s="3"/>
      <c r="AK258" s="3"/>
    </row>
    <row r="259" spans="2:37" s="2" customFormat="1" ht="22.5" customHeight="1">
      <c r="B259" s="33"/>
      <c r="D259" s="33"/>
      <c r="F259" s="33"/>
      <c r="G259" s="4"/>
      <c r="H259" s="33"/>
      <c r="I259" s="4"/>
      <c r="J259" s="33"/>
      <c r="M259" s="4"/>
      <c r="O259" s="4"/>
      <c r="P259" s="4"/>
      <c r="X259" s="33"/>
      <c r="Y259" s="33"/>
      <c r="Z259" s="4"/>
      <c r="AA259" s="33"/>
      <c r="AB259" s="4"/>
      <c r="AC259" s="33"/>
      <c r="AD259" s="4"/>
      <c r="AE259" s="33"/>
      <c r="AF259" s="4"/>
      <c r="AH259" s="3"/>
      <c r="AK259" s="3"/>
    </row>
    <row r="260" spans="2:37" s="2" customFormat="1" ht="22.5" customHeight="1">
      <c r="B260" s="33"/>
      <c r="D260" s="33"/>
      <c r="F260" s="33"/>
      <c r="G260" s="4"/>
      <c r="H260" s="33"/>
      <c r="I260" s="4"/>
      <c r="J260" s="33"/>
      <c r="M260" s="4"/>
      <c r="O260" s="4"/>
      <c r="P260" s="4"/>
      <c r="X260" s="33"/>
      <c r="Y260" s="33"/>
      <c r="Z260" s="4"/>
      <c r="AA260" s="33"/>
      <c r="AB260" s="4"/>
      <c r="AC260" s="33"/>
      <c r="AD260" s="4"/>
      <c r="AE260" s="33"/>
      <c r="AF260" s="4"/>
      <c r="AH260" s="3"/>
      <c r="AK260" s="3"/>
    </row>
    <row r="261" spans="2:37" s="2" customFormat="1" ht="22.5" customHeight="1">
      <c r="B261" s="33"/>
      <c r="D261" s="33"/>
      <c r="F261" s="33"/>
      <c r="G261" s="4"/>
      <c r="H261" s="33"/>
      <c r="I261" s="4"/>
      <c r="J261" s="33"/>
      <c r="M261" s="4"/>
      <c r="O261" s="4"/>
      <c r="P261" s="4"/>
      <c r="X261" s="33"/>
      <c r="Y261" s="33"/>
      <c r="Z261" s="4"/>
      <c r="AA261" s="33"/>
      <c r="AB261" s="4"/>
      <c r="AC261" s="33"/>
      <c r="AD261" s="4"/>
      <c r="AE261" s="33"/>
      <c r="AF261" s="4"/>
      <c r="AH261" s="3"/>
      <c r="AK261" s="3"/>
    </row>
    <row r="262" spans="2:37" s="2" customFormat="1" ht="22.5" customHeight="1">
      <c r="B262" s="33"/>
      <c r="D262" s="33"/>
      <c r="F262" s="33"/>
      <c r="G262" s="4"/>
      <c r="H262" s="33"/>
      <c r="I262" s="4"/>
      <c r="J262" s="33"/>
      <c r="M262" s="4"/>
      <c r="O262" s="4"/>
      <c r="P262" s="4"/>
      <c r="X262" s="33"/>
      <c r="Y262" s="33"/>
      <c r="Z262" s="4"/>
      <c r="AA262" s="33"/>
      <c r="AB262" s="4"/>
      <c r="AC262" s="33"/>
      <c r="AD262" s="4"/>
      <c r="AE262" s="33"/>
      <c r="AF262" s="4"/>
      <c r="AH262" s="3"/>
      <c r="AK262" s="3"/>
    </row>
    <row r="263" spans="2:37" s="2" customFormat="1" ht="22.5" customHeight="1">
      <c r="B263" s="33"/>
      <c r="D263" s="33"/>
      <c r="F263" s="33"/>
      <c r="G263" s="4"/>
      <c r="H263" s="33"/>
      <c r="I263" s="4"/>
      <c r="J263" s="33"/>
      <c r="M263" s="4"/>
      <c r="O263" s="4"/>
      <c r="P263" s="4"/>
      <c r="X263" s="33"/>
      <c r="Y263" s="33"/>
      <c r="Z263" s="4"/>
      <c r="AA263" s="33"/>
      <c r="AB263" s="4"/>
      <c r="AC263" s="33"/>
      <c r="AD263" s="4"/>
      <c r="AE263" s="33"/>
      <c r="AF263" s="4"/>
      <c r="AH263" s="3"/>
      <c r="AK263" s="3"/>
    </row>
    <row r="264" spans="2:37" s="2" customFormat="1" ht="22.5" customHeight="1">
      <c r="B264" s="33"/>
      <c r="D264" s="33"/>
      <c r="F264" s="33"/>
      <c r="G264" s="4"/>
      <c r="H264" s="33"/>
      <c r="I264" s="4"/>
      <c r="J264" s="33"/>
      <c r="M264" s="4"/>
      <c r="O264" s="4"/>
      <c r="P264" s="4"/>
      <c r="X264" s="33"/>
      <c r="Y264" s="33"/>
      <c r="Z264" s="4"/>
      <c r="AA264" s="33"/>
      <c r="AB264" s="4"/>
      <c r="AC264" s="33"/>
      <c r="AD264" s="4"/>
      <c r="AE264" s="33"/>
      <c r="AF264" s="4"/>
      <c r="AH264" s="3"/>
      <c r="AK264" s="3"/>
    </row>
    <row r="265" spans="2:37" s="2" customFormat="1" ht="22.5" customHeight="1">
      <c r="B265" s="33"/>
      <c r="D265" s="33"/>
      <c r="F265" s="33"/>
      <c r="G265" s="4"/>
      <c r="H265" s="33"/>
      <c r="I265" s="4"/>
      <c r="J265" s="33"/>
      <c r="M265" s="4"/>
      <c r="O265" s="4"/>
      <c r="P265" s="4"/>
      <c r="X265" s="33"/>
      <c r="Y265" s="33"/>
      <c r="Z265" s="4"/>
      <c r="AA265" s="33"/>
      <c r="AB265" s="4"/>
      <c r="AC265" s="33"/>
      <c r="AD265" s="4"/>
      <c r="AE265" s="33"/>
      <c r="AF265" s="4"/>
      <c r="AH265" s="3"/>
      <c r="AK265" s="3"/>
    </row>
    <row r="266" spans="2:37" s="2" customFormat="1" ht="22.5" customHeight="1">
      <c r="B266" s="33"/>
      <c r="D266" s="33"/>
      <c r="F266" s="33"/>
      <c r="G266" s="4"/>
      <c r="H266" s="33"/>
      <c r="I266" s="4"/>
      <c r="J266" s="33"/>
      <c r="M266" s="4"/>
      <c r="O266" s="4"/>
      <c r="P266" s="4"/>
      <c r="X266" s="33"/>
      <c r="Y266" s="33"/>
      <c r="Z266" s="4"/>
      <c r="AA266" s="33"/>
      <c r="AB266" s="4"/>
      <c r="AC266" s="33"/>
      <c r="AD266" s="4"/>
      <c r="AE266" s="33"/>
      <c r="AF266" s="4"/>
      <c r="AH266" s="3"/>
      <c r="AK266" s="3"/>
    </row>
    <row r="267" spans="2:37" s="2" customFormat="1" ht="22.5" customHeight="1">
      <c r="B267" s="33"/>
      <c r="D267" s="33"/>
      <c r="F267" s="33"/>
      <c r="G267" s="4"/>
      <c r="H267" s="33"/>
      <c r="I267" s="4"/>
      <c r="J267" s="33"/>
      <c r="M267" s="4"/>
      <c r="O267" s="4"/>
      <c r="P267" s="4"/>
      <c r="X267" s="33"/>
      <c r="Y267" s="33"/>
      <c r="Z267" s="4"/>
      <c r="AA267" s="33"/>
      <c r="AB267" s="4"/>
      <c r="AC267" s="33"/>
      <c r="AD267" s="4"/>
      <c r="AE267" s="33"/>
      <c r="AF267" s="4"/>
      <c r="AH267" s="3"/>
      <c r="AK267" s="3"/>
    </row>
    <row r="268" spans="2:37" s="2" customFormat="1" ht="22.5" customHeight="1">
      <c r="B268" s="33"/>
      <c r="D268" s="33"/>
      <c r="F268" s="33"/>
      <c r="G268" s="4"/>
      <c r="H268" s="33"/>
      <c r="I268" s="4"/>
      <c r="J268" s="33"/>
      <c r="M268" s="4"/>
      <c r="O268" s="4"/>
      <c r="P268" s="4"/>
      <c r="X268" s="33"/>
      <c r="Y268" s="33"/>
      <c r="Z268" s="4"/>
      <c r="AA268" s="33"/>
      <c r="AB268" s="4"/>
      <c r="AC268" s="33"/>
      <c r="AD268" s="4"/>
      <c r="AE268" s="33"/>
      <c r="AF268" s="4"/>
      <c r="AH268" s="3"/>
      <c r="AK268" s="3"/>
    </row>
    <row r="269" spans="2:37" s="2" customFormat="1" ht="22.5" customHeight="1">
      <c r="B269" s="33"/>
      <c r="D269" s="33"/>
      <c r="F269" s="33"/>
      <c r="G269" s="4"/>
      <c r="H269" s="33"/>
      <c r="I269" s="4"/>
      <c r="J269" s="33"/>
      <c r="M269" s="4"/>
      <c r="O269" s="4"/>
      <c r="P269" s="4"/>
      <c r="X269" s="33"/>
      <c r="Y269" s="33"/>
      <c r="Z269" s="4"/>
      <c r="AA269" s="33"/>
      <c r="AB269" s="4"/>
      <c r="AC269" s="33"/>
      <c r="AD269" s="4"/>
      <c r="AE269" s="33"/>
      <c r="AF269" s="4"/>
      <c r="AH269" s="3"/>
      <c r="AK269" s="3"/>
    </row>
    <row r="270" spans="2:37" s="2" customFormat="1" ht="22.5" customHeight="1">
      <c r="B270" s="33"/>
      <c r="D270" s="33"/>
      <c r="F270" s="33"/>
      <c r="G270" s="4"/>
      <c r="H270" s="33"/>
      <c r="I270" s="4"/>
      <c r="J270" s="33"/>
      <c r="M270" s="4"/>
      <c r="O270" s="4"/>
      <c r="P270" s="4"/>
      <c r="X270" s="33"/>
      <c r="Y270" s="33"/>
      <c r="Z270" s="4"/>
      <c r="AA270" s="33"/>
      <c r="AB270" s="4"/>
      <c r="AC270" s="33"/>
      <c r="AD270" s="4"/>
      <c r="AE270" s="33"/>
      <c r="AF270" s="4"/>
      <c r="AH270" s="3"/>
      <c r="AK270" s="3"/>
    </row>
    <row r="271" spans="2:37" s="2" customFormat="1" ht="23.25" customHeight="1">
      <c r="B271" s="33"/>
      <c r="D271" s="33"/>
      <c r="F271" s="33"/>
      <c r="G271" s="4"/>
      <c r="H271" s="33"/>
      <c r="I271" s="4"/>
      <c r="J271" s="33"/>
      <c r="M271" s="4"/>
      <c r="O271" s="4"/>
      <c r="P271" s="4"/>
      <c r="X271" s="33"/>
      <c r="Y271" s="33"/>
      <c r="Z271" s="4"/>
      <c r="AA271" s="33"/>
      <c r="AB271" s="4"/>
      <c r="AC271" s="33"/>
      <c r="AD271" s="4"/>
      <c r="AE271" s="33"/>
      <c r="AF271" s="4"/>
      <c r="AH271" s="3"/>
      <c r="AK271" s="3"/>
    </row>
    <row r="272" spans="2:37" s="2" customFormat="1" ht="23.25" customHeight="1">
      <c r="B272" s="33"/>
      <c r="D272" s="33"/>
      <c r="F272" s="33"/>
      <c r="G272" s="4"/>
      <c r="H272" s="33"/>
      <c r="I272" s="4"/>
      <c r="J272" s="33"/>
      <c r="M272" s="4"/>
      <c r="O272" s="4"/>
      <c r="P272" s="4"/>
      <c r="X272" s="33"/>
      <c r="Y272" s="33"/>
      <c r="Z272" s="4"/>
      <c r="AA272" s="33"/>
      <c r="AB272" s="4"/>
      <c r="AC272" s="33"/>
      <c r="AD272" s="4"/>
      <c r="AE272" s="33"/>
      <c r="AF272" s="4"/>
      <c r="AH272" s="3"/>
      <c r="AK272" s="3"/>
    </row>
    <row r="273" spans="2:37" s="2" customFormat="1" ht="23.25" customHeight="1">
      <c r="B273" s="33"/>
      <c r="D273" s="33"/>
      <c r="F273" s="33"/>
      <c r="G273" s="4"/>
      <c r="H273" s="33"/>
      <c r="I273" s="4"/>
      <c r="J273" s="33"/>
      <c r="M273" s="4"/>
      <c r="O273" s="4"/>
      <c r="P273" s="4"/>
      <c r="X273" s="33"/>
      <c r="Y273" s="33"/>
      <c r="Z273" s="4"/>
      <c r="AA273" s="33"/>
      <c r="AB273" s="4"/>
      <c r="AC273" s="33"/>
      <c r="AD273" s="4"/>
      <c r="AE273" s="33"/>
      <c r="AF273" s="4"/>
      <c r="AH273" s="3"/>
      <c r="AK273" s="3"/>
    </row>
    <row r="274" spans="2:37" s="2" customFormat="1" ht="23.25" customHeight="1">
      <c r="B274" s="33"/>
      <c r="D274" s="33"/>
      <c r="F274" s="33"/>
      <c r="G274" s="4"/>
      <c r="H274" s="33"/>
      <c r="I274" s="4"/>
      <c r="J274" s="33"/>
      <c r="M274" s="4"/>
      <c r="O274" s="4"/>
      <c r="P274" s="4"/>
      <c r="X274" s="33"/>
      <c r="Y274" s="33"/>
      <c r="Z274" s="4"/>
      <c r="AA274" s="33"/>
      <c r="AB274" s="4"/>
      <c r="AC274" s="33"/>
      <c r="AD274" s="4"/>
      <c r="AE274" s="33"/>
      <c r="AF274" s="4"/>
      <c r="AH274" s="3"/>
      <c r="AK274" s="3"/>
    </row>
    <row r="275" spans="2:37" s="2" customFormat="1" ht="23.25" customHeight="1">
      <c r="B275" s="33"/>
      <c r="D275" s="33"/>
      <c r="F275" s="33"/>
      <c r="G275" s="4"/>
      <c r="H275" s="33"/>
      <c r="I275" s="4"/>
      <c r="J275" s="33"/>
      <c r="M275" s="4"/>
      <c r="O275" s="4"/>
      <c r="P275" s="4"/>
      <c r="X275" s="33"/>
      <c r="Y275" s="33"/>
      <c r="Z275" s="4"/>
      <c r="AA275" s="33"/>
      <c r="AB275" s="4"/>
      <c r="AC275" s="33"/>
      <c r="AD275" s="4"/>
      <c r="AE275" s="33"/>
      <c r="AF275" s="4"/>
      <c r="AH275" s="3"/>
      <c r="AK275" s="3"/>
    </row>
    <row r="276" spans="2:37" s="2" customFormat="1" ht="23.25" customHeight="1">
      <c r="B276" s="33"/>
      <c r="D276" s="33"/>
      <c r="F276" s="33"/>
      <c r="G276" s="4"/>
      <c r="H276" s="33"/>
      <c r="I276" s="4"/>
      <c r="J276" s="33"/>
      <c r="M276" s="4"/>
      <c r="O276" s="4"/>
      <c r="P276" s="4"/>
      <c r="X276" s="33"/>
      <c r="Y276" s="33"/>
      <c r="Z276" s="4"/>
      <c r="AA276" s="33"/>
      <c r="AB276" s="4"/>
      <c r="AC276" s="33"/>
      <c r="AD276" s="4"/>
      <c r="AE276" s="33"/>
      <c r="AF276" s="4"/>
      <c r="AH276" s="3"/>
      <c r="AK276" s="3"/>
    </row>
    <row r="277" spans="2:37" s="2" customFormat="1" ht="23.25" customHeight="1">
      <c r="B277" s="33"/>
      <c r="D277" s="33"/>
      <c r="F277" s="33"/>
      <c r="G277" s="4"/>
      <c r="H277" s="33"/>
      <c r="I277" s="4"/>
      <c r="J277" s="33"/>
      <c r="M277" s="4"/>
      <c r="O277" s="4"/>
      <c r="P277" s="4"/>
      <c r="X277" s="33"/>
      <c r="Y277" s="33"/>
      <c r="Z277" s="4"/>
      <c r="AA277" s="33"/>
      <c r="AB277" s="4"/>
      <c r="AC277" s="33"/>
      <c r="AD277" s="4"/>
      <c r="AE277" s="33"/>
      <c r="AF277" s="4"/>
      <c r="AH277" s="3"/>
      <c r="AK277" s="3"/>
    </row>
    <row r="278" spans="2:37" s="2" customFormat="1" ht="23.25" customHeight="1">
      <c r="B278" s="33"/>
      <c r="D278" s="33"/>
      <c r="F278" s="33"/>
      <c r="G278" s="4"/>
      <c r="H278" s="33"/>
      <c r="I278" s="4"/>
      <c r="J278" s="33"/>
      <c r="M278" s="4"/>
      <c r="O278" s="4"/>
      <c r="P278" s="4"/>
      <c r="X278" s="33"/>
      <c r="Y278" s="33"/>
      <c r="Z278" s="4"/>
      <c r="AA278" s="33"/>
      <c r="AB278" s="4"/>
      <c r="AC278" s="33"/>
      <c r="AD278" s="4"/>
      <c r="AE278" s="33"/>
      <c r="AF278" s="4"/>
      <c r="AH278" s="3"/>
      <c r="AK278" s="3"/>
    </row>
    <row r="279" spans="2:37" s="2" customFormat="1" ht="23.25" customHeight="1">
      <c r="B279" s="33"/>
      <c r="D279" s="33"/>
      <c r="F279" s="33"/>
      <c r="G279" s="4"/>
      <c r="H279" s="33"/>
      <c r="I279" s="4"/>
      <c r="J279" s="33"/>
      <c r="M279" s="4"/>
      <c r="O279" s="4"/>
      <c r="P279" s="4"/>
      <c r="X279" s="33"/>
      <c r="Y279" s="33"/>
      <c r="Z279" s="4"/>
      <c r="AA279" s="33"/>
      <c r="AB279" s="4"/>
      <c r="AC279" s="33"/>
      <c r="AD279" s="4"/>
      <c r="AE279" s="33"/>
      <c r="AF279" s="4"/>
      <c r="AH279" s="3"/>
      <c r="AK279" s="3"/>
    </row>
    <row r="280" spans="2:37" s="2" customFormat="1" ht="23.25" customHeight="1">
      <c r="B280" s="33"/>
      <c r="D280" s="33"/>
      <c r="F280" s="33"/>
      <c r="G280" s="4"/>
      <c r="H280" s="33"/>
      <c r="I280" s="4"/>
      <c r="J280" s="33"/>
      <c r="M280" s="4"/>
      <c r="O280" s="4"/>
      <c r="P280" s="4"/>
      <c r="X280" s="33"/>
      <c r="Y280" s="33"/>
      <c r="Z280" s="4"/>
      <c r="AA280" s="33"/>
      <c r="AB280" s="4"/>
      <c r="AC280" s="33"/>
      <c r="AD280" s="4"/>
      <c r="AE280" s="33"/>
      <c r="AF280" s="4"/>
      <c r="AH280" s="3"/>
      <c r="AK280" s="3"/>
    </row>
    <row r="281" spans="2:37" s="2" customFormat="1" ht="23.25" customHeight="1">
      <c r="B281" s="33"/>
      <c r="D281" s="33"/>
      <c r="F281" s="33"/>
      <c r="G281" s="4"/>
      <c r="H281" s="33"/>
      <c r="I281" s="4"/>
      <c r="J281" s="33"/>
      <c r="M281" s="4"/>
      <c r="O281" s="4"/>
      <c r="P281" s="4"/>
      <c r="X281" s="33"/>
      <c r="Y281" s="33"/>
      <c r="Z281" s="4"/>
      <c r="AA281" s="33"/>
      <c r="AB281" s="4"/>
      <c r="AC281" s="33"/>
      <c r="AD281" s="4"/>
      <c r="AE281" s="33"/>
      <c r="AF281" s="4"/>
      <c r="AH281" s="3"/>
      <c r="AK281" s="3"/>
    </row>
    <row r="282" spans="2:37" s="2" customFormat="1" ht="23.25" customHeight="1">
      <c r="B282" s="33"/>
      <c r="D282" s="33"/>
      <c r="F282" s="33"/>
      <c r="G282" s="4"/>
      <c r="H282" s="33"/>
      <c r="I282" s="4"/>
      <c r="J282" s="33"/>
      <c r="M282" s="4"/>
      <c r="O282" s="4"/>
      <c r="P282" s="4"/>
      <c r="X282" s="33"/>
      <c r="Y282" s="33"/>
      <c r="Z282" s="4"/>
      <c r="AA282" s="33"/>
      <c r="AB282" s="4"/>
      <c r="AC282" s="33"/>
      <c r="AD282" s="4"/>
      <c r="AE282" s="33"/>
      <c r="AF282" s="4"/>
      <c r="AH282" s="3"/>
      <c r="AK282" s="3"/>
    </row>
    <row r="283" spans="2:37" s="2" customFormat="1" ht="23.25" customHeight="1">
      <c r="B283" s="33"/>
      <c r="D283" s="33"/>
      <c r="F283" s="33"/>
      <c r="G283" s="4"/>
      <c r="H283" s="33"/>
      <c r="I283" s="4"/>
      <c r="J283" s="33"/>
      <c r="M283" s="4"/>
      <c r="O283" s="4"/>
      <c r="P283" s="4"/>
      <c r="X283" s="33"/>
      <c r="Y283" s="33"/>
      <c r="Z283" s="4"/>
      <c r="AA283" s="33"/>
      <c r="AB283" s="4"/>
      <c r="AC283" s="33"/>
      <c r="AD283" s="4"/>
      <c r="AE283" s="33"/>
      <c r="AF283" s="4"/>
      <c r="AH283" s="3"/>
      <c r="AK283" s="3"/>
    </row>
    <row r="284" spans="2:37" s="2" customFormat="1" ht="23.25" customHeight="1">
      <c r="B284" s="33"/>
      <c r="D284" s="33"/>
      <c r="F284" s="33"/>
      <c r="G284" s="4"/>
      <c r="H284" s="33"/>
      <c r="I284" s="4"/>
      <c r="J284" s="33"/>
      <c r="M284" s="4"/>
      <c r="O284" s="4"/>
      <c r="P284" s="4"/>
      <c r="X284" s="33"/>
      <c r="Y284" s="33"/>
      <c r="Z284" s="4"/>
      <c r="AA284" s="33"/>
      <c r="AB284" s="4"/>
      <c r="AC284" s="33"/>
      <c r="AD284" s="4"/>
      <c r="AE284" s="33"/>
      <c r="AF284" s="4"/>
      <c r="AH284" s="3"/>
      <c r="AK284" s="3"/>
    </row>
    <row r="285" spans="2:37" s="2" customFormat="1" ht="23.25" customHeight="1">
      <c r="B285" s="33"/>
      <c r="D285" s="33"/>
      <c r="F285" s="33"/>
      <c r="G285" s="4"/>
      <c r="H285" s="33"/>
      <c r="I285" s="4"/>
      <c r="J285" s="33"/>
      <c r="M285" s="4"/>
      <c r="O285" s="4"/>
      <c r="P285" s="4"/>
      <c r="X285" s="33"/>
      <c r="Y285" s="33"/>
      <c r="Z285" s="4"/>
      <c r="AA285" s="33"/>
      <c r="AB285" s="4"/>
      <c r="AC285" s="33"/>
      <c r="AD285" s="4"/>
      <c r="AE285" s="33"/>
      <c r="AF285" s="4"/>
      <c r="AH285" s="3"/>
      <c r="AK285" s="3"/>
    </row>
    <row r="286" spans="2:37" s="2" customFormat="1" ht="23.25" customHeight="1">
      <c r="B286" s="33"/>
      <c r="D286" s="33"/>
      <c r="F286" s="33"/>
      <c r="G286" s="4"/>
      <c r="H286" s="33"/>
      <c r="I286" s="4"/>
      <c r="J286" s="33"/>
      <c r="M286" s="4"/>
      <c r="O286" s="4"/>
      <c r="P286" s="4"/>
      <c r="X286" s="33"/>
      <c r="Y286" s="33"/>
      <c r="Z286" s="4"/>
      <c r="AA286" s="33"/>
      <c r="AB286" s="4"/>
      <c r="AC286" s="33"/>
      <c r="AD286" s="4"/>
      <c r="AE286" s="33"/>
      <c r="AF286" s="4"/>
      <c r="AH286" s="3"/>
      <c r="AK286" s="3"/>
    </row>
    <row r="287" spans="2:37" s="2" customFormat="1" ht="23.25" customHeight="1">
      <c r="B287" s="33"/>
      <c r="D287" s="33"/>
      <c r="F287" s="33"/>
      <c r="G287" s="4"/>
      <c r="H287" s="33"/>
      <c r="I287" s="4"/>
      <c r="J287" s="33"/>
      <c r="M287" s="4"/>
      <c r="O287" s="4"/>
      <c r="P287" s="4"/>
      <c r="X287" s="33"/>
      <c r="Y287" s="33"/>
      <c r="Z287" s="4"/>
      <c r="AA287" s="33"/>
      <c r="AB287" s="4"/>
      <c r="AC287" s="33"/>
      <c r="AD287" s="4"/>
      <c r="AE287" s="33"/>
      <c r="AF287" s="4"/>
      <c r="AH287" s="3"/>
      <c r="AK287" s="3"/>
    </row>
    <row r="288" spans="2:37" s="2" customFormat="1" ht="23.25" customHeight="1">
      <c r="B288" s="33"/>
      <c r="D288" s="33"/>
      <c r="F288" s="33"/>
      <c r="G288" s="4"/>
      <c r="H288" s="33"/>
      <c r="I288" s="4"/>
      <c r="J288" s="33"/>
      <c r="M288" s="4"/>
      <c r="O288" s="4"/>
      <c r="P288" s="4"/>
      <c r="X288" s="33"/>
      <c r="Y288" s="33"/>
      <c r="Z288" s="4"/>
      <c r="AA288" s="33"/>
      <c r="AB288" s="4"/>
      <c r="AC288" s="33"/>
      <c r="AD288" s="4"/>
      <c r="AE288" s="33"/>
      <c r="AF288" s="4"/>
      <c r="AH288" s="3"/>
      <c r="AK288" s="3"/>
    </row>
    <row r="289" spans="2:37" s="2" customFormat="1" ht="23.25" customHeight="1">
      <c r="B289" s="33"/>
      <c r="D289" s="33"/>
      <c r="F289" s="33"/>
      <c r="G289" s="4"/>
      <c r="H289" s="33"/>
      <c r="I289" s="4"/>
      <c r="J289" s="33"/>
      <c r="M289" s="4"/>
      <c r="O289" s="4"/>
      <c r="P289" s="4"/>
      <c r="X289" s="33"/>
      <c r="Y289" s="33"/>
      <c r="Z289" s="4"/>
      <c r="AA289" s="33"/>
      <c r="AB289" s="4"/>
      <c r="AC289" s="33"/>
      <c r="AD289" s="4"/>
      <c r="AE289" s="33"/>
      <c r="AF289" s="4"/>
      <c r="AH289" s="3"/>
      <c r="AK289" s="3"/>
    </row>
    <row r="290" spans="2:37" s="2" customFormat="1" ht="23.25" customHeight="1">
      <c r="B290" s="33"/>
      <c r="D290" s="33"/>
      <c r="F290" s="33"/>
      <c r="G290" s="4"/>
      <c r="H290" s="33"/>
      <c r="I290" s="4"/>
      <c r="J290" s="33"/>
      <c r="M290" s="4"/>
      <c r="O290" s="4"/>
      <c r="P290" s="4"/>
      <c r="X290" s="33"/>
      <c r="Y290" s="33"/>
      <c r="Z290" s="4"/>
      <c r="AA290" s="33"/>
      <c r="AB290" s="4"/>
      <c r="AC290" s="33"/>
      <c r="AD290" s="4"/>
      <c r="AE290" s="33"/>
      <c r="AF290" s="4"/>
      <c r="AH290" s="3"/>
      <c r="AK290" s="3"/>
    </row>
    <row r="291" spans="2:37" s="2" customFormat="1" ht="23.25" customHeight="1">
      <c r="B291" s="33"/>
      <c r="D291" s="33"/>
      <c r="F291" s="33"/>
      <c r="G291" s="4"/>
      <c r="H291" s="33"/>
      <c r="I291" s="4"/>
      <c r="J291" s="33"/>
      <c r="M291" s="4"/>
      <c r="O291" s="4"/>
      <c r="P291" s="4"/>
      <c r="X291" s="33"/>
      <c r="Y291" s="33"/>
      <c r="Z291" s="4"/>
      <c r="AA291" s="33"/>
      <c r="AB291" s="4"/>
      <c r="AC291" s="33"/>
      <c r="AD291" s="4"/>
      <c r="AE291" s="33"/>
      <c r="AF291" s="4"/>
      <c r="AH291" s="3"/>
      <c r="AK291" s="3"/>
    </row>
    <row r="292" spans="2:37" s="2" customFormat="1" ht="23.25" customHeight="1">
      <c r="B292" s="33"/>
      <c r="D292" s="33"/>
      <c r="F292" s="33"/>
      <c r="G292" s="4"/>
      <c r="H292" s="33"/>
      <c r="I292" s="4"/>
      <c r="J292" s="33"/>
      <c r="M292" s="4"/>
      <c r="O292" s="4"/>
      <c r="P292" s="4"/>
      <c r="X292" s="33"/>
      <c r="Y292" s="33"/>
      <c r="Z292" s="4"/>
      <c r="AA292" s="33"/>
      <c r="AB292" s="4"/>
      <c r="AC292" s="33"/>
      <c r="AD292" s="4"/>
      <c r="AE292" s="33"/>
      <c r="AF292" s="4"/>
      <c r="AH292" s="3"/>
      <c r="AK292" s="3"/>
    </row>
    <row r="293" spans="2:37" s="2" customFormat="1" ht="23.25" customHeight="1">
      <c r="B293" s="33"/>
      <c r="D293" s="33"/>
      <c r="F293" s="33"/>
      <c r="G293" s="4"/>
      <c r="H293" s="33"/>
      <c r="I293" s="4"/>
      <c r="J293" s="33"/>
      <c r="M293" s="4"/>
      <c r="O293" s="4"/>
      <c r="P293" s="4"/>
      <c r="X293" s="33"/>
      <c r="Y293" s="33"/>
      <c r="Z293" s="4"/>
      <c r="AA293" s="33"/>
      <c r="AB293" s="4"/>
      <c r="AC293" s="33"/>
      <c r="AD293" s="4"/>
      <c r="AE293" s="33"/>
      <c r="AF293" s="4"/>
      <c r="AH293" s="3"/>
      <c r="AK293" s="3"/>
    </row>
    <row r="294" spans="2:37" s="2" customFormat="1" ht="23.25" customHeight="1">
      <c r="B294" s="33"/>
      <c r="D294" s="33"/>
      <c r="F294" s="33"/>
      <c r="G294" s="4"/>
      <c r="H294" s="33"/>
      <c r="I294" s="4"/>
      <c r="J294" s="33"/>
      <c r="M294" s="4"/>
      <c r="O294" s="4"/>
      <c r="P294" s="4"/>
      <c r="X294" s="33"/>
      <c r="Y294" s="33"/>
      <c r="Z294" s="4"/>
      <c r="AA294" s="33"/>
      <c r="AB294" s="4"/>
      <c r="AC294" s="33"/>
      <c r="AD294" s="4"/>
      <c r="AE294" s="33"/>
      <c r="AF294" s="4"/>
      <c r="AH294" s="3"/>
      <c r="AK294" s="3"/>
    </row>
    <row r="295" spans="2:37" s="2" customFormat="1" ht="23.25" customHeight="1">
      <c r="B295" s="33"/>
      <c r="D295" s="33"/>
      <c r="F295" s="33"/>
      <c r="G295" s="4"/>
      <c r="H295" s="33"/>
      <c r="I295" s="4"/>
      <c r="J295" s="33"/>
      <c r="M295" s="4"/>
      <c r="O295" s="4"/>
      <c r="P295" s="4"/>
      <c r="X295" s="33"/>
      <c r="Y295" s="33"/>
      <c r="Z295" s="4"/>
      <c r="AA295" s="33"/>
      <c r="AB295" s="4"/>
      <c r="AC295" s="33"/>
      <c r="AD295" s="4"/>
      <c r="AE295" s="33"/>
      <c r="AF295" s="4"/>
      <c r="AH295" s="3"/>
      <c r="AK295" s="3"/>
    </row>
    <row r="296" spans="2:37" s="2" customFormat="1" ht="23.25" customHeight="1">
      <c r="B296" s="33"/>
      <c r="D296" s="33"/>
      <c r="F296" s="33"/>
      <c r="G296" s="4"/>
      <c r="H296" s="33"/>
      <c r="I296" s="4"/>
      <c r="J296" s="33"/>
      <c r="M296" s="4"/>
      <c r="O296" s="4"/>
      <c r="P296" s="4"/>
      <c r="X296" s="33"/>
      <c r="Y296" s="33"/>
      <c r="Z296" s="4"/>
      <c r="AA296" s="33"/>
      <c r="AB296" s="4"/>
      <c r="AC296" s="33"/>
      <c r="AD296" s="4"/>
      <c r="AE296" s="33"/>
      <c r="AF296" s="4"/>
      <c r="AH296" s="3"/>
      <c r="AK296" s="3"/>
    </row>
    <row r="297" spans="2:37" s="2" customFormat="1" ht="23.25" customHeight="1">
      <c r="B297" s="33"/>
      <c r="D297" s="33"/>
      <c r="F297" s="33"/>
      <c r="G297" s="4"/>
      <c r="H297" s="33"/>
      <c r="I297" s="4"/>
      <c r="J297" s="33"/>
      <c r="M297" s="4"/>
      <c r="O297" s="4"/>
      <c r="P297" s="4"/>
      <c r="X297" s="33"/>
      <c r="Y297" s="33"/>
      <c r="Z297" s="4"/>
      <c r="AA297" s="33"/>
      <c r="AB297" s="4"/>
      <c r="AC297" s="33"/>
      <c r="AD297" s="4"/>
      <c r="AE297" s="33"/>
      <c r="AF297" s="4"/>
      <c r="AH297" s="3"/>
      <c r="AK297" s="3"/>
    </row>
    <row r="298" spans="2:37" s="2" customFormat="1" ht="23.25" customHeight="1">
      <c r="B298" s="33"/>
      <c r="D298" s="33"/>
      <c r="F298" s="33"/>
      <c r="G298" s="4"/>
      <c r="H298" s="33"/>
      <c r="I298" s="4"/>
      <c r="J298" s="33"/>
      <c r="M298" s="4"/>
      <c r="O298" s="4"/>
      <c r="P298" s="4"/>
      <c r="X298" s="33"/>
      <c r="Y298" s="33"/>
      <c r="Z298" s="4"/>
      <c r="AA298" s="33"/>
      <c r="AB298" s="4"/>
      <c r="AC298" s="33"/>
      <c r="AD298" s="4"/>
      <c r="AE298" s="33"/>
      <c r="AF298" s="4"/>
      <c r="AH298" s="3"/>
      <c r="AK298" s="3"/>
    </row>
    <row r="299" spans="2:37" s="2" customFormat="1" ht="23.25" customHeight="1">
      <c r="B299" s="33"/>
      <c r="D299" s="33"/>
      <c r="F299" s="33"/>
      <c r="G299" s="4"/>
      <c r="H299" s="33"/>
      <c r="I299" s="4"/>
      <c r="J299" s="33"/>
      <c r="M299" s="4"/>
      <c r="O299" s="4"/>
      <c r="P299" s="4"/>
      <c r="X299" s="33"/>
      <c r="Y299" s="33"/>
      <c r="Z299" s="4"/>
      <c r="AA299" s="33"/>
      <c r="AB299" s="4"/>
      <c r="AC299" s="33"/>
      <c r="AD299" s="4"/>
      <c r="AE299" s="33"/>
      <c r="AF299" s="4"/>
      <c r="AH299" s="3"/>
      <c r="AK299" s="3"/>
    </row>
    <row r="300" spans="2:37" s="2" customFormat="1" ht="23.25" customHeight="1">
      <c r="B300" s="33"/>
      <c r="D300" s="33"/>
      <c r="F300" s="33"/>
      <c r="G300" s="4"/>
      <c r="H300" s="33"/>
      <c r="I300" s="4"/>
      <c r="J300" s="33"/>
      <c r="M300" s="4"/>
      <c r="O300" s="4"/>
      <c r="P300" s="4"/>
      <c r="X300" s="33"/>
      <c r="Y300" s="33"/>
      <c r="Z300" s="4"/>
      <c r="AA300" s="33"/>
      <c r="AB300" s="4"/>
      <c r="AC300" s="33"/>
      <c r="AD300" s="4"/>
      <c r="AE300" s="33"/>
      <c r="AF300" s="4"/>
      <c r="AH300" s="3"/>
      <c r="AK300" s="3"/>
    </row>
    <row r="301" spans="2:37" s="2" customFormat="1" ht="23.25" customHeight="1">
      <c r="B301" s="33"/>
      <c r="D301" s="33"/>
      <c r="F301" s="33"/>
      <c r="G301" s="4"/>
      <c r="H301" s="33"/>
      <c r="I301" s="4"/>
      <c r="J301" s="33"/>
      <c r="M301" s="4"/>
      <c r="O301" s="4"/>
      <c r="P301" s="4"/>
      <c r="X301" s="33"/>
      <c r="Y301" s="33"/>
      <c r="Z301" s="4"/>
      <c r="AA301" s="33"/>
      <c r="AB301" s="4"/>
      <c r="AC301" s="33"/>
      <c r="AD301" s="4"/>
      <c r="AE301" s="33"/>
      <c r="AF301" s="4"/>
      <c r="AH301" s="3"/>
      <c r="AK301" s="3"/>
    </row>
    <row r="302" spans="2:37" s="2" customFormat="1" ht="23.25" customHeight="1">
      <c r="B302" s="33"/>
      <c r="D302" s="33"/>
      <c r="F302" s="33"/>
      <c r="G302" s="4"/>
      <c r="H302" s="33"/>
      <c r="I302" s="4"/>
      <c r="J302" s="33"/>
      <c r="M302" s="4"/>
      <c r="O302" s="4"/>
      <c r="P302" s="4"/>
      <c r="X302" s="33"/>
      <c r="Y302" s="33"/>
      <c r="Z302" s="4"/>
      <c r="AA302" s="33"/>
      <c r="AB302" s="4"/>
      <c r="AC302" s="33"/>
      <c r="AD302" s="4"/>
      <c r="AE302" s="33"/>
      <c r="AF302" s="4"/>
      <c r="AH302" s="3"/>
      <c r="AK302" s="3"/>
    </row>
    <row r="303" spans="2:37" s="2" customFormat="1" ht="23.25" customHeight="1">
      <c r="B303" s="33"/>
      <c r="D303" s="33"/>
      <c r="F303" s="33"/>
      <c r="G303" s="4"/>
      <c r="H303" s="33"/>
      <c r="I303" s="4"/>
      <c r="J303" s="33"/>
      <c r="M303" s="4"/>
      <c r="O303" s="4"/>
      <c r="P303" s="4"/>
      <c r="X303" s="33"/>
      <c r="Y303" s="33"/>
      <c r="Z303" s="4"/>
      <c r="AA303" s="33"/>
      <c r="AB303" s="4"/>
      <c r="AC303" s="33"/>
      <c r="AD303" s="4"/>
      <c r="AE303" s="33"/>
      <c r="AF303" s="4"/>
      <c r="AH303" s="3"/>
      <c r="AK303" s="3"/>
    </row>
    <row r="304" spans="2:37" s="2" customFormat="1" ht="23.25" customHeight="1">
      <c r="B304" s="33"/>
      <c r="D304" s="33"/>
      <c r="F304" s="33"/>
      <c r="G304" s="4"/>
      <c r="H304" s="33"/>
      <c r="I304" s="4"/>
      <c r="J304" s="33"/>
      <c r="M304" s="4"/>
      <c r="O304" s="4"/>
      <c r="P304" s="4"/>
      <c r="X304" s="33"/>
      <c r="Y304" s="33"/>
      <c r="Z304" s="4"/>
      <c r="AA304" s="33"/>
      <c r="AB304" s="4"/>
      <c r="AC304" s="33"/>
      <c r="AD304" s="4"/>
      <c r="AE304" s="33"/>
      <c r="AF304" s="4"/>
      <c r="AH304" s="3"/>
      <c r="AK304" s="3"/>
    </row>
    <row r="305" spans="2:37" s="2" customFormat="1" ht="23.25" customHeight="1">
      <c r="B305" s="33"/>
      <c r="D305" s="33"/>
      <c r="F305" s="33"/>
      <c r="G305" s="4"/>
      <c r="H305" s="33"/>
      <c r="I305" s="4"/>
      <c r="J305" s="33"/>
      <c r="M305" s="4"/>
      <c r="O305" s="4"/>
      <c r="P305" s="4"/>
      <c r="X305" s="33"/>
      <c r="Y305" s="33"/>
      <c r="Z305" s="4"/>
      <c r="AA305" s="33"/>
      <c r="AB305" s="4"/>
      <c r="AC305" s="33"/>
      <c r="AD305" s="4"/>
      <c r="AE305" s="33"/>
      <c r="AF305" s="4"/>
      <c r="AH305" s="3"/>
      <c r="AK305" s="3"/>
    </row>
    <row r="306" spans="2:37" s="2" customFormat="1" ht="23.25" customHeight="1">
      <c r="B306" s="33"/>
      <c r="D306" s="33"/>
      <c r="F306" s="33"/>
      <c r="G306" s="4"/>
      <c r="H306" s="33"/>
      <c r="I306" s="4"/>
      <c r="J306" s="33"/>
      <c r="M306" s="4"/>
      <c r="O306" s="4"/>
      <c r="P306" s="4"/>
      <c r="X306" s="33"/>
      <c r="Y306" s="33"/>
      <c r="Z306" s="4"/>
      <c r="AA306" s="33"/>
      <c r="AB306" s="4"/>
      <c r="AC306" s="33"/>
      <c r="AD306" s="4"/>
      <c r="AE306" s="33"/>
      <c r="AF306" s="4"/>
      <c r="AH306" s="3"/>
      <c r="AK306" s="3"/>
    </row>
    <row r="307" spans="2:37" s="2" customFormat="1" ht="23.25" customHeight="1">
      <c r="B307" s="33"/>
      <c r="D307" s="33"/>
      <c r="F307" s="33"/>
      <c r="G307" s="4"/>
      <c r="H307" s="33"/>
      <c r="I307" s="4"/>
      <c r="J307" s="33"/>
      <c r="M307" s="4"/>
      <c r="O307" s="4"/>
      <c r="P307" s="4"/>
      <c r="X307" s="33"/>
      <c r="Y307" s="33"/>
      <c r="Z307" s="4"/>
      <c r="AA307" s="33"/>
      <c r="AB307" s="4"/>
      <c r="AC307" s="33"/>
      <c r="AD307" s="4"/>
      <c r="AE307" s="33"/>
      <c r="AF307" s="4"/>
      <c r="AH307" s="3"/>
      <c r="AK307" s="3"/>
    </row>
    <row r="308" spans="2:37" s="2" customFormat="1" ht="23.25" customHeight="1">
      <c r="B308" s="33"/>
      <c r="D308" s="33"/>
      <c r="F308" s="33"/>
      <c r="G308" s="4"/>
      <c r="H308" s="33"/>
      <c r="I308" s="4"/>
      <c r="J308" s="33"/>
      <c r="M308" s="4"/>
      <c r="O308" s="4"/>
      <c r="P308" s="4"/>
      <c r="X308" s="33"/>
      <c r="Y308" s="33"/>
      <c r="Z308" s="4"/>
      <c r="AA308" s="33"/>
      <c r="AB308" s="4"/>
      <c r="AC308" s="33"/>
      <c r="AD308" s="4"/>
      <c r="AE308" s="33"/>
      <c r="AF308" s="4"/>
      <c r="AH308" s="3"/>
      <c r="AK308" s="3"/>
    </row>
    <row r="309" spans="2:37" s="2" customFormat="1" ht="23.25" customHeight="1">
      <c r="B309" s="33"/>
      <c r="D309" s="33"/>
      <c r="F309" s="33"/>
      <c r="G309" s="4"/>
      <c r="H309" s="33"/>
      <c r="I309" s="4"/>
      <c r="J309" s="33"/>
      <c r="M309" s="4"/>
      <c r="O309" s="4"/>
      <c r="P309" s="4"/>
      <c r="X309" s="33"/>
      <c r="Y309" s="33"/>
      <c r="Z309" s="4"/>
      <c r="AA309" s="33"/>
      <c r="AB309" s="4"/>
      <c r="AC309" s="33"/>
      <c r="AD309" s="4"/>
      <c r="AE309" s="33"/>
      <c r="AF309" s="4"/>
      <c r="AH309" s="3"/>
      <c r="AK309" s="3"/>
    </row>
    <row r="310" spans="2:37" s="2" customFormat="1" ht="23.25" customHeight="1">
      <c r="B310" s="33"/>
      <c r="D310" s="33"/>
      <c r="F310" s="33"/>
      <c r="G310" s="4"/>
      <c r="H310" s="33"/>
      <c r="I310" s="4"/>
      <c r="J310" s="33"/>
      <c r="M310" s="4"/>
      <c r="O310" s="4"/>
      <c r="P310" s="4"/>
      <c r="X310" s="33"/>
      <c r="Y310" s="33"/>
      <c r="Z310" s="4"/>
      <c r="AA310" s="33"/>
      <c r="AB310" s="4"/>
      <c r="AC310" s="33"/>
      <c r="AD310" s="4"/>
      <c r="AE310" s="33"/>
      <c r="AF310" s="4"/>
      <c r="AH310" s="3"/>
      <c r="AK310" s="3"/>
    </row>
    <row r="311" spans="2:37" s="2" customFormat="1" ht="23.25" customHeight="1">
      <c r="B311" s="33"/>
      <c r="D311" s="33"/>
      <c r="F311" s="33"/>
      <c r="G311" s="4"/>
      <c r="H311" s="33"/>
      <c r="I311" s="4"/>
      <c r="J311" s="33"/>
      <c r="M311" s="4"/>
      <c r="O311" s="4"/>
      <c r="P311" s="4"/>
      <c r="X311" s="33"/>
      <c r="Y311" s="33"/>
      <c r="Z311" s="4"/>
      <c r="AA311" s="33"/>
      <c r="AB311" s="4"/>
      <c r="AC311" s="33"/>
      <c r="AD311" s="4"/>
      <c r="AE311" s="33"/>
      <c r="AF311" s="4"/>
      <c r="AH311" s="3"/>
      <c r="AK311" s="3"/>
    </row>
    <row r="312" spans="2:37" s="2" customFormat="1" ht="23.25" customHeight="1">
      <c r="B312" s="33"/>
      <c r="D312" s="33"/>
      <c r="F312" s="33"/>
      <c r="G312" s="4"/>
      <c r="H312" s="33"/>
      <c r="I312" s="4"/>
      <c r="J312" s="33"/>
      <c r="M312" s="4"/>
      <c r="O312" s="4"/>
      <c r="P312" s="4"/>
      <c r="X312" s="33"/>
      <c r="Y312" s="33"/>
      <c r="Z312" s="4"/>
      <c r="AA312" s="33"/>
      <c r="AB312" s="4"/>
      <c r="AC312" s="33"/>
      <c r="AD312" s="4"/>
      <c r="AE312" s="33"/>
      <c r="AF312" s="4"/>
      <c r="AH312" s="3"/>
      <c r="AK312" s="3"/>
    </row>
    <row r="313" spans="2:37" s="2" customFormat="1" ht="23.25" customHeight="1">
      <c r="B313" s="33"/>
      <c r="D313" s="33"/>
      <c r="F313" s="33"/>
      <c r="G313" s="4"/>
      <c r="H313" s="33"/>
      <c r="I313" s="4"/>
      <c r="J313" s="33"/>
      <c r="M313" s="4"/>
      <c r="O313" s="4"/>
      <c r="P313" s="4"/>
      <c r="X313" s="33"/>
      <c r="Y313" s="33"/>
      <c r="Z313" s="4"/>
      <c r="AA313" s="33"/>
      <c r="AB313" s="4"/>
      <c r="AC313" s="33"/>
      <c r="AD313" s="4"/>
      <c r="AE313" s="33"/>
      <c r="AF313" s="4"/>
      <c r="AH313" s="3"/>
      <c r="AK313" s="3"/>
    </row>
    <row r="314" spans="2:37" s="2" customFormat="1" ht="23.25" customHeight="1">
      <c r="B314" s="33"/>
      <c r="D314" s="33"/>
      <c r="F314" s="33"/>
      <c r="G314" s="4"/>
      <c r="H314" s="33"/>
      <c r="I314" s="4"/>
      <c r="J314" s="33"/>
      <c r="M314" s="4"/>
      <c r="O314" s="4"/>
      <c r="P314" s="4"/>
      <c r="X314" s="33"/>
      <c r="Y314" s="33"/>
      <c r="Z314" s="4"/>
      <c r="AA314" s="33"/>
      <c r="AB314" s="4"/>
      <c r="AC314" s="33"/>
      <c r="AD314" s="4"/>
      <c r="AE314" s="33"/>
      <c r="AF314" s="4"/>
      <c r="AH314" s="3"/>
      <c r="AK314" s="3"/>
    </row>
    <row r="315" spans="2:37" s="2" customFormat="1" ht="23.25" customHeight="1">
      <c r="B315" s="33"/>
      <c r="D315" s="33"/>
      <c r="F315" s="33"/>
      <c r="G315" s="4"/>
      <c r="H315" s="33"/>
      <c r="I315" s="4"/>
      <c r="J315" s="33"/>
      <c r="M315" s="4"/>
      <c r="O315" s="4"/>
      <c r="P315" s="4"/>
      <c r="X315" s="33"/>
      <c r="Y315" s="33"/>
      <c r="Z315" s="4"/>
      <c r="AA315" s="33"/>
      <c r="AB315" s="4"/>
      <c r="AC315" s="33"/>
      <c r="AD315" s="4"/>
      <c r="AE315" s="33"/>
      <c r="AF315" s="4"/>
      <c r="AH315" s="3"/>
      <c r="AK315" s="3"/>
    </row>
    <row r="316" spans="2:37" s="2" customFormat="1" ht="23.25" customHeight="1">
      <c r="B316" s="33"/>
      <c r="D316" s="33"/>
      <c r="F316" s="33"/>
      <c r="G316" s="4"/>
      <c r="H316" s="33"/>
      <c r="I316" s="4"/>
      <c r="J316" s="33"/>
      <c r="M316" s="4"/>
      <c r="O316" s="4"/>
      <c r="P316" s="4"/>
      <c r="X316" s="33"/>
      <c r="Y316" s="33"/>
      <c r="Z316" s="4"/>
      <c r="AA316" s="33"/>
      <c r="AB316" s="4"/>
      <c r="AC316" s="33"/>
      <c r="AD316" s="4"/>
      <c r="AE316" s="33"/>
      <c r="AF316" s="4"/>
      <c r="AH316" s="3"/>
      <c r="AK316" s="3"/>
    </row>
    <row r="317" spans="2:37" s="2" customFormat="1" ht="23.25" customHeight="1">
      <c r="B317" s="33"/>
      <c r="D317" s="33"/>
      <c r="F317" s="33"/>
      <c r="G317" s="4"/>
      <c r="H317" s="33"/>
      <c r="I317" s="4"/>
      <c r="J317" s="33"/>
      <c r="M317" s="4"/>
      <c r="O317" s="4"/>
      <c r="P317" s="4"/>
      <c r="X317" s="33"/>
      <c r="Y317" s="33"/>
      <c r="Z317" s="4"/>
      <c r="AA317" s="33"/>
      <c r="AB317" s="4"/>
      <c r="AC317" s="33"/>
      <c r="AD317" s="4"/>
      <c r="AE317" s="33"/>
      <c r="AF317" s="4"/>
      <c r="AH317" s="3"/>
      <c r="AK317" s="3"/>
    </row>
    <row r="318" spans="2:37" s="2" customFormat="1" ht="23.25" customHeight="1">
      <c r="B318" s="33"/>
      <c r="D318" s="33"/>
      <c r="F318" s="33"/>
      <c r="G318" s="4"/>
      <c r="H318" s="33"/>
      <c r="I318" s="4"/>
      <c r="J318" s="33"/>
      <c r="M318" s="4"/>
      <c r="O318" s="4"/>
      <c r="P318" s="4"/>
      <c r="X318" s="33"/>
      <c r="Y318" s="33"/>
      <c r="Z318" s="4"/>
      <c r="AA318" s="33"/>
      <c r="AB318" s="4"/>
      <c r="AC318" s="33"/>
      <c r="AD318" s="4"/>
      <c r="AE318" s="33"/>
      <c r="AF318" s="4"/>
      <c r="AH318" s="3"/>
      <c r="AK318" s="3"/>
    </row>
    <row r="319" spans="2:37" s="2" customFormat="1" ht="23.25" customHeight="1">
      <c r="B319" s="33"/>
      <c r="D319" s="33"/>
      <c r="F319" s="33"/>
      <c r="G319" s="4"/>
      <c r="H319" s="33"/>
      <c r="I319" s="4"/>
      <c r="J319" s="33"/>
      <c r="M319" s="4"/>
      <c r="O319" s="4"/>
      <c r="P319" s="4"/>
      <c r="X319" s="33"/>
      <c r="Y319" s="33"/>
      <c r="Z319" s="4"/>
      <c r="AA319" s="33"/>
      <c r="AB319" s="4"/>
      <c r="AC319" s="33"/>
      <c r="AD319" s="4"/>
      <c r="AE319" s="33"/>
      <c r="AF319" s="4"/>
      <c r="AH319" s="3"/>
      <c r="AK319" s="3"/>
    </row>
    <row r="320" spans="2:37" s="2" customFormat="1" ht="23.25" customHeight="1">
      <c r="B320" s="33"/>
      <c r="D320" s="33"/>
      <c r="F320" s="33"/>
      <c r="G320" s="4"/>
      <c r="H320" s="33"/>
      <c r="I320" s="4"/>
      <c r="J320" s="33"/>
      <c r="M320" s="4"/>
      <c r="O320" s="4"/>
      <c r="P320" s="4"/>
      <c r="X320" s="33"/>
      <c r="Y320" s="33"/>
      <c r="Z320" s="4"/>
      <c r="AA320" s="33"/>
      <c r="AB320" s="4"/>
      <c r="AC320" s="33"/>
      <c r="AD320" s="4"/>
      <c r="AE320" s="33"/>
      <c r="AF320" s="4"/>
      <c r="AH320" s="3"/>
      <c r="AK320" s="3"/>
    </row>
    <row r="321" spans="2:37" s="2" customFormat="1" ht="23.25" customHeight="1">
      <c r="B321" s="33"/>
      <c r="D321" s="33"/>
      <c r="F321" s="33"/>
      <c r="G321" s="4"/>
      <c r="H321" s="33"/>
      <c r="I321" s="4"/>
      <c r="J321" s="33"/>
      <c r="M321" s="4"/>
      <c r="O321" s="4"/>
      <c r="P321" s="4"/>
      <c r="X321" s="33"/>
      <c r="Y321" s="33"/>
      <c r="Z321" s="4"/>
      <c r="AA321" s="33"/>
      <c r="AB321" s="4"/>
      <c r="AC321" s="33"/>
      <c r="AD321" s="4"/>
      <c r="AE321" s="33"/>
      <c r="AF321" s="4"/>
      <c r="AH321" s="3"/>
      <c r="AK321" s="3"/>
    </row>
    <row r="322" spans="2:37" s="2" customFormat="1" ht="23.25" customHeight="1">
      <c r="B322" s="33"/>
      <c r="D322" s="33"/>
      <c r="F322" s="33"/>
      <c r="G322" s="4"/>
      <c r="H322" s="33"/>
      <c r="I322" s="4"/>
      <c r="J322" s="33"/>
      <c r="M322" s="4"/>
      <c r="O322" s="4"/>
      <c r="P322" s="4"/>
      <c r="X322" s="33"/>
      <c r="Y322" s="33"/>
      <c r="Z322" s="4"/>
      <c r="AA322" s="33"/>
      <c r="AB322" s="4"/>
      <c r="AC322" s="33"/>
      <c r="AD322" s="4"/>
      <c r="AE322" s="33"/>
      <c r="AF322" s="4"/>
      <c r="AH322" s="3"/>
      <c r="AK322" s="3"/>
    </row>
    <row r="323" spans="2:37" s="2" customFormat="1" ht="23.25" customHeight="1">
      <c r="B323" s="33"/>
      <c r="D323" s="33"/>
      <c r="F323" s="33"/>
      <c r="G323" s="4"/>
      <c r="H323" s="33"/>
      <c r="I323" s="4"/>
      <c r="J323" s="33"/>
      <c r="M323" s="4"/>
      <c r="O323" s="4"/>
      <c r="P323" s="4"/>
      <c r="X323" s="33"/>
      <c r="Y323" s="33"/>
      <c r="Z323" s="4"/>
      <c r="AA323" s="33"/>
      <c r="AB323" s="4"/>
      <c r="AC323" s="33"/>
      <c r="AD323" s="4"/>
      <c r="AE323" s="33"/>
      <c r="AF323" s="4"/>
      <c r="AH323" s="3"/>
      <c r="AK323" s="3"/>
    </row>
    <row r="324" spans="2:37" s="2" customFormat="1" ht="23.25" customHeight="1">
      <c r="B324" s="33"/>
      <c r="D324" s="33"/>
      <c r="F324" s="33"/>
      <c r="G324" s="4"/>
      <c r="H324" s="33"/>
      <c r="I324" s="4"/>
      <c r="J324" s="33"/>
      <c r="M324" s="4"/>
      <c r="O324" s="4"/>
      <c r="P324" s="4"/>
      <c r="X324" s="33"/>
      <c r="Y324" s="33"/>
      <c r="Z324" s="4"/>
      <c r="AA324" s="33"/>
      <c r="AB324" s="4"/>
      <c r="AC324" s="33"/>
      <c r="AD324" s="4"/>
      <c r="AE324" s="33"/>
      <c r="AF324" s="4"/>
      <c r="AH324" s="3"/>
      <c r="AK324" s="3"/>
    </row>
    <row r="325" spans="2:37" s="2" customFormat="1" ht="23.25" customHeight="1">
      <c r="B325" s="33"/>
      <c r="D325" s="33"/>
      <c r="F325" s="33"/>
      <c r="G325" s="4"/>
      <c r="H325" s="33"/>
      <c r="I325" s="4"/>
      <c r="J325" s="33"/>
      <c r="M325" s="4"/>
      <c r="O325" s="4"/>
      <c r="P325" s="4"/>
      <c r="X325" s="33"/>
      <c r="Y325" s="33"/>
      <c r="Z325" s="4"/>
      <c r="AA325" s="33"/>
      <c r="AB325" s="4"/>
      <c r="AC325" s="33"/>
      <c r="AD325" s="4"/>
      <c r="AE325" s="33"/>
      <c r="AF325" s="4"/>
      <c r="AH325" s="3"/>
      <c r="AK325" s="3"/>
    </row>
    <row r="326" spans="2:37" s="2" customFormat="1" ht="23.25" customHeight="1">
      <c r="B326" s="33"/>
      <c r="D326" s="33"/>
      <c r="F326" s="33"/>
      <c r="G326" s="4"/>
      <c r="H326" s="33"/>
      <c r="I326" s="4"/>
      <c r="J326" s="33"/>
      <c r="M326" s="4"/>
      <c r="O326" s="4"/>
      <c r="P326" s="4"/>
      <c r="X326" s="33"/>
      <c r="Y326" s="33"/>
      <c r="Z326" s="4"/>
      <c r="AA326" s="33"/>
      <c r="AB326" s="4"/>
      <c r="AC326" s="33"/>
      <c r="AD326" s="4"/>
      <c r="AE326" s="33"/>
      <c r="AF326" s="4"/>
      <c r="AH326" s="3"/>
      <c r="AK326" s="3"/>
    </row>
    <row r="327" spans="2:37" s="2" customFormat="1" ht="23.25" customHeight="1">
      <c r="B327" s="33"/>
      <c r="D327" s="33"/>
      <c r="F327" s="33"/>
      <c r="G327" s="4"/>
      <c r="H327" s="33"/>
      <c r="I327" s="4"/>
      <c r="J327" s="33"/>
      <c r="M327" s="4"/>
      <c r="O327" s="4"/>
      <c r="P327" s="4"/>
      <c r="X327" s="33"/>
      <c r="Y327" s="33"/>
      <c r="Z327" s="4"/>
      <c r="AA327" s="33"/>
      <c r="AB327" s="4"/>
      <c r="AC327" s="33"/>
      <c r="AD327" s="4"/>
      <c r="AE327" s="33"/>
      <c r="AF327" s="4"/>
      <c r="AH327" s="3"/>
      <c r="AK327" s="3"/>
    </row>
    <row r="328" spans="2:37" s="2" customFormat="1" ht="23.25" customHeight="1">
      <c r="B328" s="33"/>
      <c r="D328" s="33"/>
      <c r="F328" s="33"/>
      <c r="G328" s="4"/>
      <c r="H328" s="33"/>
      <c r="I328" s="4"/>
      <c r="J328" s="33"/>
      <c r="M328" s="4"/>
      <c r="O328" s="4"/>
      <c r="P328" s="4"/>
      <c r="X328" s="33"/>
      <c r="Y328" s="33"/>
      <c r="Z328" s="4"/>
      <c r="AA328" s="33"/>
      <c r="AB328" s="4"/>
      <c r="AC328" s="33"/>
      <c r="AD328" s="4"/>
      <c r="AE328" s="33"/>
      <c r="AF328" s="4"/>
      <c r="AH328" s="3"/>
      <c r="AK328" s="3"/>
    </row>
    <row r="329" spans="2:37" s="2" customFormat="1" ht="23.25" customHeight="1">
      <c r="B329" s="33"/>
      <c r="D329" s="33"/>
      <c r="F329" s="33"/>
      <c r="G329" s="4"/>
      <c r="H329" s="33"/>
      <c r="I329" s="4"/>
      <c r="J329" s="33"/>
      <c r="M329" s="4"/>
      <c r="O329" s="4"/>
      <c r="P329" s="4"/>
      <c r="X329" s="33"/>
      <c r="Y329" s="33"/>
      <c r="Z329" s="4"/>
      <c r="AA329" s="33"/>
      <c r="AB329" s="4"/>
      <c r="AC329" s="33"/>
      <c r="AD329" s="4"/>
      <c r="AE329" s="33"/>
      <c r="AF329" s="4"/>
      <c r="AH329" s="3"/>
      <c r="AK329" s="3"/>
    </row>
    <row r="330" spans="2:37" s="2" customFormat="1" ht="23.25" customHeight="1">
      <c r="B330" s="33"/>
      <c r="D330" s="33"/>
      <c r="F330" s="33"/>
      <c r="G330" s="4"/>
      <c r="H330" s="33"/>
      <c r="I330" s="4"/>
      <c r="J330" s="33"/>
      <c r="M330" s="4"/>
      <c r="O330" s="4"/>
      <c r="P330" s="4"/>
      <c r="X330" s="33"/>
      <c r="Y330" s="33"/>
      <c r="Z330" s="4"/>
      <c r="AA330" s="33"/>
      <c r="AB330" s="4"/>
      <c r="AC330" s="33"/>
      <c r="AD330" s="4"/>
      <c r="AE330" s="33"/>
      <c r="AF330" s="4"/>
      <c r="AH330" s="3"/>
      <c r="AK330" s="3"/>
    </row>
    <row r="331" spans="2:37" s="2" customFormat="1" ht="23.25" customHeight="1">
      <c r="B331" s="33"/>
      <c r="D331" s="33"/>
      <c r="F331" s="33"/>
      <c r="G331" s="4"/>
      <c r="H331" s="33"/>
      <c r="I331" s="4"/>
      <c r="J331" s="33"/>
      <c r="M331" s="4"/>
      <c r="O331" s="4"/>
      <c r="P331" s="4"/>
      <c r="X331" s="33"/>
      <c r="Y331" s="33"/>
      <c r="Z331" s="4"/>
      <c r="AA331" s="33"/>
      <c r="AB331" s="4"/>
      <c r="AC331" s="33"/>
      <c r="AD331" s="4"/>
      <c r="AE331" s="33"/>
      <c r="AF331" s="4"/>
      <c r="AH331" s="3"/>
      <c r="AK331" s="3"/>
    </row>
    <row r="332" spans="2:37" s="2" customFormat="1" ht="23.25" customHeight="1">
      <c r="B332" s="33"/>
      <c r="D332" s="33"/>
      <c r="F332" s="33"/>
      <c r="G332" s="4"/>
      <c r="H332" s="33"/>
      <c r="I332" s="4"/>
      <c r="J332" s="33"/>
      <c r="M332" s="4"/>
      <c r="O332" s="4"/>
      <c r="P332" s="4"/>
      <c r="X332" s="33"/>
      <c r="Y332" s="33"/>
      <c r="Z332" s="4"/>
      <c r="AA332" s="33"/>
      <c r="AB332" s="4"/>
      <c r="AC332" s="33"/>
      <c r="AD332" s="4"/>
      <c r="AE332" s="33"/>
      <c r="AF332" s="4"/>
      <c r="AH332" s="3"/>
      <c r="AK332" s="3"/>
    </row>
    <row r="333" spans="2:37" s="2" customFormat="1" ht="23.25" customHeight="1">
      <c r="B333" s="33"/>
      <c r="D333" s="33"/>
      <c r="F333" s="33"/>
      <c r="G333" s="4"/>
      <c r="H333" s="33"/>
      <c r="I333" s="4"/>
      <c r="J333" s="33"/>
      <c r="M333" s="4"/>
      <c r="O333" s="4"/>
      <c r="P333" s="4"/>
      <c r="X333" s="33"/>
      <c r="Y333" s="33"/>
      <c r="Z333" s="4"/>
      <c r="AA333" s="33"/>
      <c r="AB333" s="4"/>
      <c r="AC333" s="33"/>
      <c r="AD333" s="4"/>
      <c r="AE333" s="33"/>
      <c r="AF333" s="4"/>
      <c r="AH333" s="3"/>
      <c r="AK333" s="3"/>
    </row>
    <row r="334" spans="2:37" s="2" customFormat="1" ht="23.25" customHeight="1">
      <c r="B334" s="33"/>
      <c r="D334" s="33"/>
      <c r="F334" s="33"/>
      <c r="G334" s="4"/>
      <c r="H334" s="33"/>
      <c r="I334" s="4"/>
      <c r="J334" s="33"/>
      <c r="M334" s="4"/>
      <c r="O334" s="4"/>
      <c r="P334" s="4"/>
      <c r="X334" s="33"/>
      <c r="Y334" s="33"/>
      <c r="Z334" s="4"/>
      <c r="AA334" s="33"/>
      <c r="AB334" s="4"/>
      <c r="AC334" s="33"/>
      <c r="AD334" s="4"/>
      <c r="AE334" s="33"/>
      <c r="AF334" s="4"/>
      <c r="AH334" s="3"/>
      <c r="AK334" s="3"/>
    </row>
    <row r="335" spans="2:37" s="2" customFormat="1" ht="23.25" customHeight="1">
      <c r="B335" s="33"/>
      <c r="D335" s="33"/>
      <c r="F335" s="33"/>
      <c r="G335" s="4"/>
      <c r="H335" s="33"/>
      <c r="I335" s="4"/>
      <c r="J335" s="33"/>
      <c r="M335" s="4"/>
      <c r="O335" s="4"/>
      <c r="P335" s="4"/>
      <c r="X335" s="33"/>
      <c r="Y335" s="33"/>
      <c r="Z335" s="4"/>
      <c r="AA335" s="33"/>
      <c r="AB335" s="4"/>
      <c r="AC335" s="33"/>
      <c r="AD335" s="4"/>
      <c r="AE335" s="33"/>
      <c r="AF335" s="4"/>
      <c r="AH335" s="3"/>
      <c r="AK335" s="3"/>
    </row>
    <row r="336" spans="2:37" s="2" customFormat="1" ht="23.25" customHeight="1">
      <c r="B336" s="33"/>
      <c r="D336" s="33"/>
      <c r="F336" s="33"/>
      <c r="G336" s="4"/>
      <c r="H336" s="33"/>
      <c r="I336" s="4"/>
      <c r="J336" s="33"/>
      <c r="M336" s="4"/>
      <c r="O336" s="4"/>
      <c r="P336" s="4"/>
      <c r="X336" s="33"/>
      <c r="Y336" s="33"/>
      <c r="Z336" s="4"/>
      <c r="AA336" s="33"/>
      <c r="AB336" s="4"/>
      <c r="AC336" s="33"/>
      <c r="AD336" s="4"/>
      <c r="AE336" s="33"/>
      <c r="AF336" s="4"/>
      <c r="AH336" s="3"/>
      <c r="AK336" s="3"/>
    </row>
    <row r="337" spans="2:37" s="2" customFormat="1" ht="23.25" customHeight="1">
      <c r="B337" s="33"/>
      <c r="D337" s="33"/>
      <c r="F337" s="33"/>
      <c r="G337" s="4"/>
      <c r="H337" s="33"/>
      <c r="I337" s="4"/>
      <c r="J337" s="33"/>
      <c r="M337" s="4"/>
      <c r="O337" s="4"/>
      <c r="P337" s="4"/>
      <c r="X337" s="33"/>
      <c r="Y337" s="33"/>
      <c r="Z337" s="4"/>
      <c r="AA337" s="33"/>
      <c r="AB337" s="4"/>
      <c r="AC337" s="33"/>
      <c r="AD337" s="4"/>
      <c r="AE337" s="33"/>
      <c r="AF337" s="4"/>
      <c r="AH337" s="3"/>
      <c r="AK337" s="3"/>
    </row>
    <row r="338" spans="2:37" s="2" customFormat="1" ht="23.25" customHeight="1">
      <c r="B338" s="33"/>
      <c r="D338" s="33"/>
      <c r="F338" s="33"/>
      <c r="G338" s="4"/>
      <c r="H338" s="33"/>
      <c r="I338" s="4"/>
      <c r="J338" s="33"/>
      <c r="M338" s="4"/>
      <c r="O338" s="4"/>
      <c r="P338" s="4"/>
      <c r="X338" s="33"/>
      <c r="Y338" s="33"/>
      <c r="Z338" s="4"/>
      <c r="AA338" s="33"/>
      <c r="AB338" s="4"/>
      <c r="AC338" s="33"/>
      <c r="AD338" s="4"/>
      <c r="AE338" s="33"/>
      <c r="AF338" s="4"/>
      <c r="AH338" s="3"/>
      <c r="AK338" s="3"/>
    </row>
    <row r="339" spans="2:37" s="2" customFormat="1" ht="23.25" customHeight="1">
      <c r="B339" s="33"/>
      <c r="D339" s="33"/>
      <c r="F339" s="33"/>
      <c r="G339" s="4"/>
      <c r="H339" s="33"/>
      <c r="I339" s="4"/>
      <c r="J339" s="33"/>
      <c r="M339" s="4"/>
      <c r="O339" s="4"/>
      <c r="P339" s="4"/>
      <c r="X339" s="33"/>
      <c r="Y339" s="33"/>
      <c r="Z339" s="4"/>
      <c r="AA339" s="33"/>
      <c r="AB339" s="4"/>
      <c r="AC339" s="33"/>
      <c r="AD339" s="4"/>
      <c r="AE339" s="33"/>
      <c r="AF339" s="4"/>
      <c r="AH339" s="3"/>
      <c r="AK339" s="3"/>
    </row>
    <row r="340" spans="2:37" s="2" customFormat="1" ht="23.25" customHeight="1">
      <c r="B340" s="33"/>
      <c r="D340" s="33"/>
      <c r="F340" s="33"/>
      <c r="G340" s="4"/>
      <c r="H340" s="33"/>
      <c r="I340" s="4"/>
      <c r="J340" s="33"/>
      <c r="M340" s="4"/>
      <c r="O340" s="4"/>
      <c r="P340" s="4"/>
      <c r="X340" s="33"/>
      <c r="Y340" s="33"/>
      <c r="Z340" s="4"/>
      <c r="AA340" s="33"/>
      <c r="AB340" s="4"/>
      <c r="AC340" s="33"/>
      <c r="AD340" s="4"/>
      <c r="AE340" s="33"/>
      <c r="AF340" s="4"/>
      <c r="AH340" s="3"/>
      <c r="AK340" s="3"/>
    </row>
    <row r="341" spans="2:37" s="2" customFormat="1" ht="23.25" customHeight="1">
      <c r="B341" s="33"/>
      <c r="D341" s="33"/>
      <c r="F341" s="33"/>
      <c r="G341" s="4"/>
      <c r="H341" s="33"/>
      <c r="I341" s="4"/>
      <c r="J341" s="33"/>
      <c r="M341" s="4"/>
      <c r="O341" s="4"/>
      <c r="P341" s="4"/>
      <c r="X341" s="33"/>
      <c r="Y341" s="33"/>
      <c r="Z341" s="4"/>
      <c r="AA341" s="33"/>
      <c r="AB341" s="4"/>
      <c r="AC341" s="33"/>
      <c r="AD341" s="4"/>
      <c r="AE341" s="33"/>
      <c r="AF341" s="4"/>
      <c r="AH341" s="3"/>
      <c r="AK341" s="3"/>
    </row>
    <row r="342" spans="2:37" s="2" customFormat="1" ht="23.25" customHeight="1">
      <c r="B342" s="33"/>
      <c r="D342" s="33"/>
      <c r="F342" s="33"/>
      <c r="G342" s="4"/>
      <c r="H342" s="33"/>
      <c r="I342" s="4"/>
      <c r="J342" s="33"/>
      <c r="M342" s="4"/>
      <c r="O342" s="4"/>
      <c r="P342" s="4"/>
      <c r="X342" s="33"/>
      <c r="Y342" s="33"/>
      <c r="Z342" s="4"/>
      <c r="AA342" s="33"/>
      <c r="AB342" s="4"/>
      <c r="AC342" s="33"/>
      <c r="AD342" s="4"/>
      <c r="AE342" s="33"/>
      <c r="AF342" s="4"/>
      <c r="AH342" s="3"/>
      <c r="AK342" s="3"/>
    </row>
    <row r="343" spans="2:37" s="2" customFormat="1" ht="23.25" customHeight="1">
      <c r="B343" s="33"/>
      <c r="D343" s="33"/>
      <c r="F343" s="33"/>
      <c r="G343" s="4"/>
      <c r="H343" s="33"/>
      <c r="I343" s="4"/>
      <c r="J343" s="33"/>
      <c r="M343" s="4"/>
      <c r="O343" s="4"/>
      <c r="P343" s="4"/>
      <c r="X343" s="33"/>
      <c r="Y343" s="33"/>
      <c r="Z343" s="4"/>
      <c r="AA343" s="33"/>
      <c r="AB343" s="4"/>
      <c r="AC343" s="33"/>
      <c r="AD343" s="4"/>
      <c r="AE343" s="33"/>
      <c r="AF343" s="4"/>
      <c r="AH343" s="3"/>
      <c r="AK343" s="3"/>
    </row>
    <row r="344" spans="2:37" s="2" customFormat="1" ht="23.25" customHeight="1">
      <c r="B344" s="33"/>
      <c r="D344" s="33"/>
      <c r="F344" s="33"/>
      <c r="G344" s="4"/>
      <c r="H344" s="33"/>
      <c r="I344" s="4"/>
      <c r="J344" s="33"/>
      <c r="M344" s="4"/>
      <c r="O344" s="4"/>
      <c r="P344" s="4"/>
      <c r="X344" s="33"/>
      <c r="Y344" s="33"/>
      <c r="Z344" s="4"/>
      <c r="AA344" s="33"/>
      <c r="AB344" s="4"/>
      <c r="AC344" s="33"/>
      <c r="AD344" s="4"/>
      <c r="AE344" s="33"/>
      <c r="AF344" s="4"/>
      <c r="AH344" s="3"/>
      <c r="AK344" s="3"/>
    </row>
    <row r="345" spans="2:37" s="2" customFormat="1" ht="23.25" customHeight="1">
      <c r="B345" s="33"/>
      <c r="D345" s="33"/>
      <c r="F345" s="33"/>
      <c r="G345" s="4"/>
      <c r="H345" s="33"/>
      <c r="I345" s="4"/>
      <c r="J345" s="33"/>
      <c r="M345" s="4"/>
      <c r="O345" s="4"/>
      <c r="P345" s="4"/>
      <c r="X345" s="33"/>
      <c r="Y345" s="33"/>
      <c r="Z345" s="4"/>
      <c r="AA345" s="33"/>
      <c r="AB345" s="4"/>
      <c r="AC345" s="33"/>
      <c r="AD345" s="4"/>
      <c r="AE345" s="33"/>
      <c r="AF345" s="4"/>
      <c r="AH345" s="3"/>
      <c r="AK345" s="3"/>
    </row>
    <row r="346" spans="2:37" s="2" customFormat="1" ht="23.25" customHeight="1">
      <c r="B346" s="33"/>
      <c r="D346" s="33"/>
      <c r="F346" s="33"/>
      <c r="G346" s="4"/>
      <c r="H346" s="33"/>
      <c r="I346" s="4"/>
      <c r="J346" s="33"/>
      <c r="M346" s="4"/>
      <c r="O346" s="4"/>
      <c r="P346" s="4"/>
      <c r="X346" s="33"/>
      <c r="Y346" s="33"/>
      <c r="Z346" s="4"/>
      <c r="AA346" s="33"/>
      <c r="AB346" s="4"/>
      <c r="AC346" s="33"/>
      <c r="AD346" s="4"/>
      <c r="AE346" s="33"/>
      <c r="AF346" s="4"/>
      <c r="AH346" s="3"/>
      <c r="AK346" s="3"/>
    </row>
    <row r="347" spans="2:37" s="2" customFormat="1" ht="23.25" customHeight="1">
      <c r="B347" s="33"/>
      <c r="D347" s="33"/>
      <c r="F347" s="33"/>
      <c r="G347" s="4"/>
      <c r="H347" s="33"/>
      <c r="I347" s="4"/>
      <c r="J347" s="33"/>
      <c r="M347" s="4"/>
      <c r="O347" s="4"/>
      <c r="P347" s="4"/>
      <c r="X347" s="33"/>
      <c r="Y347" s="33"/>
      <c r="Z347" s="4"/>
      <c r="AA347" s="33"/>
      <c r="AB347" s="4"/>
      <c r="AC347" s="33"/>
      <c r="AD347" s="4"/>
      <c r="AE347" s="33"/>
      <c r="AF347" s="4"/>
      <c r="AH347" s="3"/>
      <c r="AK347" s="3"/>
    </row>
    <row r="348" spans="2:37" s="2" customFormat="1" ht="23.25" customHeight="1">
      <c r="B348" s="33"/>
      <c r="D348" s="33"/>
      <c r="F348" s="33"/>
      <c r="G348" s="4"/>
      <c r="H348" s="33"/>
      <c r="I348" s="4"/>
      <c r="J348" s="33"/>
      <c r="M348" s="4"/>
      <c r="O348" s="4"/>
      <c r="P348" s="4"/>
      <c r="X348" s="33"/>
      <c r="Y348" s="33"/>
      <c r="Z348" s="4"/>
      <c r="AA348" s="33"/>
      <c r="AB348" s="4"/>
      <c r="AC348" s="33"/>
      <c r="AD348" s="4"/>
      <c r="AE348" s="33"/>
      <c r="AF348" s="4"/>
      <c r="AH348" s="3"/>
      <c r="AK348" s="3"/>
    </row>
    <row r="349" spans="2:37" s="2" customFormat="1" ht="23.25" customHeight="1">
      <c r="B349" s="33"/>
      <c r="D349" s="33"/>
      <c r="F349" s="33"/>
      <c r="G349" s="4"/>
      <c r="H349" s="33"/>
      <c r="I349" s="4"/>
      <c r="J349" s="33"/>
      <c r="M349" s="4"/>
      <c r="O349" s="4"/>
      <c r="P349" s="4"/>
      <c r="X349" s="33"/>
      <c r="Y349" s="33"/>
      <c r="Z349" s="4"/>
      <c r="AA349" s="33"/>
      <c r="AB349" s="4"/>
      <c r="AC349" s="33"/>
      <c r="AD349" s="4"/>
      <c r="AE349" s="33"/>
      <c r="AF349" s="4"/>
      <c r="AH349" s="3"/>
      <c r="AK349" s="3"/>
    </row>
    <row r="350" spans="2:37" s="2" customFormat="1" ht="23.25" customHeight="1">
      <c r="B350" s="33"/>
      <c r="D350" s="33"/>
      <c r="F350" s="33"/>
      <c r="G350" s="4"/>
      <c r="H350" s="33"/>
      <c r="I350" s="4"/>
      <c r="J350" s="33"/>
      <c r="M350" s="4"/>
      <c r="O350" s="4"/>
      <c r="P350" s="4"/>
      <c r="X350" s="33"/>
      <c r="Y350" s="33"/>
      <c r="Z350" s="4"/>
      <c r="AA350" s="33"/>
      <c r="AB350" s="4"/>
      <c r="AC350" s="33"/>
      <c r="AD350" s="4"/>
      <c r="AE350" s="33"/>
      <c r="AF350" s="4"/>
      <c r="AH350" s="3"/>
      <c r="AK350" s="3"/>
    </row>
    <row r="351" spans="2:37" s="2" customFormat="1" ht="23.25" customHeight="1">
      <c r="B351" s="33"/>
      <c r="D351" s="33"/>
      <c r="F351" s="33"/>
      <c r="G351" s="4"/>
      <c r="H351" s="33"/>
      <c r="I351" s="4"/>
      <c r="J351" s="33"/>
      <c r="M351" s="4"/>
      <c r="O351" s="4"/>
      <c r="P351" s="4"/>
      <c r="X351" s="33"/>
      <c r="Y351" s="33"/>
      <c r="Z351" s="4"/>
      <c r="AA351" s="33"/>
      <c r="AB351" s="4"/>
      <c r="AC351" s="33"/>
      <c r="AD351" s="4"/>
      <c r="AE351" s="33"/>
      <c r="AF351" s="4"/>
      <c r="AH351" s="3"/>
      <c r="AK351" s="3"/>
    </row>
    <row r="352" spans="2:37" s="2" customFormat="1" ht="23.25" customHeight="1">
      <c r="B352" s="33"/>
      <c r="D352" s="33"/>
      <c r="F352" s="33"/>
      <c r="G352" s="4"/>
      <c r="H352" s="33"/>
      <c r="I352" s="4"/>
      <c r="J352" s="33"/>
      <c r="M352" s="4"/>
      <c r="O352" s="4"/>
      <c r="P352" s="4"/>
      <c r="X352" s="33"/>
      <c r="Y352" s="33"/>
      <c r="Z352" s="4"/>
      <c r="AA352" s="33"/>
      <c r="AB352" s="4"/>
      <c r="AC352" s="33"/>
      <c r="AD352" s="4"/>
      <c r="AE352" s="33"/>
      <c r="AF352" s="4"/>
      <c r="AH352" s="3"/>
      <c r="AK352" s="3"/>
    </row>
    <row r="353" spans="2:37" s="2" customFormat="1" ht="23.25" customHeight="1">
      <c r="B353" s="33"/>
      <c r="D353" s="33"/>
      <c r="F353" s="33"/>
      <c r="G353" s="4"/>
      <c r="H353" s="33"/>
      <c r="I353" s="4"/>
      <c r="J353" s="33"/>
      <c r="M353" s="4"/>
      <c r="O353" s="4"/>
      <c r="P353" s="4"/>
      <c r="X353" s="33"/>
      <c r="Y353" s="33"/>
      <c r="Z353" s="4"/>
      <c r="AA353" s="33"/>
      <c r="AB353" s="4"/>
      <c r="AC353" s="33"/>
      <c r="AD353" s="4"/>
      <c r="AE353" s="33"/>
      <c r="AF353" s="4"/>
      <c r="AH353" s="3"/>
      <c r="AK353" s="3"/>
    </row>
    <row r="354" spans="2:37" s="2" customFormat="1" ht="23.25" customHeight="1">
      <c r="B354" s="33"/>
      <c r="D354" s="33"/>
      <c r="F354" s="33"/>
      <c r="G354" s="4"/>
      <c r="H354" s="33"/>
      <c r="I354" s="4"/>
      <c r="J354" s="33"/>
      <c r="M354" s="4"/>
      <c r="O354" s="4"/>
      <c r="P354" s="4"/>
      <c r="X354" s="33"/>
      <c r="Y354" s="33"/>
      <c r="Z354" s="4"/>
      <c r="AA354" s="33"/>
      <c r="AB354" s="4"/>
      <c r="AC354" s="33"/>
      <c r="AD354" s="4"/>
      <c r="AE354" s="33"/>
      <c r="AF354" s="4"/>
      <c r="AH354" s="3"/>
      <c r="AK354" s="3"/>
    </row>
    <row r="355" spans="2:37" s="2" customFormat="1" ht="23.25" customHeight="1">
      <c r="B355" s="33"/>
      <c r="D355" s="33"/>
      <c r="F355" s="33"/>
      <c r="G355" s="4"/>
      <c r="H355" s="33"/>
      <c r="I355" s="4"/>
      <c r="J355" s="33"/>
      <c r="M355" s="4"/>
      <c r="O355" s="4"/>
      <c r="P355" s="4"/>
      <c r="X355" s="33"/>
      <c r="Y355" s="33"/>
      <c r="Z355" s="4"/>
      <c r="AA355" s="33"/>
      <c r="AB355" s="4"/>
      <c r="AC355" s="33"/>
      <c r="AD355" s="4"/>
      <c r="AE355" s="33"/>
      <c r="AF355" s="4"/>
      <c r="AH355" s="3"/>
      <c r="AK355" s="3"/>
    </row>
    <row r="356" spans="2:37" s="2" customFormat="1" ht="23.25" customHeight="1">
      <c r="B356" s="33"/>
      <c r="D356" s="33"/>
      <c r="F356" s="33"/>
      <c r="G356" s="4"/>
      <c r="H356" s="33"/>
      <c r="I356" s="4"/>
      <c r="J356" s="33"/>
      <c r="M356" s="4"/>
      <c r="O356" s="4"/>
      <c r="P356" s="4"/>
      <c r="X356" s="33"/>
      <c r="Y356" s="33"/>
      <c r="Z356" s="4"/>
      <c r="AA356" s="33"/>
      <c r="AB356" s="4"/>
      <c r="AC356" s="33"/>
      <c r="AD356" s="4"/>
      <c r="AE356" s="33"/>
      <c r="AF356" s="4"/>
      <c r="AH356" s="3"/>
      <c r="AK356" s="3"/>
    </row>
    <row r="357" spans="2:37" s="2" customFormat="1" ht="23.25" customHeight="1">
      <c r="B357" s="33"/>
      <c r="D357" s="33"/>
      <c r="F357" s="33"/>
      <c r="G357" s="4"/>
      <c r="H357" s="33"/>
      <c r="I357" s="4"/>
      <c r="J357" s="33"/>
      <c r="M357" s="4"/>
      <c r="O357" s="4"/>
      <c r="P357" s="4"/>
      <c r="X357" s="33"/>
      <c r="Y357" s="33"/>
      <c r="Z357" s="4"/>
      <c r="AA357" s="33"/>
      <c r="AB357" s="4"/>
      <c r="AC357" s="33"/>
      <c r="AD357" s="4"/>
      <c r="AE357" s="33"/>
      <c r="AF357" s="4"/>
      <c r="AH357" s="3"/>
      <c r="AK357" s="3"/>
    </row>
    <row r="358" spans="2:37" s="2" customFormat="1" ht="23.25" customHeight="1">
      <c r="B358" s="33"/>
      <c r="D358" s="33"/>
      <c r="F358" s="33"/>
      <c r="G358" s="4"/>
      <c r="H358" s="33"/>
      <c r="I358" s="4"/>
      <c r="J358" s="33"/>
      <c r="M358" s="4"/>
      <c r="O358" s="4"/>
      <c r="P358" s="4"/>
      <c r="X358" s="33"/>
      <c r="Y358" s="33"/>
      <c r="Z358" s="4"/>
      <c r="AA358" s="33"/>
      <c r="AB358" s="4"/>
      <c r="AC358" s="33"/>
      <c r="AD358" s="4"/>
      <c r="AE358" s="33"/>
      <c r="AF358" s="4"/>
      <c r="AH358" s="3"/>
      <c r="AK358" s="3"/>
    </row>
  </sheetData>
  <mergeCells count="48">
    <mergeCell ref="O6:O8"/>
    <mergeCell ref="D41:G41"/>
    <mergeCell ref="AA57:AD57"/>
    <mergeCell ref="U6:U8"/>
    <mergeCell ref="V6:W6"/>
    <mergeCell ref="V7:V8"/>
    <mergeCell ref="W7:W8"/>
    <mergeCell ref="B7:B8"/>
    <mergeCell ref="C7:C8"/>
    <mergeCell ref="D7:E7"/>
    <mergeCell ref="F7:G7"/>
    <mergeCell ref="D81:G81"/>
    <mergeCell ref="D18:G18"/>
    <mergeCell ref="D63:G63"/>
    <mergeCell ref="D69:G69"/>
    <mergeCell ref="D75:G75"/>
    <mergeCell ref="H7:I7"/>
    <mergeCell ref="D25:G25"/>
    <mergeCell ref="D28:G28"/>
    <mergeCell ref="D30:G30"/>
    <mergeCell ref="AE7:AE8"/>
    <mergeCell ref="P6:P8"/>
    <mergeCell ref="AE6:AF6"/>
    <mergeCell ref="Y7:Z7"/>
    <mergeCell ref="AA7:AB7"/>
    <mergeCell ref="AC7:AD7"/>
    <mergeCell ref="D22:G22"/>
    <mergeCell ref="AF7:AF8"/>
    <mergeCell ref="Q6:Q8"/>
    <mergeCell ref="R6:T6"/>
    <mergeCell ref="M6:M8"/>
    <mergeCell ref="N6:N8"/>
    <mergeCell ref="A9:AF9"/>
    <mergeCell ref="A1:AF1"/>
    <mergeCell ref="A2:AF2"/>
    <mergeCell ref="J4:AF4"/>
    <mergeCell ref="A5:A8"/>
    <mergeCell ref="B5:J5"/>
    <mergeCell ref="M5:P5"/>
    <mergeCell ref="Q5:AF5"/>
    <mergeCell ref="B6:C6"/>
    <mergeCell ref="D6:G6"/>
    <mergeCell ref="X6:X8"/>
    <mergeCell ref="Y6:Z6"/>
    <mergeCell ref="AA6:AD6"/>
    <mergeCell ref="H6:I6"/>
    <mergeCell ref="J6:J8"/>
    <mergeCell ref="K6:L6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Z331"/>
  <sheetViews>
    <sheetView showGridLines="0" zoomScale="60" zoomScaleNormal="60" workbookViewId="0">
      <selection activeCell="H17" sqref="H17"/>
    </sheetView>
  </sheetViews>
  <sheetFormatPr defaultRowHeight="12.75"/>
  <cols>
    <col min="1" max="1" width="11.85546875" style="5" customWidth="1"/>
    <col min="2" max="2" width="15.7109375" style="7" customWidth="1"/>
    <col min="3" max="3" width="15.7109375" style="5" customWidth="1"/>
    <col min="4" max="4" width="15.7109375" style="7" customWidth="1"/>
    <col min="5" max="5" width="15.7109375" style="8" customWidth="1"/>
    <col min="6" max="6" width="12" style="7" customWidth="1"/>
    <col min="7" max="8" width="9.140625" style="5" hidden="1" customWidth="1"/>
    <col min="9" max="9" width="21" style="8" customWidth="1"/>
    <col min="10" max="10" width="21" style="5" customWidth="1"/>
    <col min="11" max="12" width="21" style="8" customWidth="1"/>
    <col min="13" max="13" width="10.5703125" style="5" hidden="1" customWidth="1"/>
    <col min="14" max="16" width="9.140625" style="5" hidden="1" customWidth="1"/>
    <col min="17" max="17" width="11.85546875" style="5" customWidth="1"/>
    <col min="18" max="19" width="15.7109375" style="5" customWidth="1"/>
    <col min="20" max="20" width="15.7109375" style="7" customWidth="1"/>
    <col min="21" max="21" width="15.7109375" style="8" customWidth="1"/>
    <col min="22" max="22" width="9" style="5" hidden="1" customWidth="1"/>
    <col min="23" max="23" width="9" style="6" hidden="1" customWidth="1"/>
    <col min="24" max="24" width="9" style="5" hidden="1" customWidth="1"/>
    <col min="25" max="25" width="9.140625" style="5" hidden="1" customWidth="1"/>
    <col min="26" max="26" width="9.140625" style="6" hidden="1" customWidth="1"/>
    <col min="27" max="16384" width="9.140625" style="5"/>
  </cols>
  <sheetData>
    <row r="1" spans="1:26" ht="27" customHeight="1">
      <c r="A1" s="132" t="s">
        <v>749</v>
      </c>
      <c r="B1" s="133"/>
      <c r="C1" s="133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72"/>
      <c r="V1" s="1"/>
      <c r="W1" s="1"/>
      <c r="X1" s="1"/>
      <c r="Y1" s="1"/>
      <c r="Z1" s="1"/>
    </row>
    <row r="2" spans="1:26" s="63" customFormat="1" ht="18" customHeight="1">
      <c r="A2" s="135" t="s">
        <v>750</v>
      </c>
      <c r="B2" s="175"/>
      <c r="C2" s="175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8"/>
    </row>
    <row r="3" spans="1:26" s="63" customFormat="1" ht="18" customHeight="1" thickBot="1">
      <c r="A3" s="135" t="s">
        <v>751</v>
      </c>
      <c r="B3" s="175"/>
      <c r="C3" s="175"/>
      <c r="D3" s="175"/>
      <c r="E3" s="175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68"/>
      <c r="W3" s="64"/>
      <c r="Z3" s="64"/>
    </row>
    <row r="4" spans="1:26" s="63" customFormat="1" ht="18" customHeight="1" thickBot="1">
      <c r="A4" s="73"/>
      <c r="B4" s="74"/>
      <c r="C4" s="64"/>
      <c r="D4" s="74"/>
      <c r="E4" s="75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3"/>
      <c r="V4" s="69"/>
      <c r="W4" s="70"/>
      <c r="X4" s="64"/>
      <c r="Z4" s="64"/>
    </row>
    <row r="5" spans="1:26" s="86" customFormat="1" ht="16.5" customHeight="1">
      <c r="A5" s="151" t="s">
        <v>10</v>
      </c>
      <c r="B5" s="126" t="s">
        <v>4</v>
      </c>
      <c r="C5" s="126"/>
      <c r="D5" s="126"/>
      <c r="E5" s="126"/>
      <c r="F5" s="126"/>
      <c r="G5" s="94"/>
      <c r="H5" s="94"/>
      <c r="I5" s="126" t="s">
        <v>0</v>
      </c>
      <c r="J5" s="126"/>
      <c r="K5" s="126"/>
      <c r="L5" s="126"/>
      <c r="M5" s="96" t="s">
        <v>5</v>
      </c>
      <c r="N5" s="96"/>
      <c r="O5" s="96"/>
      <c r="P5" s="96"/>
      <c r="Q5" s="126" t="s">
        <v>5</v>
      </c>
      <c r="R5" s="126"/>
      <c r="S5" s="126"/>
      <c r="T5" s="126"/>
      <c r="U5" s="145"/>
      <c r="V5" s="111"/>
      <c r="W5" s="100"/>
      <c r="X5" s="100"/>
      <c r="Y5" s="100"/>
      <c r="Z5" s="100"/>
    </row>
    <row r="6" spans="1:26" s="86" customFormat="1" ht="16.5" customHeight="1">
      <c r="A6" s="152"/>
      <c r="B6" s="127" t="s">
        <v>1</v>
      </c>
      <c r="C6" s="127"/>
      <c r="D6" s="127" t="s">
        <v>9</v>
      </c>
      <c r="E6" s="127"/>
      <c r="F6" s="148" t="s">
        <v>752</v>
      </c>
      <c r="G6" s="147" t="s">
        <v>6</v>
      </c>
      <c r="H6" s="147"/>
      <c r="I6" s="138" t="s">
        <v>18</v>
      </c>
      <c r="J6" s="156" t="s">
        <v>753</v>
      </c>
      <c r="K6" s="138" t="s">
        <v>754</v>
      </c>
      <c r="L6" s="138" t="s">
        <v>8</v>
      </c>
      <c r="M6" s="147" t="s">
        <v>3</v>
      </c>
      <c r="N6" s="147" t="s">
        <v>6</v>
      </c>
      <c r="O6" s="147"/>
      <c r="P6" s="147"/>
      <c r="Q6" s="148" t="s">
        <v>752</v>
      </c>
      <c r="R6" s="127" t="s">
        <v>547</v>
      </c>
      <c r="S6" s="127"/>
      <c r="T6" s="127" t="s">
        <v>1</v>
      </c>
      <c r="U6" s="144"/>
      <c r="V6" s="112"/>
      <c r="W6" s="101"/>
      <c r="X6" s="101"/>
      <c r="Y6" s="101"/>
      <c r="Z6" s="101"/>
    </row>
    <row r="7" spans="1:26" s="86" customFormat="1" ht="16.5" customHeight="1">
      <c r="A7" s="152"/>
      <c r="B7" s="142" t="s">
        <v>7</v>
      </c>
      <c r="C7" s="127" t="s">
        <v>2</v>
      </c>
      <c r="D7" s="142" t="s">
        <v>7</v>
      </c>
      <c r="E7" s="127" t="s">
        <v>2</v>
      </c>
      <c r="F7" s="148"/>
      <c r="G7" s="87" t="s">
        <v>7</v>
      </c>
      <c r="H7" s="87" t="s">
        <v>2</v>
      </c>
      <c r="I7" s="138"/>
      <c r="J7" s="156"/>
      <c r="K7" s="138"/>
      <c r="L7" s="138"/>
      <c r="M7" s="147"/>
      <c r="N7" s="87" t="s">
        <v>7</v>
      </c>
      <c r="O7" s="87" t="s">
        <v>2</v>
      </c>
      <c r="P7" s="87" t="s">
        <v>7</v>
      </c>
      <c r="Q7" s="148"/>
      <c r="R7" s="142" t="s">
        <v>7</v>
      </c>
      <c r="S7" s="127" t="s">
        <v>2</v>
      </c>
      <c r="T7" s="142" t="s">
        <v>7</v>
      </c>
      <c r="U7" s="144" t="s">
        <v>2</v>
      </c>
      <c r="V7" s="112"/>
      <c r="W7" s="101"/>
      <c r="X7" s="101"/>
      <c r="Y7" s="87"/>
      <c r="Z7" s="87"/>
    </row>
    <row r="8" spans="1:26" s="86" customFormat="1" ht="16.5" customHeight="1" thickBot="1">
      <c r="A8" s="153"/>
      <c r="B8" s="143"/>
      <c r="C8" s="128"/>
      <c r="D8" s="143"/>
      <c r="E8" s="128"/>
      <c r="F8" s="161"/>
      <c r="G8" s="90"/>
      <c r="H8" s="90"/>
      <c r="I8" s="160"/>
      <c r="J8" s="163"/>
      <c r="K8" s="160"/>
      <c r="L8" s="160"/>
      <c r="M8" s="154"/>
      <c r="N8" s="91"/>
      <c r="O8" s="91"/>
      <c r="P8" s="91"/>
      <c r="Q8" s="161"/>
      <c r="R8" s="143"/>
      <c r="S8" s="128"/>
      <c r="T8" s="143"/>
      <c r="U8" s="155"/>
      <c r="V8" s="113"/>
      <c r="W8" s="102"/>
      <c r="X8" s="102"/>
      <c r="Y8" s="90"/>
      <c r="Z8" s="90"/>
    </row>
    <row r="9" spans="1:26" s="48" customFormat="1" ht="30" customHeight="1">
      <c r="A9" s="129" t="s">
        <v>552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1"/>
      <c r="V9" s="46"/>
      <c r="W9" s="46"/>
      <c r="X9" s="46"/>
      <c r="Y9" s="46"/>
      <c r="Z9" s="47"/>
    </row>
    <row r="10" spans="1:26" s="2" customFormat="1" ht="22.5" customHeight="1">
      <c r="A10" s="43"/>
      <c r="B10" s="41"/>
      <c r="C10" s="35"/>
      <c r="D10" s="41"/>
      <c r="E10" s="17"/>
      <c r="F10" s="41"/>
      <c r="G10" s="17"/>
      <c r="H10" s="17"/>
      <c r="I10" s="17"/>
      <c r="J10" s="17"/>
      <c r="K10" s="17"/>
      <c r="L10" s="17"/>
      <c r="M10" s="41"/>
      <c r="N10" s="17"/>
      <c r="O10" s="17"/>
      <c r="P10" s="17"/>
      <c r="Q10" s="17"/>
      <c r="R10" s="17"/>
      <c r="S10" s="17"/>
      <c r="T10" s="41"/>
      <c r="U10" s="20"/>
      <c r="V10" s="13"/>
      <c r="W10" s="11"/>
      <c r="X10" s="3"/>
      <c r="Y10" s="15"/>
      <c r="Z10" s="13"/>
    </row>
    <row r="11" spans="1:26" s="2" customFormat="1" ht="22.5" customHeight="1">
      <c r="A11" s="43">
        <v>303</v>
      </c>
      <c r="B11" s="41">
        <v>-4</v>
      </c>
      <c r="C11" s="35">
        <v>920.86</v>
      </c>
      <c r="D11" s="41">
        <v>-4</v>
      </c>
      <c r="E11" s="17">
        <v>919.34</v>
      </c>
      <c r="F11" s="41">
        <f>((K11-E11)/D11)*100</f>
        <v>-2.0000000000010232</v>
      </c>
      <c r="G11" s="17"/>
      <c r="H11" s="17"/>
      <c r="I11" s="17">
        <v>920.93600000000004</v>
      </c>
      <c r="J11" s="17">
        <f>K11+1.58</f>
        <v>921.00000000000011</v>
      </c>
      <c r="K11" s="17">
        <v>919.42000000000007</v>
      </c>
      <c r="L11" s="17">
        <f t="shared" ref="L11:L30" si="0">K11-I11</f>
        <v>-1.5159999999999627</v>
      </c>
      <c r="M11" s="41"/>
      <c r="N11" s="17"/>
      <c r="O11" s="17"/>
      <c r="P11" s="17"/>
      <c r="Q11" s="41">
        <f t="shared" ref="Q11:Q30" si="1">((S11-K11)/R11)*100</f>
        <v>-1.9999999999996969</v>
      </c>
      <c r="R11" s="41">
        <v>7.5</v>
      </c>
      <c r="S11" s="17">
        <v>919.2700000000001</v>
      </c>
      <c r="T11" s="41">
        <v>7.5</v>
      </c>
      <c r="U11" s="20">
        <v>920.86900000000003</v>
      </c>
      <c r="V11" s="13"/>
      <c r="W11" s="11"/>
      <c r="X11" s="3"/>
      <c r="Y11" s="15"/>
      <c r="Z11" s="13"/>
    </row>
    <row r="12" spans="1:26" s="2" customFormat="1" ht="22.5" customHeight="1">
      <c r="A12" s="44" t="s">
        <v>555</v>
      </c>
      <c r="B12" s="41">
        <v>-4</v>
      </c>
      <c r="C12" s="39" t="s">
        <v>568</v>
      </c>
      <c r="D12" s="41">
        <v>-4</v>
      </c>
      <c r="E12" s="17">
        <v>919.48800000000006</v>
      </c>
      <c r="F12" s="41">
        <f t="shared" ref="F12:F17" si="2">((K12-E12)/D12)*100</f>
        <v>-2.0000000000010232</v>
      </c>
      <c r="G12" s="17"/>
      <c r="H12" s="17"/>
      <c r="I12" s="17">
        <v>921.09900000000005</v>
      </c>
      <c r="J12" s="17">
        <f t="shared" ref="J12:J30" si="3">K12+1.58</f>
        <v>921.14800000000014</v>
      </c>
      <c r="K12" s="17">
        <v>919.5680000000001</v>
      </c>
      <c r="L12" s="17">
        <f t="shared" si="0"/>
        <v>-1.5309999999999491</v>
      </c>
      <c r="M12" s="41"/>
      <c r="N12" s="17"/>
      <c r="O12" s="17"/>
      <c r="P12" s="17"/>
      <c r="Q12" s="41">
        <f t="shared" si="1"/>
        <v>-2.0000000000012128</v>
      </c>
      <c r="R12" s="41">
        <v>7.5</v>
      </c>
      <c r="S12" s="17">
        <v>919.41800000000001</v>
      </c>
      <c r="T12" s="41">
        <v>7.5</v>
      </c>
      <c r="U12" s="20">
        <v>921.02800000000002</v>
      </c>
      <c r="V12" s="13"/>
      <c r="W12" s="11"/>
      <c r="X12" s="3"/>
      <c r="Y12" s="15"/>
      <c r="Z12" s="13"/>
    </row>
    <row r="13" spans="1:26" s="2" customFormat="1" ht="22.5" customHeight="1">
      <c r="A13" s="44" t="s">
        <v>556</v>
      </c>
      <c r="B13" s="41">
        <v>-4</v>
      </c>
      <c r="C13" s="39" t="s">
        <v>569</v>
      </c>
      <c r="D13" s="41">
        <v>-4</v>
      </c>
      <c r="E13" s="17">
        <v>919.6350000000001</v>
      </c>
      <c r="F13" s="41">
        <f t="shared" si="2"/>
        <v>-1.999999999998181</v>
      </c>
      <c r="G13" s="17"/>
      <c r="H13" s="17"/>
      <c r="I13" s="17">
        <v>921.21</v>
      </c>
      <c r="J13" s="17">
        <f t="shared" si="3"/>
        <v>921.29500000000007</v>
      </c>
      <c r="K13" s="17">
        <v>919.71500000000003</v>
      </c>
      <c r="L13" s="17">
        <f t="shared" si="0"/>
        <v>-1.4950000000000045</v>
      </c>
      <c r="M13" s="41"/>
      <c r="N13" s="17"/>
      <c r="O13" s="17"/>
      <c r="P13" s="17"/>
      <c r="Q13" s="41">
        <f t="shared" si="1"/>
        <v>-1.9947506561670598</v>
      </c>
      <c r="R13" s="41">
        <v>7.62</v>
      </c>
      <c r="S13" s="17">
        <v>919.5630000000001</v>
      </c>
      <c r="T13" s="41">
        <v>7.62</v>
      </c>
      <c r="U13" s="20">
        <v>921</v>
      </c>
      <c r="V13" s="13"/>
      <c r="W13" s="11"/>
      <c r="X13" s="3"/>
      <c r="Y13" s="22"/>
      <c r="Z13" s="13"/>
    </row>
    <row r="14" spans="1:26" s="2" customFormat="1" ht="22.5" customHeight="1">
      <c r="A14" s="43">
        <v>306</v>
      </c>
      <c r="B14" s="41">
        <v>-4</v>
      </c>
      <c r="C14" s="39" t="s">
        <v>570</v>
      </c>
      <c r="D14" s="117">
        <v>-4</v>
      </c>
      <c r="E14" s="118">
        <v>919.78300000000002</v>
      </c>
      <c r="F14" s="41">
        <f t="shared" si="2"/>
        <v>-2.0000000000010232</v>
      </c>
      <c r="G14" s="17"/>
      <c r="H14" s="17"/>
      <c r="I14" s="17">
        <v>921.21799999999996</v>
      </c>
      <c r="J14" s="17">
        <f t="shared" si="3"/>
        <v>921.4430000000001</v>
      </c>
      <c r="K14" s="17">
        <v>919.86300000000006</v>
      </c>
      <c r="L14" s="17">
        <f t="shared" si="0"/>
        <v>-1.3549999999999045</v>
      </c>
      <c r="M14" s="41"/>
      <c r="N14" s="17"/>
      <c r="O14" s="17"/>
      <c r="P14" s="17"/>
      <c r="Q14" s="41">
        <f t="shared" si="1"/>
        <v>-2.0000000000002363</v>
      </c>
      <c r="R14" s="41">
        <v>8.85</v>
      </c>
      <c r="S14" s="17">
        <v>919.68600000000004</v>
      </c>
      <c r="T14" s="41">
        <v>8.85</v>
      </c>
      <c r="U14" s="20">
        <v>920.93700000000001</v>
      </c>
      <c r="V14" s="13"/>
      <c r="W14" s="11"/>
      <c r="X14" s="3"/>
      <c r="Y14" s="22"/>
      <c r="Z14" s="13"/>
    </row>
    <row r="15" spans="1:26" s="2" customFormat="1" ht="22.5" customHeight="1">
      <c r="A15" s="44" t="s">
        <v>557</v>
      </c>
      <c r="B15" s="41">
        <v>-4</v>
      </c>
      <c r="C15" s="39" t="s">
        <v>571</v>
      </c>
      <c r="D15" s="41">
        <v>-4</v>
      </c>
      <c r="E15" s="17">
        <v>919.93000000000006</v>
      </c>
      <c r="F15" s="41">
        <f t="shared" si="2"/>
        <v>-2.0000000000010232</v>
      </c>
      <c r="G15" s="17"/>
      <c r="H15" s="17"/>
      <c r="I15" s="17">
        <v>921.40899999999999</v>
      </c>
      <c r="J15" s="17">
        <f t="shared" si="3"/>
        <v>921.59000000000015</v>
      </c>
      <c r="K15" s="17">
        <v>920.0100000000001</v>
      </c>
      <c r="L15" s="17">
        <f t="shared" si="0"/>
        <v>-1.3989999999998872</v>
      </c>
      <c r="M15" s="41"/>
      <c r="N15" s="17"/>
      <c r="O15" s="17"/>
      <c r="P15" s="17"/>
      <c r="Q15" s="41">
        <f t="shared" si="1"/>
        <v>-2.0000000000014291</v>
      </c>
      <c r="R15" s="41">
        <v>3.5</v>
      </c>
      <c r="S15" s="17">
        <v>919.94</v>
      </c>
      <c r="T15" s="41">
        <v>3.5</v>
      </c>
      <c r="U15" s="20">
        <v>921.33900000000006</v>
      </c>
      <c r="V15" s="13"/>
      <c r="W15" s="11"/>
      <c r="X15" s="3"/>
      <c r="Y15" s="22"/>
      <c r="Z15" s="13"/>
    </row>
    <row r="16" spans="1:26" s="2" customFormat="1" ht="22.5" customHeight="1">
      <c r="A16" s="44" t="s">
        <v>558</v>
      </c>
      <c r="B16" s="41">
        <v>-4</v>
      </c>
      <c r="C16" s="39" t="s">
        <v>572</v>
      </c>
      <c r="D16" s="41">
        <v>-4</v>
      </c>
      <c r="E16" s="17">
        <v>920.07800000000009</v>
      </c>
      <c r="F16" s="41">
        <f t="shared" si="2"/>
        <v>-1.999999999998181</v>
      </c>
      <c r="G16" s="17"/>
      <c r="H16" s="17"/>
      <c r="I16" s="17">
        <v>921.62900000000002</v>
      </c>
      <c r="J16" s="17">
        <f t="shared" si="3"/>
        <v>921.73800000000006</v>
      </c>
      <c r="K16" s="17">
        <v>920.15800000000002</v>
      </c>
      <c r="L16" s="17">
        <f t="shared" si="0"/>
        <v>-1.4710000000000036</v>
      </c>
      <c r="M16" s="41"/>
      <c r="N16" s="17"/>
      <c r="O16" s="17"/>
      <c r="P16" s="17"/>
      <c r="Q16" s="41">
        <f t="shared" si="1"/>
        <v>-1.999999999998181</v>
      </c>
      <c r="R16" s="41">
        <v>4</v>
      </c>
      <c r="S16" s="17">
        <v>920.07800000000009</v>
      </c>
      <c r="T16" s="41">
        <v>4</v>
      </c>
      <c r="U16" s="20">
        <v>921.58399999999995</v>
      </c>
      <c r="V16" s="13"/>
      <c r="W16" s="11"/>
      <c r="X16" s="3"/>
      <c r="Y16" s="22"/>
      <c r="Z16" s="13"/>
    </row>
    <row r="17" spans="1:26" s="2" customFormat="1" ht="22.5" customHeight="1">
      <c r="A17" s="43">
        <v>309</v>
      </c>
      <c r="B17" s="41">
        <v>-4</v>
      </c>
      <c r="C17" s="39" t="s">
        <v>573</v>
      </c>
      <c r="D17" s="41">
        <v>-4</v>
      </c>
      <c r="E17" s="17">
        <v>920.226</v>
      </c>
      <c r="F17" s="41">
        <f t="shared" si="2"/>
        <v>-2.0000000000010232</v>
      </c>
      <c r="G17" s="17"/>
      <c r="H17" s="17"/>
      <c r="I17" s="17">
        <v>921.83399999999995</v>
      </c>
      <c r="J17" s="17">
        <f t="shared" si="3"/>
        <v>921.88600000000008</v>
      </c>
      <c r="K17" s="17">
        <v>920.30600000000004</v>
      </c>
      <c r="L17" s="17">
        <f t="shared" si="0"/>
        <v>-1.5279999999999063</v>
      </c>
      <c r="M17" s="41"/>
      <c r="N17" s="17"/>
      <c r="O17" s="17"/>
      <c r="P17" s="17"/>
      <c r="Q17" s="41">
        <f t="shared" si="1"/>
        <v>-2.0000000000010232</v>
      </c>
      <c r="R17" s="41">
        <v>4</v>
      </c>
      <c r="S17" s="17">
        <v>920.226</v>
      </c>
      <c r="T17" s="41">
        <v>4</v>
      </c>
      <c r="U17" s="20">
        <v>921.77800000000002</v>
      </c>
      <c r="V17" s="13"/>
      <c r="W17" s="11"/>
      <c r="X17" s="3"/>
      <c r="Y17" s="22"/>
      <c r="Z17" s="13"/>
    </row>
    <row r="18" spans="1:26" s="2" customFormat="1" ht="22.5" customHeight="1" thickBot="1">
      <c r="A18" s="44" t="s">
        <v>559</v>
      </c>
      <c r="B18" s="41">
        <v>-4</v>
      </c>
      <c r="C18" s="39" t="s">
        <v>574</v>
      </c>
      <c r="D18" s="41">
        <v>-4</v>
      </c>
      <c r="E18" s="17">
        <v>920.37300000000005</v>
      </c>
      <c r="F18" s="41">
        <f>((K18-E18)/D18)*100</f>
        <v>-2.0000000000010232</v>
      </c>
      <c r="G18" s="17"/>
      <c r="H18" s="17"/>
      <c r="I18" s="17">
        <v>922.06700000000001</v>
      </c>
      <c r="J18" s="17">
        <f t="shared" si="3"/>
        <v>922.03300000000013</v>
      </c>
      <c r="K18" s="17">
        <v>920.45300000000009</v>
      </c>
      <c r="L18" s="17">
        <f>K18-I18</f>
        <v>-1.6139999999999191</v>
      </c>
      <c r="M18" s="41"/>
      <c r="N18" s="17"/>
      <c r="O18" s="17"/>
      <c r="P18" s="17"/>
      <c r="Q18" s="41">
        <f>((S18-K18)/R18)*100</f>
        <v>-2.0000000000010232</v>
      </c>
      <c r="R18" s="41">
        <v>4</v>
      </c>
      <c r="S18" s="17">
        <v>920.37300000000005</v>
      </c>
      <c r="T18" s="41">
        <v>4</v>
      </c>
      <c r="U18" s="20">
        <v>922.173</v>
      </c>
      <c r="V18" s="13"/>
      <c r="W18" s="11"/>
      <c r="X18" s="3"/>
      <c r="Y18" s="26"/>
      <c r="Z18" s="13"/>
    </row>
    <row r="19" spans="1:26" s="2" customFormat="1" ht="22.5" customHeight="1">
      <c r="A19" s="44" t="s">
        <v>560</v>
      </c>
      <c r="B19" s="41">
        <v>-4</v>
      </c>
      <c r="C19" s="39" t="s">
        <v>575</v>
      </c>
      <c r="D19" s="41">
        <v>-4</v>
      </c>
      <c r="E19" s="17">
        <v>920.52100000000007</v>
      </c>
      <c r="F19" s="41">
        <f t="shared" ref="F19:F30" si="4">((K19-E19)/D19)*100</f>
        <v>-1.999999999998181</v>
      </c>
      <c r="G19" s="17"/>
      <c r="H19" s="17"/>
      <c r="I19" s="17">
        <v>922.33600000000001</v>
      </c>
      <c r="J19" s="17">
        <f t="shared" si="3"/>
        <v>922.18100000000004</v>
      </c>
      <c r="K19" s="17">
        <v>920.601</v>
      </c>
      <c r="L19" s="17">
        <f t="shared" si="0"/>
        <v>-1.7350000000000136</v>
      </c>
      <c r="M19" s="41"/>
      <c r="N19" s="17"/>
      <c r="O19" s="17"/>
      <c r="P19" s="17"/>
      <c r="Q19" s="41">
        <f t="shared" si="1"/>
        <v>-1.999999999998181</v>
      </c>
      <c r="R19" s="41">
        <v>4</v>
      </c>
      <c r="S19" s="17">
        <v>920.52100000000007</v>
      </c>
      <c r="T19" s="41">
        <v>4</v>
      </c>
      <c r="U19" s="20">
        <v>922.279</v>
      </c>
      <c r="V19" s="13"/>
      <c r="W19" s="11"/>
      <c r="X19" s="3"/>
      <c r="Y19" s="22"/>
      <c r="Z19" s="13"/>
    </row>
    <row r="20" spans="1:26" s="2" customFormat="1" ht="22.5" customHeight="1">
      <c r="A20" s="43">
        <v>312</v>
      </c>
      <c r="B20" s="41">
        <v>-4</v>
      </c>
      <c r="C20" s="39" t="s">
        <v>576</v>
      </c>
      <c r="D20" s="41">
        <v>-4</v>
      </c>
      <c r="E20" s="17">
        <v>920.6690000000001</v>
      </c>
      <c r="F20" s="41">
        <f t="shared" si="4"/>
        <v>-1.999999999998181</v>
      </c>
      <c r="G20" s="17"/>
      <c r="H20" s="17"/>
      <c r="I20" s="17">
        <v>922.31100000000004</v>
      </c>
      <c r="J20" s="17">
        <f t="shared" si="3"/>
        <v>922.32900000000006</v>
      </c>
      <c r="K20" s="17">
        <v>920.74900000000002</v>
      </c>
      <c r="L20" s="17">
        <f t="shared" si="0"/>
        <v>-1.5620000000000118</v>
      </c>
      <c r="M20" s="41"/>
      <c r="N20" s="17"/>
      <c r="O20" s="17"/>
      <c r="P20" s="17"/>
      <c r="Q20" s="41">
        <f t="shared" si="1"/>
        <v>-1.999999999998181</v>
      </c>
      <c r="R20" s="41">
        <v>4</v>
      </c>
      <c r="S20" s="17">
        <v>920.6690000000001</v>
      </c>
      <c r="T20" s="41">
        <v>4</v>
      </c>
      <c r="U20" s="20">
        <v>922.52499999999998</v>
      </c>
      <c r="V20" s="13"/>
      <c r="W20" s="11"/>
      <c r="X20" s="3"/>
      <c r="Y20" s="22"/>
      <c r="Z20" s="13"/>
    </row>
    <row r="21" spans="1:26" s="2" customFormat="1" ht="22.5" customHeight="1">
      <c r="A21" s="44" t="s">
        <v>561</v>
      </c>
      <c r="B21" s="41">
        <v>-4</v>
      </c>
      <c r="C21" s="39" t="s">
        <v>577</v>
      </c>
      <c r="D21" s="41">
        <v>-4</v>
      </c>
      <c r="E21" s="17">
        <v>920.77800000000002</v>
      </c>
      <c r="F21" s="41">
        <f t="shared" si="4"/>
        <v>-2.0000000000010232</v>
      </c>
      <c r="G21" s="17"/>
      <c r="H21" s="17"/>
      <c r="I21" s="17">
        <v>922.60799999999995</v>
      </c>
      <c r="J21" s="17">
        <f t="shared" si="3"/>
        <v>922.4380000000001</v>
      </c>
      <c r="K21" s="17">
        <v>920.85800000000006</v>
      </c>
      <c r="L21" s="17">
        <f t="shared" si="0"/>
        <v>-1.7499999999998863</v>
      </c>
      <c r="M21" s="41"/>
      <c r="N21" s="17"/>
      <c r="O21" s="17"/>
      <c r="P21" s="17"/>
      <c r="Q21" s="41">
        <f t="shared" si="1"/>
        <v>0</v>
      </c>
      <c r="R21" s="41">
        <v>4</v>
      </c>
      <c r="S21" s="17">
        <v>920.85800000000006</v>
      </c>
      <c r="T21" s="41">
        <v>4</v>
      </c>
      <c r="U21" s="20">
        <v>922.71199999999999</v>
      </c>
      <c r="V21" s="13"/>
      <c r="W21" s="11"/>
      <c r="X21" s="3"/>
      <c r="Y21" s="22"/>
      <c r="Z21" s="13"/>
    </row>
    <row r="22" spans="1:26" s="2" customFormat="1" ht="22.5" customHeight="1">
      <c r="A22" s="44" t="s">
        <v>562</v>
      </c>
      <c r="B22" s="41">
        <v>-4</v>
      </c>
      <c r="C22" s="39" t="s">
        <v>578</v>
      </c>
      <c r="D22" s="41">
        <v>-4</v>
      </c>
      <c r="E22" s="17">
        <v>920.6160000000001</v>
      </c>
      <c r="F22" s="41">
        <f t="shared" si="4"/>
        <v>-1.999999999998181</v>
      </c>
      <c r="G22" s="17"/>
      <c r="H22" s="17"/>
      <c r="I22" s="17">
        <v>922.82399999999996</v>
      </c>
      <c r="J22" s="17">
        <f t="shared" si="3"/>
        <v>922.27600000000007</v>
      </c>
      <c r="K22" s="17">
        <v>920.69600000000003</v>
      </c>
      <c r="L22" s="17">
        <f t="shared" si="0"/>
        <v>-2.1279999999999291</v>
      </c>
      <c r="M22" s="41"/>
      <c r="N22" s="17"/>
      <c r="O22" s="17"/>
      <c r="P22" s="17"/>
      <c r="Q22" s="41">
        <f t="shared" si="1"/>
        <v>1.9704433497575029</v>
      </c>
      <c r="R22" s="41">
        <v>2.0299999999999998</v>
      </c>
      <c r="S22" s="17">
        <v>920.7360000000001</v>
      </c>
      <c r="T22" s="41">
        <v>2.0299999999999998</v>
      </c>
      <c r="U22" s="20">
        <v>922.87599999999998</v>
      </c>
      <c r="V22" s="13"/>
      <c r="W22" s="11"/>
      <c r="X22" s="3"/>
      <c r="Y22" s="22"/>
      <c r="Z22" s="13"/>
    </row>
    <row r="23" spans="1:26" s="2" customFormat="1" ht="22.5" customHeight="1">
      <c r="A23" s="43">
        <v>315</v>
      </c>
      <c r="B23" s="176" t="s">
        <v>607</v>
      </c>
      <c r="C23" s="174"/>
      <c r="D23" s="174"/>
      <c r="E23" s="174"/>
      <c r="F23" s="41"/>
      <c r="G23" s="17"/>
      <c r="H23" s="17"/>
      <c r="I23" s="17">
        <v>923.47400000000005</v>
      </c>
      <c r="J23" s="17">
        <v>921.76199999999994</v>
      </c>
      <c r="K23" s="17"/>
      <c r="L23" s="17"/>
      <c r="M23" s="41"/>
      <c r="N23" s="17"/>
      <c r="O23" s="17"/>
      <c r="P23" s="17"/>
      <c r="Q23" s="41"/>
      <c r="R23" s="41"/>
      <c r="S23" s="17"/>
      <c r="T23" s="41"/>
      <c r="U23" s="20"/>
      <c r="V23" s="13"/>
      <c r="W23" s="11"/>
      <c r="X23" s="3"/>
      <c r="Y23" s="22"/>
      <c r="Z23" s="13"/>
    </row>
    <row r="24" spans="1:26" s="2" customFormat="1" ht="22.5" customHeight="1">
      <c r="A24" s="44" t="s">
        <v>563</v>
      </c>
      <c r="B24" s="41">
        <v>0</v>
      </c>
      <c r="C24" s="39" t="s">
        <v>579</v>
      </c>
      <c r="D24" s="41"/>
      <c r="E24" s="17"/>
      <c r="F24" s="41"/>
      <c r="G24" s="17"/>
      <c r="H24" s="17"/>
      <c r="I24" s="17">
        <v>924.04</v>
      </c>
      <c r="J24" s="17">
        <f t="shared" si="3"/>
        <v>920.6400000000001</v>
      </c>
      <c r="K24" s="17">
        <v>919.06000000000006</v>
      </c>
      <c r="L24" s="17">
        <f t="shared" si="0"/>
        <v>-4.9799999999999045</v>
      </c>
      <c r="M24" s="41"/>
      <c r="N24" s="17"/>
      <c r="O24" s="17"/>
      <c r="P24" s="17"/>
      <c r="Q24" s="41">
        <f t="shared" si="1"/>
        <v>6.0000000000002274</v>
      </c>
      <c r="R24" s="41">
        <v>4</v>
      </c>
      <c r="S24" s="17">
        <v>919.30000000000007</v>
      </c>
      <c r="T24" s="41">
        <v>4.141</v>
      </c>
      <c r="U24" s="20">
        <v>923.86099999999999</v>
      </c>
      <c r="V24" s="13"/>
      <c r="W24" s="11"/>
      <c r="X24" s="3"/>
      <c r="Y24" s="22"/>
      <c r="Z24" s="13"/>
    </row>
    <row r="25" spans="1:26" s="2" customFormat="1" ht="22.5" customHeight="1">
      <c r="A25" s="44" t="s">
        <v>564</v>
      </c>
      <c r="B25" s="41">
        <v>-4</v>
      </c>
      <c r="C25" s="39" t="s">
        <v>580</v>
      </c>
      <c r="D25" s="41">
        <v>-4</v>
      </c>
      <c r="E25" s="17">
        <v>917.08600000000001</v>
      </c>
      <c r="F25" s="41">
        <f t="shared" si="4"/>
        <v>-5.0000000000011369</v>
      </c>
      <c r="G25" s="17"/>
      <c r="H25" s="17"/>
      <c r="I25" s="17">
        <v>923.98500000000001</v>
      </c>
      <c r="J25" s="17">
        <f t="shared" si="3"/>
        <v>918.8660000000001</v>
      </c>
      <c r="K25" s="17">
        <v>917.28600000000006</v>
      </c>
      <c r="L25" s="17">
        <f t="shared" si="0"/>
        <v>-6.6989999999999554</v>
      </c>
      <c r="M25" s="41"/>
      <c r="N25" s="17"/>
      <c r="O25" s="17"/>
      <c r="P25" s="17"/>
      <c r="Q25" s="41">
        <f t="shared" si="1"/>
        <v>5.0000000000011369</v>
      </c>
      <c r="R25" s="41">
        <v>4</v>
      </c>
      <c r="S25" s="17">
        <v>917.4860000000001</v>
      </c>
      <c r="T25" s="41">
        <v>4</v>
      </c>
      <c r="U25" s="20">
        <v>924.02200000000005</v>
      </c>
      <c r="V25" s="13"/>
      <c r="W25" s="11"/>
      <c r="X25" s="3"/>
      <c r="Y25" s="22"/>
      <c r="Z25" s="13"/>
    </row>
    <row r="26" spans="1:26" s="2" customFormat="1" ht="22.5" customHeight="1">
      <c r="A26" s="43">
        <v>318</v>
      </c>
      <c r="B26" s="41">
        <v>-4</v>
      </c>
      <c r="C26" s="39" t="s">
        <v>581</v>
      </c>
      <c r="D26" s="41">
        <v>-4</v>
      </c>
      <c r="E26" s="17">
        <v>915.10700000000008</v>
      </c>
      <c r="F26" s="41">
        <f t="shared" si="4"/>
        <v>-1.999999999998181</v>
      </c>
      <c r="G26" s="17"/>
      <c r="H26" s="17"/>
      <c r="I26" s="17">
        <v>924.06500000000005</v>
      </c>
      <c r="J26" s="17">
        <f t="shared" si="3"/>
        <v>916.76700000000005</v>
      </c>
      <c r="K26" s="17">
        <v>915.18700000000001</v>
      </c>
      <c r="L26" s="17">
        <f t="shared" si="0"/>
        <v>-8.8780000000000427</v>
      </c>
      <c r="M26" s="41"/>
      <c r="N26" s="17"/>
      <c r="O26" s="17"/>
      <c r="P26" s="17"/>
      <c r="Q26" s="41">
        <f t="shared" si="1"/>
        <v>2.0000000000010232</v>
      </c>
      <c r="R26" s="41">
        <v>4</v>
      </c>
      <c r="S26" s="17">
        <v>915.26700000000005</v>
      </c>
      <c r="T26" s="41">
        <v>4</v>
      </c>
      <c r="U26" s="20">
        <v>924.16600000000005</v>
      </c>
      <c r="V26" s="13"/>
      <c r="W26" s="11"/>
      <c r="X26" s="3"/>
      <c r="Y26" s="22"/>
      <c r="Z26" s="13"/>
    </row>
    <row r="27" spans="1:26" s="2" customFormat="1" ht="22.5" customHeight="1">
      <c r="A27" s="44" t="s">
        <v>565</v>
      </c>
      <c r="B27" s="41">
        <v>-4</v>
      </c>
      <c r="C27" s="39" t="s">
        <v>582</v>
      </c>
      <c r="D27" s="41">
        <v>-4</v>
      </c>
      <c r="E27" s="17">
        <v>913.10800000000006</v>
      </c>
      <c r="F27" s="41">
        <f t="shared" si="4"/>
        <v>0.49999999999954525</v>
      </c>
      <c r="G27" s="17"/>
      <c r="H27" s="17"/>
      <c r="I27" s="17">
        <v>923.66</v>
      </c>
      <c r="J27" s="17">
        <f t="shared" si="3"/>
        <v>914.66800000000012</v>
      </c>
      <c r="K27" s="17">
        <v>913.08800000000008</v>
      </c>
      <c r="L27" s="17">
        <f t="shared" si="0"/>
        <v>-10.571999999999889</v>
      </c>
      <c r="M27" s="41"/>
      <c r="N27" s="17"/>
      <c r="O27" s="17"/>
      <c r="P27" s="17"/>
      <c r="Q27" s="41">
        <f t="shared" si="1"/>
        <v>-0.49999999999954525</v>
      </c>
      <c r="R27" s="41">
        <v>4</v>
      </c>
      <c r="S27" s="17">
        <v>913.0680000000001</v>
      </c>
      <c r="T27" s="41">
        <v>4</v>
      </c>
      <c r="U27" s="20">
        <v>923.65700000000004</v>
      </c>
      <c r="V27" s="13"/>
      <c r="W27" s="11"/>
      <c r="X27" s="3"/>
      <c r="Y27" s="22"/>
      <c r="Z27" s="13"/>
    </row>
    <row r="28" spans="1:26" s="2" customFormat="1" ht="22.5" customHeight="1">
      <c r="A28" s="44" t="s">
        <v>566</v>
      </c>
      <c r="B28" s="41">
        <v>-4</v>
      </c>
      <c r="C28" s="39" t="s">
        <v>583</v>
      </c>
      <c r="D28" s="41">
        <v>-4</v>
      </c>
      <c r="E28" s="17">
        <v>911.375</v>
      </c>
      <c r="F28" s="41">
        <f t="shared" si="4"/>
        <v>1.999999999998181</v>
      </c>
      <c r="G28" s="17"/>
      <c r="H28" s="17"/>
      <c r="I28" s="17">
        <v>922.92700000000002</v>
      </c>
      <c r="J28" s="17">
        <f t="shared" si="3"/>
        <v>912.87500000000011</v>
      </c>
      <c r="K28" s="17">
        <v>911.29500000000007</v>
      </c>
      <c r="L28" s="17">
        <f t="shared" si="0"/>
        <v>-11.631999999999948</v>
      </c>
      <c r="M28" s="41"/>
      <c r="N28" s="17"/>
      <c r="O28" s="17"/>
      <c r="P28" s="17"/>
      <c r="Q28" s="41">
        <f t="shared" si="1"/>
        <v>-2.0000000000010232</v>
      </c>
      <c r="R28" s="41">
        <v>4</v>
      </c>
      <c r="S28" s="17">
        <v>911.21500000000003</v>
      </c>
      <c r="T28" s="41">
        <v>4</v>
      </c>
      <c r="U28" s="20">
        <v>922.90700000000004</v>
      </c>
      <c r="V28" s="13"/>
      <c r="W28" s="11"/>
      <c r="X28" s="3"/>
      <c r="Y28" s="22"/>
      <c r="Z28" s="13"/>
    </row>
    <row r="29" spans="1:26" s="2" customFormat="1" ht="22.5" customHeight="1">
      <c r="A29" s="43">
        <v>321</v>
      </c>
      <c r="B29" s="41">
        <v>-4</v>
      </c>
      <c r="C29" s="39" t="s">
        <v>584</v>
      </c>
      <c r="D29" s="41">
        <v>-4</v>
      </c>
      <c r="E29" s="17">
        <v>910.19200000000001</v>
      </c>
      <c r="F29" s="41">
        <f t="shared" si="4"/>
        <v>1.999999999998181</v>
      </c>
      <c r="G29" s="17"/>
      <c r="H29" s="17"/>
      <c r="I29" s="17">
        <v>922.19200000000001</v>
      </c>
      <c r="J29" s="17">
        <f t="shared" si="3"/>
        <v>911.69200000000012</v>
      </c>
      <c r="K29" s="17">
        <v>910.11200000000008</v>
      </c>
      <c r="L29" s="17">
        <f t="shared" si="0"/>
        <v>-12.079999999999927</v>
      </c>
      <c r="M29" s="41"/>
      <c r="N29" s="17"/>
      <c r="O29" s="17"/>
      <c r="P29" s="17"/>
      <c r="Q29" s="41">
        <f t="shared" si="1"/>
        <v>-2.0000000000010232</v>
      </c>
      <c r="R29" s="41">
        <v>4</v>
      </c>
      <c r="S29" s="17">
        <v>910.03200000000004</v>
      </c>
      <c r="T29" s="41">
        <v>4</v>
      </c>
      <c r="U29" s="20">
        <v>922.06899999999996</v>
      </c>
      <c r="V29" s="13"/>
      <c r="W29" s="11"/>
      <c r="X29" s="3"/>
      <c r="Y29" s="22"/>
      <c r="Z29" s="13"/>
    </row>
    <row r="30" spans="1:26" s="2" customFormat="1" ht="22.5" customHeight="1">
      <c r="A30" s="44" t="s">
        <v>567</v>
      </c>
      <c r="B30" s="41">
        <v>-3.5</v>
      </c>
      <c r="C30" s="39" t="s">
        <v>585</v>
      </c>
      <c r="D30" s="41">
        <v>-3.5</v>
      </c>
      <c r="E30" s="17">
        <v>909.6110000000001</v>
      </c>
      <c r="F30" s="41">
        <f t="shared" si="4"/>
        <v>2.0000000000014291</v>
      </c>
      <c r="G30" s="17"/>
      <c r="H30" s="17"/>
      <c r="I30" s="17">
        <v>921.48099999999999</v>
      </c>
      <c r="J30" s="17">
        <f t="shared" si="3"/>
        <v>911.12100000000009</v>
      </c>
      <c r="K30" s="17">
        <v>909.54100000000005</v>
      </c>
      <c r="L30" s="17">
        <f t="shared" si="0"/>
        <v>-11.939999999999941</v>
      </c>
      <c r="M30" s="41"/>
      <c r="N30" s="17"/>
      <c r="O30" s="17"/>
      <c r="P30" s="17"/>
      <c r="Q30" s="41">
        <f t="shared" si="1"/>
        <v>-2.0000000000010232</v>
      </c>
      <c r="R30" s="41">
        <v>4</v>
      </c>
      <c r="S30" s="17">
        <v>909.46100000000001</v>
      </c>
      <c r="T30" s="41">
        <v>4</v>
      </c>
      <c r="U30" s="20">
        <v>921.36699999999996</v>
      </c>
      <c r="V30" s="13"/>
      <c r="W30" s="11"/>
      <c r="X30" s="3"/>
      <c r="Y30" s="22"/>
      <c r="Z30" s="13"/>
    </row>
    <row r="31" spans="1:26" s="2" customFormat="1" ht="22.5" customHeight="1">
      <c r="A31" s="44"/>
      <c r="B31" s="41"/>
      <c r="C31" s="39"/>
      <c r="D31" s="41"/>
      <c r="E31" s="17"/>
      <c r="F31" s="41"/>
      <c r="G31" s="17"/>
      <c r="H31" s="17"/>
      <c r="I31" s="17"/>
      <c r="J31" s="17"/>
      <c r="K31" s="17"/>
      <c r="L31" s="17"/>
      <c r="M31" s="41"/>
      <c r="N31" s="17"/>
      <c r="O31" s="17"/>
      <c r="P31" s="17"/>
      <c r="Q31" s="41"/>
      <c r="R31" s="41"/>
      <c r="S31" s="17"/>
      <c r="T31" s="41"/>
      <c r="U31" s="20"/>
      <c r="V31" s="13"/>
      <c r="W31" s="11"/>
      <c r="X31" s="3"/>
      <c r="Y31" s="22"/>
      <c r="Z31" s="13"/>
    </row>
    <row r="32" spans="1:26" s="2" customFormat="1" ht="22.5" customHeight="1">
      <c r="A32" s="43"/>
      <c r="B32" s="41"/>
      <c r="C32" s="39"/>
      <c r="D32" s="41"/>
      <c r="E32" s="17"/>
      <c r="F32" s="41"/>
      <c r="G32" s="17"/>
      <c r="H32" s="17"/>
      <c r="I32" s="17"/>
      <c r="J32" s="17"/>
      <c r="K32" s="17"/>
      <c r="L32" s="17"/>
      <c r="M32" s="41"/>
      <c r="N32" s="17"/>
      <c r="O32" s="17"/>
      <c r="P32" s="17"/>
      <c r="Q32" s="41"/>
      <c r="R32" s="41"/>
      <c r="S32" s="17"/>
      <c r="T32" s="41"/>
      <c r="U32" s="20"/>
      <c r="V32" s="13"/>
      <c r="W32" s="11"/>
      <c r="X32" s="3"/>
      <c r="Y32" s="22"/>
      <c r="Z32" s="13"/>
    </row>
    <row r="33" spans="1:26" s="2" customFormat="1" ht="22.5" customHeight="1">
      <c r="A33" s="44"/>
      <c r="B33" s="41"/>
      <c r="C33" s="39"/>
      <c r="D33" s="41"/>
      <c r="E33" s="17"/>
      <c r="F33" s="41"/>
      <c r="G33" s="17"/>
      <c r="H33" s="17"/>
      <c r="I33" s="17"/>
      <c r="J33" s="17"/>
      <c r="K33" s="17"/>
      <c r="L33" s="17"/>
      <c r="M33" s="41"/>
      <c r="N33" s="17"/>
      <c r="O33" s="17"/>
      <c r="P33" s="17"/>
      <c r="Q33" s="41"/>
      <c r="R33" s="41"/>
      <c r="S33" s="17"/>
      <c r="T33" s="41"/>
      <c r="U33" s="20"/>
      <c r="V33" s="13"/>
      <c r="W33" s="11"/>
      <c r="X33" s="3"/>
      <c r="Y33" s="22"/>
      <c r="Z33" s="13"/>
    </row>
    <row r="34" spans="1:26" s="2" customFormat="1" ht="22.5" customHeight="1">
      <c r="A34" s="44"/>
      <c r="B34" s="41"/>
      <c r="C34" s="39"/>
      <c r="D34" s="41"/>
      <c r="E34" s="17"/>
      <c r="F34" s="41"/>
      <c r="G34" s="17"/>
      <c r="H34" s="17"/>
      <c r="I34" s="17"/>
      <c r="J34" s="17"/>
      <c r="K34" s="17"/>
      <c r="L34" s="17"/>
      <c r="M34" s="41"/>
      <c r="N34" s="17"/>
      <c r="O34" s="17"/>
      <c r="P34" s="17"/>
      <c r="Q34" s="41"/>
      <c r="R34" s="41"/>
      <c r="S34" s="17"/>
      <c r="T34" s="41"/>
      <c r="U34" s="20"/>
      <c r="V34" s="13"/>
      <c r="W34" s="11"/>
      <c r="X34" s="3"/>
      <c r="Y34" s="22"/>
      <c r="Z34" s="13"/>
    </row>
    <row r="35" spans="1:26" s="2" customFormat="1" ht="22.5" customHeight="1">
      <c r="A35" s="43"/>
      <c r="B35" s="41"/>
      <c r="C35" s="39"/>
      <c r="D35" s="41"/>
      <c r="E35" s="17"/>
      <c r="F35" s="41"/>
      <c r="G35" s="17"/>
      <c r="H35" s="17"/>
      <c r="I35" s="17"/>
      <c r="J35" s="17"/>
      <c r="K35" s="17"/>
      <c r="L35" s="17"/>
      <c r="M35" s="41"/>
      <c r="N35" s="17"/>
      <c r="O35" s="17"/>
      <c r="P35" s="17"/>
      <c r="Q35" s="41"/>
      <c r="R35" s="41"/>
      <c r="S35" s="17"/>
      <c r="T35" s="41"/>
      <c r="U35" s="20"/>
      <c r="V35" s="13"/>
      <c r="W35" s="11"/>
      <c r="X35" s="3"/>
      <c r="Y35" s="22"/>
      <c r="Z35" s="13"/>
    </row>
    <row r="36" spans="1:26" s="2" customFormat="1" ht="22.5" customHeight="1">
      <c r="A36" s="44"/>
      <c r="B36" s="41"/>
      <c r="C36" s="39"/>
      <c r="D36" s="41"/>
      <c r="E36" s="17"/>
      <c r="F36" s="41"/>
      <c r="G36" s="17"/>
      <c r="H36" s="17"/>
      <c r="I36" s="17"/>
      <c r="J36" s="17"/>
      <c r="K36" s="17"/>
      <c r="L36" s="17"/>
      <c r="M36" s="41"/>
      <c r="N36" s="17"/>
      <c r="O36" s="17"/>
      <c r="P36" s="17"/>
      <c r="Q36" s="41"/>
      <c r="R36" s="41"/>
      <c r="S36" s="17"/>
      <c r="T36" s="41"/>
      <c r="U36" s="20"/>
      <c r="V36" s="13"/>
      <c r="W36" s="11"/>
      <c r="X36" s="3"/>
      <c r="Y36" s="22"/>
      <c r="Z36" s="13"/>
    </row>
    <row r="37" spans="1:26" s="2" customFormat="1" ht="22.5" customHeight="1">
      <c r="A37" s="44"/>
      <c r="B37" s="41"/>
      <c r="C37" s="39"/>
      <c r="D37" s="41"/>
      <c r="E37" s="17"/>
      <c r="F37" s="41"/>
      <c r="G37" s="17"/>
      <c r="H37" s="17"/>
      <c r="I37" s="17"/>
      <c r="J37" s="17"/>
      <c r="K37" s="17"/>
      <c r="L37" s="17"/>
      <c r="M37" s="41"/>
      <c r="N37" s="17"/>
      <c r="O37" s="17"/>
      <c r="P37" s="17"/>
      <c r="Q37" s="41"/>
      <c r="R37" s="41"/>
      <c r="S37" s="17"/>
      <c r="T37" s="41"/>
      <c r="U37" s="20"/>
      <c r="V37" s="13"/>
      <c r="W37" s="11"/>
      <c r="X37" s="3"/>
      <c r="Y37" s="22"/>
      <c r="Z37" s="13"/>
    </row>
    <row r="38" spans="1:26" s="2" customFormat="1" ht="22.5" customHeight="1">
      <c r="A38" s="43"/>
      <c r="B38" s="41"/>
      <c r="C38" s="39"/>
      <c r="D38" s="41"/>
      <c r="E38" s="17"/>
      <c r="F38" s="41"/>
      <c r="G38" s="17"/>
      <c r="H38" s="17"/>
      <c r="I38" s="17"/>
      <c r="J38" s="17"/>
      <c r="K38" s="17"/>
      <c r="L38" s="17"/>
      <c r="M38" s="41"/>
      <c r="N38" s="17"/>
      <c r="O38" s="17"/>
      <c r="P38" s="17"/>
      <c r="Q38" s="41"/>
      <c r="R38" s="41"/>
      <c r="S38" s="17"/>
      <c r="T38" s="41"/>
      <c r="U38" s="20"/>
      <c r="V38" s="13"/>
      <c r="W38" s="11"/>
      <c r="X38" s="3"/>
      <c r="Y38" s="22"/>
      <c r="Z38" s="13"/>
    </row>
    <row r="39" spans="1:26" s="2" customFormat="1" ht="22.5" customHeight="1">
      <c r="A39" s="44"/>
      <c r="B39" s="41"/>
      <c r="C39" s="39"/>
      <c r="D39" s="41"/>
      <c r="E39" s="17"/>
      <c r="F39" s="41"/>
      <c r="G39" s="17"/>
      <c r="H39" s="17"/>
      <c r="I39" s="17"/>
      <c r="J39" s="17"/>
      <c r="K39" s="17"/>
      <c r="L39" s="17"/>
      <c r="M39" s="41"/>
      <c r="N39" s="17"/>
      <c r="O39" s="17"/>
      <c r="P39" s="17"/>
      <c r="Q39" s="41"/>
      <c r="R39" s="41"/>
      <c r="S39" s="17"/>
      <c r="T39" s="41"/>
      <c r="U39" s="20"/>
      <c r="V39" s="13"/>
      <c r="W39" s="11"/>
      <c r="X39" s="3"/>
      <c r="Y39" s="22"/>
      <c r="Z39" s="13"/>
    </row>
    <row r="40" spans="1:26" s="2" customFormat="1" ht="22.5" customHeight="1">
      <c r="A40" s="44"/>
      <c r="B40" s="41"/>
      <c r="C40" s="39"/>
      <c r="D40" s="41"/>
      <c r="E40" s="17"/>
      <c r="F40" s="41"/>
      <c r="G40" s="17"/>
      <c r="H40" s="17"/>
      <c r="I40" s="17"/>
      <c r="J40" s="17"/>
      <c r="K40" s="17"/>
      <c r="L40" s="17"/>
      <c r="M40" s="41"/>
      <c r="N40" s="17"/>
      <c r="O40" s="17"/>
      <c r="P40" s="17"/>
      <c r="Q40" s="41"/>
      <c r="R40" s="41"/>
      <c r="S40" s="17"/>
      <c r="T40" s="41"/>
      <c r="U40" s="20"/>
      <c r="V40" s="13"/>
      <c r="W40" s="11"/>
      <c r="X40" s="3"/>
      <c r="Y40" s="22"/>
      <c r="Z40" s="13"/>
    </row>
    <row r="41" spans="1:26" s="2" customFormat="1" ht="22.5" customHeight="1">
      <c r="A41" s="44"/>
      <c r="B41" s="41"/>
      <c r="C41" s="39"/>
      <c r="D41" s="41"/>
      <c r="E41" s="17"/>
      <c r="F41" s="41"/>
      <c r="G41" s="17"/>
      <c r="H41" s="17"/>
      <c r="I41" s="17"/>
      <c r="J41" s="17"/>
      <c r="K41" s="17"/>
      <c r="L41" s="17"/>
      <c r="M41" s="41"/>
      <c r="N41" s="17"/>
      <c r="O41" s="17"/>
      <c r="P41" s="17"/>
      <c r="Q41" s="41"/>
      <c r="R41" s="41"/>
      <c r="S41" s="17"/>
      <c r="T41" s="41"/>
      <c r="U41" s="20"/>
      <c r="V41" s="13"/>
      <c r="W41" s="11"/>
      <c r="X41" s="3"/>
      <c r="Y41" s="22"/>
      <c r="Z41" s="13"/>
    </row>
    <row r="42" spans="1:26" s="2" customFormat="1" ht="22.5" customHeight="1">
      <c r="A42" s="44"/>
      <c r="B42" s="41"/>
      <c r="C42" s="39"/>
      <c r="D42" s="41"/>
      <c r="E42" s="17"/>
      <c r="F42" s="41"/>
      <c r="G42" s="17"/>
      <c r="H42" s="17"/>
      <c r="I42" s="17"/>
      <c r="J42" s="17"/>
      <c r="K42" s="17"/>
      <c r="L42" s="17"/>
      <c r="M42" s="41"/>
      <c r="N42" s="17"/>
      <c r="O42" s="17"/>
      <c r="P42" s="17"/>
      <c r="Q42" s="41"/>
      <c r="R42" s="41"/>
      <c r="S42" s="17"/>
      <c r="T42" s="41"/>
      <c r="U42" s="20"/>
      <c r="V42" s="13"/>
      <c r="W42" s="11"/>
      <c r="X42" s="3"/>
      <c r="Y42" s="22"/>
      <c r="Z42" s="13"/>
    </row>
    <row r="43" spans="1:26" s="2" customFormat="1" ht="22.5" customHeight="1">
      <c r="A43" s="44"/>
      <c r="B43" s="41"/>
      <c r="C43" s="39"/>
      <c r="D43" s="41"/>
      <c r="E43" s="17"/>
      <c r="F43" s="41"/>
      <c r="G43" s="17"/>
      <c r="H43" s="17"/>
      <c r="I43" s="17"/>
      <c r="J43" s="17"/>
      <c r="K43" s="17"/>
      <c r="L43" s="17"/>
      <c r="M43" s="41"/>
      <c r="N43" s="17"/>
      <c r="O43" s="17"/>
      <c r="P43" s="17"/>
      <c r="Q43" s="41"/>
      <c r="R43" s="41"/>
      <c r="S43" s="17"/>
      <c r="T43" s="41"/>
      <c r="U43" s="20"/>
      <c r="V43" s="13"/>
      <c r="W43" s="11"/>
      <c r="X43" s="3"/>
      <c r="Y43" s="22"/>
      <c r="Z43" s="13"/>
    </row>
    <row r="44" spans="1:26" s="2" customFormat="1" ht="22.5" customHeight="1">
      <c r="A44" s="44"/>
      <c r="B44" s="41"/>
      <c r="C44" s="39"/>
      <c r="D44" s="41"/>
      <c r="E44" s="17"/>
      <c r="F44" s="41"/>
      <c r="G44" s="17"/>
      <c r="H44" s="17"/>
      <c r="I44" s="17"/>
      <c r="J44" s="17"/>
      <c r="K44" s="17"/>
      <c r="L44" s="17"/>
      <c r="M44" s="41"/>
      <c r="N44" s="17"/>
      <c r="O44" s="17"/>
      <c r="P44" s="17"/>
      <c r="Q44" s="17"/>
      <c r="R44" s="17"/>
      <c r="S44" s="17"/>
      <c r="T44" s="41"/>
      <c r="U44" s="20"/>
      <c r="V44" s="13"/>
      <c r="W44" s="11"/>
      <c r="X44" s="3"/>
      <c r="Y44" s="22"/>
      <c r="Z44" s="13"/>
    </row>
    <row r="45" spans="1:26" s="2" customFormat="1" ht="22.5" customHeight="1" thickBot="1">
      <c r="A45" s="56"/>
      <c r="B45" s="57"/>
      <c r="C45" s="60"/>
      <c r="D45" s="57"/>
      <c r="E45" s="58"/>
      <c r="F45" s="57"/>
      <c r="G45" s="60"/>
      <c r="H45" s="60"/>
      <c r="I45" s="58"/>
      <c r="J45" s="60"/>
      <c r="K45" s="58"/>
      <c r="L45" s="58"/>
      <c r="M45" s="60"/>
      <c r="N45" s="60"/>
      <c r="O45" s="60"/>
      <c r="P45" s="60"/>
      <c r="Q45" s="60"/>
      <c r="R45" s="60"/>
      <c r="S45" s="60"/>
      <c r="T45" s="57"/>
      <c r="U45" s="61"/>
      <c r="W45" s="3"/>
      <c r="Z45" s="3"/>
    </row>
    <row r="46" spans="1:26" s="2" customFormat="1" ht="22.5" customHeight="1">
      <c r="B46" s="33"/>
      <c r="D46" s="33"/>
      <c r="E46" s="4"/>
      <c r="F46" s="33"/>
      <c r="I46" s="4"/>
      <c r="K46" s="4"/>
      <c r="L46" s="4"/>
      <c r="T46" s="33"/>
      <c r="U46" s="4"/>
      <c r="W46" s="3"/>
      <c r="Z46" s="3"/>
    </row>
    <row r="47" spans="1:26" s="2" customFormat="1" ht="22.5" customHeight="1">
      <c r="B47" s="33"/>
      <c r="D47" s="33"/>
      <c r="E47" s="4"/>
      <c r="F47" s="33"/>
      <c r="I47" s="4"/>
      <c r="K47" s="4"/>
      <c r="L47" s="4"/>
      <c r="T47" s="33"/>
      <c r="U47" s="4"/>
      <c r="W47" s="3"/>
      <c r="Z47" s="3"/>
    </row>
    <row r="48" spans="1:26" s="2" customFormat="1" ht="22.5" customHeight="1">
      <c r="B48" s="33"/>
      <c r="D48" s="33"/>
      <c r="E48" s="4"/>
      <c r="F48" s="33"/>
      <c r="I48" s="4"/>
      <c r="K48" s="4"/>
      <c r="L48" s="4"/>
      <c r="T48" s="33"/>
      <c r="U48" s="4"/>
      <c r="W48" s="3"/>
      <c r="Z48" s="3"/>
    </row>
    <row r="49" spans="2:26" s="2" customFormat="1" ht="22.5" customHeight="1">
      <c r="B49" s="33"/>
      <c r="D49" s="33"/>
      <c r="E49" s="4"/>
      <c r="F49" s="33"/>
      <c r="I49" s="4"/>
      <c r="K49" s="4"/>
      <c r="L49" s="4"/>
      <c r="T49" s="33"/>
      <c r="U49" s="4"/>
      <c r="W49" s="3"/>
      <c r="Z49" s="3"/>
    </row>
    <row r="50" spans="2:26" s="2" customFormat="1" ht="22.5" customHeight="1">
      <c r="B50" s="33"/>
      <c r="D50" s="33"/>
      <c r="E50" s="4"/>
      <c r="F50" s="33"/>
      <c r="I50" s="4"/>
      <c r="K50" s="4"/>
      <c r="L50" s="4"/>
      <c r="T50" s="33"/>
      <c r="U50" s="4"/>
      <c r="W50" s="3"/>
      <c r="Z50" s="3"/>
    </row>
    <row r="51" spans="2:26" s="2" customFormat="1" ht="22.5" customHeight="1">
      <c r="B51" s="33"/>
      <c r="D51" s="33"/>
      <c r="E51" s="4"/>
      <c r="F51" s="33"/>
      <c r="I51" s="4"/>
      <c r="K51" s="4"/>
      <c r="L51" s="4"/>
      <c r="T51" s="33"/>
      <c r="U51" s="4"/>
      <c r="W51" s="3"/>
      <c r="Z51" s="3"/>
    </row>
    <row r="52" spans="2:26" s="2" customFormat="1" ht="22.5" customHeight="1">
      <c r="B52" s="33"/>
      <c r="D52" s="33"/>
      <c r="E52" s="4"/>
      <c r="F52" s="33"/>
      <c r="I52" s="4"/>
      <c r="K52" s="4"/>
      <c r="L52" s="4"/>
      <c r="T52" s="33"/>
      <c r="U52" s="4"/>
      <c r="W52" s="3"/>
      <c r="Z52" s="3"/>
    </row>
    <row r="53" spans="2:26" s="2" customFormat="1" ht="22.5" customHeight="1">
      <c r="B53" s="33"/>
      <c r="D53" s="33"/>
      <c r="E53" s="4"/>
      <c r="F53" s="33"/>
      <c r="I53" s="4"/>
      <c r="K53" s="4"/>
      <c r="L53" s="4"/>
      <c r="T53" s="33"/>
      <c r="U53" s="4"/>
      <c r="W53" s="3"/>
      <c r="Z53" s="3"/>
    </row>
    <row r="54" spans="2:26" s="2" customFormat="1" ht="22.5" customHeight="1">
      <c r="B54" s="33"/>
      <c r="D54" s="33"/>
      <c r="E54" s="4"/>
      <c r="F54" s="33"/>
      <c r="I54" s="4"/>
      <c r="K54" s="4"/>
      <c r="L54" s="4"/>
      <c r="T54" s="33"/>
      <c r="U54" s="4"/>
      <c r="W54" s="3"/>
      <c r="Z54" s="3"/>
    </row>
    <row r="55" spans="2:26" s="2" customFormat="1" ht="22.5" customHeight="1">
      <c r="B55" s="33"/>
      <c r="D55" s="33"/>
      <c r="E55" s="4"/>
      <c r="F55" s="33"/>
      <c r="I55" s="4"/>
      <c r="K55" s="4"/>
      <c r="L55" s="4"/>
      <c r="T55" s="33"/>
      <c r="U55" s="4"/>
      <c r="W55" s="3"/>
      <c r="Z55" s="3"/>
    </row>
    <row r="56" spans="2:26" s="2" customFormat="1" ht="22.5" customHeight="1">
      <c r="B56" s="33"/>
      <c r="D56" s="33"/>
      <c r="E56" s="4"/>
      <c r="F56" s="33"/>
      <c r="I56" s="4"/>
      <c r="K56" s="4"/>
      <c r="L56" s="4"/>
      <c r="T56" s="33"/>
      <c r="U56" s="4"/>
      <c r="W56" s="3"/>
      <c r="Z56" s="3"/>
    </row>
    <row r="57" spans="2:26" s="2" customFormat="1" ht="22.5" customHeight="1">
      <c r="B57" s="33"/>
      <c r="D57" s="33"/>
      <c r="E57" s="4"/>
      <c r="F57" s="33"/>
      <c r="I57" s="4"/>
      <c r="K57" s="4"/>
      <c r="L57" s="4"/>
      <c r="T57" s="33"/>
      <c r="U57" s="4"/>
      <c r="W57" s="3"/>
      <c r="Z57" s="3"/>
    </row>
    <row r="58" spans="2:26" s="2" customFormat="1" ht="22.5" customHeight="1">
      <c r="B58" s="33"/>
      <c r="D58" s="33"/>
      <c r="E58" s="4"/>
      <c r="F58" s="33"/>
      <c r="I58" s="4"/>
      <c r="K58" s="4"/>
      <c r="L58" s="4"/>
      <c r="T58" s="33"/>
      <c r="U58" s="4"/>
      <c r="W58" s="3"/>
      <c r="Z58" s="3"/>
    </row>
    <row r="59" spans="2:26" s="2" customFormat="1" ht="22.5" customHeight="1">
      <c r="B59" s="33"/>
      <c r="D59" s="33"/>
      <c r="E59" s="4"/>
      <c r="F59" s="33"/>
      <c r="I59" s="4"/>
      <c r="K59" s="4"/>
      <c r="L59" s="4"/>
      <c r="T59" s="33"/>
      <c r="U59" s="4"/>
      <c r="W59" s="3"/>
      <c r="Z59" s="3"/>
    </row>
    <row r="60" spans="2:26" s="2" customFormat="1" ht="22.5" customHeight="1">
      <c r="B60" s="33"/>
      <c r="D60" s="33"/>
      <c r="E60" s="4"/>
      <c r="F60" s="33"/>
      <c r="I60" s="4"/>
      <c r="K60" s="4"/>
      <c r="L60" s="4"/>
      <c r="T60" s="33"/>
      <c r="U60" s="4"/>
      <c r="W60" s="3"/>
      <c r="Z60" s="3"/>
    </row>
    <row r="61" spans="2:26" s="2" customFormat="1" ht="22.5" customHeight="1">
      <c r="B61" s="33"/>
      <c r="D61" s="33"/>
      <c r="E61" s="4"/>
      <c r="F61" s="33"/>
      <c r="I61" s="4"/>
      <c r="K61" s="4"/>
      <c r="L61" s="4"/>
      <c r="T61" s="33"/>
      <c r="U61" s="4"/>
      <c r="W61" s="3"/>
      <c r="Z61" s="3"/>
    </row>
    <row r="62" spans="2:26" s="2" customFormat="1" ht="22.5" customHeight="1">
      <c r="B62" s="33"/>
      <c r="D62" s="33"/>
      <c r="E62" s="4"/>
      <c r="F62" s="33"/>
      <c r="I62" s="4"/>
      <c r="K62" s="4"/>
      <c r="L62" s="4"/>
      <c r="T62" s="33"/>
      <c r="U62" s="4"/>
      <c r="W62" s="3"/>
      <c r="Z62" s="3"/>
    </row>
    <row r="63" spans="2:26" s="2" customFormat="1" ht="22.5" customHeight="1">
      <c r="B63" s="33"/>
      <c r="D63" s="33"/>
      <c r="E63" s="4"/>
      <c r="F63" s="33"/>
      <c r="I63" s="4"/>
      <c r="K63" s="4"/>
      <c r="L63" s="4"/>
      <c r="T63" s="33"/>
      <c r="U63" s="4"/>
      <c r="W63" s="3"/>
      <c r="Z63" s="3"/>
    </row>
    <row r="64" spans="2:26" s="2" customFormat="1" ht="22.5" customHeight="1">
      <c r="B64" s="33"/>
      <c r="D64" s="33"/>
      <c r="E64" s="4"/>
      <c r="F64" s="33"/>
      <c r="I64" s="4"/>
      <c r="K64" s="4"/>
      <c r="L64" s="4"/>
      <c r="T64" s="33"/>
      <c r="U64" s="4"/>
      <c r="W64" s="3"/>
      <c r="Z64" s="3"/>
    </row>
    <row r="65" spans="2:26" s="2" customFormat="1" ht="22.5" customHeight="1">
      <c r="B65" s="33"/>
      <c r="D65" s="33"/>
      <c r="E65" s="4"/>
      <c r="F65" s="33"/>
      <c r="I65" s="4"/>
      <c r="K65" s="4"/>
      <c r="L65" s="4"/>
      <c r="T65" s="33"/>
      <c r="U65" s="4"/>
      <c r="W65" s="3"/>
      <c r="Z65" s="3"/>
    </row>
    <row r="66" spans="2:26" s="2" customFormat="1" ht="22.5" customHeight="1">
      <c r="B66" s="33"/>
      <c r="D66" s="33"/>
      <c r="E66" s="4"/>
      <c r="F66" s="33"/>
      <c r="I66" s="4"/>
      <c r="K66" s="4"/>
      <c r="L66" s="4"/>
      <c r="T66" s="33"/>
      <c r="U66" s="4"/>
      <c r="W66" s="3"/>
      <c r="Z66" s="3"/>
    </row>
    <row r="67" spans="2:26" s="2" customFormat="1" ht="22.5" customHeight="1">
      <c r="B67" s="33"/>
      <c r="D67" s="33"/>
      <c r="E67" s="4"/>
      <c r="F67" s="33"/>
      <c r="I67" s="4"/>
      <c r="K67" s="4"/>
      <c r="L67" s="4"/>
      <c r="T67" s="33"/>
      <c r="U67" s="4"/>
      <c r="W67" s="3"/>
      <c r="Z67" s="3"/>
    </row>
    <row r="68" spans="2:26" s="2" customFormat="1" ht="22.5" customHeight="1">
      <c r="B68" s="33"/>
      <c r="D68" s="33"/>
      <c r="E68" s="4"/>
      <c r="F68" s="33"/>
      <c r="I68" s="4"/>
      <c r="K68" s="4"/>
      <c r="L68" s="4"/>
      <c r="T68" s="33"/>
      <c r="U68" s="4"/>
      <c r="W68" s="3"/>
      <c r="Z68" s="3"/>
    </row>
    <row r="69" spans="2:26" s="2" customFormat="1" ht="22.5" customHeight="1">
      <c r="B69" s="33"/>
      <c r="D69" s="33"/>
      <c r="E69" s="4"/>
      <c r="F69" s="33"/>
      <c r="I69" s="4"/>
      <c r="K69" s="4"/>
      <c r="L69" s="4"/>
      <c r="T69" s="33"/>
      <c r="U69" s="4"/>
      <c r="W69" s="3"/>
      <c r="Z69" s="3"/>
    </row>
    <row r="70" spans="2:26" s="2" customFormat="1" ht="22.5" customHeight="1">
      <c r="B70" s="33"/>
      <c r="D70" s="33"/>
      <c r="E70" s="4"/>
      <c r="F70" s="33"/>
      <c r="I70" s="4"/>
      <c r="K70" s="4"/>
      <c r="L70" s="4"/>
      <c r="T70" s="33"/>
      <c r="U70" s="4"/>
      <c r="W70" s="3"/>
      <c r="Z70" s="3"/>
    </row>
    <row r="71" spans="2:26" s="2" customFormat="1" ht="22.5" customHeight="1">
      <c r="B71" s="33"/>
      <c r="D71" s="33"/>
      <c r="E71" s="4"/>
      <c r="F71" s="33"/>
      <c r="I71" s="4"/>
      <c r="K71" s="4"/>
      <c r="L71" s="4"/>
      <c r="T71" s="33"/>
      <c r="U71" s="4"/>
      <c r="W71" s="3"/>
      <c r="Z71" s="3"/>
    </row>
    <row r="72" spans="2:26" s="2" customFormat="1" ht="22.5" customHeight="1">
      <c r="B72" s="33"/>
      <c r="D72" s="33"/>
      <c r="E72" s="4"/>
      <c r="F72" s="33"/>
      <c r="I72" s="4"/>
      <c r="K72" s="4"/>
      <c r="L72" s="4"/>
      <c r="T72" s="33"/>
      <c r="U72" s="4"/>
      <c r="W72" s="3"/>
      <c r="Z72" s="3"/>
    </row>
    <row r="73" spans="2:26" s="2" customFormat="1" ht="22.5" customHeight="1">
      <c r="B73" s="33"/>
      <c r="D73" s="33"/>
      <c r="E73" s="4"/>
      <c r="F73" s="33"/>
      <c r="I73" s="4"/>
      <c r="K73" s="4"/>
      <c r="L73" s="4"/>
      <c r="T73" s="33"/>
      <c r="U73" s="4"/>
      <c r="W73" s="3"/>
      <c r="Z73" s="3"/>
    </row>
    <row r="74" spans="2:26" s="2" customFormat="1" ht="22.5" customHeight="1">
      <c r="B74" s="33"/>
      <c r="D74" s="33"/>
      <c r="E74" s="4"/>
      <c r="F74" s="33"/>
      <c r="I74" s="4"/>
      <c r="K74" s="4"/>
      <c r="L74" s="4"/>
      <c r="T74" s="33"/>
      <c r="U74" s="4"/>
      <c r="W74" s="3"/>
      <c r="Z74" s="3"/>
    </row>
    <row r="75" spans="2:26" s="2" customFormat="1" ht="22.5" customHeight="1">
      <c r="B75" s="33"/>
      <c r="D75" s="33"/>
      <c r="E75" s="4"/>
      <c r="F75" s="33"/>
      <c r="I75" s="4"/>
      <c r="K75" s="4"/>
      <c r="L75" s="4"/>
      <c r="T75" s="33"/>
      <c r="U75" s="4"/>
      <c r="W75" s="3"/>
      <c r="Z75" s="3"/>
    </row>
    <row r="76" spans="2:26" s="2" customFormat="1" ht="22.5" customHeight="1">
      <c r="B76" s="33"/>
      <c r="D76" s="33"/>
      <c r="E76" s="4"/>
      <c r="F76" s="33"/>
      <c r="I76" s="4"/>
      <c r="K76" s="4"/>
      <c r="L76" s="4"/>
      <c r="T76" s="33"/>
      <c r="U76" s="4"/>
      <c r="W76" s="3"/>
      <c r="Z76" s="3"/>
    </row>
    <row r="77" spans="2:26" s="2" customFormat="1" ht="22.5" customHeight="1">
      <c r="B77" s="33"/>
      <c r="D77" s="33"/>
      <c r="E77" s="4"/>
      <c r="F77" s="33"/>
      <c r="I77" s="4"/>
      <c r="K77" s="4"/>
      <c r="L77" s="4"/>
      <c r="T77" s="33"/>
      <c r="U77" s="4"/>
      <c r="W77" s="3"/>
      <c r="Z77" s="3"/>
    </row>
    <row r="78" spans="2:26" s="2" customFormat="1" ht="22.5" customHeight="1">
      <c r="B78" s="33"/>
      <c r="D78" s="33"/>
      <c r="E78" s="4"/>
      <c r="F78" s="33"/>
      <c r="I78" s="4"/>
      <c r="K78" s="4"/>
      <c r="L78" s="4"/>
      <c r="T78" s="33"/>
      <c r="U78" s="4"/>
      <c r="W78" s="3"/>
      <c r="Z78" s="3"/>
    </row>
    <row r="79" spans="2:26" s="2" customFormat="1" ht="22.5" customHeight="1">
      <c r="B79" s="33"/>
      <c r="D79" s="33"/>
      <c r="E79" s="4"/>
      <c r="F79" s="33"/>
      <c r="I79" s="4"/>
      <c r="K79" s="4"/>
      <c r="L79" s="4"/>
      <c r="T79" s="33"/>
      <c r="U79" s="4"/>
      <c r="W79" s="3"/>
      <c r="Z79" s="3"/>
    </row>
    <row r="80" spans="2:26" s="2" customFormat="1" ht="22.5" customHeight="1">
      <c r="B80" s="33"/>
      <c r="D80" s="33"/>
      <c r="E80" s="4"/>
      <c r="F80" s="33"/>
      <c r="I80" s="4"/>
      <c r="K80" s="4"/>
      <c r="L80" s="4"/>
      <c r="T80" s="33"/>
      <c r="U80" s="4"/>
      <c r="W80" s="3"/>
      <c r="Z80" s="3"/>
    </row>
    <row r="81" spans="2:26" s="2" customFormat="1" ht="22.5" customHeight="1">
      <c r="B81" s="33"/>
      <c r="D81" s="33"/>
      <c r="E81" s="4"/>
      <c r="F81" s="33"/>
      <c r="I81" s="4"/>
      <c r="K81" s="4"/>
      <c r="L81" s="4"/>
      <c r="T81" s="33"/>
      <c r="U81" s="4"/>
      <c r="W81" s="3"/>
      <c r="Z81" s="3"/>
    </row>
    <row r="82" spans="2:26" s="2" customFormat="1" ht="22.5" customHeight="1">
      <c r="B82" s="33"/>
      <c r="D82" s="33"/>
      <c r="E82" s="4"/>
      <c r="F82" s="33"/>
      <c r="I82" s="4"/>
      <c r="K82" s="4"/>
      <c r="L82" s="4"/>
      <c r="T82" s="33"/>
      <c r="U82" s="4"/>
      <c r="W82" s="3"/>
      <c r="Z82" s="3"/>
    </row>
    <row r="83" spans="2:26" s="2" customFormat="1" ht="22.5" customHeight="1">
      <c r="B83" s="33"/>
      <c r="D83" s="33"/>
      <c r="E83" s="4"/>
      <c r="F83" s="33"/>
      <c r="I83" s="4"/>
      <c r="K83" s="4"/>
      <c r="L83" s="4"/>
      <c r="T83" s="33"/>
      <c r="U83" s="4"/>
      <c r="W83" s="3"/>
      <c r="Z83" s="3"/>
    </row>
    <row r="84" spans="2:26" s="2" customFormat="1" ht="22.5" customHeight="1">
      <c r="B84" s="33"/>
      <c r="D84" s="33"/>
      <c r="E84" s="4"/>
      <c r="F84" s="33"/>
      <c r="I84" s="4"/>
      <c r="K84" s="4"/>
      <c r="L84" s="4"/>
      <c r="T84" s="33"/>
      <c r="U84" s="4"/>
      <c r="W84" s="3"/>
      <c r="Z84" s="3"/>
    </row>
    <row r="85" spans="2:26" s="2" customFormat="1" ht="22.5" customHeight="1">
      <c r="B85" s="33"/>
      <c r="D85" s="33"/>
      <c r="E85" s="4"/>
      <c r="F85" s="33"/>
      <c r="I85" s="4"/>
      <c r="K85" s="4"/>
      <c r="L85" s="4"/>
      <c r="T85" s="33"/>
      <c r="U85" s="4"/>
      <c r="W85" s="3"/>
      <c r="Z85" s="3"/>
    </row>
    <row r="86" spans="2:26" s="2" customFormat="1" ht="22.5" customHeight="1">
      <c r="B86" s="33"/>
      <c r="D86" s="33"/>
      <c r="E86" s="4"/>
      <c r="F86" s="33"/>
      <c r="I86" s="4"/>
      <c r="K86" s="4"/>
      <c r="L86" s="4"/>
      <c r="T86" s="33"/>
      <c r="U86" s="4"/>
      <c r="W86" s="3"/>
      <c r="Z86" s="3"/>
    </row>
    <row r="87" spans="2:26" s="2" customFormat="1" ht="22.5" customHeight="1">
      <c r="B87" s="33"/>
      <c r="D87" s="33"/>
      <c r="E87" s="4"/>
      <c r="F87" s="33"/>
      <c r="I87" s="4"/>
      <c r="K87" s="4"/>
      <c r="L87" s="4"/>
      <c r="T87" s="33"/>
      <c r="U87" s="4"/>
      <c r="W87" s="3"/>
      <c r="Z87" s="3"/>
    </row>
    <row r="88" spans="2:26" s="2" customFormat="1" ht="22.5" customHeight="1">
      <c r="B88" s="33"/>
      <c r="D88" s="33"/>
      <c r="E88" s="4"/>
      <c r="F88" s="33"/>
      <c r="I88" s="4"/>
      <c r="K88" s="4"/>
      <c r="L88" s="4"/>
      <c r="T88" s="33"/>
      <c r="U88" s="4"/>
      <c r="W88" s="3"/>
      <c r="Z88" s="3"/>
    </row>
    <row r="89" spans="2:26" s="2" customFormat="1" ht="22.5" customHeight="1">
      <c r="B89" s="33"/>
      <c r="D89" s="33"/>
      <c r="E89" s="4"/>
      <c r="F89" s="33"/>
      <c r="I89" s="4"/>
      <c r="K89" s="4"/>
      <c r="L89" s="4"/>
      <c r="T89" s="33"/>
      <c r="U89" s="4"/>
      <c r="W89" s="3"/>
      <c r="Z89" s="3"/>
    </row>
    <row r="90" spans="2:26" s="2" customFormat="1" ht="22.5" customHeight="1">
      <c r="B90" s="33"/>
      <c r="D90" s="33"/>
      <c r="E90" s="4"/>
      <c r="F90" s="33"/>
      <c r="I90" s="4"/>
      <c r="K90" s="4"/>
      <c r="L90" s="4"/>
      <c r="T90" s="33"/>
      <c r="U90" s="4"/>
      <c r="W90" s="3"/>
      <c r="Z90" s="3"/>
    </row>
    <row r="91" spans="2:26" s="2" customFormat="1" ht="22.5" customHeight="1">
      <c r="B91" s="33"/>
      <c r="D91" s="33"/>
      <c r="E91" s="4"/>
      <c r="F91" s="33"/>
      <c r="I91" s="4"/>
      <c r="K91" s="4"/>
      <c r="L91" s="4"/>
      <c r="T91" s="33"/>
      <c r="U91" s="4"/>
      <c r="W91" s="3"/>
      <c r="Z91" s="3"/>
    </row>
    <row r="92" spans="2:26" s="2" customFormat="1" ht="22.5" customHeight="1">
      <c r="B92" s="33"/>
      <c r="D92" s="33"/>
      <c r="E92" s="4"/>
      <c r="F92" s="33"/>
      <c r="I92" s="4"/>
      <c r="K92" s="4"/>
      <c r="L92" s="4"/>
      <c r="T92" s="33"/>
      <c r="U92" s="4"/>
      <c r="W92" s="3"/>
      <c r="Z92" s="3"/>
    </row>
    <row r="93" spans="2:26" s="2" customFormat="1" ht="22.5" customHeight="1">
      <c r="B93" s="33"/>
      <c r="D93" s="33"/>
      <c r="E93" s="4"/>
      <c r="F93" s="33"/>
      <c r="I93" s="4"/>
      <c r="K93" s="4"/>
      <c r="L93" s="4"/>
      <c r="T93" s="33"/>
      <c r="U93" s="4"/>
      <c r="W93" s="3"/>
      <c r="Z93" s="3"/>
    </row>
    <row r="94" spans="2:26" s="2" customFormat="1" ht="22.5" customHeight="1">
      <c r="B94" s="33"/>
      <c r="D94" s="33"/>
      <c r="E94" s="4"/>
      <c r="F94" s="33"/>
      <c r="I94" s="4"/>
      <c r="K94" s="4"/>
      <c r="L94" s="4"/>
      <c r="T94" s="33"/>
      <c r="U94" s="4"/>
      <c r="W94" s="3"/>
      <c r="Z94" s="3"/>
    </row>
    <row r="95" spans="2:26" s="2" customFormat="1" ht="22.5" customHeight="1">
      <c r="B95" s="33"/>
      <c r="D95" s="33"/>
      <c r="E95" s="4"/>
      <c r="F95" s="33"/>
      <c r="I95" s="4"/>
      <c r="K95" s="4"/>
      <c r="L95" s="4"/>
      <c r="T95" s="33"/>
      <c r="U95" s="4"/>
      <c r="W95" s="3"/>
      <c r="Z95" s="3"/>
    </row>
    <row r="96" spans="2:26" s="2" customFormat="1" ht="22.5" customHeight="1">
      <c r="B96" s="33"/>
      <c r="D96" s="33"/>
      <c r="E96" s="4"/>
      <c r="F96" s="33"/>
      <c r="I96" s="4"/>
      <c r="K96" s="4"/>
      <c r="L96" s="4"/>
      <c r="T96" s="33"/>
      <c r="U96" s="4"/>
      <c r="W96" s="3"/>
      <c r="Z96" s="3"/>
    </row>
    <row r="97" spans="2:26" s="2" customFormat="1" ht="22.5" customHeight="1">
      <c r="B97" s="33"/>
      <c r="D97" s="33"/>
      <c r="E97" s="4"/>
      <c r="F97" s="33"/>
      <c r="I97" s="4"/>
      <c r="K97" s="4"/>
      <c r="L97" s="4"/>
      <c r="T97" s="33"/>
      <c r="U97" s="4"/>
      <c r="W97" s="3"/>
      <c r="Z97" s="3"/>
    </row>
    <row r="98" spans="2:26" s="2" customFormat="1" ht="22.5" customHeight="1">
      <c r="B98" s="33"/>
      <c r="D98" s="33"/>
      <c r="E98" s="4"/>
      <c r="F98" s="33"/>
      <c r="I98" s="4"/>
      <c r="K98" s="4"/>
      <c r="L98" s="4"/>
      <c r="T98" s="33"/>
      <c r="U98" s="4"/>
      <c r="W98" s="3"/>
      <c r="Z98" s="3"/>
    </row>
    <row r="99" spans="2:26" s="2" customFormat="1" ht="22.5" customHeight="1">
      <c r="B99" s="33"/>
      <c r="D99" s="33"/>
      <c r="E99" s="4"/>
      <c r="F99" s="33"/>
      <c r="I99" s="4"/>
      <c r="K99" s="4"/>
      <c r="L99" s="4"/>
      <c r="T99" s="33"/>
      <c r="U99" s="4"/>
      <c r="W99" s="3"/>
      <c r="Z99" s="3"/>
    </row>
    <row r="100" spans="2:26" s="2" customFormat="1" ht="22.5" customHeight="1">
      <c r="B100" s="33"/>
      <c r="D100" s="33"/>
      <c r="E100" s="4"/>
      <c r="F100" s="33"/>
      <c r="I100" s="4"/>
      <c r="K100" s="4"/>
      <c r="L100" s="4"/>
      <c r="T100" s="33"/>
      <c r="U100" s="4"/>
      <c r="W100" s="3"/>
      <c r="Z100" s="3"/>
    </row>
    <row r="101" spans="2:26" s="2" customFormat="1" ht="22.5" customHeight="1">
      <c r="B101" s="33"/>
      <c r="D101" s="33"/>
      <c r="E101" s="4"/>
      <c r="F101" s="33"/>
      <c r="I101" s="4"/>
      <c r="K101" s="4"/>
      <c r="L101" s="4"/>
      <c r="T101" s="33"/>
      <c r="U101" s="4"/>
      <c r="W101" s="3"/>
      <c r="Z101" s="3"/>
    </row>
    <row r="102" spans="2:26" s="2" customFormat="1" ht="22.5" customHeight="1">
      <c r="B102" s="33"/>
      <c r="D102" s="33"/>
      <c r="E102" s="4"/>
      <c r="F102" s="33"/>
      <c r="I102" s="4"/>
      <c r="K102" s="4"/>
      <c r="L102" s="4"/>
      <c r="T102" s="33"/>
      <c r="U102" s="4"/>
      <c r="W102" s="3"/>
      <c r="Z102" s="3"/>
    </row>
    <row r="103" spans="2:26" s="2" customFormat="1" ht="22.5" customHeight="1">
      <c r="B103" s="33"/>
      <c r="D103" s="33"/>
      <c r="E103" s="4"/>
      <c r="F103" s="33"/>
      <c r="I103" s="4"/>
      <c r="K103" s="4"/>
      <c r="L103" s="4"/>
      <c r="T103" s="33"/>
      <c r="U103" s="4"/>
      <c r="W103" s="3"/>
      <c r="Z103" s="3"/>
    </row>
    <row r="104" spans="2:26" s="2" customFormat="1" ht="22.5" customHeight="1">
      <c r="B104" s="33"/>
      <c r="D104" s="33"/>
      <c r="E104" s="4"/>
      <c r="F104" s="33"/>
      <c r="I104" s="4"/>
      <c r="K104" s="4"/>
      <c r="L104" s="4"/>
      <c r="T104" s="33"/>
      <c r="U104" s="4"/>
      <c r="W104" s="3"/>
      <c r="Z104" s="3"/>
    </row>
    <row r="105" spans="2:26" s="2" customFormat="1" ht="22.5" customHeight="1">
      <c r="B105" s="33"/>
      <c r="D105" s="33"/>
      <c r="E105" s="4"/>
      <c r="F105" s="33"/>
      <c r="I105" s="4"/>
      <c r="K105" s="4"/>
      <c r="L105" s="4"/>
      <c r="T105" s="33"/>
      <c r="U105" s="4"/>
      <c r="W105" s="3"/>
      <c r="Z105" s="3"/>
    </row>
    <row r="106" spans="2:26" s="2" customFormat="1" ht="22.5" customHeight="1">
      <c r="B106" s="33"/>
      <c r="D106" s="33"/>
      <c r="E106" s="4"/>
      <c r="F106" s="33"/>
      <c r="I106" s="4"/>
      <c r="K106" s="4"/>
      <c r="L106" s="4"/>
      <c r="T106" s="33"/>
      <c r="U106" s="4"/>
      <c r="W106" s="3"/>
      <c r="Z106" s="3"/>
    </row>
    <row r="107" spans="2:26" s="2" customFormat="1" ht="22.5" customHeight="1">
      <c r="B107" s="33"/>
      <c r="D107" s="33"/>
      <c r="E107" s="4"/>
      <c r="F107" s="33"/>
      <c r="I107" s="4"/>
      <c r="K107" s="4"/>
      <c r="L107" s="4"/>
      <c r="T107" s="33"/>
      <c r="U107" s="4"/>
      <c r="W107" s="3"/>
      <c r="Z107" s="3"/>
    </row>
    <row r="108" spans="2:26" s="2" customFormat="1" ht="22.5" customHeight="1">
      <c r="B108" s="33"/>
      <c r="D108" s="33"/>
      <c r="E108" s="4"/>
      <c r="F108" s="33"/>
      <c r="I108" s="4"/>
      <c r="K108" s="4"/>
      <c r="L108" s="4"/>
      <c r="T108" s="33"/>
      <c r="U108" s="4"/>
      <c r="W108" s="3"/>
      <c r="Z108" s="3"/>
    </row>
    <row r="109" spans="2:26" s="2" customFormat="1" ht="22.5" customHeight="1">
      <c r="B109" s="33"/>
      <c r="D109" s="33"/>
      <c r="E109" s="4"/>
      <c r="F109" s="33"/>
      <c r="I109" s="4"/>
      <c r="K109" s="4"/>
      <c r="L109" s="4"/>
      <c r="T109" s="33"/>
      <c r="U109" s="4"/>
      <c r="W109" s="3"/>
      <c r="Z109" s="3"/>
    </row>
    <row r="110" spans="2:26" s="2" customFormat="1" ht="22.5" customHeight="1">
      <c r="B110" s="33"/>
      <c r="D110" s="33"/>
      <c r="E110" s="4"/>
      <c r="F110" s="33"/>
      <c r="I110" s="4"/>
      <c r="K110" s="4"/>
      <c r="L110" s="4"/>
      <c r="T110" s="33"/>
      <c r="U110" s="4"/>
      <c r="W110" s="3"/>
      <c r="Z110" s="3"/>
    </row>
    <row r="111" spans="2:26" s="2" customFormat="1" ht="22.5" customHeight="1">
      <c r="B111" s="33"/>
      <c r="D111" s="33"/>
      <c r="E111" s="4"/>
      <c r="F111" s="33"/>
      <c r="I111" s="4"/>
      <c r="K111" s="4"/>
      <c r="L111" s="4"/>
      <c r="T111" s="33"/>
      <c r="U111" s="4"/>
      <c r="W111" s="3"/>
      <c r="Z111" s="3"/>
    </row>
    <row r="112" spans="2:26" s="2" customFormat="1" ht="22.5" customHeight="1">
      <c r="B112" s="33"/>
      <c r="D112" s="33"/>
      <c r="E112" s="4"/>
      <c r="F112" s="33"/>
      <c r="I112" s="4"/>
      <c r="K112" s="4"/>
      <c r="L112" s="4"/>
      <c r="T112" s="33"/>
      <c r="U112" s="4"/>
      <c r="W112" s="3"/>
      <c r="Z112" s="3"/>
    </row>
    <row r="113" spans="2:26" s="2" customFormat="1" ht="22.5" customHeight="1">
      <c r="B113" s="33"/>
      <c r="D113" s="33"/>
      <c r="E113" s="4"/>
      <c r="F113" s="33"/>
      <c r="I113" s="4"/>
      <c r="K113" s="4"/>
      <c r="L113" s="4"/>
      <c r="T113" s="33"/>
      <c r="U113" s="4"/>
      <c r="W113" s="3"/>
      <c r="Z113" s="3"/>
    </row>
    <row r="114" spans="2:26" s="2" customFormat="1" ht="22.5" customHeight="1">
      <c r="B114" s="33"/>
      <c r="D114" s="33"/>
      <c r="E114" s="4"/>
      <c r="F114" s="33"/>
      <c r="I114" s="4"/>
      <c r="K114" s="4"/>
      <c r="L114" s="4"/>
      <c r="T114" s="33"/>
      <c r="U114" s="4"/>
      <c r="W114" s="3"/>
      <c r="Z114" s="3"/>
    </row>
    <row r="115" spans="2:26" s="2" customFormat="1" ht="22.5" customHeight="1">
      <c r="B115" s="33"/>
      <c r="D115" s="33"/>
      <c r="E115" s="4"/>
      <c r="F115" s="33"/>
      <c r="I115" s="4"/>
      <c r="K115" s="4"/>
      <c r="L115" s="4"/>
      <c r="T115" s="33"/>
      <c r="U115" s="4"/>
      <c r="W115" s="3"/>
      <c r="Z115" s="3"/>
    </row>
    <row r="116" spans="2:26" s="2" customFormat="1" ht="22.5" customHeight="1">
      <c r="B116" s="33"/>
      <c r="D116" s="33"/>
      <c r="E116" s="4"/>
      <c r="F116" s="33"/>
      <c r="I116" s="4"/>
      <c r="K116" s="4"/>
      <c r="L116" s="4"/>
      <c r="T116" s="33"/>
      <c r="U116" s="4"/>
      <c r="W116" s="3"/>
      <c r="Z116" s="3"/>
    </row>
    <row r="117" spans="2:26" s="2" customFormat="1" ht="22.5" customHeight="1">
      <c r="B117" s="33"/>
      <c r="D117" s="33"/>
      <c r="E117" s="4"/>
      <c r="F117" s="33"/>
      <c r="I117" s="4"/>
      <c r="K117" s="4"/>
      <c r="L117" s="4"/>
      <c r="T117" s="33"/>
      <c r="U117" s="4"/>
      <c r="W117" s="3"/>
      <c r="Z117" s="3"/>
    </row>
    <row r="118" spans="2:26" s="2" customFormat="1" ht="22.5" customHeight="1">
      <c r="B118" s="33"/>
      <c r="D118" s="33"/>
      <c r="E118" s="4"/>
      <c r="F118" s="33"/>
      <c r="I118" s="4"/>
      <c r="K118" s="4"/>
      <c r="L118" s="4"/>
      <c r="T118" s="33"/>
      <c r="U118" s="4"/>
      <c r="W118" s="3"/>
      <c r="Z118" s="3"/>
    </row>
    <row r="119" spans="2:26" s="2" customFormat="1" ht="22.5" customHeight="1">
      <c r="B119" s="33"/>
      <c r="D119" s="33"/>
      <c r="E119" s="4"/>
      <c r="F119" s="33"/>
      <c r="I119" s="4"/>
      <c r="K119" s="4"/>
      <c r="L119" s="4"/>
      <c r="T119" s="33"/>
      <c r="U119" s="4"/>
      <c r="W119" s="3"/>
      <c r="Z119" s="3"/>
    </row>
    <row r="120" spans="2:26" s="2" customFormat="1" ht="22.5" customHeight="1">
      <c r="B120" s="33"/>
      <c r="D120" s="33"/>
      <c r="E120" s="4"/>
      <c r="F120" s="33"/>
      <c r="I120" s="4"/>
      <c r="K120" s="4"/>
      <c r="L120" s="4"/>
      <c r="T120" s="33"/>
      <c r="U120" s="4"/>
      <c r="W120" s="3"/>
      <c r="Z120" s="3"/>
    </row>
    <row r="121" spans="2:26" s="2" customFormat="1" ht="22.5" customHeight="1">
      <c r="B121" s="33"/>
      <c r="D121" s="33"/>
      <c r="E121" s="4"/>
      <c r="F121" s="33"/>
      <c r="I121" s="4"/>
      <c r="K121" s="4"/>
      <c r="L121" s="4"/>
      <c r="T121" s="33"/>
      <c r="U121" s="4"/>
      <c r="W121" s="3"/>
      <c r="Z121" s="3"/>
    </row>
    <row r="122" spans="2:26" s="2" customFormat="1" ht="22.5" customHeight="1">
      <c r="B122" s="33"/>
      <c r="D122" s="33"/>
      <c r="E122" s="4"/>
      <c r="F122" s="33"/>
      <c r="I122" s="4"/>
      <c r="K122" s="4"/>
      <c r="L122" s="4"/>
      <c r="T122" s="33"/>
      <c r="U122" s="4"/>
      <c r="W122" s="3"/>
      <c r="Z122" s="3"/>
    </row>
    <row r="123" spans="2:26" s="2" customFormat="1" ht="22.5" customHeight="1">
      <c r="B123" s="33"/>
      <c r="D123" s="33"/>
      <c r="E123" s="4"/>
      <c r="F123" s="33"/>
      <c r="I123" s="4"/>
      <c r="K123" s="4"/>
      <c r="L123" s="4"/>
      <c r="T123" s="33"/>
      <c r="U123" s="4"/>
      <c r="W123" s="3"/>
      <c r="Z123" s="3"/>
    </row>
    <row r="124" spans="2:26" s="2" customFormat="1" ht="22.5" customHeight="1">
      <c r="B124" s="33"/>
      <c r="D124" s="33"/>
      <c r="E124" s="4"/>
      <c r="F124" s="33"/>
      <c r="I124" s="4"/>
      <c r="K124" s="4"/>
      <c r="L124" s="4"/>
      <c r="T124" s="33"/>
      <c r="U124" s="4"/>
      <c r="W124" s="3"/>
      <c r="Z124" s="3"/>
    </row>
    <row r="125" spans="2:26" s="2" customFormat="1" ht="22.5" customHeight="1">
      <c r="B125" s="33"/>
      <c r="D125" s="33"/>
      <c r="E125" s="4"/>
      <c r="F125" s="33"/>
      <c r="I125" s="4"/>
      <c r="K125" s="4"/>
      <c r="L125" s="4"/>
      <c r="T125" s="33"/>
      <c r="U125" s="4"/>
      <c r="W125" s="3"/>
      <c r="Z125" s="3"/>
    </row>
    <row r="126" spans="2:26" s="2" customFormat="1" ht="22.5" customHeight="1">
      <c r="B126" s="33"/>
      <c r="D126" s="33"/>
      <c r="E126" s="4"/>
      <c r="F126" s="33"/>
      <c r="I126" s="4"/>
      <c r="K126" s="4"/>
      <c r="L126" s="4"/>
      <c r="T126" s="33"/>
      <c r="U126" s="4"/>
      <c r="W126" s="3"/>
      <c r="Z126" s="3"/>
    </row>
    <row r="127" spans="2:26" s="2" customFormat="1" ht="22.5" customHeight="1">
      <c r="B127" s="33"/>
      <c r="D127" s="33"/>
      <c r="E127" s="4"/>
      <c r="F127" s="33"/>
      <c r="I127" s="4"/>
      <c r="K127" s="4"/>
      <c r="L127" s="4"/>
      <c r="T127" s="33"/>
      <c r="U127" s="4"/>
      <c r="W127" s="3"/>
      <c r="Z127" s="3"/>
    </row>
    <row r="128" spans="2:26" s="2" customFormat="1" ht="22.5" customHeight="1">
      <c r="B128" s="33"/>
      <c r="D128" s="33"/>
      <c r="E128" s="4"/>
      <c r="F128" s="33"/>
      <c r="I128" s="4"/>
      <c r="K128" s="4"/>
      <c r="L128" s="4"/>
      <c r="T128" s="33"/>
      <c r="U128" s="4"/>
      <c r="W128" s="3"/>
      <c r="Z128" s="3"/>
    </row>
    <row r="129" spans="2:26" s="2" customFormat="1" ht="22.5" customHeight="1">
      <c r="B129" s="33"/>
      <c r="D129" s="33"/>
      <c r="E129" s="4"/>
      <c r="F129" s="33"/>
      <c r="I129" s="4"/>
      <c r="K129" s="4"/>
      <c r="L129" s="4"/>
      <c r="T129" s="33"/>
      <c r="U129" s="4"/>
      <c r="W129" s="3"/>
      <c r="Z129" s="3"/>
    </row>
    <row r="130" spans="2:26" s="2" customFormat="1" ht="22.5" customHeight="1">
      <c r="B130" s="33"/>
      <c r="D130" s="33"/>
      <c r="E130" s="4"/>
      <c r="F130" s="33"/>
      <c r="I130" s="4"/>
      <c r="K130" s="4"/>
      <c r="L130" s="4"/>
      <c r="T130" s="33"/>
      <c r="U130" s="4"/>
      <c r="W130" s="3"/>
      <c r="Z130" s="3"/>
    </row>
    <row r="131" spans="2:26" s="2" customFormat="1" ht="22.5" customHeight="1">
      <c r="B131" s="33"/>
      <c r="D131" s="33"/>
      <c r="E131" s="4"/>
      <c r="F131" s="33"/>
      <c r="I131" s="4"/>
      <c r="K131" s="4"/>
      <c r="L131" s="4"/>
      <c r="T131" s="33"/>
      <c r="U131" s="4"/>
      <c r="W131" s="3"/>
      <c r="Z131" s="3"/>
    </row>
    <row r="132" spans="2:26" s="2" customFormat="1" ht="22.5" customHeight="1">
      <c r="B132" s="33"/>
      <c r="D132" s="33"/>
      <c r="E132" s="4"/>
      <c r="F132" s="33"/>
      <c r="I132" s="4"/>
      <c r="K132" s="4"/>
      <c r="L132" s="4"/>
      <c r="T132" s="33"/>
      <c r="U132" s="4"/>
      <c r="W132" s="3"/>
      <c r="Z132" s="3"/>
    </row>
    <row r="133" spans="2:26" s="2" customFormat="1" ht="22.5" customHeight="1">
      <c r="B133" s="33"/>
      <c r="D133" s="33"/>
      <c r="E133" s="4"/>
      <c r="F133" s="33"/>
      <c r="I133" s="4"/>
      <c r="K133" s="4"/>
      <c r="L133" s="4"/>
      <c r="T133" s="33"/>
      <c r="U133" s="4"/>
      <c r="W133" s="3"/>
      <c r="Z133" s="3"/>
    </row>
    <row r="134" spans="2:26" s="2" customFormat="1" ht="22.5" customHeight="1">
      <c r="B134" s="33"/>
      <c r="D134" s="33"/>
      <c r="E134" s="4"/>
      <c r="F134" s="33"/>
      <c r="I134" s="4"/>
      <c r="K134" s="4"/>
      <c r="L134" s="4"/>
      <c r="T134" s="33"/>
      <c r="U134" s="4"/>
      <c r="W134" s="3"/>
      <c r="Z134" s="3"/>
    </row>
    <row r="135" spans="2:26" s="2" customFormat="1" ht="22.5" customHeight="1">
      <c r="B135" s="33"/>
      <c r="D135" s="33"/>
      <c r="E135" s="4"/>
      <c r="F135" s="33"/>
      <c r="I135" s="4"/>
      <c r="K135" s="4"/>
      <c r="L135" s="4"/>
      <c r="T135" s="33"/>
      <c r="U135" s="4"/>
      <c r="W135" s="3"/>
      <c r="Z135" s="3"/>
    </row>
    <row r="136" spans="2:26" s="2" customFormat="1" ht="22.5" customHeight="1">
      <c r="B136" s="33"/>
      <c r="D136" s="33"/>
      <c r="E136" s="4"/>
      <c r="F136" s="33"/>
      <c r="I136" s="4"/>
      <c r="K136" s="4"/>
      <c r="L136" s="4"/>
      <c r="T136" s="33"/>
      <c r="U136" s="4"/>
      <c r="W136" s="3"/>
      <c r="Z136" s="3"/>
    </row>
    <row r="137" spans="2:26" s="2" customFormat="1" ht="22.5" customHeight="1">
      <c r="B137" s="33"/>
      <c r="D137" s="33"/>
      <c r="E137" s="4"/>
      <c r="F137" s="33"/>
      <c r="I137" s="4"/>
      <c r="K137" s="4"/>
      <c r="L137" s="4"/>
      <c r="T137" s="33"/>
      <c r="U137" s="4"/>
      <c r="W137" s="3"/>
      <c r="Z137" s="3"/>
    </row>
    <row r="138" spans="2:26" s="2" customFormat="1" ht="22.5" customHeight="1">
      <c r="B138" s="33"/>
      <c r="D138" s="33"/>
      <c r="E138" s="4"/>
      <c r="F138" s="33"/>
      <c r="I138" s="4"/>
      <c r="K138" s="4"/>
      <c r="L138" s="4"/>
      <c r="T138" s="33"/>
      <c r="U138" s="4"/>
      <c r="W138" s="3"/>
      <c r="Z138" s="3"/>
    </row>
    <row r="139" spans="2:26" s="2" customFormat="1" ht="22.5" customHeight="1">
      <c r="B139" s="33"/>
      <c r="D139" s="33"/>
      <c r="E139" s="4"/>
      <c r="F139" s="33"/>
      <c r="I139" s="4"/>
      <c r="K139" s="4"/>
      <c r="L139" s="4"/>
      <c r="T139" s="33"/>
      <c r="U139" s="4"/>
      <c r="W139" s="3"/>
      <c r="Z139" s="3"/>
    </row>
    <row r="140" spans="2:26" s="2" customFormat="1" ht="22.5" customHeight="1">
      <c r="B140" s="33"/>
      <c r="D140" s="33"/>
      <c r="E140" s="4"/>
      <c r="F140" s="33"/>
      <c r="I140" s="4"/>
      <c r="K140" s="4"/>
      <c r="L140" s="4"/>
      <c r="T140" s="33"/>
      <c r="U140" s="4"/>
      <c r="W140" s="3"/>
      <c r="Z140" s="3"/>
    </row>
    <row r="141" spans="2:26" s="2" customFormat="1" ht="22.5" customHeight="1">
      <c r="B141" s="33"/>
      <c r="D141" s="33"/>
      <c r="E141" s="4"/>
      <c r="F141" s="33"/>
      <c r="I141" s="4"/>
      <c r="K141" s="4"/>
      <c r="L141" s="4"/>
      <c r="T141" s="33"/>
      <c r="U141" s="4"/>
      <c r="W141" s="3"/>
      <c r="Z141" s="3"/>
    </row>
    <row r="142" spans="2:26" s="2" customFormat="1" ht="22.5" customHeight="1">
      <c r="B142" s="33"/>
      <c r="D142" s="33"/>
      <c r="E142" s="4"/>
      <c r="F142" s="33"/>
      <c r="I142" s="4"/>
      <c r="K142" s="4"/>
      <c r="L142" s="4"/>
      <c r="T142" s="33"/>
      <c r="U142" s="4"/>
      <c r="W142" s="3"/>
      <c r="Z142" s="3"/>
    </row>
    <row r="143" spans="2:26" s="2" customFormat="1" ht="22.5" customHeight="1">
      <c r="B143" s="33"/>
      <c r="D143" s="33"/>
      <c r="E143" s="4"/>
      <c r="F143" s="33"/>
      <c r="I143" s="4"/>
      <c r="K143" s="4"/>
      <c r="L143" s="4"/>
      <c r="T143" s="33"/>
      <c r="U143" s="4"/>
      <c r="W143" s="3"/>
      <c r="Z143" s="3"/>
    </row>
    <row r="144" spans="2:26" s="2" customFormat="1" ht="22.5" customHeight="1">
      <c r="B144" s="33"/>
      <c r="D144" s="33"/>
      <c r="E144" s="4"/>
      <c r="F144" s="33"/>
      <c r="I144" s="4"/>
      <c r="K144" s="4"/>
      <c r="L144" s="4"/>
      <c r="T144" s="33"/>
      <c r="U144" s="4"/>
      <c r="W144" s="3"/>
      <c r="Z144" s="3"/>
    </row>
    <row r="145" spans="2:26" s="2" customFormat="1" ht="22.5" customHeight="1">
      <c r="B145" s="33"/>
      <c r="D145" s="33"/>
      <c r="E145" s="4"/>
      <c r="F145" s="33"/>
      <c r="I145" s="4"/>
      <c r="K145" s="4"/>
      <c r="L145" s="4"/>
      <c r="T145" s="33"/>
      <c r="U145" s="4"/>
      <c r="W145" s="3"/>
      <c r="Z145" s="3"/>
    </row>
    <row r="146" spans="2:26" s="2" customFormat="1" ht="22.5" customHeight="1">
      <c r="B146" s="33"/>
      <c r="D146" s="33"/>
      <c r="E146" s="4"/>
      <c r="F146" s="33"/>
      <c r="I146" s="4"/>
      <c r="K146" s="4"/>
      <c r="L146" s="4"/>
      <c r="T146" s="33"/>
      <c r="U146" s="4"/>
      <c r="W146" s="3"/>
      <c r="Z146" s="3"/>
    </row>
    <row r="147" spans="2:26" s="2" customFormat="1" ht="22.5" customHeight="1">
      <c r="B147" s="33"/>
      <c r="D147" s="33"/>
      <c r="E147" s="4"/>
      <c r="F147" s="33"/>
      <c r="I147" s="4"/>
      <c r="K147" s="4"/>
      <c r="L147" s="4"/>
      <c r="T147" s="33"/>
      <c r="U147" s="4"/>
      <c r="W147" s="3"/>
      <c r="Z147" s="3"/>
    </row>
    <row r="148" spans="2:26" s="2" customFormat="1" ht="22.5" customHeight="1">
      <c r="B148" s="33"/>
      <c r="D148" s="33"/>
      <c r="E148" s="4"/>
      <c r="F148" s="33"/>
      <c r="I148" s="4"/>
      <c r="K148" s="4"/>
      <c r="L148" s="4"/>
      <c r="T148" s="33"/>
      <c r="U148" s="4"/>
      <c r="W148" s="3"/>
      <c r="Z148" s="3"/>
    </row>
    <row r="149" spans="2:26" s="2" customFormat="1" ht="22.5" customHeight="1">
      <c r="B149" s="33"/>
      <c r="D149" s="33"/>
      <c r="E149" s="4"/>
      <c r="F149" s="33"/>
      <c r="I149" s="4"/>
      <c r="K149" s="4"/>
      <c r="L149" s="4"/>
      <c r="T149" s="33"/>
      <c r="U149" s="4"/>
      <c r="W149" s="3"/>
      <c r="Z149" s="3"/>
    </row>
    <row r="150" spans="2:26" s="2" customFormat="1" ht="22.5" customHeight="1">
      <c r="B150" s="33"/>
      <c r="D150" s="33"/>
      <c r="E150" s="4"/>
      <c r="F150" s="33"/>
      <c r="I150" s="4"/>
      <c r="K150" s="4"/>
      <c r="L150" s="4"/>
      <c r="T150" s="33"/>
      <c r="U150" s="4"/>
      <c r="W150" s="3"/>
      <c r="Z150" s="3"/>
    </row>
    <row r="151" spans="2:26" s="2" customFormat="1" ht="22.5" customHeight="1">
      <c r="B151" s="33"/>
      <c r="D151" s="33"/>
      <c r="E151" s="4"/>
      <c r="F151" s="33"/>
      <c r="I151" s="4"/>
      <c r="K151" s="4"/>
      <c r="L151" s="4"/>
      <c r="T151" s="33"/>
      <c r="U151" s="4"/>
      <c r="W151" s="3"/>
      <c r="Z151" s="3"/>
    </row>
    <row r="152" spans="2:26" s="2" customFormat="1" ht="22.5" customHeight="1">
      <c r="B152" s="33"/>
      <c r="D152" s="33"/>
      <c r="E152" s="4"/>
      <c r="F152" s="33"/>
      <c r="I152" s="4"/>
      <c r="K152" s="4"/>
      <c r="L152" s="4"/>
      <c r="T152" s="33"/>
      <c r="U152" s="4"/>
      <c r="W152" s="3"/>
      <c r="Z152" s="3"/>
    </row>
    <row r="153" spans="2:26" s="2" customFormat="1" ht="22.5" customHeight="1">
      <c r="B153" s="33"/>
      <c r="D153" s="33"/>
      <c r="E153" s="4"/>
      <c r="F153" s="33"/>
      <c r="I153" s="4"/>
      <c r="K153" s="4"/>
      <c r="L153" s="4"/>
      <c r="T153" s="33"/>
      <c r="U153" s="4"/>
      <c r="W153" s="3"/>
      <c r="Z153" s="3"/>
    </row>
    <row r="154" spans="2:26" s="2" customFormat="1" ht="22.5" customHeight="1">
      <c r="B154" s="33"/>
      <c r="D154" s="33"/>
      <c r="E154" s="4"/>
      <c r="F154" s="33"/>
      <c r="I154" s="4"/>
      <c r="K154" s="4"/>
      <c r="L154" s="4"/>
      <c r="T154" s="33"/>
      <c r="U154" s="4"/>
      <c r="W154" s="3"/>
      <c r="Z154" s="3"/>
    </row>
    <row r="155" spans="2:26" s="2" customFormat="1" ht="22.5" customHeight="1">
      <c r="B155" s="33"/>
      <c r="D155" s="33"/>
      <c r="E155" s="4"/>
      <c r="F155" s="33"/>
      <c r="I155" s="4"/>
      <c r="K155" s="4"/>
      <c r="L155" s="4"/>
      <c r="T155" s="33"/>
      <c r="U155" s="4"/>
      <c r="W155" s="3"/>
      <c r="Z155" s="3"/>
    </row>
    <row r="156" spans="2:26" s="2" customFormat="1" ht="22.5" customHeight="1">
      <c r="B156" s="33"/>
      <c r="D156" s="33"/>
      <c r="E156" s="4"/>
      <c r="F156" s="33"/>
      <c r="I156" s="4"/>
      <c r="K156" s="4"/>
      <c r="L156" s="4"/>
      <c r="T156" s="33"/>
      <c r="U156" s="4"/>
      <c r="W156" s="3"/>
      <c r="Z156" s="3"/>
    </row>
    <row r="157" spans="2:26" s="2" customFormat="1" ht="22.5" customHeight="1">
      <c r="B157" s="33"/>
      <c r="D157" s="33"/>
      <c r="E157" s="4"/>
      <c r="F157" s="33"/>
      <c r="I157" s="4"/>
      <c r="K157" s="4"/>
      <c r="L157" s="4"/>
      <c r="T157" s="33"/>
      <c r="U157" s="4"/>
      <c r="W157" s="3"/>
      <c r="Z157" s="3"/>
    </row>
    <row r="158" spans="2:26" s="2" customFormat="1" ht="22.5" customHeight="1">
      <c r="B158" s="33"/>
      <c r="D158" s="33"/>
      <c r="E158" s="4"/>
      <c r="F158" s="33"/>
      <c r="I158" s="4"/>
      <c r="K158" s="4"/>
      <c r="L158" s="4"/>
      <c r="T158" s="33"/>
      <c r="U158" s="4"/>
      <c r="W158" s="3"/>
      <c r="Z158" s="3"/>
    </row>
    <row r="159" spans="2:26" s="2" customFormat="1" ht="22.5" customHeight="1">
      <c r="B159" s="33"/>
      <c r="D159" s="33"/>
      <c r="E159" s="4"/>
      <c r="F159" s="33"/>
      <c r="I159" s="4"/>
      <c r="K159" s="4"/>
      <c r="L159" s="4"/>
      <c r="T159" s="33"/>
      <c r="U159" s="4"/>
      <c r="W159" s="3"/>
      <c r="Z159" s="3"/>
    </row>
    <row r="160" spans="2:26" s="2" customFormat="1" ht="22.5" customHeight="1">
      <c r="B160" s="33"/>
      <c r="D160" s="33"/>
      <c r="E160" s="4"/>
      <c r="F160" s="33"/>
      <c r="I160" s="4"/>
      <c r="K160" s="4"/>
      <c r="L160" s="4"/>
      <c r="T160" s="33"/>
      <c r="U160" s="4"/>
      <c r="W160" s="3"/>
      <c r="Z160" s="3"/>
    </row>
    <row r="161" spans="2:26" s="2" customFormat="1" ht="22.5" customHeight="1">
      <c r="B161" s="33"/>
      <c r="D161" s="33"/>
      <c r="E161" s="4"/>
      <c r="F161" s="33"/>
      <c r="I161" s="4"/>
      <c r="K161" s="4"/>
      <c r="L161" s="4"/>
      <c r="T161" s="33"/>
      <c r="U161" s="4"/>
      <c r="W161" s="3"/>
      <c r="Z161" s="3"/>
    </row>
    <row r="162" spans="2:26" s="2" customFormat="1" ht="22.5" customHeight="1">
      <c r="B162" s="33"/>
      <c r="D162" s="33"/>
      <c r="E162" s="4"/>
      <c r="F162" s="33"/>
      <c r="I162" s="4"/>
      <c r="K162" s="4"/>
      <c r="L162" s="4"/>
      <c r="T162" s="33"/>
      <c r="U162" s="4"/>
      <c r="W162" s="3"/>
      <c r="Z162" s="3"/>
    </row>
    <row r="163" spans="2:26" s="2" customFormat="1" ht="22.5" customHeight="1">
      <c r="B163" s="33"/>
      <c r="D163" s="33"/>
      <c r="E163" s="4"/>
      <c r="F163" s="33"/>
      <c r="I163" s="4"/>
      <c r="K163" s="4"/>
      <c r="L163" s="4"/>
      <c r="T163" s="33"/>
      <c r="U163" s="4"/>
      <c r="W163" s="3"/>
      <c r="Z163" s="3"/>
    </row>
    <row r="164" spans="2:26" s="2" customFormat="1" ht="22.5" customHeight="1">
      <c r="B164" s="33"/>
      <c r="D164" s="33"/>
      <c r="E164" s="4"/>
      <c r="F164" s="33"/>
      <c r="I164" s="4"/>
      <c r="K164" s="4"/>
      <c r="L164" s="4"/>
      <c r="T164" s="33"/>
      <c r="U164" s="4"/>
      <c r="W164" s="3"/>
      <c r="Z164" s="3"/>
    </row>
    <row r="165" spans="2:26" s="2" customFormat="1" ht="22.5" customHeight="1">
      <c r="B165" s="33"/>
      <c r="D165" s="33"/>
      <c r="E165" s="4"/>
      <c r="F165" s="33"/>
      <c r="I165" s="4"/>
      <c r="K165" s="4"/>
      <c r="L165" s="4"/>
      <c r="T165" s="33"/>
      <c r="U165" s="4"/>
      <c r="W165" s="3"/>
      <c r="Z165" s="3"/>
    </row>
    <row r="166" spans="2:26" s="2" customFormat="1" ht="22.5" customHeight="1">
      <c r="B166" s="33"/>
      <c r="D166" s="33"/>
      <c r="E166" s="4"/>
      <c r="F166" s="33"/>
      <c r="I166" s="4"/>
      <c r="K166" s="4"/>
      <c r="L166" s="4"/>
      <c r="T166" s="33"/>
      <c r="U166" s="4"/>
      <c r="W166" s="3"/>
      <c r="Z166" s="3"/>
    </row>
    <row r="167" spans="2:26" s="2" customFormat="1" ht="22.5" customHeight="1">
      <c r="B167" s="33"/>
      <c r="D167" s="33"/>
      <c r="E167" s="4"/>
      <c r="F167" s="33"/>
      <c r="I167" s="4"/>
      <c r="K167" s="4"/>
      <c r="L167" s="4"/>
      <c r="T167" s="33"/>
      <c r="U167" s="4"/>
      <c r="W167" s="3"/>
      <c r="Z167" s="3"/>
    </row>
    <row r="168" spans="2:26" s="2" customFormat="1" ht="22.5" customHeight="1">
      <c r="B168" s="33"/>
      <c r="D168" s="33"/>
      <c r="E168" s="4"/>
      <c r="F168" s="33"/>
      <c r="I168" s="4"/>
      <c r="K168" s="4"/>
      <c r="L168" s="4"/>
      <c r="T168" s="33"/>
      <c r="U168" s="4"/>
      <c r="W168" s="3"/>
      <c r="Z168" s="3"/>
    </row>
    <row r="169" spans="2:26" s="2" customFormat="1" ht="22.5" customHeight="1">
      <c r="B169" s="33"/>
      <c r="D169" s="33"/>
      <c r="E169" s="4"/>
      <c r="F169" s="33"/>
      <c r="I169" s="4"/>
      <c r="K169" s="4"/>
      <c r="L169" s="4"/>
      <c r="T169" s="33"/>
      <c r="U169" s="4"/>
      <c r="W169" s="3"/>
      <c r="Z169" s="3"/>
    </row>
    <row r="170" spans="2:26" s="2" customFormat="1" ht="22.5" customHeight="1">
      <c r="B170" s="33"/>
      <c r="D170" s="33"/>
      <c r="E170" s="4"/>
      <c r="F170" s="33"/>
      <c r="I170" s="4"/>
      <c r="K170" s="4"/>
      <c r="L170" s="4"/>
      <c r="T170" s="33"/>
      <c r="U170" s="4"/>
      <c r="W170" s="3"/>
      <c r="Z170" s="3"/>
    </row>
    <row r="171" spans="2:26" s="2" customFormat="1" ht="22.5" customHeight="1">
      <c r="B171" s="33"/>
      <c r="D171" s="33"/>
      <c r="E171" s="4"/>
      <c r="F171" s="33"/>
      <c r="I171" s="4"/>
      <c r="K171" s="4"/>
      <c r="L171" s="4"/>
      <c r="T171" s="33"/>
      <c r="U171" s="4"/>
      <c r="W171" s="3"/>
      <c r="Z171" s="3"/>
    </row>
    <row r="172" spans="2:26" s="2" customFormat="1" ht="22.5" customHeight="1">
      <c r="B172" s="33"/>
      <c r="D172" s="33"/>
      <c r="E172" s="4"/>
      <c r="F172" s="33"/>
      <c r="I172" s="4"/>
      <c r="K172" s="4"/>
      <c r="L172" s="4"/>
      <c r="T172" s="33"/>
      <c r="U172" s="4"/>
      <c r="W172" s="3"/>
      <c r="Z172" s="3"/>
    </row>
    <row r="173" spans="2:26" s="2" customFormat="1" ht="22.5" customHeight="1">
      <c r="B173" s="33"/>
      <c r="D173" s="33"/>
      <c r="E173" s="4"/>
      <c r="F173" s="33"/>
      <c r="I173" s="4"/>
      <c r="K173" s="4"/>
      <c r="L173" s="4"/>
      <c r="T173" s="33"/>
      <c r="U173" s="4"/>
      <c r="W173" s="3"/>
      <c r="Z173" s="3"/>
    </row>
    <row r="174" spans="2:26" s="2" customFormat="1" ht="22.5" customHeight="1">
      <c r="B174" s="33"/>
      <c r="D174" s="33"/>
      <c r="E174" s="4"/>
      <c r="F174" s="33"/>
      <c r="I174" s="4"/>
      <c r="K174" s="4"/>
      <c r="L174" s="4"/>
      <c r="T174" s="33"/>
      <c r="U174" s="4"/>
      <c r="W174" s="3"/>
      <c r="Z174" s="3"/>
    </row>
    <row r="175" spans="2:26" s="2" customFormat="1" ht="22.5" customHeight="1">
      <c r="B175" s="33"/>
      <c r="D175" s="33"/>
      <c r="E175" s="4"/>
      <c r="F175" s="33"/>
      <c r="I175" s="4"/>
      <c r="K175" s="4"/>
      <c r="L175" s="4"/>
      <c r="T175" s="33"/>
      <c r="U175" s="4"/>
      <c r="W175" s="3"/>
      <c r="Z175" s="3"/>
    </row>
    <row r="176" spans="2:26" s="2" customFormat="1" ht="22.5" customHeight="1">
      <c r="B176" s="33"/>
      <c r="D176" s="33"/>
      <c r="E176" s="4"/>
      <c r="F176" s="33"/>
      <c r="I176" s="4"/>
      <c r="K176" s="4"/>
      <c r="L176" s="4"/>
      <c r="T176" s="33"/>
      <c r="U176" s="4"/>
      <c r="W176" s="3"/>
      <c r="Z176" s="3"/>
    </row>
    <row r="177" spans="2:26" s="2" customFormat="1" ht="22.5" customHeight="1">
      <c r="B177" s="33"/>
      <c r="D177" s="33"/>
      <c r="E177" s="4"/>
      <c r="F177" s="33"/>
      <c r="I177" s="4"/>
      <c r="K177" s="4"/>
      <c r="L177" s="4"/>
      <c r="T177" s="33"/>
      <c r="U177" s="4"/>
      <c r="W177" s="3"/>
      <c r="Z177" s="3"/>
    </row>
    <row r="178" spans="2:26" s="2" customFormat="1" ht="22.5" customHeight="1">
      <c r="B178" s="33"/>
      <c r="D178" s="33"/>
      <c r="E178" s="4"/>
      <c r="F178" s="33"/>
      <c r="I178" s="4"/>
      <c r="K178" s="4"/>
      <c r="L178" s="4"/>
      <c r="T178" s="33"/>
      <c r="U178" s="4"/>
      <c r="W178" s="3"/>
      <c r="Z178" s="3"/>
    </row>
    <row r="179" spans="2:26" s="2" customFormat="1" ht="22.5" customHeight="1">
      <c r="B179" s="33"/>
      <c r="D179" s="33"/>
      <c r="E179" s="4"/>
      <c r="F179" s="33"/>
      <c r="I179" s="4"/>
      <c r="K179" s="4"/>
      <c r="L179" s="4"/>
      <c r="T179" s="33"/>
      <c r="U179" s="4"/>
      <c r="W179" s="3"/>
      <c r="Z179" s="3"/>
    </row>
    <row r="180" spans="2:26" s="2" customFormat="1" ht="22.5" customHeight="1">
      <c r="B180" s="33"/>
      <c r="D180" s="33"/>
      <c r="E180" s="4"/>
      <c r="F180" s="33"/>
      <c r="I180" s="4"/>
      <c r="K180" s="4"/>
      <c r="L180" s="4"/>
      <c r="T180" s="33"/>
      <c r="U180" s="4"/>
      <c r="W180" s="3"/>
      <c r="Z180" s="3"/>
    </row>
    <row r="181" spans="2:26" s="2" customFormat="1" ht="22.5" customHeight="1">
      <c r="B181" s="33"/>
      <c r="D181" s="33"/>
      <c r="E181" s="4"/>
      <c r="F181" s="33"/>
      <c r="I181" s="4"/>
      <c r="K181" s="4"/>
      <c r="L181" s="4"/>
      <c r="T181" s="33"/>
      <c r="U181" s="4"/>
      <c r="W181" s="3"/>
      <c r="Z181" s="3"/>
    </row>
    <row r="182" spans="2:26" s="2" customFormat="1" ht="22.5" customHeight="1">
      <c r="B182" s="33"/>
      <c r="D182" s="33"/>
      <c r="E182" s="4"/>
      <c r="F182" s="33"/>
      <c r="I182" s="4"/>
      <c r="K182" s="4"/>
      <c r="L182" s="4"/>
      <c r="T182" s="33"/>
      <c r="U182" s="4"/>
      <c r="W182" s="3"/>
      <c r="Z182" s="3"/>
    </row>
    <row r="183" spans="2:26" s="2" customFormat="1" ht="22.5" customHeight="1">
      <c r="B183" s="33"/>
      <c r="D183" s="33"/>
      <c r="E183" s="4"/>
      <c r="F183" s="33"/>
      <c r="I183" s="4"/>
      <c r="K183" s="4"/>
      <c r="L183" s="4"/>
      <c r="T183" s="33"/>
      <c r="U183" s="4"/>
      <c r="W183" s="3"/>
      <c r="Z183" s="3"/>
    </row>
    <row r="184" spans="2:26" s="2" customFormat="1" ht="22.5" customHeight="1">
      <c r="B184" s="33"/>
      <c r="D184" s="33"/>
      <c r="E184" s="4"/>
      <c r="F184" s="33"/>
      <c r="I184" s="4"/>
      <c r="K184" s="4"/>
      <c r="L184" s="4"/>
      <c r="T184" s="33"/>
      <c r="U184" s="4"/>
      <c r="W184" s="3"/>
      <c r="Z184" s="3"/>
    </row>
    <row r="185" spans="2:26" s="2" customFormat="1" ht="22.5" customHeight="1">
      <c r="B185" s="33"/>
      <c r="D185" s="33"/>
      <c r="E185" s="4"/>
      <c r="F185" s="33"/>
      <c r="I185" s="4"/>
      <c r="K185" s="4"/>
      <c r="L185" s="4"/>
      <c r="T185" s="33"/>
      <c r="U185" s="4"/>
      <c r="W185" s="3"/>
      <c r="Z185" s="3"/>
    </row>
    <row r="186" spans="2:26" s="2" customFormat="1" ht="22.5" customHeight="1">
      <c r="B186" s="33"/>
      <c r="D186" s="33"/>
      <c r="E186" s="4"/>
      <c r="F186" s="33"/>
      <c r="I186" s="4"/>
      <c r="K186" s="4"/>
      <c r="L186" s="4"/>
      <c r="T186" s="33"/>
      <c r="U186" s="4"/>
      <c r="W186" s="3"/>
      <c r="Z186" s="3"/>
    </row>
    <row r="187" spans="2:26" s="2" customFormat="1" ht="22.5" customHeight="1">
      <c r="B187" s="33"/>
      <c r="D187" s="33"/>
      <c r="E187" s="4"/>
      <c r="F187" s="33"/>
      <c r="I187" s="4"/>
      <c r="K187" s="4"/>
      <c r="L187" s="4"/>
      <c r="T187" s="33"/>
      <c r="U187" s="4"/>
      <c r="W187" s="3"/>
      <c r="Z187" s="3"/>
    </row>
    <row r="188" spans="2:26" s="2" customFormat="1" ht="22.5" customHeight="1">
      <c r="B188" s="33"/>
      <c r="D188" s="33"/>
      <c r="E188" s="4"/>
      <c r="F188" s="33"/>
      <c r="I188" s="4"/>
      <c r="K188" s="4"/>
      <c r="L188" s="4"/>
      <c r="T188" s="33"/>
      <c r="U188" s="4"/>
      <c r="W188" s="3"/>
      <c r="Z188" s="3"/>
    </row>
    <row r="189" spans="2:26" s="2" customFormat="1" ht="22.5" customHeight="1">
      <c r="B189" s="33"/>
      <c r="D189" s="33"/>
      <c r="E189" s="4"/>
      <c r="F189" s="33"/>
      <c r="I189" s="4"/>
      <c r="K189" s="4"/>
      <c r="L189" s="4"/>
      <c r="T189" s="33"/>
      <c r="U189" s="4"/>
      <c r="W189" s="3"/>
      <c r="Z189" s="3"/>
    </row>
    <row r="190" spans="2:26" s="2" customFormat="1" ht="22.5" customHeight="1">
      <c r="B190" s="33"/>
      <c r="D190" s="33"/>
      <c r="E190" s="4"/>
      <c r="F190" s="33"/>
      <c r="I190" s="4"/>
      <c r="K190" s="4"/>
      <c r="L190" s="4"/>
      <c r="T190" s="33"/>
      <c r="U190" s="4"/>
      <c r="W190" s="3"/>
      <c r="Z190" s="3"/>
    </row>
    <row r="191" spans="2:26" s="2" customFormat="1" ht="22.5" customHeight="1">
      <c r="B191" s="33"/>
      <c r="D191" s="33"/>
      <c r="E191" s="4"/>
      <c r="F191" s="33"/>
      <c r="I191" s="4"/>
      <c r="K191" s="4"/>
      <c r="L191" s="4"/>
      <c r="T191" s="33"/>
      <c r="U191" s="4"/>
      <c r="W191" s="3"/>
      <c r="Z191" s="3"/>
    </row>
    <row r="192" spans="2:26" s="2" customFormat="1" ht="22.5" customHeight="1">
      <c r="B192" s="33"/>
      <c r="D192" s="33"/>
      <c r="E192" s="4"/>
      <c r="F192" s="33"/>
      <c r="I192" s="4"/>
      <c r="K192" s="4"/>
      <c r="L192" s="4"/>
      <c r="T192" s="33"/>
      <c r="U192" s="4"/>
      <c r="W192" s="3"/>
      <c r="Z192" s="3"/>
    </row>
    <row r="193" spans="2:26" s="2" customFormat="1" ht="22.5" customHeight="1">
      <c r="B193" s="33"/>
      <c r="D193" s="33"/>
      <c r="E193" s="4"/>
      <c r="F193" s="33"/>
      <c r="I193" s="4"/>
      <c r="K193" s="4"/>
      <c r="L193" s="4"/>
      <c r="T193" s="33"/>
      <c r="U193" s="4"/>
      <c r="W193" s="3"/>
      <c r="Z193" s="3"/>
    </row>
    <row r="194" spans="2:26" s="2" customFormat="1" ht="22.5" customHeight="1">
      <c r="B194" s="33"/>
      <c r="D194" s="33"/>
      <c r="E194" s="4"/>
      <c r="F194" s="33"/>
      <c r="I194" s="4"/>
      <c r="K194" s="4"/>
      <c r="L194" s="4"/>
      <c r="T194" s="33"/>
      <c r="U194" s="4"/>
      <c r="W194" s="3"/>
      <c r="Z194" s="3"/>
    </row>
    <row r="195" spans="2:26" s="2" customFormat="1" ht="22.5" customHeight="1">
      <c r="B195" s="33"/>
      <c r="D195" s="33"/>
      <c r="E195" s="4"/>
      <c r="F195" s="33"/>
      <c r="I195" s="4"/>
      <c r="K195" s="4"/>
      <c r="L195" s="4"/>
      <c r="T195" s="33"/>
      <c r="U195" s="4"/>
      <c r="W195" s="3"/>
      <c r="Z195" s="3"/>
    </row>
    <row r="196" spans="2:26" s="2" customFormat="1" ht="22.5" customHeight="1">
      <c r="B196" s="33"/>
      <c r="D196" s="33"/>
      <c r="E196" s="4"/>
      <c r="F196" s="33"/>
      <c r="I196" s="4"/>
      <c r="K196" s="4"/>
      <c r="L196" s="4"/>
      <c r="T196" s="33"/>
      <c r="U196" s="4"/>
      <c r="W196" s="3"/>
      <c r="Z196" s="3"/>
    </row>
    <row r="197" spans="2:26" s="2" customFormat="1" ht="22.5" customHeight="1">
      <c r="B197" s="33"/>
      <c r="D197" s="33"/>
      <c r="E197" s="4"/>
      <c r="F197" s="33"/>
      <c r="I197" s="4"/>
      <c r="K197" s="4"/>
      <c r="L197" s="4"/>
      <c r="T197" s="33"/>
      <c r="U197" s="4"/>
      <c r="W197" s="3"/>
      <c r="Z197" s="3"/>
    </row>
    <row r="198" spans="2:26" s="2" customFormat="1" ht="22.5" customHeight="1">
      <c r="B198" s="33"/>
      <c r="D198" s="33"/>
      <c r="E198" s="4"/>
      <c r="F198" s="33"/>
      <c r="I198" s="4"/>
      <c r="K198" s="4"/>
      <c r="L198" s="4"/>
      <c r="T198" s="33"/>
      <c r="U198" s="4"/>
      <c r="W198" s="3"/>
      <c r="Z198" s="3"/>
    </row>
    <row r="199" spans="2:26" s="2" customFormat="1" ht="22.5" customHeight="1">
      <c r="B199" s="33"/>
      <c r="D199" s="33"/>
      <c r="E199" s="4"/>
      <c r="F199" s="33"/>
      <c r="I199" s="4"/>
      <c r="K199" s="4"/>
      <c r="L199" s="4"/>
      <c r="T199" s="33"/>
      <c r="U199" s="4"/>
      <c r="W199" s="3"/>
      <c r="Z199" s="3"/>
    </row>
    <row r="200" spans="2:26" s="2" customFormat="1" ht="22.5" customHeight="1">
      <c r="B200" s="33"/>
      <c r="D200" s="33"/>
      <c r="E200" s="4"/>
      <c r="F200" s="33"/>
      <c r="I200" s="4"/>
      <c r="K200" s="4"/>
      <c r="L200" s="4"/>
      <c r="T200" s="33"/>
      <c r="U200" s="4"/>
      <c r="W200" s="3"/>
      <c r="Z200" s="3"/>
    </row>
    <row r="201" spans="2:26" s="2" customFormat="1" ht="22.5" customHeight="1">
      <c r="B201" s="33"/>
      <c r="D201" s="33"/>
      <c r="E201" s="4"/>
      <c r="F201" s="33"/>
      <c r="I201" s="4"/>
      <c r="K201" s="4"/>
      <c r="L201" s="4"/>
      <c r="T201" s="33"/>
      <c r="U201" s="4"/>
      <c r="W201" s="3"/>
      <c r="Z201" s="3"/>
    </row>
    <row r="202" spans="2:26" s="2" customFormat="1" ht="22.5" customHeight="1">
      <c r="B202" s="33"/>
      <c r="D202" s="33"/>
      <c r="E202" s="4"/>
      <c r="F202" s="33"/>
      <c r="I202" s="4"/>
      <c r="K202" s="4"/>
      <c r="L202" s="4"/>
      <c r="T202" s="33"/>
      <c r="U202" s="4"/>
      <c r="W202" s="3"/>
      <c r="Z202" s="3"/>
    </row>
    <row r="203" spans="2:26" s="2" customFormat="1" ht="22.5" customHeight="1">
      <c r="B203" s="33"/>
      <c r="D203" s="33"/>
      <c r="E203" s="4"/>
      <c r="F203" s="33"/>
      <c r="I203" s="4"/>
      <c r="K203" s="4"/>
      <c r="L203" s="4"/>
      <c r="T203" s="33"/>
      <c r="U203" s="4"/>
      <c r="W203" s="3"/>
      <c r="Z203" s="3"/>
    </row>
    <row r="204" spans="2:26" s="2" customFormat="1" ht="22.5" customHeight="1">
      <c r="B204" s="33"/>
      <c r="D204" s="33"/>
      <c r="E204" s="4"/>
      <c r="F204" s="33"/>
      <c r="I204" s="4"/>
      <c r="K204" s="4"/>
      <c r="L204" s="4"/>
      <c r="T204" s="33"/>
      <c r="U204" s="4"/>
      <c r="W204" s="3"/>
      <c r="Z204" s="3"/>
    </row>
    <row r="205" spans="2:26" s="2" customFormat="1" ht="22.5" customHeight="1">
      <c r="B205" s="33"/>
      <c r="D205" s="33"/>
      <c r="E205" s="4"/>
      <c r="F205" s="33"/>
      <c r="I205" s="4"/>
      <c r="K205" s="4"/>
      <c r="L205" s="4"/>
      <c r="T205" s="33"/>
      <c r="U205" s="4"/>
      <c r="W205" s="3"/>
      <c r="Z205" s="3"/>
    </row>
    <row r="206" spans="2:26" s="2" customFormat="1" ht="22.5" customHeight="1">
      <c r="B206" s="33"/>
      <c r="D206" s="33"/>
      <c r="E206" s="4"/>
      <c r="F206" s="33"/>
      <c r="I206" s="4"/>
      <c r="K206" s="4"/>
      <c r="L206" s="4"/>
      <c r="T206" s="33"/>
      <c r="U206" s="4"/>
      <c r="W206" s="3"/>
      <c r="Z206" s="3"/>
    </row>
    <row r="207" spans="2:26" s="2" customFormat="1" ht="22.5" customHeight="1">
      <c r="B207" s="33"/>
      <c r="D207" s="33"/>
      <c r="E207" s="4"/>
      <c r="F207" s="33"/>
      <c r="I207" s="4"/>
      <c r="K207" s="4"/>
      <c r="L207" s="4"/>
      <c r="T207" s="33"/>
      <c r="U207" s="4"/>
      <c r="W207" s="3"/>
      <c r="Z207" s="3"/>
    </row>
    <row r="208" spans="2:26" s="2" customFormat="1" ht="22.5" customHeight="1">
      <c r="B208" s="33"/>
      <c r="D208" s="33"/>
      <c r="E208" s="4"/>
      <c r="F208" s="33"/>
      <c r="I208" s="4"/>
      <c r="K208" s="4"/>
      <c r="L208" s="4"/>
      <c r="T208" s="33"/>
      <c r="U208" s="4"/>
      <c r="W208" s="3"/>
      <c r="Z208" s="3"/>
    </row>
    <row r="209" spans="2:26" s="2" customFormat="1" ht="22.5" customHeight="1">
      <c r="B209" s="33"/>
      <c r="D209" s="33"/>
      <c r="E209" s="4"/>
      <c r="F209" s="33"/>
      <c r="I209" s="4"/>
      <c r="K209" s="4"/>
      <c r="L209" s="4"/>
      <c r="T209" s="33"/>
      <c r="U209" s="4"/>
      <c r="W209" s="3"/>
      <c r="Z209" s="3"/>
    </row>
    <row r="210" spans="2:26" s="2" customFormat="1" ht="22.5" customHeight="1">
      <c r="B210" s="33"/>
      <c r="D210" s="33"/>
      <c r="E210" s="4"/>
      <c r="F210" s="33"/>
      <c r="I210" s="4"/>
      <c r="K210" s="4"/>
      <c r="L210" s="4"/>
      <c r="T210" s="33"/>
      <c r="U210" s="4"/>
      <c r="W210" s="3"/>
      <c r="Z210" s="3"/>
    </row>
    <row r="211" spans="2:26" s="2" customFormat="1" ht="22.5" customHeight="1">
      <c r="B211" s="33"/>
      <c r="D211" s="33"/>
      <c r="E211" s="4"/>
      <c r="F211" s="33"/>
      <c r="I211" s="4"/>
      <c r="K211" s="4"/>
      <c r="L211" s="4"/>
      <c r="T211" s="33"/>
      <c r="U211" s="4"/>
      <c r="W211" s="3"/>
      <c r="Z211" s="3"/>
    </row>
    <row r="212" spans="2:26" s="2" customFormat="1" ht="22.5" customHeight="1">
      <c r="B212" s="33"/>
      <c r="D212" s="33"/>
      <c r="E212" s="4"/>
      <c r="F212" s="33"/>
      <c r="I212" s="4"/>
      <c r="K212" s="4"/>
      <c r="L212" s="4"/>
      <c r="T212" s="33"/>
      <c r="U212" s="4"/>
      <c r="W212" s="3"/>
      <c r="Z212" s="3"/>
    </row>
    <row r="213" spans="2:26" s="2" customFormat="1" ht="22.5" customHeight="1">
      <c r="B213" s="33"/>
      <c r="D213" s="33"/>
      <c r="E213" s="4"/>
      <c r="F213" s="33"/>
      <c r="I213" s="4"/>
      <c r="K213" s="4"/>
      <c r="L213" s="4"/>
      <c r="T213" s="33"/>
      <c r="U213" s="4"/>
      <c r="W213" s="3"/>
      <c r="Z213" s="3"/>
    </row>
    <row r="214" spans="2:26" s="2" customFormat="1" ht="22.5" customHeight="1">
      <c r="B214" s="33"/>
      <c r="D214" s="33"/>
      <c r="E214" s="4"/>
      <c r="F214" s="33"/>
      <c r="I214" s="4"/>
      <c r="K214" s="4"/>
      <c r="L214" s="4"/>
      <c r="T214" s="33"/>
      <c r="U214" s="4"/>
      <c r="W214" s="3"/>
      <c r="Z214" s="3"/>
    </row>
    <row r="215" spans="2:26" s="2" customFormat="1" ht="22.5" customHeight="1">
      <c r="B215" s="33"/>
      <c r="D215" s="33"/>
      <c r="E215" s="4"/>
      <c r="F215" s="33"/>
      <c r="I215" s="4"/>
      <c r="K215" s="4"/>
      <c r="L215" s="4"/>
      <c r="T215" s="33"/>
      <c r="U215" s="4"/>
      <c r="W215" s="3"/>
      <c r="Z215" s="3"/>
    </row>
    <row r="216" spans="2:26" s="2" customFormat="1" ht="22.5" customHeight="1">
      <c r="B216" s="33"/>
      <c r="D216" s="33"/>
      <c r="E216" s="4"/>
      <c r="F216" s="33"/>
      <c r="I216" s="4"/>
      <c r="K216" s="4"/>
      <c r="L216" s="4"/>
      <c r="T216" s="33"/>
      <c r="U216" s="4"/>
      <c r="W216" s="3"/>
      <c r="Z216" s="3"/>
    </row>
    <row r="217" spans="2:26" s="2" customFormat="1" ht="22.5" customHeight="1">
      <c r="B217" s="33"/>
      <c r="D217" s="33"/>
      <c r="E217" s="4"/>
      <c r="F217" s="33"/>
      <c r="I217" s="4"/>
      <c r="K217" s="4"/>
      <c r="L217" s="4"/>
      <c r="T217" s="33"/>
      <c r="U217" s="4"/>
      <c r="W217" s="3"/>
      <c r="Z217" s="3"/>
    </row>
    <row r="218" spans="2:26" s="2" customFormat="1" ht="22.5" customHeight="1">
      <c r="B218" s="33"/>
      <c r="D218" s="33"/>
      <c r="E218" s="4"/>
      <c r="F218" s="33"/>
      <c r="I218" s="4"/>
      <c r="K218" s="4"/>
      <c r="L218" s="4"/>
      <c r="T218" s="33"/>
      <c r="U218" s="4"/>
      <c r="W218" s="3"/>
      <c r="Z218" s="3"/>
    </row>
    <row r="219" spans="2:26" s="2" customFormat="1" ht="22.5" customHeight="1">
      <c r="B219" s="33"/>
      <c r="D219" s="33"/>
      <c r="E219" s="4"/>
      <c r="F219" s="33"/>
      <c r="I219" s="4"/>
      <c r="K219" s="4"/>
      <c r="L219" s="4"/>
      <c r="T219" s="33"/>
      <c r="U219" s="4"/>
      <c r="W219" s="3"/>
      <c r="Z219" s="3"/>
    </row>
    <row r="220" spans="2:26" s="2" customFormat="1" ht="22.5" customHeight="1">
      <c r="B220" s="33"/>
      <c r="D220" s="33"/>
      <c r="E220" s="4"/>
      <c r="F220" s="33"/>
      <c r="I220" s="4"/>
      <c r="K220" s="4"/>
      <c r="L220" s="4"/>
      <c r="T220" s="33"/>
      <c r="U220" s="4"/>
      <c r="W220" s="3"/>
      <c r="Z220" s="3"/>
    </row>
    <row r="221" spans="2:26" s="2" customFormat="1" ht="22.5" customHeight="1">
      <c r="B221" s="33"/>
      <c r="D221" s="33"/>
      <c r="E221" s="4"/>
      <c r="F221" s="33"/>
      <c r="I221" s="4"/>
      <c r="K221" s="4"/>
      <c r="L221" s="4"/>
      <c r="T221" s="33"/>
      <c r="U221" s="4"/>
      <c r="W221" s="3"/>
      <c r="Z221" s="3"/>
    </row>
    <row r="222" spans="2:26" s="2" customFormat="1" ht="22.5" customHeight="1">
      <c r="B222" s="33"/>
      <c r="D222" s="33"/>
      <c r="E222" s="4"/>
      <c r="F222" s="33"/>
      <c r="I222" s="4"/>
      <c r="K222" s="4"/>
      <c r="L222" s="4"/>
      <c r="T222" s="33"/>
      <c r="U222" s="4"/>
      <c r="W222" s="3"/>
      <c r="Z222" s="3"/>
    </row>
    <row r="223" spans="2:26" s="2" customFormat="1" ht="22.5" customHeight="1">
      <c r="B223" s="33"/>
      <c r="D223" s="33"/>
      <c r="E223" s="4"/>
      <c r="F223" s="33"/>
      <c r="I223" s="4"/>
      <c r="K223" s="4"/>
      <c r="L223" s="4"/>
      <c r="T223" s="33"/>
      <c r="U223" s="4"/>
      <c r="W223" s="3"/>
      <c r="Z223" s="3"/>
    </row>
    <row r="224" spans="2:26" s="2" customFormat="1" ht="22.5" customHeight="1">
      <c r="B224" s="33"/>
      <c r="D224" s="33"/>
      <c r="E224" s="4"/>
      <c r="F224" s="33"/>
      <c r="I224" s="4"/>
      <c r="K224" s="4"/>
      <c r="L224" s="4"/>
      <c r="T224" s="33"/>
      <c r="U224" s="4"/>
      <c r="W224" s="3"/>
      <c r="Z224" s="3"/>
    </row>
    <row r="225" spans="2:26" s="2" customFormat="1" ht="22.5" customHeight="1">
      <c r="B225" s="33"/>
      <c r="D225" s="33"/>
      <c r="E225" s="4"/>
      <c r="F225" s="33"/>
      <c r="I225" s="4"/>
      <c r="K225" s="4"/>
      <c r="L225" s="4"/>
      <c r="T225" s="33"/>
      <c r="U225" s="4"/>
      <c r="W225" s="3"/>
      <c r="Z225" s="3"/>
    </row>
    <row r="226" spans="2:26" s="2" customFormat="1" ht="22.5" customHeight="1">
      <c r="B226" s="33"/>
      <c r="D226" s="33"/>
      <c r="E226" s="4"/>
      <c r="F226" s="33"/>
      <c r="I226" s="4"/>
      <c r="K226" s="4"/>
      <c r="L226" s="4"/>
      <c r="T226" s="33"/>
      <c r="U226" s="4"/>
      <c r="W226" s="3"/>
      <c r="Z226" s="3"/>
    </row>
    <row r="227" spans="2:26" s="2" customFormat="1" ht="22.5" customHeight="1">
      <c r="B227" s="33"/>
      <c r="D227" s="33"/>
      <c r="E227" s="4"/>
      <c r="F227" s="33"/>
      <c r="I227" s="4"/>
      <c r="K227" s="4"/>
      <c r="L227" s="4"/>
      <c r="T227" s="33"/>
      <c r="U227" s="4"/>
      <c r="W227" s="3"/>
      <c r="Z227" s="3"/>
    </row>
    <row r="228" spans="2:26" s="2" customFormat="1" ht="22.5" customHeight="1">
      <c r="B228" s="33"/>
      <c r="D228" s="33"/>
      <c r="E228" s="4"/>
      <c r="F228" s="33"/>
      <c r="I228" s="4"/>
      <c r="K228" s="4"/>
      <c r="L228" s="4"/>
      <c r="T228" s="33"/>
      <c r="U228" s="4"/>
      <c r="W228" s="3"/>
      <c r="Z228" s="3"/>
    </row>
    <row r="229" spans="2:26" s="2" customFormat="1" ht="22.5" customHeight="1">
      <c r="B229" s="33"/>
      <c r="D229" s="33"/>
      <c r="E229" s="4"/>
      <c r="F229" s="33"/>
      <c r="I229" s="4"/>
      <c r="K229" s="4"/>
      <c r="L229" s="4"/>
      <c r="T229" s="33"/>
      <c r="U229" s="4"/>
      <c r="W229" s="3"/>
      <c r="Z229" s="3"/>
    </row>
    <row r="230" spans="2:26" s="2" customFormat="1" ht="22.5" customHeight="1">
      <c r="B230" s="33"/>
      <c r="D230" s="33"/>
      <c r="E230" s="4"/>
      <c r="F230" s="33"/>
      <c r="I230" s="4"/>
      <c r="K230" s="4"/>
      <c r="L230" s="4"/>
      <c r="T230" s="33"/>
      <c r="U230" s="4"/>
      <c r="W230" s="3"/>
      <c r="Z230" s="3"/>
    </row>
    <row r="231" spans="2:26" s="2" customFormat="1" ht="22.5" customHeight="1">
      <c r="B231" s="33"/>
      <c r="D231" s="33"/>
      <c r="E231" s="4"/>
      <c r="F231" s="33"/>
      <c r="I231" s="4"/>
      <c r="K231" s="4"/>
      <c r="L231" s="4"/>
      <c r="T231" s="33"/>
      <c r="U231" s="4"/>
      <c r="W231" s="3"/>
      <c r="Z231" s="3"/>
    </row>
    <row r="232" spans="2:26" s="2" customFormat="1" ht="22.5" customHeight="1">
      <c r="B232" s="33"/>
      <c r="D232" s="33"/>
      <c r="E232" s="4"/>
      <c r="F232" s="33"/>
      <c r="I232" s="4"/>
      <c r="K232" s="4"/>
      <c r="L232" s="4"/>
      <c r="T232" s="33"/>
      <c r="U232" s="4"/>
      <c r="W232" s="3"/>
      <c r="Z232" s="3"/>
    </row>
    <row r="233" spans="2:26" s="2" customFormat="1" ht="22.5" customHeight="1">
      <c r="B233" s="33"/>
      <c r="D233" s="33"/>
      <c r="E233" s="4"/>
      <c r="F233" s="33"/>
      <c r="I233" s="4"/>
      <c r="K233" s="4"/>
      <c r="L233" s="4"/>
      <c r="T233" s="33"/>
      <c r="U233" s="4"/>
      <c r="W233" s="3"/>
      <c r="Z233" s="3"/>
    </row>
    <row r="234" spans="2:26" s="2" customFormat="1" ht="22.5" customHeight="1">
      <c r="B234" s="33"/>
      <c r="D234" s="33"/>
      <c r="E234" s="4"/>
      <c r="F234" s="33"/>
      <c r="I234" s="4"/>
      <c r="K234" s="4"/>
      <c r="L234" s="4"/>
      <c r="T234" s="33"/>
      <c r="U234" s="4"/>
      <c r="W234" s="3"/>
      <c r="Z234" s="3"/>
    </row>
    <row r="235" spans="2:26" s="2" customFormat="1" ht="22.5" customHeight="1">
      <c r="B235" s="33"/>
      <c r="D235" s="33"/>
      <c r="E235" s="4"/>
      <c r="F235" s="33"/>
      <c r="I235" s="4"/>
      <c r="K235" s="4"/>
      <c r="L235" s="4"/>
      <c r="T235" s="33"/>
      <c r="U235" s="4"/>
      <c r="W235" s="3"/>
      <c r="Z235" s="3"/>
    </row>
    <row r="236" spans="2:26" s="2" customFormat="1" ht="22.5" customHeight="1">
      <c r="B236" s="33"/>
      <c r="D236" s="33"/>
      <c r="E236" s="4"/>
      <c r="F236" s="33"/>
      <c r="I236" s="4"/>
      <c r="K236" s="4"/>
      <c r="L236" s="4"/>
      <c r="T236" s="33"/>
      <c r="U236" s="4"/>
      <c r="W236" s="3"/>
      <c r="Z236" s="3"/>
    </row>
    <row r="237" spans="2:26" s="2" customFormat="1" ht="22.5" customHeight="1">
      <c r="B237" s="33"/>
      <c r="D237" s="33"/>
      <c r="E237" s="4"/>
      <c r="F237" s="33"/>
      <c r="I237" s="4"/>
      <c r="K237" s="4"/>
      <c r="L237" s="4"/>
      <c r="T237" s="33"/>
      <c r="U237" s="4"/>
      <c r="W237" s="3"/>
      <c r="Z237" s="3"/>
    </row>
    <row r="238" spans="2:26" s="2" customFormat="1" ht="22.5" customHeight="1">
      <c r="B238" s="33"/>
      <c r="D238" s="33"/>
      <c r="E238" s="4"/>
      <c r="F238" s="33"/>
      <c r="I238" s="4"/>
      <c r="K238" s="4"/>
      <c r="L238" s="4"/>
      <c r="T238" s="33"/>
      <c r="U238" s="4"/>
      <c r="W238" s="3"/>
      <c r="Z238" s="3"/>
    </row>
    <row r="239" spans="2:26" s="2" customFormat="1" ht="22.5" customHeight="1">
      <c r="B239" s="33"/>
      <c r="D239" s="33"/>
      <c r="E239" s="4"/>
      <c r="F239" s="33"/>
      <c r="I239" s="4"/>
      <c r="K239" s="4"/>
      <c r="L239" s="4"/>
      <c r="T239" s="33"/>
      <c r="U239" s="4"/>
      <c r="W239" s="3"/>
      <c r="Z239" s="3"/>
    </row>
    <row r="240" spans="2:26" s="2" customFormat="1" ht="22.5" customHeight="1">
      <c r="B240" s="33"/>
      <c r="D240" s="33"/>
      <c r="E240" s="4"/>
      <c r="F240" s="33"/>
      <c r="I240" s="4"/>
      <c r="K240" s="4"/>
      <c r="L240" s="4"/>
      <c r="T240" s="33"/>
      <c r="U240" s="4"/>
      <c r="W240" s="3"/>
      <c r="Z240" s="3"/>
    </row>
    <row r="241" spans="2:26" s="2" customFormat="1" ht="22.5" customHeight="1">
      <c r="B241" s="33"/>
      <c r="D241" s="33"/>
      <c r="E241" s="4"/>
      <c r="F241" s="33"/>
      <c r="I241" s="4"/>
      <c r="K241" s="4"/>
      <c r="L241" s="4"/>
      <c r="T241" s="33"/>
      <c r="U241" s="4"/>
      <c r="W241" s="3"/>
      <c r="Z241" s="3"/>
    </row>
    <row r="242" spans="2:26" s="2" customFormat="1" ht="22.5" customHeight="1">
      <c r="B242" s="33"/>
      <c r="D242" s="33"/>
      <c r="E242" s="4"/>
      <c r="F242" s="33"/>
      <c r="I242" s="4"/>
      <c r="K242" s="4"/>
      <c r="L242" s="4"/>
      <c r="T242" s="33"/>
      <c r="U242" s="4"/>
      <c r="W242" s="3"/>
      <c r="Z242" s="3"/>
    </row>
    <row r="243" spans="2:26" s="2" customFormat="1" ht="22.5" customHeight="1">
      <c r="B243" s="33"/>
      <c r="D243" s="33"/>
      <c r="E243" s="4"/>
      <c r="F243" s="33"/>
      <c r="I243" s="4"/>
      <c r="K243" s="4"/>
      <c r="L243" s="4"/>
      <c r="T243" s="33"/>
      <c r="U243" s="4"/>
      <c r="W243" s="3"/>
      <c r="Z243" s="3"/>
    </row>
    <row r="244" spans="2:26" s="2" customFormat="1" ht="23.25" customHeight="1">
      <c r="B244" s="33"/>
      <c r="D244" s="33"/>
      <c r="E244" s="4"/>
      <c r="F244" s="33"/>
      <c r="I244" s="4"/>
      <c r="K244" s="4"/>
      <c r="L244" s="4"/>
      <c r="T244" s="33"/>
      <c r="U244" s="4"/>
      <c r="W244" s="3"/>
      <c r="Z244" s="3"/>
    </row>
    <row r="245" spans="2:26" s="2" customFormat="1" ht="23.25" customHeight="1">
      <c r="B245" s="33"/>
      <c r="D245" s="33"/>
      <c r="E245" s="4"/>
      <c r="F245" s="33"/>
      <c r="I245" s="4"/>
      <c r="K245" s="4"/>
      <c r="L245" s="4"/>
      <c r="T245" s="33"/>
      <c r="U245" s="4"/>
      <c r="W245" s="3"/>
      <c r="Z245" s="3"/>
    </row>
    <row r="246" spans="2:26" s="2" customFormat="1" ht="23.25" customHeight="1">
      <c r="B246" s="33"/>
      <c r="D246" s="33"/>
      <c r="E246" s="4"/>
      <c r="F246" s="33"/>
      <c r="I246" s="4"/>
      <c r="K246" s="4"/>
      <c r="L246" s="4"/>
      <c r="T246" s="33"/>
      <c r="U246" s="4"/>
      <c r="W246" s="3"/>
      <c r="Z246" s="3"/>
    </row>
    <row r="247" spans="2:26" s="2" customFormat="1" ht="23.25" customHeight="1">
      <c r="B247" s="33"/>
      <c r="D247" s="33"/>
      <c r="E247" s="4"/>
      <c r="F247" s="33"/>
      <c r="I247" s="4"/>
      <c r="K247" s="4"/>
      <c r="L247" s="4"/>
      <c r="T247" s="33"/>
      <c r="U247" s="4"/>
      <c r="W247" s="3"/>
      <c r="Z247" s="3"/>
    </row>
    <row r="248" spans="2:26" s="2" customFormat="1" ht="23.25" customHeight="1">
      <c r="B248" s="33"/>
      <c r="D248" s="33"/>
      <c r="E248" s="4"/>
      <c r="F248" s="33"/>
      <c r="I248" s="4"/>
      <c r="K248" s="4"/>
      <c r="L248" s="4"/>
      <c r="T248" s="33"/>
      <c r="U248" s="4"/>
      <c r="W248" s="3"/>
      <c r="Z248" s="3"/>
    </row>
    <row r="249" spans="2:26" s="2" customFormat="1" ht="23.25" customHeight="1">
      <c r="B249" s="33"/>
      <c r="D249" s="33"/>
      <c r="E249" s="4"/>
      <c r="F249" s="33"/>
      <c r="I249" s="4"/>
      <c r="K249" s="4"/>
      <c r="L249" s="4"/>
      <c r="T249" s="33"/>
      <c r="U249" s="4"/>
      <c r="W249" s="3"/>
      <c r="Z249" s="3"/>
    </row>
    <row r="250" spans="2:26" s="2" customFormat="1" ht="23.25" customHeight="1">
      <c r="B250" s="33"/>
      <c r="D250" s="33"/>
      <c r="E250" s="4"/>
      <c r="F250" s="33"/>
      <c r="I250" s="4"/>
      <c r="K250" s="4"/>
      <c r="L250" s="4"/>
      <c r="T250" s="33"/>
      <c r="U250" s="4"/>
      <c r="W250" s="3"/>
      <c r="Z250" s="3"/>
    </row>
    <row r="251" spans="2:26" s="2" customFormat="1" ht="23.25" customHeight="1">
      <c r="B251" s="33"/>
      <c r="D251" s="33"/>
      <c r="E251" s="4"/>
      <c r="F251" s="33"/>
      <c r="I251" s="4"/>
      <c r="K251" s="4"/>
      <c r="L251" s="4"/>
      <c r="T251" s="33"/>
      <c r="U251" s="4"/>
      <c r="W251" s="3"/>
      <c r="Z251" s="3"/>
    </row>
    <row r="252" spans="2:26" s="2" customFormat="1" ht="23.25" customHeight="1">
      <c r="B252" s="33"/>
      <c r="D252" s="33"/>
      <c r="E252" s="4"/>
      <c r="F252" s="33"/>
      <c r="I252" s="4"/>
      <c r="K252" s="4"/>
      <c r="L252" s="4"/>
      <c r="T252" s="33"/>
      <c r="U252" s="4"/>
      <c r="W252" s="3"/>
      <c r="Z252" s="3"/>
    </row>
    <row r="253" spans="2:26" s="2" customFormat="1" ht="23.25" customHeight="1">
      <c r="B253" s="33"/>
      <c r="D253" s="33"/>
      <c r="E253" s="4"/>
      <c r="F253" s="33"/>
      <c r="I253" s="4"/>
      <c r="K253" s="4"/>
      <c r="L253" s="4"/>
      <c r="T253" s="33"/>
      <c r="U253" s="4"/>
      <c r="W253" s="3"/>
      <c r="Z253" s="3"/>
    </row>
    <row r="254" spans="2:26" s="2" customFormat="1" ht="23.25" customHeight="1">
      <c r="B254" s="33"/>
      <c r="D254" s="33"/>
      <c r="E254" s="4"/>
      <c r="F254" s="33"/>
      <c r="I254" s="4"/>
      <c r="K254" s="4"/>
      <c r="L254" s="4"/>
      <c r="T254" s="33"/>
      <c r="U254" s="4"/>
      <c r="W254" s="3"/>
      <c r="Z254" s="3"/>
    </row>
    <row r="255" spans="2:26" s="2" customFormat="1" ht="23.25" customHeight="1">
      <c r="B255" s="33"/>
      <c r="D255" s="33"/>
      <c r="E255" s="4"/>
      <c r="F255" s="33"/>
      <c r="I255" s="4"/>
      <c r="K255" s="4"/>
      <c r="L255" s="4"/>
      <c r="T255" s="33"/>
      <c r="U255" s="4"/>
      <c r="W255" s="3"/>
      <c r="Z255" s="3"/>
    </row>
    <row r="256" spans="2:26" s="2" customFormat="1" ht="23.25" customHeight="1">
      <c r="B256" s="33"/>
      <c r="D256" s="33"/>
      <c r="E256" s="4"/>
      <c r="F256" s="33"/>
      <c r="I256" s="4"/>
      <c r="K256" s="4"/>
      <c r="L256" s="4"/>
      <c r="T256" s="33"/>
      <c r="U256" s="4"/>
      <c r="W256" s="3"/>
      <c r="Z256" s="3"/>
    </row>
    <row r="257" spans="2:26" s="2" customFormat="1" ht="23.25" customHeight="1">
      <c r="B257" s="33"/>
      <c r="D257" s="33"/>
      <c r="E257" s="4"/>
      <c r="F257" s="33"/>
      <c r="I257" s="4"/>
      <c r="K257" s="4"/>
      <c r="L257" s="4"/>
      <c r="T257" s="33"/>
      <c r="U257" s="4"/>
      <c r="W257" s="3"/>
      <c r="Z257" s="3"/>
    </row>
    <row r="258" spans="2:26" s="2" customFormat="1" ht="23.25" customHeight="1">
      <c r="B258" s="33"/>
      <c r="D258" s="33"/>
      <c r="E258" s="4"/>
      <c r="F258" s="33"/>
      <c r="I258" s="4"/>
      <c r="K258" s="4"/>
      <c r="L258" s="4"/>
      <c r="T258" s="33"/>
      <c r="U258" s="4"/>
      <c r="W258" s="3"/>
      <c r="Z258" s="3"/>
    </row>
    <row r="259" spans="2:26" s="2" customFormat="1" ht="23.25" customHeight="1">
      <c r="B259" s="33"/>
      <c r="D259" s="33"/>
      <c r="E259" s="4"/>
      <c r="F259" s="33"/>
      <c r="I259" s="4"/>
      <c r="K259" s="4"/>
      <c r="L259" s="4"/>
      <c r="T259" s="33"/>
      <c r="U259" s="4"/>
      <c r="W259" s="3"/>
      <c r="Z259" s="3"/>
    </row>
    <row r="260" spans="2:26" s="2" customFormat="1" ht="23.25" customHeight="1">
      <c r="B260" s="33"/>
      <c r="D260" s="33"/>
      <c r="E260" s="4"/>
      <c r="F260" s="33"/>
      <c r="I260" s="4"/>
      <c r="K260" s="4"/>
      <c r="L260" s="4"/>
      <c r="T260" s="33"/>
      <c r="U260" s="4"/>
      <c r="W260" s="3"/>
      <c r="Z260" s="3"/>
    </row>
    <row r="261" spans="2:26" s="2" customFormat="1" ht="23.25" customHeight="1">
      <c r="B261" s="33"/>
      <c r="D261" s="33"/>
      <c r="E261" s="4"/>
      <c r="F261" s="33"/>
      <c r="I261" s="4"/>
      <c r="K261" s="4"/>
      <c r="L261" s="4"/>
      <c r="T261" s="33"/>
      <c r="U261" s="4"/>
      <c r="W261" s="3"/>
      <c r="Z261" s="3"/>
    </row>
    <row r="262" spans="2:26" s="2" customFormat="1" ht="23.25" customHeight="1">
      <c r="B262" s="33"/>
      <c r="D262" s="33"/>
      <c r="E262" s="4"/>
      <c r="F262" s="33"/>
      <c r="I262" s="4"/>
      <c r="K262" s="4"/>
      <c r="L262" s="4"/>
      <c r="T262" s="33"/>
      <c r="U262" s="4"/>
      <c r="W262" s="3"/>
      <c r="Z262" s="3"/>
    </row>
    <row r="263" spans="2:26" s="2" customFormat="1" ht="23.25" customHeight="1">
      <c r="B263" s="33"/>
      <c r="D263" s="33"/>
      <c r="E263" s="4"/>
      <c r="F263" s="33"/>
      <c r="I263" s="4"/>
      <c r="K263" s="4"/>
      <c r="L263" s="4"/>
      <c r="T263" s="33"/>
      <c r="U263" s="4"/>
      <c r="W263" s="3"/>
      <c r="Z263" s="3"/>
    </row>
    <row r="264" spans="2:26" s="2" customFormat="1" ht="23.25" customHeight="1">
      <c r="B264" s="33"/>
      <c r="D264" s="33"/>
      <c r="E264" s="4"/>
      <c r="F264" s="33"/>
      <c r="I264" s="4"/>
      <c r="K264" s="4"/>
      <c r="L264" s="4"/>
      <c r="T264" s="33"/>
      <c r="U264" s="4"/>
      <c r="W264" s="3"/>
      <c r="Z264" s="3"/>
    </row>
    <row r="265" spans="2:26" s="2" customFormat="1" ht="23.25" customHeight="1">
      <c r="B265" s="33"/>
      <c r="D265" s="33"/>
      <c r="E265" s="4"/>
      <c r="F265" s="33"/>
      <c r="I265" s="4"/>
      <c r="K265" s="4"/>
      <c r="L265" s="4"/>
      <c r="T265" s="33"/>
      <c r="U265" s="4"/>
      <c r="W265" s="3"/>
      <c r="Z265" s="3"/>
    </row>
    <row r="266" spans="2:26" s="2" customFormat="1" ht="23.25" customHeight="1">
      <c r="B266" s="33"/>
      <c r="D266" s="33"/>
      <c r="E266" s="4"/>
      <c r="F266" s="33"/>
      <c r="I266" s="4"/>
      <c r="K266" s="4"/>
      <c r="L266" s="4"/>
      <c r="T266" s="33"/>
      <c r="U266" s="4"/>
      <c r="W266" s="3"/>
      <c r="Z266" s="3"/>
    </row>
    <row r="267" spans="2:26" s="2" customFormat="1" ht="23.25" customHeight="1">
      <c r="B267" s="33"/>
      <c r="D267" s="33"/>
      <c r="E267" s="4"/>
      <c r="F267" s="33"/>
      <c r="I267" s="4"/>
      <c r="K267" s="4"/>
      <c r="L267" s="4"/>
      <c r="T267" s="33"/>
      <c r="U267" s="4"/>
      <c r="W267" s="3"/>
      <c r="Z267" s="3"/>
    </row>
    <row r="268" spans="2:26" s="2" customFormat="1" ht="23.25" customHeight="1">
      <c r="B268" s="33"/>
      <c r="D268" s="33"/>
      <c r="E268" s="4"/>
      <c r="F268" s="33"/>
      <c r="I268" s="4"/>
      <c r="K268" s="4"/>
      <c r="L268" s="4"/>
      <c r="T268" s="33"/>
      <c r="U268" s="4"/>
      <c r="W268" s="3"/>
      <c r="Z268" s="3"/>
    </row>
    <row r="269" spans="2:26" s="2" customFormat="1" ht="23.25" customHeight="1">
      <c r="B269" s="33"/>
      <c r="D269" s="33"/>
      <c r="E269" s="4"/>
      <c r="F269" s="33"/>
      <c r="I269" s="4"/>
      <c r="K269" s="4"/>
      <c r="L269" s="4"/>
      <c r="T269" s="33"/>
      <c r="U269" s="4"/>
      <c r="W269" s="3"/>
      <c r="Z269" s="3"/>
    </row>
    <row r="270" spans="2:26" s="2" customFormat="1" ht="23.25" customHeight="1">
      <c r="B270" s="33"/>
      <c r="D270" s="33"/>
      <c r="E270" s="4"/>
      <c r="F270" s="33"/>
      <c r="I270" s="4"/>
      <c r="K270" s="4"/>
      <c r="L270" s="4"/>
      <c r="T270" s="33"/>
      <c r="U270" s="4"/>
      <c r="W270" s="3"/>
      <c r="Z270" s="3"/>
    </row>
    <row r="271" spans="2:26" s="2" customFormat="1" ht="23.25" customHeight="1">
      <c r="B271" s="33"/>
      <c r="D271" s="33"/>
      <c r="E271" s="4"/>
      <c r="F271" s="33"/>
      <c r="I271" s="4"/>
      <c r="K271" s="4"/>
      <c r="L271" s="4"/>
      <c r="T271" s="33"/>
      <c r="U271" s="4"/>
      <c r="W271" s="3"/>
      <c r="Z271" s="3"/>
    </row>
    <row r="272" spans="2:26" s="2" customFormat="1" ht="23.25" customHeight="1">
      <c r="B272" s="33"/>
      <c r="D272" s="33"/>
      <c r="E272" s="4"/>
      <c r="F272" s="33"/>
      <c r="I272" s="4"/>
      <c r="K272" s="4"/>
      <c r="L272" s="4"/>
      <c r="T272" s="33"/>
      <c r="U272" s="4"/>
      <c r="W272" s="3"/>
      <c r="Z272" s="3"/>
    </row>
    <row r="273" spans="2:26" s="2" customFormat="1" ht="23.25" customHeight="1">
      <c r="B273" s="33"/>
      <c r="D273" s="33"/>
      <c r="E273" s="4"/>
      <c r="F273" s="33"/>
      <c r="I273" s="4"/>
      <c r="K273" s="4"/>
      <c r="L273" s="4"/>
      <c r="T273" s="33"/>
      <c r="U273" s="4"/>
      <c r="W273" s="3"/>
      <c r="Z273" s="3"/>
    </row>
    <row r="274" spans="2:26" s="2" customFormat="1" ht="23.25" customHeight="1">
      <c r="B274" s="33"/>
      <c r="D274" s="33"/>
      <c r="E274" s="4"/>
      <c r="F274" s="33"/>
      <c r="I274" s="4"/>
      <c r="K274" s="4"/>
      <c r="L274" s="4"/>
      <c r="T274" s="33"/>
      <c r="U274" s="4"/>
      <c r="W274" s="3"/>
      <c r="Z274" s="3"/>
    </row>
    <row r="275" spans="2:26" s="2" customFormat="1" ht="23.25" customHeight="1">
      <c r="B275" s="33"/>
      <c r="D275" s="33"/>
      <c r="E275" s="4"/>
      <c r="F275" s="33"/>
      <c r="I275" s="4"/>
      <c r="K275" s="4"/>
      <c r="L275" s="4"/>
      <c r="T275" s="33"/>
      <c r="U275" s="4"/>
      <c r="W275" s="3"/>
      <c r="Z275" s="3"/>
    </row>
    <row r="276" spans="2:26" s="2" customFormat="1" ht="23.25" customHeight="1">
      <c r="B276" s="33"/>
      <c r="D276" s="33"/>
      <c r="E276" s="4"/>
      <c r="F276" s="33"/>
      <c r="I276" s="4"/>
      <c r="K276" s="4"/>
      <c r="L276" s="4"/>
      <c r="T276" s="33"/>
      <c r="U276" s="4"/>
      <c r="W276" s="3"/>
      <c r="Z276" s="3"/>
    </row>
    <row r="277" spans="2:26" s="2" customFormat="1" ht="23.25" customHeight="1">
      <c r="B277" s="33"/>
      <c r="D277" s="33"/>
      <c r="E277" s="4"/>
      <c r="F277" s="33"/>
      <c r="I277" s="4"/>
      <c r="K277" s="4"/>
      <c r="L277" s="4"/>
      <c r="T277" s="33"/>
      <c r="U277" s="4"/>
      <c r="W277" s="3"/>
      <c r="Z277" s="3"/>
    </row>
    <row r="278" spans="2:26" s="2" customFormat="1" ht="23.25" customHeight="1">
      <c r="B278" s="33"/>
      <c r="D278" s="33"/>
      <c r="E278" s="4"/>
      <c r="F278" s="33"/>
      <c r="I278" s="4"/>
      <c r="K278" s="4"/>
      <c r="L278" s="4"/>
      <c r="T278" s="33"/>
      <c r="U278" s="4"/>
      <c r="W278" s="3"/>
      <c r="Z278" s="3"/>
    </row>
    <row r="279" spans="2:26" s="2" customFormat="1" ht="23.25" customHeight="1">
      <c r="B279" s="33"/>
      <c r="D279" s="33"/>
      <c r="E279" s="4"/>
      <c r="F279" s="33"/>
      <c r="I279" s="4"/>
      <c r="K279" s="4"/>
      <c r="L279" s="4"/>
      <c r="T279" s="33"/>
      <c r="U279" s="4"/>
      <c r="W279" s="3"/>
      <c r="Z279" s="3"/>
    </row>
    <row r="280" spans="2:26" s="2" customFormat="1" ht="23.25" customHeight="1">
      <c r="B280" s="33"/>
      <c r="D280" s="33"/>
      <c r="E280" s="4"/>
      <c r="F280" s="33"/>
      <c r="I280" s="4"/>
      <c r="K280" s="4"/>
      <c r="L280" s="4"/>
      <c r="T280" s="33"/>
      <c r="U280" s="4"/>
      <c r="W280" s="3"/>
      <c r="Z280" s="3"/>
    </row>
    <row r="281" spans="2:26" s="2" customFormat="1" ht="23.25" customHeight="1">
      <c r="B281" s="33"/>
      <c r="D281" s="33"/>
      <c r="E281" s="4"/>
      <c r="F281" s="33"/>
      <c r="I281" s="4"/>
      <c r="K281" s="4"/>
      <c r="L281" s="4"/>
      <c r="T281" s="33"/>
      <c r="U281" s="4"/>
      <c r="W281" s="3"/>
      <c r="Z281" s="3"/>
    </row>
    <row r="282" spans="2:26" s="2" customFormat="1" ht="23.25" customHeight="1">
      <c r="B282" s="33"/>
      <c r="D282" s="33"/>
      <c r="E282" s="4"/>
      <c r="F282" s="33"/>
      <c r="I282" s="4"/>
      <c r="K282" s="4"/>
      <c r="L282" s="4"/>
      <c r="T282" s="33"/>
      <c r="U282" s="4"/>
      <c r="W282" s="3"/>
      <c r="Z282" s="3"/>
    </row>
    <row r="283" spans="2:26" s="2" customFormat="1" ht="23.25" customHeight="1">
      <c r="B283" s="33"/>
      <c r="D283" s="33"/>
      <c r="E283" s="4"/>
      <c r="F283" s="33"/>
      <c r="I283" s="4"/>
      <c r="K283" s="4"/>
      <c r="L283" s="4"/>
      <c r="T283" s="33"/>
      <c r="U283" s="4"/>
      <c r="W283" s="3"/>
      <c r="Z283" s="3"/>
    </row>
    <row r="284" spans="2:26" s="2" customFormat="1" ht="23.25" customHeight="1">
      <c r="B284" s="33"/>
      <c r="D284" s="33"/>
      <c r="E284" s="4"/>
      <c r="F284" s="33"/>
      <c r="I284" s="4"/>
      <c r="K284" s="4"/>
      <c r="L284" s="4"/>
      <c r="T284" s="33"/>
      <c r="U284" s="4"/>
      <c r="W284" s="3"/>
      <c r="Z284" s="3"/>
    </row>
    <row r="285" spans="2:26" s="2" customFormat="1" ht="23.25" customHeight="1">
      <c r="B285" s="33"/>
      <c r="D285" s="33"/>
      <c r="E285" s="4"/>
      <c r="F285" s="33"/>
      <c r="I285" s="4"/>
      <c r="K285" s="4"/>
      <c r="L285" s="4"/>
      <c r="T285" s="33"/>
      <c r="U285" s="4"/>
      <c r="W285" s="3"/>
      <c r="Z285" s="3"/>
    </row>
    <row r="286" spans="2:26" s="2" customFormat="1" ht="23.25" customHeight="1">
      <c r="B286" s="33"/>
      <c r="D286" s="33"/>
      <c r="E286" s="4"/>
      <c r="F286" s="33"/>
      <c r="I286" s="4"/>
      <c r="K286" s="4"/>
      <c r="L286" s="4"/>
      <c r="T286" s="33"/>
      <c r="U286" s="4"/>
      <c r="W286" s="3"/>
      <c r="Z286" s="3"/>
    </row>
    <row r="287" spans="2:26" s="2" customFormat="1" ht="23.25" customHeight="1">
      <c r="B287" s="33"/>
      <c r="D287" s="33"/>
      <c r="E287" s="4"/>
      <c r="F287" s="33"/>
      <c r="I287" s="4"/>
      <c r="K287" s="4"/>
      <c r="L287" s="4"/>
      <c r="T287" s="33"/>
      <c r="U287" s="4"/>
      <c r="W287" s="3"/>
      <c r="Z287" s="3"/>
    </row>
    <row r="288" spans="2:26" s="2" customFormat="1" ht="23.25" customHeight="1">
      <c r="B288" s="33"/>
      <c r="D288" s="33"/>
      <c r="E288" s="4"/>
      <c r="F288" s="33"/>
      <c r="I288" s="4"/>
      <c r="K288" s="4"/>
      <c r="L288" s="4"/>
      <c r="T288" s="33"/>
      <c r="U288" s="4"/>
      <c r="W288" s="3"/>
      <c r="Z288" s="3"/>
    </row>
    <row r="289" spans="2:26" s="2" customFormat="1" ht="23.25" customHeight="1">
      <c r="B289" s="33"/>
      <c r="D289" s="33"/>
      <c r="E289" s="4"/>
      <c r="F289" s="33"/>
      <c r="I289" s="4"/>
      <c r="K289" s="4"/>
      <c r="L289" s="4"/>
      <c r="T289" s="33"/>
      <c r="U289" s="4"/>
      <c r="W289" s="3"/>
      <c r="Z289" s="3"/>
    </row>
    <row r="290" spans="2:26" s="2" customFormat="1" ht="23.25" customHeight="1">
      <c r="B290" s="33"/>
      <c r="D290" s="33"/>
      <c r="E290" s="4"/>
      <c r="F290" s="33"/>
      <c r="I290" s="4"/>
      <c r="K290" s="4"/>
      <c r="L290" s="4"/>
      <c r="T290" s="33"/>
      <c r="U290" s="4"/>
      <c r="W290" s="3"/>
      <c r="Z290" s="3"/>
    </row>
    <row r="291" spans="2:26" s="2" customFormat="1" ht="23.25" customHeight="1">
      <c r="B291" s="33"/>
      <c r="D291" s="33"/>
      <c r="E291" s="4"/>
      <c r="F291" s="33"/>
      <c r="I291" s="4"/>
      <c r="K291" s="4"/>
      <c r="L291" s="4"/>
      <c r="T291" s="33"/>
      <c r="U291" s="4"/>
      <c r="W291" s="3"/>
      <c r="Z291" s="3"/>
    </row>
    <row r="292" spans="2:26" s="2" customFormat="1" ht="23.25" customHeight="1">
      <c r="B292" s="33"/>
      <c r="D292" s="33"/>
      <c r="E292" s="4"/>
      <c r="F292" s="33"/>
      <c r="I292" s="4"/>
      <c r="K292" s="4"/>
      <c r="L292" s="4"/>
      <c r="T292" s="33"/>
      <c r="U292" s="4"/>
      <c r="W292" s="3"/>
      <c r="Z292" s="3"/>
    </row>
    <row r="293" spans="2:26" s="2" customFormat="1" ht="23.25" customHeight="1">
      <c r="B293" s="33"/>
      <c r="D293" s="33"/>
      <c r="E293" s="4"/>
      <c r="F293" s="33"/>
      <c r="I293" s="4"/>
      <c r="K293" s="4"/>
      <c r="L293" s="4"/>
      <c r="T293" s="33"/>
      <c r="U293" s="4"/>
      <c r="W293" s="3"/>
      <c r="Z293" s="3"/>
    </row>
    <row r="294" spans="2:26" s="2" customFormat="1" ht="23.25" customHeight="1">
      <c r="B294" s="33"/>
      <c r="D294" s="33"/>
      <c r="E294" s="4"/>
      <c r="F294" s="33"/>
      <c r="I294" s="4"/>
      <c r="K294" s="4"/>
      <c r="L294" s="4"/>
      <c r="T294" s="33"/>
      <c r="U294" s="4"/>
      <c r="W294" s="3"/>
      <c r="Z294" s="3"/>
    </row>
    <row r="295" spans="2:26" s="2" customFormat="1" ht="23.25" customHeight="1">
      <c r="B295" s="33"/>
      <c r="D295" s="33"/>
      <c r="E295" s="4"/>
      <c r="F295" s="33"/>
      <c r="I295" s="4"/>
      <c r="K295" s="4"/>
      <c r="L295" s="4"/>
      <c r="T295" s="33"/>
      <c r="U295" s="4"/>
      <c r="W295" s="3"/>
      <c r="Z295" s="3"/>
    </row>
    <row r="296" spans="2:26" s="2" customFormat="1" ht="23.25" customHeight="1">
      <c r="B296" s="33"/>
      <c r="D296" s="33"/>
      <c r="E296" s="4"/>
      <c r="F296" s="33"/>
      <c r="I296" s="4"/>
      <c r="K296" s="4"/>
      <c r="L296" s="4"/>
      <c r="T296" s="33"/>
      <c r="U296" s="4"/>
      <c r="W296" s="3"/>
      <c r="Z296" s="3"/>
    </row>
    <row r="297" spans="2:26" s="2" customFormat="1" ht="23.25" customHeight="1">
      <c r="B297" s="33"/>
      <c r="D297" s="33"/>
      <c r="E297" s="4"/>
      <c r="F297" s="33"/>
      <c r="I297" s="4"/>
      <c r="K297" s="4"/>
      <c r="L297" s="4"/>
      <c r="T297" s="33"/>
      <c r="U297" s="4"/>
      <c r="W297" s="3"/>
      <c r="Z297" s="3"/>
    </row>
    <row r="298" spans="2:26" s="2" customFormat="1" ht="23.25" customHeight="1">
      <c r="B298" s="33"/>
      <c r="D298" s="33"/>
      <c r="E298" s="4"/>
      <c r="F298" s="33"/>
      <c r="I298" s="4"/>
      <c r="K298" s="4"/>
      <c r="L298" s="4"/>
      <c r="T298" s="33"/>
      <c r="U298" s="4"/>
      <c r="W298" s="3"/>
      <c r="Z298" s="3"/>
    </row>
    <row r="299" spans="2:26" s="2" customFormat="1" ht="23.25" customHeight="1">
      <c r="B299" s="33"/>
      <c r="D299" s="33"/>
      <c r="E299" s="4"/>
      <c r="F299" s="33"/>
      <c r="I299" s="4"/>
      <c r="K299" s="4"/>
      <c r="L299" s="4"/>
      <c r="T299" s="33"/>
      <c r="U299" s="4"/>
      <c r="W299" s="3"/>
      <c r="Z299" s="3"/>
    </row>
    <row r="300" spans="2:26" s="2" customFormat="1" ht="23.25" customHeight="1">
      <c r="B300" s="33"/>
      <c r="D300" s="33"/>
      <c r="E300" s="4"/>
      <c r="F300" s="33"/>
      <c r="I300" s="4"/>
      <c r="K300" s="4"/>
      <c r="L300" s="4"/>
      <c r="T300" s="33"/>
      <c r="U300" s="4"/>
      <c r="W300" s="3"/>
      <c r="Z300" s="3"/>
    </row>
    <row r="301" spans="2:26" s="2" customFormat="1" ht="23.25" customHeight="1">
      <c r="B301" s="33"/>
      <c r="D301" s="33"/>
      <c r="E301" s="4"/>
      <c r="F301" s="33"/>
      <c r="I301" s="4"/>
      <c r="K301" s="4"/>
      <c r="L301" s="4"/>
      <c r="T301" s="33"/>
      <c r="U301" s="4"/>
      <c r="W301" s="3"/>
      <c r="Z301" s="3"/>
    </row>
    <row r="302" spans="2:26" s="2" customFormat="1" ht="23.25" customHeight="1">
      <c r="B302" s="33"/>
      <c r="D302" s="33"/>
      <c r="E302" s="4"/>
      <c r="F302" s="33"/>
      <c r="I302" s="4"/>
      <c r="K302" s="4"/>
      <c r="L302" s="4"/>
      <c r="T302" s="33"/>
      <c r="U302" s="4"/>
      <c r="W302" s="3"/>
      <c r="Z302" s="3"/>
    </row>
    <row r="303" spans="2:26" s="2" customFormat="1" ht="23.25" customHeight="1">
      <c r="B303" s="33"/>
      <c r="D303" s="33"/>
      <c r="E303" s="4"/>
      <c r="F303" s="33"/>
      <c r="I303" s="4"/>
      <c r="K303" s="4"/>
      <c r="L303" s="4"/>
      <c r="T303" s="33"/>
      <c r="U303" s="4"/>
      <c r="W303" s="3"/>
      <c r="Z303" s="3"/>
    </row>
    <row r="304" spans="2:26" s="2" customFormat="1" ht="23.25" customHeight="1">
      <c r="B304" s="33"/>
      <c r="D304" s="33"/>
      <c r="E304" s="4"/>
      <c r="F304" s="33"/>
      <c r="I304" s="4"/>
      <c r="K304" s="4"/>
      <c r="L304" s="4"/>
      <c r="T304" s="33"/>
      <c r="U304" s="4"/>
      <c r="W304" s="3"/>
      <c r="Z304" s="3"/>
    </row>
    <row r="305" spans="2:26" s="2" customFormat="1" ht="23.25" customHeight="1">
      <c r="B305" s="33"/>
      <c r="D305" s="33"/>
      <c r="E305" s="4"/>
      <c r="F305" s="33"/>
      <c r="I305" s="4"/>
      <c r="K305" s="4"/>
      <c r="L305" s="4"/>
      <c r="T305" s="33"/>
      <c r="U305" s="4"/>
      <c r="W305" s="3"/>
      <c r="Z305" s="3"/>
    </row>
    <row r="306" spans="2:26" s="2" customFormat="1" ht="23.25" customHeight="1">
      <c r="B306" s="33"/>
      <c r="D306" s="33"/>
      <c r="E306" s="4"/>
      <c r="F306" s="33"/>
      <c r="I306" s="4"/>
      <c r="K306" s="4"/>
      <c r="L306" s="4"/>
      <c r="T306" s="33"/>
      <c r="U306" s="4"/>
      <c r="W306" s="3"/>
      <c r="Z306" s="3"/>
    </row>
    <row r="307" spans="2:26" s="2" customFormat="1" ht="23.25" customHeight="1">
      <c r="B307" s="33"/>
      <c r="D307" s="33"/>
      <c r="E307" s="4"/>
      <c r="F307" s="33"/>
      <c r="I307" s="4"/>
      <c r="K307" s="4"/>
      <c r="L307" s="4"/>
      <c r="T307" s="33"/>
      <c r="U307" s="4"/>
      <c r="W307" s="3"/>
      <c r="Z307" s="3"/>
    </row>
    <row r="308" spans="2:26" s="2" customFormat="1" ht="23.25" customHeight="1">
      <c r="B308" s="33"/>
      <c r="D308" s="33"/>
      <c r="E308" s="4"/>
      <c r="F308" s="33"/>
      <c r="I308" s="4"/>
      <c r="K308" s="4"/>
      <c r="L308" s="4"/>
      <c r="T308" s="33"/>
      <c r="U308" s="4"/>
      <c r="W308" s="3"/>
      <c r="Z308" s="3"/>
    </row>
    <row r="309" spans="2:26" s="2" customFormat="1" ht="23.25" customHeight="1">
      <c r="B309" s="33"/>
      <c r="D309" s="33"/>
      <c r="E309" s="4"/>
      <c r="F309" s="33"/>
      <c r="I309" s="4"/>
      <c r="K309" s="4"/>
      <c r="L309" s="4"/>
      <c r="T309" s="33"/>
      <c r="U309" s="4"/>
      <c r="W309" s="3"/>
      <c r="Z309" s="3"/>
    </row>
    <row r="310" spans="2:26" s="2" customFormat="1" ht="23.25" customHeight="1">
      <c r="B310" s="33"/>
      <c r="D310" s="33"/>
      <c r="E310" s="4"/>
      <c r="F310" s="33"/>
      <c r="I310" s="4"/>
      <c r="K310" s="4"/>
      <c r="L310" s="4"/>
      <c r="T310" s="33"/>
      <c r="U310" s="4"/>
      <c r="W310" s="3"/>
      <c r="Z310" s="3"/>
    </row>
    <row r="311" spans="2:26" s="2" customFormat="1" ht="23.25" customHeight="1">
      <c r="B311" s="33"/>
      <c r="D311" s="33"/>
      <c r="E311" s="4"/>
      <c r="F311" s="33"/>
      <c r="I311" s="4"/>
      <c r="K311" s="4"/>
      <c r="L311" s="4"/>
      <c r="T311" s="33"/>
      <c r="U311" s="4"/>
      <c r="W311" s="3"/>
      <c r="Z311" s="3"/>
    </row>
    <row r="312" spans="2:26" s="2" customFormat="1" ht="23.25" customHeight="1">
      <c r="B312" s="33"/>
      <c r="D312" s="33"/>
      <c r="E312" s="4"/>
      <c r="F312" s="33"/>
      <c r="I312" s="4"/>
      <c r="K312" s="4"/>
      <c r="L312" s="4"/>
      <c r="T312" s="33"/>
      <c r="U312" s="4"/>
      <c r="W312" s="3"/>
      <c r="Z312" s="3"/>
    </row>
    <row r="313" spans="2:26" s="2" customFormat="1" ht="23.25" customHeight="1">
      <c r="B313" s="33"/>
      <c r="D313" s="33"/>
      <c r="E313" s="4"/>
      <c r="F313" s="33"/>
      <c r="I313" s="4"/>
      <c r="K313" s="4"/>
      <c r="L313" s="4"/>
      <c r="T313" s="33"/>
      <c r="U313" s="4"/>
      <c r="W313" s="3"/>
      <c r="Z313" s="3"/>
    </row>
    <row r="314" spans="2:26" s="2" customFormat="1" ht="23.25" customHeight="1">
      <c r="B314" s="33"/>
      <c r="D314" s="33"/>
      <c r="E314" s="4"/>
      <c r="F314" s="33"/>
      <c r="I314" s="4"/>
      <c r="K314" s="4"/>
      <c r="L314" s="4"/>
      <c r="T314" s="33"/>
      <c r="U314" s="4"/>
      <c r="W314" s="3"/>
      <c r="Z314" s="3"/>
    </row>
    <row r="315" spans="2:26" s="2" customFormat="1" ht="23.25" customHeight="1">
      <c r="B315" s="33"/>
      <c r="D315" s="33"/>
      <c r="E315" s="4"/>
      <c r="F315" s="33"/>
      <c r="I315" s="4"/>
      <c r="K315" s="4"/>
      <c r="L315" s="4"/>
      <c r="T315" s="33"/>
      <c r="U315" s="4"/>
      <c r="W315" s="3"/>
      <c r="Z315" s="3"/>
    </row>
    <row r="316" spans="2:26" s="2" customFormat="1" ht="23.25" customHeight="1">
      <c r="B316" s="33"/>
      <c r="D316" s="33"/>
      <c r="E316" s="4"/>
      <c r="F316" s="33"/>
      <c r="I316" s="4"/>
      <c r="K316" s="4"/>
      <c r="L316" s="4"/>
      <c r="T316" s="33"/>
      <c r="U316" s="4"/>
      <c r="W316" s="3"/>
      <c r="Z316" s="3"/>
    </row>
    <row r="317" spans="2:26" s="2" customFormat="1" ht="23.25" customHeight="1">
      <c r="B317" s="33"/>
      <c r="D317" s="33"/>
      <c r="E317" s="4"/>
      <c r="F317" s="33"/>
      <c r="I317" s="4"/>
      <c r="K317" s="4"/>
      <c r="L317" s="4"/>
      <c r="T317" s="33"/>
      <c r="U317" s="4"/>
      <c r="W317" s="3"/>
      <c r="Z317" s="3"/>
    </row>
    <row r="318" spans="2:26" s="2" customFormat="1" ht="23.25" customHeight="1">
      <c r="B318" s="33"/>
      <c r="D318" s="33"/>
      <c r="E318" s="4"/>
      <c r="F318" s="33"/>
      <c r="I318" s="4"/>
      <c r="K318" s="4"/>
      <c r="L318" s="4"/>
      <c r="T318" s="33"/>
      <c r="U318" s="4"/>
      <c r="W318" s="3"/>
      <c r="Z318" s="3"/>
    </row>
    <row r="319" spans="2:26" s="2" customFormat="1" ht="23.25" customHeight="1">
      <c r="B319" s="33"/>
      <c r="D319" s="33"/>
      <c r="E319" s="4"/>
      <c r="F319" s="33"/>
      <c r="I319" s="4"/>
      <c r="K319" s="4"/>
      <c r="L319" s="4"/>
      <c r="T319" s="33"/>
      <c r="U319" s="4"/>
      <c r="W319" s="3"/>
      <c r="Z319" s="3"/>
    </row>
    <row r="320" spans="2:26" s="2" customFormat="1" ht="23.25" customHeight="1">
      <c r="B320" s="33"/>
      <c r="D320" s="33"/>
      <c r="E320" s="4"/>
      <c r="F320" s="33"/>
      <c r="I320" s="4"/>
      <c r="K320" s="4"/>
      <c r="L320" s="4"/>
      <c r="T320" s="33"/>
      <c r="U320" s="4"/>
      <c r="W320" s="3"/>
      <c r="Z320" s="3"/>
    </row>
    <row r="321" spans="2:26" s="2" customFormat="1" ht="23.25" customHeight="1">
      <c r="B321" s="33"/>
      <c r="D321" s="33"/>
      <c r="E321" s="4"/>
      <c r="F321" s="33"/>
      <c r="I321" s="4"/>
      <c r="K321" s="4"/>
      <c r="L321" s="4"/>
      <c r="T321" s="33"/>
      <c r="U321" s="4"/>
      <c r="W321" s="3"/>
      <c r="Z321" s="3"/>
    </row>
    <row r="322" spans="2:26" s="2" customFormat="1" ht="23.25" customHeight="1">
      <c r="B322" s="33"/>
      <c r="D322" s="33"/>
      <c r="E322" s="4"/>
      <c r="F322" s="33"/>
      <c r="I322" s="4"/>
      <c r="K322" s="4"/>
      <c r="L322" s="4"/>
      <c r="T322" s="33"/>
      <c r="U322" s="4"/>
      <c r="W322" s="3"/>
      <c r="Z322" s="3"/>
    </row>
    <row r="323" spans="2:26" s="2" customFormat="1" ht="23.25" customHeight="1">
      <c r="B323" s="33"/>
      <c r="D323" s="33"/>
      <c r="E323" s="4"/>
      <c r="F323" s="33"/>
      <c r="I323" s="4"/>
      <c r="K323" s="4"/>
      <c r="L323" s="4"/>
      <c r="T323" s="33"/>
      <c r="U323" s="4"/>
      <c r="W323" s="3"/>
      <c r="Z323" s="3"/>
    </row>
    <row r="324" spans="2:26" s="2" customFormat="1" ht="23.25" customHeight="1">
      <c r="B324" s="33"/>
      <c r="D324" s="33"/>
      <c r="E324" s="4"/>
      <c r="F324" s="33"/>
      <c r="I324" s="4"/>
      <c r="K324" s="4"/>
      <c r="L324" s="4"/>
      <c r="T324" s="33"/>
      <c r="U324" s="4"/>
      <c r="W324" s="3"/>
      <c r="Z324" s="3"/>
    </row>
    <row r="325" spans="2:26" s="2" customFormat="1" ht="23.25" customHeight="1">
      <c r="B325" s="33"/>
      <c r="D325" s="33"/>
      <c r="E325" s="4"/>
      <c r="F325" s="33"/>
      <c r="I325" s="4"/>
      <c r="K325" s="4"/>
      <c r="L325" s="4"/>
      <c r="T325" s="33"/>
      <c r="U325" s="4"/>
      <c r="W325" s="3"/>
      <c r="Z325" s="3"/>
    </row>
    <row r="326" spans="2:26" s="2" customFormat="1" ht="23.25" customHeight="1">
      <c r="B326" s="33"/>
      <c r="D326" s="33"/>
      <c r="E326" s="4"/>
      <c r="F326" s="33"/>
      <c r="I326" s="4"/>
      <c r="K326" s="4"/>
      <c r="L326" s="4"/>
      <c r="T326" s="33"/>
      <c r="U326" s="4"/>
      <c r="W326" s="3"/>
      <c r="Z326" s="3"/>
    </row>
    <row r="327" spans="2:26" s="2" customFormat="1" ht="23.25" customHeight="1">
      <c r="B327" s="33"/>
      <c r="D327" s="33"/>
      <c r="E327" s="4"/>
      <c r="F327" s="33"/>
      <c r="I327" s="4"/>
      <c r="K327" s="4"/>
      <c r="L327" s="4"/>
      <c r="T327" s="33"/>
      <c r="U327" s="4"/>
      <c r="W327" s="3"/>
      <c r="Z327" s="3"/>
    </row>
    <row r="328" spans="2:26" s="2" customFormat="1" ht="23.25" customHeight="1">
      <c r="B328" s="33"/>
      <c r="D328" s="33"/>
      <c r="E328" s="4"/>
      <c r="F328" s="33"/>
      <c r="I328" s="4"/>
      <c r="K328" s="4"/>
      <c r="L328" s="4"/>
      <c r="T328" s="33"/>
      <c r="U328" s="4"/>
      <c r="W328" s="3"/>
      <c r="Z328" s="3"/>
    </row>
    <row r="329" spans="2:26" s="2" customFormat="1" ht="23.25" customHeight="1">
      <c r="B329" s="33"/>
      <c r="D329" s="33"/>
      <c r="E329" s="4"/>
      <c r="F329" s="33"/>
      <c r="I329" s="4"/>
      <c r="K329" s="4"/>
      <c r="L329" s="4"/>
      <c r="T329" s="33"/>
      <c r="U329" s="4"/>
      <c r="W329" s="3"/>
      <c r="Z329" s="3"/>
    </row>
    <row r="330" spans="2:26" s="2" customFormat="1" ht="23.25" customHeight="1">
      <c r="B330" s="33"/>
      <c r="D330" s="33"/>
      <c r="E330" s="4"/>
      <c r="F330" s="33"/>
      <c r="I330" s="4"/>
      <c r="K330" s="4"/>
      <c r="L330" s="4"/>
      <c r="T330" s="33"/>
      <c r="U330" s="4"/>
      <c r="W330" s="3"/>
      <c r="Z330" s="3"/>
    </row>
    <row r="331" spans="2:26" s="2" customFormat="1" ht="23.25" customHeight="1">
      <c r="B331" s="33"/>
      <c r="D331" s="33"/>
      <c r="E331" s="4"/>
      <c r="F331" s="33"/>
      <c r="I331" s="4"/>
      <c r="K331" s="4"/>
      <c r="L331" s="4"/>
      <c r="T331" s="33"/>
      <c r="U331" s="4"/>
      <c r="W331" s="3"/>
      <c r="Z331" s="3"/>
    </row>
  </sheetData>
  <mergeCells count="31">
    <mergeCell ref="A1:U1"/>
    <mergeCell ref="A3:U3"/>
    <mergeCell ref="F4:U4"/>
    <mergeCell ref="A5:A8"/>
    <mergeCell ref="I5:L5"/>
    <mergeCell ref="B6:C6"/>
    <mergeCell ref="C7:C8"/>
    <mergeCell ref="R7:R8"/>
    <mergeCell ref="S7:S8"/>
    <mergeCell ref="L6:L8"/>
    <mergeCell ref="M6:M8"/>
    <mergeCell ref="N6:P6"/>
    <mergeCell ref="A2:U2"/>
    <mergeCell ref="T7:T8"/>
    <mergeCell ref="U7:U8"/>
    <mergeCell ref="B7:B8"/>
    <mergeCell ref="B5:F5"/>
    <mergeCell ref="Q5:U5"/>
    <mergeCell ref="T6:U6"/>
    <mergeCell ref="A9:U9"/>
    <mergeCell ref="B23:E23"/>
    <mergeCell ref="D7:D8"/>
    <mergeCell ref="E7:E8"/>
    <mergeCell ref="Q6:Q8"/>
    <mergeCell ref="R6:S6"/>
    <mergeCell ref="D6:E6"/>
    <mergeCell ref="F6:F8"/>
    <mergeCell ref="G6:H6"/>
    <mergeCell ref="I6:I8"/>
    <mergeCell ref="J6:J8"/>
    <mergeCell ref="K6:K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D348"/>
  <sheetViews>
    <sheetView showGridLines="0" zoomScale="60" zoomScaleNormal="60" workbookViewId="0">
      <selection activeCell="H17" sqref="H17"/>
    </sheetView>
  </sheetViews>
  <sheetFormatPr defaultRowHeight="12.75"/>
  <cols>
    <col min="1" max="1" width="13.140625" style="5" customWidth="1"/>
    <col min="2" max="2" width="12" style="7" customWidth="1"/>
    <col min="3" max="3" width="14.42578125" style="5" customWidth="1"/>
    <col min="4" max="4" width="12" style="7" customWidth="1"/>
    <col min="5" max="5" width="14.42578125" style="8" customWidth="1"/>
    <col min="6" max="6" width="12" style="7" customWidth="1"/>
    <col min="7" max="7" width="14.42578125" style="8" customWidth="1"/>
    <col min="8" max="8" width="13" style="7" customWidth="1"/>
    <col min="9" max="10" width="9.140625" style="5" hidden="1" customWidth="1"/>
    <col min="11" max="11" width="20.7109375" style="8" customWidth="1"/>
    <col min="12" max="12" width="20.7109375" style="5" customWidth="1"/>
    <col min="13" max="14" width="20.7109375" style="8" customWidth="1"/>
    <col min="15" max="15" width="10.5703125" style="5" hidden="1" customWidth="1"/>
    <col min="16" max="18" width="9.140625" style="5" hidden="1" customWidth="1"/>
    <col min="19" max="19" width="13" style="5" customWidth="1"/>
    <col min="20" max="20" width="12" style="5" customWidth="1"/>
    <col min="21" max="21" width="14.42578125" style="5" customWidth="1"/>
    <col min="22" max="22" width="12" style="7" customWidth="1"/>
    <col min="23" max="23" width="14.42578125" style="8" customWidth="1"/>
    <col min="24" max="24" width="9" style="5" hidden="1" customWidth="1"/>
    <col min="25" max="25" width="9" style="6" hidden="1" customWidth="1"/>
    <col min="26" max="26" width="9" style="5" hidden="1" customWidth="1"/>
    <col min="27" max="27" width="9.140625" style="5" hidden="1" customWidth="1"/>
    <col min="28" max="28" width="9.140625" style="6" hidden="1" customWidth="1"/>
    <col min="29" max="16384" width="9.140625" style="5"/>
  </cols>
  <sheetData>
    <row r="1" spans="1:30" ht="27" customHeight="1">
      <c r="A1" s="132" t="s">
        <v>749</v>
      </c>
      <c r="B1" s="133"/>
      <c r="C1" s="133"/>
      <c r="D1" s="133"/>
      <c r="E1" s="133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72"/>
      <c r="X1" s="1"/>
      <c r="Y1" s="1"/>
      <c r="Z1" s="1"/>
      <c r="AA1" s="1"/>
      <c r="AB1" s="1"/>
    </row>
    <row r="2" spans="1:30" s="63" customFormat="1" ht="18" customHeight="1">
      <c r="A2" s="135" t="s">
        <v>750</v>
      </c>
      <c r="B2" s="175"/>
      <c r="C2" s="175"/>
      <c r="D2" s="175"/>
      <c r="E2" s="175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8"/>
    </row>
    <row r="3" spans="1:30" s="63" customFormat="1" ht="18" customHeight="1" thickBot="1">
      <c r="A3" s="135" t="s">
        <v>751</v>
      </c>
      <c r="B3" s="175"/>
      <c r="C3" s="175"/>
      <c r="D3" s="175"/>
      <c r="E3" s="175"/>
      <c r="F3" s="175"/>
      <c r="G3" s="175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68"/>
      <c r="Y3" s="64"/>
      <c r="AB3" s="64"/>
    </row>
    <row r="4" spans="1:30" s="63" customFormat="1" ht="18" customHeight="1" thickBot="1">
      <c r="A4" s="73"/>
      <c r="B4" s="74"/>
      <c r="C4" s="64"/>
      <c r="D4" s="74"/>
      <c r="E4" s="75"/>
      <c r="F4" s="74"/>
      <c r="G4" s="75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3"/>
      <c r="X4" s="69"/>
      <c r="Y4" s="70"/>
      <c r="Z4" s="64"/>
      <c r="AB4" s="64"/>
    </row>
    <row r="5" spans="1:30" s="86" customFormat="1" ht="16.5" customHeight="1">
      <c r="A5" s="151" t="s">
        <v>10</v>
      </c>
      <c r="B5" s="126" t="s">
        <v>4</v>
      </c>
      <c r="C5" s="126"/>
      <c r="D5" s="126"/>
      <c r="E5" s="126"/>
      <c r="F5" s="126"/>
      <c r="G5" s="126"/>
      <c r="H5" s="126"/>
      <c r="I5" s="94"/>
      <c r="J5" s="94"/>
      <c r="K5" s="126" t="s">
        <v>0</v>
      </c>
      <c r="L5" s="126"/>
      <c r="M5" s="126"/>
      <c r="N5" s="126"/>
      <c r="O5" s="96" t="s">
        <v>5</v>
      </c>
      <c r="P5" s="96"/>
      <c r="Q5" s="96"/>
      <c r="R5" s="96"/>
      <c r="S5" s="126" t="s">
        <v>5</v>
      </c>
      <c r="T5" s="126"/>
      <c r="U5" s="126"/>
      <c r="V5" s="126"/>
      <c r="W5" s="145"/>
      <c r="X5" s="111"/>
      <c r="Y5" s="100"/>
      <c r="Z5" s="100"/>
      <c r="AA5" s="100"/>
      <c r="AB5" s="100"/>
    </row>
    <row r="6" spans="1:30" s="86" customFormat="1" ht="16.5" customHeight="1">
      <c r="A6" s="152"/>
      <c r="B6" s="127" t="s">
        <v>1</v>
      </c>
      <c r="C6" s="127"/>
      <c r="D6" s="127" t="s">
        <v>24</v>
      </c>
      <c r="E6" s="127"/>
      <c r="F6" s="127" t="s">
        <v>9</v>
      </c>
      <c r="G6" s="127"/>
      <c r="H6" s="148" t="s">
        <v>752</v>
      </c>
      <c r="I6" s="147" t="s">
        <v>6</v>
      </c>
      <c r="J6" s="147"/>
      <c r="K6" s="138" t="s">
        <v>18</v>
      </c>
      <c r="L6" s="156" t="s">
        <v>753</v>
      </c>
      <c r="M6" s="138" t="s">
        <v>754</v>
      </c>
      <c r="N6" s="138" t="s">
        <v>8</v>
      </c>
      <c r="O6" s="147" t="s">
        <v>3</v>
      </c>
      <c r="P6" s="147" t="s">
        <v>6</v>
      </c>
      <c r="Q6" s="147"/>
      <c r="R6" s="147"/>
      <c r="S6" s="148" t="s">
        <v>752</v>
      </c>
      <c r="T6" s="127" t="s">
        <v>547</v>
      </c>
      <c r="U6" s="127"/>
      <c r="V6" s="127" t="s">
        <v>1</v>
      </c>
      <c r="W6" s="144"/>
      <c r="X6" s="112"/>
      <c r="Y6" s="101"/>
      <c r="Z6" s="101"/>
      <c r="AA6" s="101"/>
      <c r="AB6" s="101"/>
    </row>
    <row r="7" spans="1:30" s="86" customFormat="1" ht="16.5" customHeight="1">
      <c r="A7" s="152"/>
      <c r="B7" s="142" t="s">
        <v>7</v>
      </c>
      <c r="C7" s="127" t="s">
        <v>2</v>
      </c>
      <c r="D7" s="142" t="s">
        <v>7</v>
      </c>
      <c r="E7" s="127" t="s">
        <v>2</v>
      </c>
      <c r="F7" s="142" t="s">
        <v>7</v>
      </c>
      <c r="G7" s="127" t="s">
        <v>2</v>
      </c>
      <c r="H7" s="148"/>
      <c r="I7" s="87" t="s">
        <v>7</v>
      </c>
      <c r="J7" s="87" t="s">
        <v>2</v>
      </c>
      <c r="K7" s="138"/>
      <c r="L7" s="156"/>
      <c r="M7" s="138"/>
      <c r="N7" s="138"/>
      <c r="O7" s="147"/>
      <c r="P7" s="87" t="s">
        <v>7</v>
      </c>
      <c r="Q7" s="87" t="s">
        <v>2</v>
      </c>
      <c r="R7" s="87" t="s">
        <v>7</v>
      </c>
      <c r="S7" s="148"/>
      <c r="T7" s="142" t="s">
        <v>7</v>
      </c>
      <c r="U7" s="127" t="s">
        <v>2</v>
      </c>
      <c r="V7" s="142" t="s">
        <v>7</v>
      </c>
      <c r="W7" s="144" t="s">
        <v>2</v>
      </c>
      <c r="X7" s="112"/>
      <c r="Y7" s="101"/>
      <c r="Z7" s="101"/>
      <c r="AA7" s="87"/>
      <c r="AB7" s="87"/>
    </row>
    <row r="8" spans="1:30" s="86" customFormat="1" ht="16.5" customHeight="1" thickBot="1">
      <c r="A8" s="153"/>
      <c r="B8" s="143"/>
      <c r="C8" s="128"/>
      <c r="D8" s="143"/>
      <c r="E8" s="128"/>
      <c r="F8" s="143"/>
      <c r="G8" s="128"/>
      <c r="H8" s="161"/>
      <c r="I8" s="90"/>
      <c r="J8" s="90"/>
      <c r="K8" s="160"/>
      <c r="L8" s="163"/>
      <c r="M8" s="160"/>
      <c r="N8" s="160"/>
      <c r="O8" s="154"/>
      <c r="P8" s="91"/>
      <c r="Q8" s="91"/>
      <c r="R8" s="91"/>
      <c r="S8" s="161"/>
      <c r="T8" s="143"/>
      <c r="U8" s="128"/>
      <c r="V8" s="143"/>
      <c r="W8" s="155"/>
      <c r="X8" s="113"/>
      <c r="Y8" s="102"/>
      <c r="Z8" s="102"/>
      <c r="AA8" s="90"/>
      <c r="AB8" s="90"/>
    </row>
    <row r="9" spans="1:30" s="48" customFormat="1" ht="30" customHeight="1">
      <c r="A9" s="129" t="s">
        <v>553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1"/>
      <c r="X9" s="46"/>
      <c r="Y9" s="46"/>
      <c r="Z9" s="46"/>
      <c r="AA9" s="46"/>
      <c r="AB9" s="47"/>
    </row>
    <row r="10" spans="1:30" s="2" customFormat="1" ht="22.5" customHeight="1">
      <c r="A10" s="43"/>
      <c r="B10" s="41"/>
      <c r="C10" s="35"/>
      <c r="D10" s="41"/>
      <c r="E10" s="17"/>
      <c r="F10" s="41"/>
      <c r="G10" s="17"/>
      <c r="H10" s="41"/>
      <c r="I10" s="17"/>
      <c r="J10" s="17"/>
      <c r="K10" s="17"/>
      <c r="L10" s="17"/>
      <c r="M10" s="17"/>
      <c r="N10" s="17"/>
      <c r="O10" s="41"/>
      <c r="P10" s="17"/>
      <c r="Q10" s="17"/>
      <c r="R10" s="17"/>
      <c r="S10" s="17"/>
      <c r="T10" s="17"/>
      <c r="U10" s="17"/>
      <c r="V10" s="41"/>
      <c r="W10" s="20"/>
      <c r="X10" s="13"/>
      <c r="Y10" s="11"/>
      <c r="Z10" s="3"/>
      <c r="AA10" s="15"/>
      <c r="AB10" s="13"/>
    </row>
    <row r="11" spans="1:30" s="2" customFormat="1" ht="22.5" customHeight="1">
      <c r="A11" s="43">
        <v>402</v>
      </c>
      <c r="B11" s="41">
        <v>-6.22</v>
      </c>
      <c r="C11" s="35">
        <v>921.29</v>
      </c>
      <c r="D11" s="41"/>
      <c r="E11" s="17"/>
      <c r="F11" s="41">
        <v>-6.22</v>
      </c>
      <c r="G11" s="17">
        <v>919.89100000000008</v>
      </c>
      <c r="H11" s="41">
        <f>((M11-G11)/F11)*100</f>
        <v>0</v>
      </c>
      <c r="I11" s="17"/>
      <c r="J11" s="17"/>
      <c r="K11" s="17">
        <v>920.77200000000005</v>
      </c>
      <c r="L11" s="17">
        <f>M11+1.54</f>
        <v>921.43100000000004</v>
      </c>
      <c r="M11" s="17">
        <v>919.89100000000008</v>
      </c>
      <c r="N11" s="17">
        <f t="shared" ref="N11:N18" si="0">M11-K11</f>
        <v>-0.88099999999997181</v>
      </c>
      <c r="O11" s="41"/>
      <c r="P11" s="17"/>
      <c r="Q11" s="17"/>
      <c r="R11" s="17"/>
      <c r="S11" s="41">
        <f t="shared" ref="S11:S24" si="1">((U11-M11)/T11)*100</f>
        <v>0</v>
      </c>
      <c r="T11" s="41">
        <v>0.5</v>
      </c>
      <c r="U11" s="17">
        <v>919.89100000000008</v>
      </c>
      <c r="V11" s="41">
        <v>0.5</v>
      </c>
      <c r="W11" s="20">
        <v>920.77700000000004</v>
      </c>
      <c r="X11" s="13"/>
      <c r="Y11" s="11"/>
      <c r="Z11" s="3"/>
      <c r="AA11" s="15"/>
      <c r="AB11" s="13"/>
      <c r="AD11" s="4"/>
    </row>
    <row r="12" spans="1:30" s="2" customFormat="1" ht="22.5" customHeight="1">
      <c r="A12" s="44" t="s">
        <v>586</v>
      </c>
      <c r="B12" s="41">
        <v>-8.26</v>
      </c>
      <c r="C12" s="39" t="s">
        <v>595</v>
      </c>
      <c r="D12" s="41"/>
      <c r="E12" s="17"/>
      <c r="F12" s="41">
        <v>-8.26</v>
      </c>
      <c r="G12" s="17">
        <v>919.90200000000004</v>
      </c>
      <c r="H12" s="41">
        <f t="shared" ref="H12:H24" si="2">((M12-G12)/F12)*100</f>
        <v>-1.9975786924935064</v>
      </c>
      <c r="I12" s="17"/>
      <c r="J12" s="17"/>
      <c r="K12" s="17">
        <v>921.06299999999999</v>
      </c>
      <c r="L12" s="17">
        <f t="shared" ref="L12:L24" si="3">M12+1.54</f>
        <v>921.60699999999997</v>
      </c>
      <c r="M12" s="17">
        <v>920.06700000000001</v>
      </c>
      <c r="N12" s="17">
        <f t="shared" si="0"/>
        <v>-0.9959999999999809</v>
      </c>
      <c r="O12" s="41"/>
      <c r="P12" s="17"/>
      <c r="Q12" s="17"/>
      <c r="R12" s="17"/>
      <c r="S12" s="41">
        <f t="shared" si="1"/>
        <v>1.999999999998181</v>
      </c>
      <c r="T12" s="41">
        <v>0.5</v>
      </c>
      <c r="U12" s="17">
        <v>920.077</v>
      </c>
      <c r="V12" s="41">
        <v>0.5</v>
      </c>
      <c r="W12" s="20">
        <v>921.06200000000001</v>
      </c>
      <c r="X12" s="13"/>
      <c r="Y12" s="11"/>
      <c r="Z12" s="3"/>
      <c r="AA12" s="15"/>
      <c r="AB12" s="13"/>
      <c r="AD12" s="4"/>
    </row>
    <row r="13" spans="1:30" s="2" customFormat="1" ht="22.5" customHeight="1">
      <c r="A13" s="44" t="s">
        <v>587</v>
      </c>
      <c r="B13" s="41">
        <v>-7.5</v>
      </c>
      <c r="C13" s="39" t="s">
        <v>596</v>
      </c>
      <c r="D13" s="41"/>
      <c r="E13" s="17"/>
      <c r="F13" s="41">
        <v>-7.5</v>
      </c>
      <c r="G13" s="17">
        <v>920.24300000000005</v>
      </c>
      <c r="H13" s="41">
        <f t="shared" si="2"/>
        <v>0</v>
      </c>
      <c r="I13" s="17"/>
      <c r="J13" s="17"/>
      <c r="K13" s="17">
        <v>921.37099999999998</v>
      </c>
      <c r="L13" s="17">
        <f t="shared" si="3"/>
        <v>921.78300000000002</v>
      </c>
      <c r="M13" s="17">
        <v>920.24300000000005</v>
      </c>
      <c r="N13" s="17">
        <f t="shared" si="0"/>
        <v>-1.1279999999999291</v>
      </c>
      <c r="O13" s="41"/>
      <c r="P13" s="17"/>
      <c r="Q13" s="17"/>
      <c r="R13" s="17"/>
      <c r="S13" s="41">
        <f t="shared" si="1"/>
        <v>0</v>
      </c>
      <c r="T13" s="41">
        <v>0.5</v>
      </c>
      <c r="U13" s="17">
        <v>920.24300000000005</v>
      </c>
      <c r="V13" s="41">
        <v>0.5</v>
      </c>
      <c r="W13" s="20">
        <v>921.37</v>
      </c>
      <c r="X13" s="13"/>
      <c r="Y13" s="11"/>
      <c r="Z13" s="3"/>
      <c r="AA13" s="22"/>
      <c r="AB13" s="13"/>
      <c r="AD13" s="4"/>
    </row>
    <row r="14" spans="1:30" s="2" customFormat="1" ht="22.5" customHeight="1">
      <c r="A14" s="43">
        <v>405</v>
      </c>
      <c r="B14" s="41">
        <v>-7.5</v>
      </c>
      <c r="C14" s="39" t="s">
        <v>597</v>
      </c>
      <c r="D14" s="41"/>
      <c r="E14" s="17"/>
      <c r="F14" s="117">
        <v>-7.5</v>
      </c>
      <c r="G14" s="118">
        <v>920.56900000000007</v>
      </c>
      <c r="H14" s="41">
        <f t="shared" si="2"/>
        <v>2.0000000000012128</v>
      </c>
      <c r="I14" s="17"/>
      <c r="J14" s="17"/>
      <c r="K14" s="17">
        <v>921.71199999999999</v>
      </c>
      <c r="L14" s="17">
        <f t="shared" si="3"/>
        <v>921.95899999999995</v>
      </c>
      <c r="M14" s="17">
        <v>920.41899999999998</v>
      </c>
      <c r="N14" s="17">
        <f t="shared" si="0"/>
        <v>-1.2930000000000064</v>
      </c>
      <c r="O14" s="41"/>
      <c r="P14" s="17"/>
      <c r="Q14" s="17"/>
      <c r="R14" s="17"/>
      <c r="S14" s="41">
        <f t="shared" si="1"/>
        <v>-1.999999999998181</v>
      </c>
      <c r="T14" s="41">
        <v>0.5</v>
      </c>
      <c r="U14" s="17">
        <v>920.40899999999999</v>
      </c>
      <c r="V14" s="41">
        <v>0.5</v>
      </c>
      <c r="W14" s="20">
        <v>921.71100000000001</v>
      </c>
      <c r="X14" s="13"/>
      <c r="Y14" s="11"/>
      <c r="Z14" s="3"/>
      <c r="AA14" s="22"/>
      <c r="AB14" s="13"/>
      <c r="AD14" s="4"/>
    </row>
    <row r="15" spans="1:30" s="2" customFormat="1" ht="22.5" customHeight="1">
      <c r="A15" s="44" t="s">
        <v>588</v>
      </c>
      <c r="B15" s="41">
        <v>-7.5</v>
      </c>
      <c r="C15" s="39" t="s">
        <v>598</v>
      </c>
      <c r="D15" s="41"/>
      <c r="E15" s="17"/>
      <c r="F15" s="41">
        <v>-7.5</v>
      </c>
      <c r="G15" s="17">
        <v>920.76700000000005</v>
      </c>
      <c r="H15" s="41">
        <f t="shared" si="2"/>
        <v>1.9999999999996969</v>
      </c>
      <c r="I15" s="17"/>
      <c r="J15" s="17"/>
      <c r="K15" s="17">
        <v>921.81399999999996</v>
      </c>
      <c r="L15" s="17">
        <f t="shared" si="3"/>
        <v>922.15700000000004</v>
      </c>
      <c r="M15" s="17">
        <v>920.61700000000008</v>
      </c>
      <c r="N15" s="17">
        <f t="shared" si="0"/>
        <v>-1.196999999999889</v>
      </c>
      <c r="O15" s="41"/>
      <c r="P15" s="17"/>
      <c r="Q15" s="17"/>
      <c r="R15" s="17"/>
      <c r="S15" s="41">
        <f t="shared" si="1"/>
        <v>-1.999999999998181</v>
      </c>
      <c r="T15" s="41">
        <v>0.5</v>
      </c>
      <c r="U15" s="17">
        <v>920.60700000000008</v>
      </c>
      <c r="V15" s="41">
        <v>0.5</v>
      </c>
      <c r="W15" s="20">
        <v>921.81200000000001</v>
      </c>
      <c r="X15" s="13"/>
      <c r="Y15" s="11"/>
      <c r="Z15" s="3"/>
      <c r="AA15" s="22"/>
      <c r="AB15" s="13"/>
      <c r="AD15" s="4"/>
    </row>
    <row r="16" spans="1:30" s="2" customFormat="1" ht="22.5" customHeight="1">
      <c r="A16" s="44" t="s">
        <v>589</v>
      </c>
      <c r="B16" s="41">
        <v>-7.5</v>
      </c>
      <c r="C16" s="39" t="s">
        <v>599</v>
      </c>
      <c r="D16" s="41"/>
      <c r="E16" s="17"/>
      <c r="F16" s="41">
        <v>-7.5</v>
      </c>
      <c r="G16" s="17">
        <v>921.01100000000008</v>
      </c>
      <c r="H16" s="41">
        <f t="shared" si="2"/>
        <v>2.0000000000012128</v>
      </c>
      <c r="I16" s="17"/>
      <c r="J16" s="17"/>
      <c r="K16" s="17">
        <v>922.38</v>
      </c>
      <c r="L16" s="17">
        <f t="shared" si="3"/>
        <v>922.40099999999995</v>
      </c>
      <c r="M16" s="17">
        <v>920.86099999999999</v>
      </c>
      <c r="N16" s="17">
        <f t="shared" si="0"/>
        <v>-1.5190000000000055</v>
      </c>
      <c r="O16" s="41"/>
      <c r="P16" s="17"/>
      <c r="Q16" s="17"/>
      <c r="R16" s="17"/>
      <c r="S16" s="41">
        <f t="shared" si="1"/>
        <v>-1.999999999998181</v>
      </c>
      <c r="T16" s="41">
        <v>0.5</v>
      </c>
      <c r="U16" s="17">
        <v>920.851</v>
      </c>
      <c r="V16" s="41">
        <v>0.5</v>
      </c>
      <c r="W16" s="20">
        <v>922.35299999999995</v>
      </c>
      <c r="X16" s="13"/>
      <c r="Y16" s="11"/>
      <c r="Z16" s="3"/>
      <c r="AA16" s="22"/>
      <c r="AB16" s="13"/>
      <c r="AD16" s="4"/>
    </row>
    <row r="17" spans="1:30" s="2" customFormat="1" ht="22.5" customHeight="1">
      <c r="A17" s="43">
        <v>408</v>
      </c>
      <c r="B17" s="41">
        <v>-7.5</v>
      </c>
      <c r="C17" s="39" t="s">
        <v>600</v>
      </c>
      <c r="D17" s="41"/>
      <c r="E17" s="17"/>
      <c r="F17" s="41">
        <v>-7.5</v>
      </c>
      <c r="G17" s="17">
        <v>921.30200000000002</v>
      </c>
      <c r="H17" s="41">
        <f t="shared" si="2"/>
        <v>1.9999999999996969</v>
      </c>
      <c r="I17" s="17"/>
      <c r="J17" s="17"/>
      <c r="K17" s="17">
        <v>922.70500000000004</v>
      </c>
      <c r="L17" s="17">
        <f t="shared" si="3"/>
        <v>922.69200000000001</v>
      </c>
      <c r="M17" s="17">
        <v>921.15200000000004</v>
      </c>
      <c r="N17" s="17">
        <f t="shared" si="0"/>
        <v>-1.5529999999999973</v>
      </c>
      <c r="O17" s="41"/>
      <c r="P17" s="17"/>
      <c r="Q17" s="17"/>
      <c r="R17" s="17"/>
      <c r="S17" s="41">
        <f t="shared" si="1"/>
        <v>-1.999999999998181</v>
      </c>
      <c r="T17" s="41">
        <v>0.5</v>
      </c>
      <c r="U17" s="17">
        <v>921.14200000000005</v>
      </c>
      <c r="V17" s="41">
        <v>0.5</v>
      </c>
      <c r="W17" s="20">
        <v>922.70299999999997</v>
      </c>
      <c r="X17" s="13"/>
      <c r="Y17" s="11"/>
      <c r="Z17" s="3"/>
      <c r="AA17" s="22"/>
      <c r="AB17" s="13"/>
      <c r="AD17" s="4"/>
    </row>
    <row r="18" spans="1:30" s="2" customFormat="1" ht="22.5" customHeight="1" thickBot="1">
      <c r="A18" s="44" t="s">
        <v>590</v>
      </c>
      <c r="B18" s="41">
        <v>-7.5</v>
      </c>
      <c r="C18" s="39" t="s">
        <v>601</v>
      </c>
      <c r="D18" s="41"/>
      <c r="E18" s="17"/>
      <c r="F18" s="41">
        <v>-7.5</v>
      </c>
      <c r="G18" s="17">
        <v>921.63700000000006</v>
      </c>
      <c r="H18" s="41">
        <f t="shared" si="2"/>
        <v>1.9999999999996969</v>
      </c>
      <c r="I18" s="17"/>
      <c r="J18" s="17"/>
      <c r="K18" s="17">
        <v>922.89700000000005</v>
      </c>
      <c r="L18" s="17">
        <f t="shared" si="3"/>
        <v>923.02700000000004</v>
      </c>
      <c r="M18" s="17">
        <v>921.48700000000008</v>
      </c>
      <c r="N18" s="17">
        <f t="shared" si="0"/>
        <v>-1.4099999999999682</v>
      </c>
      <c r="O18" s="41"/>
      <c r="P18" s="17"/>
      <c r="Q18" s="17"/>
      <c r="R18" s="17"/>
      <c r="S18" s="41">
        <f t="shared" si="1"/>
        <v>-1.999999999998181</v>
      </c>
      <c r="T18" s="41">
        <v>0.5</v>
      </c>
      <c r="U18" s="17">
        <v>921.47700000000009</v>
      </c>
      <c r="V18" s="41">
        <v>0.5</v>
      </c>
      <c r="W18" s="20">
        <v>922.89800000000002</v>
      </c>
      <c r="X18" s="13"/>
      <c r="Y18" s="11"/>
      <c r="Z18" s="3"/>
      <c r="AA18" s="26"/>
      <c r="AB18" s="13"/>
      <c r="AD18" s="4"/>
    </row>
    <row r="19" spans="1:30" s="2" customFormat="1" ht="22.5" customHeight="1">
      <c r="A19" s="44" t="s">
        <v>591</v>
      </c>
      <c r="B19" s="176" t="s">
        <v>607</v>
      </c>
      <c r="C19" s="174"/>
      <c r="D19" s="174"/>
      <c r="E19" s="174"/>
      <c r="F19" s="41"/>
      <c r="G19" s="17"/>
      <c r="H19" s="41"/>
      <c r="I19" s="17"/>
      <c r="J19" s="17"/>
      <c r="K19" s="17">
        <v>923.19100000000003</v>
      </c>
      <c r="L19" s="17">
        <v>923.38599999999997</v>
      </c>
      <c r="M19" s="17"/>
      <c r="N19" s="17"/>
      <c r="O19" s="41"/>
      <c r="P19" s="17"/>
      <c r="Q19" s="17"/>
      <c r="R19" s="17"/>
      <c r="S19" s="41"/>
      <c r="T19" s="41"/>
      <c r="U19" s="17"/>
      <c r="V19" s="41"/>
      <c r="W19" s="20"/>
      <c r="X19" s="13"/>
      <c r="Y19" s="11"/>
      <c r="Z19" s="3"/>
      <c r="AA19" s="22"/>
      <c r="AB19" s="13"/>
      <c r="AD19" s="4"/>
    </row>
    <row r="20" spans="1:30" s="2" customFormat="1" ht="22.5" customHeight="1">
      <c r="A20" s="43">
        <v>411</v>
      </c>
      <c r="B20" s="41">
        <v>-7.5</v>
      </c>
      <c r="C20" s="39" t="s">
        <v>602</v>
      </c>
      <c r="D20" s="41"/>
      <c r="E20" s="17"/>
      <c r="F20" s="41">
        <v>-7.5</v>
      </c>
      <c r="G20" s="17">
        <v>922.35500000000002</v>
      </c>
      <c r="H20" s="41">
        <f t="shared" si="2"/>
        <v>1.9999999999996969</v>
      </c>
      <c r="I20" s="17"/>
      <c r="J20" s="17"/>
      <c r="K20" s="17">
        <v>923.50400000000002</v>
      </c>
      <c r="L20" s="17">
        <f t="shared" si="3"/>
        <v>923.745</v>
      </c>
      <c r="M20" s="17">
        <v>922.20500000000004</v>
      </c>
      <c r="N20" s="17">
        <f>M20-K20</f>
        <v>-1.2989999999999782</v>
      </c>
      <c r="O20" s="41"/>
      <c r="P20" s="17"/>
      <c r="Q20" s="17"/>
      <c r="R20" s="17"/>
      <c r="S20" s="41">
        <f t="shared" si="1"/>
        <v>-1.999999999998181</v>
      </c>
      <c r="T20" s="41">
        <v>0.5</v>
      </c>
      <c r="U20" s="17">
        <v>922.19500000000005</v>
      </c>
      <c r="V20" s="41">
        <v>0.5</v>
      </c>
      <c r="W20" s="20">
        <v>923.50599999999997</v>
      </c>
      <c r="X20" s="13"/>
      <c r="Y20" s="11"/>
      <c r="Z20" s="3"/>
      <c r="AA20" s="22"/>
      <c r="AB20" s="13"/>
      <c r="AD20" s="4"/>
    </row>
    <row r="21" spans="1:30" s="2" customFormat="1" ht="22.5" customHeight="1">
      <c r="A21" s="44" t="s">
        <v>592</v>
      </c>
      <c r="B21" s="41">
        <v>-7.5</v>
      </c>
      <c r="C21" s="39" t="s">
        <v>603</v>
      </c>
      <c r="D21" s="41"/>
      <c r="E21" s="17"/>
      <c r="F21" s="41">
        <v>-7.5</v>
      </c>
      <c r="G21" s="17">
        <v>922.71400000000006</v>
      </c>
      <c r="H21" s="41">
        <f t="shared" si="2"/>
        <v>1.9999999999996969</v>
      </c>
      <c r="I21" s="17"/>
      <c r="J21" s="17"/>
      <c r="K21" s="17">
        <v>923.95699999999999</v>
      </c>
      <c r="L21" s="17">
        <f t="shared" si="3"/>
        <v>924.10400000000004</v>
      </c>
      <c r="M21" s="17">
        <v>922.56400000000008</v>
      </c>
      <c r="N21" s="17">
        <f>M21-K21</f>
        <v>-1.3929999999999154</v>
      </c>
      <c r="O21" s="41"/>
      <c r="P21" s="17"/>
      <c r="Q21" s="17"/>
      <c r="R21" s="17"/>
      <c r="S21" s="41">
        <f t="shared" si="1"/>
        <v>-1.999999999998181</v>
      </c>
      <c r="T21" s="41">
        <v>0.5</v>
      </c>
      <c r="U21" s="17">
        <v>922.55400000000009</v>
      </c>
      <c r="V21" s="41">
        <v>0.5</v>
      </c>
      <c r="W21" s="20">
        <v>923.96199999999999</v>
      </c>
      <c r="X21" s="13"/>
      <c r="Y21" s="11"/>
      <c r="Z21" s="3"/>
      <c r="AA21" s="22"/>
      <c r="AB21" s="13"/>
      <c r="AD21" s="4"/>
    </row>
    <row r="22" spans="1:30" s="2" customFormat="1" ht="22.5" customHeight="1">
      <c r="A22" s="44" t="s">
        <v>593</v>
      </c>
      <c r="B22" s="41">
        <v>-7.5</v>
      </c>
      <c r="C22" s="39" t="s">
        <v>604</v>
      </c>
      <c r="D22" s="41"/>
      <c r="E22" s="17"/>
      <c r="F22" s="41">
        <v>-7.5</v>
      </c>
      <c r="G22" s="17">
        <v>923.072</v>
      </c>
      <c r="H22" s="41">
        <f t="shared" si="2"/>
        <v>1.9999999999996969</v>
      </c>
      <c r="I22" s="17"/>
      <c r="J22" s="17"/>
      <c r="K22" s="17">
        <v>924.41899999999998</v>
      </c>
      <c r="L22" s="17">
        <f t="shared" si="3"/>
        <v>924.46199999999999</v>
      </c>
      <c r="M22" s="17">
        <v>922.92200000000003</v>
      </c>
      <c r="N22" s="17">
        <f>M22-K22</f>
        <v>-1.4969999999999573</v>
      </c>
      <c r="O22" s="41"/>
      <c r="P22" s="17"/>
      <c r="Q22" s="17"/>
      <c r="R22" s="17"/>
      <c r="S22" s="41">
        <f t="shared" si="1"/>
        <v>-1.999999999998181</v>
      </c>
      <c r="T22" s="41">
        <v>0.5</v>
      </c>
      <c r="U22" s="17">
        <v>922.91200000000003</v>
      </c>
      <c r="V22" s="41">
        <v>0.5</v>
      </c>
      <c r="W22" s="20">
        <v>924.404</v>
      </c>
      <c r="X22" s="13"/>
      <c r="Y22" s="11"/>
      <c r="Z22" s="3"/>
      <c r="AA22" s="22"/>
      <c r="AB22" s="13"/>
      <c r="AD22" s="4"/>
    </row>
    <row r="23" spans="1:30" s="2" customFormat="1" ht="22.5" customHeight="1">
      <c r="A23" s="43">
        <v>414</v>
      </c>
      <c r="B23" s="41">
        <v>-11</v>
      </c>
      <c r="C23" s="39" t="s">
        <v>605</v>
      </c>
      <c r="D23" s="41">
        <v>-11</v>
      </c>
      <c r="E23" s="17">
        <v>923.34100000000001</v>
      </c>
      <c r="F23" s="41">
        <v>-7</v>
      </c>
      <c r="G23" s="17">
        <v>923.42100000000005</v>
      </c>
      <c r="H23" s="41">
        <f t="shared" si="2"/>
        <v>1.999999999999805</v>
      </c>
      <c r="I23" s="17"/>
      <c r="J23" s="17"/>
      <c r="K23" s="17">
        <v>924.60599999999999</v>
      </c>
      <c r="L23" s="17">
        <f t="shared" si="3"/>
        <v>924.82100000000003</v>
      </c>
      <c r="M23" s="17">
        <v>923.28100000000006</v>
      </c>
      <c r="N23" s="17">
        <f>M23-K23</f>
        <v>-1.3249999999999318</v>
      </c>
      <c r="O23" s="41"/>
      <c r="P23" s="17"/>
      <c r="Q23" s="17"/>
      <c r="R23" s="17"/>
      <c r="S23" s="41">
        <f t="shared" si="1"/>
        <v>-1.999999999998181</v>
      </c>
      <c r="T23" s="41">
        <v>0.5</v>
      </c>
      <c r="U23" s="17">
        <v>923.27100000000007</v>
      </c>
      <c r="V23" s="41">
        <v>0.5</v>
      </c>
      <c r="W23" s="20">
        <v>924.577</v>
      </c>
      <c r="X23" s="13"/>
      <c r="Y23" s="11"/>
      <c r="Z23" s="3"/>
      <c r="AA23" s="22"/>
      <c r="AB23" s="13"/>
      <c r="AD23" s="4"/>
    </row>
    <row r="24" spans="1:30" s="2" customFormat="1" ht="22.5" customHeight="1">
      <c r="A24" s="44" t="s">
        <v>594</v>
      </c>
      <c r="B24" s="41">
        <v>-11</v>
      </c>
      <c r="C24" s="39" t="s">
        <v>606</v>
      </c>
      <c r="D24" s="41">
        <v>-11</v>
      </c>
      <c r="E24" s="17">
        <v>923.78000000000009</v>
      </c>
      <c r="F24" s="41">
        <v>-7</v>
      </c>
      <c r="G24" s="17">
        <v>923.78000000000009</v>
      </c>
      <c r="H24" s="41">
        <f t="shared" si="2"/>
        <v>2.0000000000014291</v>
      </c>
      <c r="I24" s="17"/>
      <c r="J24" s="17"/>
      <c r="K24" s="17">
        <v>925.13599999999997</v>
      </c>
      <c r="L24" s="17">
        <f t="shared" si="3"/>
        <v>925.18</v>
      </c>
      <c r="M24" s="17">
        <v>923.64</v>
      </c>
      <c r="N24" s="17">
        <f>M24-K24</f>
        <v>-1.4959999999999809</v>
      </c>
      <c r="O24" s="41"/>
      <c r="P24" s="17"/>
      <c r="Q24" s="17"/>
      <c r="R24" s="17"/>
      <c r="S24" s="41">
        <f t="shared" si="1"/>
        <v>-1.999999999998181</v>
      </c>
      <c r="T24" s="41">
        <v>0.5</v>
      </c>
      <c r="U24" s="17">
        <v>923.63</v>
      </c>
      <c r="V24" s="41">
        <v>0.5</v>
      </c>
      <c r="W24" s="20">
        <v>925.11400000000003</v>
      </c>
      <c r="X24" s="13"/>
      <c r="Y24" s="11"/>
      <c r="Z24" s="3"/>
      <c r="AA24" s="22"/>
      <c r="AB24" s="13"/>
      <c r="AD24" s="4"/>
    </row>
    <row r="25" spans="1:30" s="2" customFormat="1" ht="22.5" customHeight="1">
      <c r="A25" s="44"/>
      <c r="B25" s="41"/>
      <c r="C25" s="39"/>
      <c r="D25" s="41"/>
      <c r="E25" s="17"/>
      <c r="F25" s="41"/>
      <c r="G25" s="17"/>
      <c r="H25" s="41"/>
      <c r="I25" s="17"/>
      <c r="J25" s="17"/>
      <c r="K25" s="17"/>
      <c r="L25" s="17"/>
      <c r="M25" s="17"/>
      <c r="N25" s="17"/>
      <c r="O25" s="41"/>
      <c r="P25" s="17"/>
      <c r="Q25" s="17"/>
      <c r="R25" s="17"/>
      <c r="S25" s="41"/>
      <c r="T25" s="41"/>
      <c r="U25" s="17"/>
      <c r="V25" s="41"/>
      <c r="W25" s="20"/>
      <c r="X25" s="13"/>
      <c r="Y25" s="11"/>
      <c r="Z25" s="3"/>
      <c r="AA25" s="22"/>
      <c r="AB25" s="13"/>
    </row>
    <row r="26" spans="1:30" s="2" customFormat="1" ht="22.5" customHeight="1">
      <c r="A26" s="43"/>
      <c r="B26" s="41"/>
      <c r="C26" s="39"/>
      <c r="D26" s="41"/>
      <c r="E26" s="17"/>
      <c r="F26" s="41"/>
      <c r="G26" s="17"/>
      <c r="H26" s="41"/>
      <c r="I26" s="17"/>
      <c r="J26" s="17"/>
      <c r="K26" s="17"/>
      <c r="L26" s="17"/>
      <c r="M26" s="17"/>
      <c r="N26" s="17"/>
      <c r="O26" s="41"/>
      <c r="P26" s="17"/>
      <c r="Q26" s="17"/>
      <c r="R26" s="17"/>
      <c r="S26" s="41"/>
      <c r="T26" s="41"/>
      <c r="U26" s="17"/>
      <c r="V26" s="41"/>
      <c r="W26" s="20"/>
      <c r="X26" s="13"/>
      <c r="Y26" s="11"/>
      <c r="Z26" s="3"/>
      <c r="AA26" s="22"/>
      <c r="AB26" s="13"/>
    </row>
    <row r="27" spans="1:30" s="2" customFormat="1" ht="22.5" customHeight="1">
      <c r="A27" s="44"/>
      <c r="B27" s="41"/>
      <c r="C27" s="39"/>
      <c r="D27" s="41"/>
      <c r="E27" s="17"/>
      <c r="F27" s="41"/>
      <c r="G27" s="17"/>
      <c r="H27" s="41"/>
      <c r="I27" s="17"/>
      <c r="J27" s="17"/>
      <c r="K27" s="17"/>
      <c r="L27" s="17"/>
      <c r="M27" s="17"/>
      <c r="N27" s="17"/>
      <c r="O27" s="41"/>
      <c r="P27" s="17"/>
      <c r="Q27" s="17"/>
      <c r="R27" s="17"/>
      <c r="S27" s="41"/>
      <c r="T27" s="41"/>
      <c r="U27" s="17"/>
      <c r="V27" s="41"/>
      <c r="W27" s="20"/>
      <c r="X27" s="13"/>
      <c r="Y27" s="11"/>
      <c r="Z27" s="3"/>
      <c r="AA27" s="22"/>
      <c r="AB27" s="13"/>
    </row>
    <row r="28" spans="1:30" s="2" customFormat="1" ht="22.5" customHeight="1">
      <c r="A28" s="44"/>
      <c r="B28" s="41"/>
      <c r="C28" s="39"/>
      <c r="D28" s="41"/>
      <c r="E28" s="17"/>
      <c r="F28" s="41"/>
      <c r="G28" s="17"/>
      <c r="H28" s="41"/>
      <c r="I28" s="17"/>
      <c r="J28" s="17"/>
      <c r="K28" s="17"/>
      <c r="L28" s="17"/>
      <c r="M28" s="17"/>
      <c r="N28" s="17"/>
      <c r="O28" s="41"/>
      <c r="P28" s="17"/>
      <c r="Q28" s="17"/>
      <c r="R28" s="17"/>
      <c r="S28" s="41"/>
      <c r="T28" s="41"/>
      <c r="U28" s="17"/>
      <c r="V28" s="41"/>
      <c r="W28" s="20"/>
      <c r="X28" s="13"/>
      <c r="Y28" s="11"/>
      <c r="Z28" s="3"/>
      <c r="AA28" s="22"/>
      <c r="AB28" s="13"/>
    </row>
    <row r="29" spans="1:30" s="2" customFormat="1" ht="22.5" customHeight="1">
      <c r="A29" s="43"/>
      <c r="B29" s="41"/>
      <c r="C29" s="39"/>
      <c r="D29" s="41"/>
      <c r="E29" s="17"/>
      <c r="F29" s="41"/>
      <c r="G29" s="17"/>
      <c r="H29" s="41"/>
      <c r="I29" s="17"/>
      <c r="J29" s="17"/>
      <c r="K29" s="17"/>
      <c r="L29" s="17"/>
      <c r="M29" s="17"/>
      <c r="N29" s="17"/>
      <c r="O29" s="41"/>
      <c r="P29" s="17"/>
      <c r="Q29" s="17"/>
      <c r="R29" s="17"/>
      <c r="S29" s="41"/>
      <c r="T29" s="41"/>
      <c r="U29" s="17"/>
      <c r="V29" s="41"/>
      <c r="W29" s="20"/>
      <c r="X29" s="13"/>
      <c r="Y29" s="11"/>
      <c r="Z29" s="3"/>
      <c r="AA29" s="22"/>
      <c r="AB29" s="13"/>
    </row>
    <row r="30" spans="1:30" s="2" customFormat="1" ht="22.5" customHeight="1">
      <c r="A30" s="44"/>
      <c r="B30" s="41"/>
      <c r="C30" s="39"/>
      <c r="D30" s="41"/>
      <c r="E30" s="17"/>
      <c r="F30" s="41"/>
      <c r="G30" s="17"/>
      <c r="H30" s="41"/>
      <c r="I30" s="17"/>
      <c r="J30" s="17"/>
      <c r="K30" s="17"/>
      <c r="L30" s="17"/>
      <c r="M30" s="17"/>
      <c r="N30" s="17"/>
      <c r="O30" s="41"/>
      <c r="P30" s="17"/>
      <c r="Q30" s="17"/>
      <c r="R30" s="17"/>
      <c r="S30" s="41"/>
      <c r="T30" s="41"/>
      <c r="U30" s="17"/>
      <c r="V30" s="41"/>
      <c r="W30" s="20"/>
      <c r="X30" s="13"/>
      <c r="Y30" s="11"/>
      <c r="Z30" s="3"/>
      <c r="AA30" s="22"/>
      <c r="AB30" s="13"/>
    </row>
    <row r="31" spans="1:30" s="2" customFormat="1" ht="22.5" customHeight="1">
      <c r="A31" s="44"/>
      <c r="B31" s="41"/>
      <c r="C31" s="39"/>
      <c r="D31" s="41"/>
      <c r="E31" s="17"/>
      <c r="F31" s="41"/>
      <c r="G31" s="17"/>
      <c r="H31" s="41"/>
      <c r="I31" s="17"/>
      <c r="J31" s="17"/>
      <c r="K31" s="17"/>
      <c r="L31" s="17"/>
      <c r="M31" s="17"/>
      <c r="N31" s="17"/>
      <c r="O31" s="41"/>
      <c r="P31" s="17"/>
      <c r="Q31" s="17"/>
      <c r="R31" s="17"/>
      <c r="S31" s="41"/>
      <c r="T31" s="41"/>
      <c r="U31" s="17"/>
      <c r="V31" s="41"/>
      <c r="W31" s="20"/>
      <c r="X31" s="13"/>
      <c r="Y31" s="11"/>
      <c r="Z31" s="3"/>
      <c r="AA31" s="22"/>
      <c r="AB31" s="13"/>
    </row>
    <row r="32" spans="1:30" s="2" customFormat="1" ht="22.5" customHeight="1">
      <c r="A32" s="43"/>
      <c r="B32" s="41"/>
      <c r="C32" s="39"/>
      <c r="D32" s="41"/>
      <c r="E32" s="17"/>
      <c r="F32" s="41"/>
      <c r="G32" s="17"/>
      <c r="H32" s="41"/>
      <c r="I32" s="17"/>
      <c r="J32" s="17"/>
      <c r="K32" s="17"/>
      <c r="L32" s="17"/>
      <c r="M32" s="17"/>
      <c r="N32" s="17"/>
      <c r="O32" s="41"/>
      <c r="P32" s="17"/>
      <c r="Q32" s="17"/>
      <c r="R32" s="17"/>
      <c r="S32" s="41"/>
      <c r="T32" s="41"/>
      <c r="U32" s="17"/>
      <c r="V32" s="41"/>
      <c r="W32" s="20"/>
      <c r="X32" s="13"/>
      <c r="Y32" s="11"/>
      <c r="Z32" s="3"/>
      <c r="AA32" s="22"/>
      <c r="AB32" s="13"/>
    </row>
    <row r="33" spans="1:28" s="2" customFormat="1" ht="22.5" customHeight="1">
      <c r="A33" s="44"/>
      <c r="B33" s="41"/>
      <c r="C33" s="39"/>
      <c r="D33" s="41"/>
      <c r="E33" s="17"/>
      <c r="F33" s="41"/>
      <c r="G33" s="17"/>
      <c r="H33" s="41"/>
      <c r="I33" s="17"/>
      <c r="J33" s="17"/>
      <c r="K33" s="17"/>
      <c r="L33" s="17"/>
      <c r="M33" s="17"/>
      <c r="N33" s="17"/>
      <c r="O33" s="41"/>
      <c r="P33" s="17"/>
      <c r="Q33" s="17"/>
      <c r="R33" s="17"/>
      <c r="S33" s="41"/>
      <c r="T33" s="41"/>
      <c r="U33" s="17"/>
      <c r="V33" s="41"/>
      <c r="W33" s="20"/>
      <c r="X33" s="13"/>
      <c r="Y33" s="11"/>
      <c r="Z33" s="3"/>
      <c r="AA33" s="22"/>
      <c r="AB33" s="13"/>
    </row>
    <row r="34" spans="1:28" s="2" customFormat="1" ht="22.5" customHeight="1">
      <c r="A34" s="44"/>
      <c r="B34" s="41"/>
      <c r="C34" s="39"/>
      <c r="D34" s="41"/>
      <c r="E34" s="17"/>
      <c r="F34" s="41"/>
      <c r="G34" s="17"/>
      <c r="H34" s="41"/>
      <c r="I34" s="17"/>
      <c r="J34" s="17"/>
      <c r="K34" s="17"/>
      <c r="L34" s="17"/>
      <c r="M34" s="17"/>
      <c r="N34" s="17"/>
      <c r="O34" s="41"/>
      <c r="P34" s="17"/>
      <c r="Q34" s="17"/>
      <c r="R34" s="17"/>
      <c r="S34" s="41"/>
      <c r="T34" s="41"/>
      <c r="U34" s="17"/>
      <c r="V34" s="41"/>
      <c r="W34" s="20"/>
      <c r="X34" s="13"/>
      <c r="Y34" s="11"/>
      <c r="Z34" s="3"/>
      <c r="AA34" s="22"/>
      <c r="AB34" s="13"/>
    </row>
    <row r="35" spans="1:28" s="2" customFormat="1" ht="22.5" customHeight="1">
      <c r="A35" s="43"/>
      <c r="B35" s="41"/>
      <c r="C35" s="39"/>
      <c r="D35" s="41"/>
      <c r="E35" s="17"/>
      <c r="F35" s="41"/>
      <c r="G35" s="17"/>
      <c r="H35" s="41"/>
      <c r="I35" s="17"/>
      <c r="J35" s="17"/>
      <c r="K35" s="17"/>
      <c r="L35" s="17"/>
      <c r="M35" s="17"/>
      <c r="N35" s="17"/>
      <c r="O35" s="41"/>
      <c r="P35" s="17"/>
      <c r="Q35" s="17"/>
      <c r="R35" s="17"/>
      <c r="S35" s="41"/>
      <c r="T35" s="41"/>
      <c r="U35" s="17"/>
      <c r="V35" s="41"/>
      <c r="W35" s="20"/>
      <c r="X35" s="13"/>
      <c r="Y35" s="11"/>
      <c r="Z35" s="3"/>
      <c r="AA35" s="22"/>
      <c r="AB35" s="13"/>
    </row>
    <row r="36" spans="1:28" s="2" customFormat="1" ht="22.5" customHeight="1">
      <c r="A36" s="44"/>
      <c r="B36" s="41"/>
      <c r="C36" s="39"/>
      <c r="D36" s="41"/>
      <c r="E36" s="17"/>
      <c r="F36" s="41"/>
      <c r="G36" s="17"/>
      <c r="H36" s="41"/>
      <c r="I36" s="17"/>
      <c r="J36" s="17"/>
      <c r="K36" s="17"/>
      <c r="L36" s="17"/>
      <c r="M36" s="17"/>
      <c r="N36" s="17"/>
      <c r="O36" s="41"/>
      <c r="P36" s="17"/>
      <c r="Q36" s="17"/>
      <c r="R36" s="17"/>
      <c r="S36" s="41"/>
      <c r="T36" s="41"/>
      <c r="U36" s="17"/>
      <c r="V36" s="41"/>
      <c r="W36" s="20"/>
      <c r="X36" s="13"/>
      <c r="Y36" s="11"/>
      <c r="Z36" s="3"/>
      <c r="AA36" s="22"/>
      <c r="AB36" s="13"/>
    </row>
    <row r="37" spans="1:28" s="2" customFormat="1" ht="22.5" customHeight="1">
      <c r="A37" s="44"/>
      <c r="B37" s="41"/>
      <c r="C37" s="39"/>
      <c r="D37" s="41"/>
      <c r="E37" s="17"/>
      <c r="F37" s="41"/>
      <c r="G37" s="17"/>
      <c r="H37" s="41"/>
      <c r="I37" s="17"/>
      <c r="J37" s="17"/>
      <c r="K37" s="17"/>
      <c r="L37" s="17"/>
      <c r="M37" s="17"/>
      <c r="N37" s="17"/>
      <c r="O37" s="41"/>
      <c r="P37" s="17"/>
      <c r="Q37" s="17"/>
      <c r="R37" s="17"/>
      <c r="S37" s="41"/>
      <c r="T37" s="41"/>
      <c r="U37" s="17"/>
      <c r="V37" s="41"/>
      <c r="W37" s="20"/>
      <c r="X37" s="13"/>
      <c r="Y37" s="11"/>
      <c r="Z37" s="3"/>
      <c r="AA37" s="22"/>
      <c r="AB37" s="13"/>
    </row>
    <row r="38" spans="1:28" s="2" customFormat="1" ht="22.5" customHeight="1">
      <c r="A38" s="43"/>
      <c r="B38" s="41"/>
      <c r="C38" s="39"/>
      <c r="D38" s="41"/>
      <c r="E38" s="17"/>
      <c r="F38" s="41"/>
      <c r="G38" s="17"/>
      <c r="H38" s="41"/>
      <c r="I38" s="17"/>
      <c r="J38" s="17"/>
      <c r="K38" s="17"/>
      <c r="L38" s="17"/>
      <c r="M38" s="17"/>
      <c r="N38" s="17"/>
      <c r="O38" s="41"/>
      <c r="P38" s="17"/>
      <c r="Q38" s="17"/>
      <c r="R38" s="17"/>
      <c r="S38" s="41"/>
      <c r="T38" s="41"/>
      <c r="U38" s="17"/>
      <c r="V38" s="41"/>
      <c r="W38" s="20"/>
      <c r="X38" s="13"/>
      <c r="Y38" s="11"/>
      <c r="Z38" s="3"/>
      <c r="AA38" s="22"/>
      <c r="AB38" s="13"/>
    </row>
    <row r="39" spans="1:28" s="2" customFormat="1" ht="22.5" customHeight="1">
      <c r="A39" s="44"/>
      <c r="B39" s="41"/>
      <c r="C39" s="39"/>
      <c r="D39" s="41"/>
      <c r="E39" s="17"/>
      <c r="F39" s="41"/>
      <c r="G39" s="17"/>
      <c r="H39" s="41"/>
      <c r="I39" s="17"/>
      <c r="J39" s="17"/>
      <c r="K39" s="17"/>
      <c r="L39" s="17"/>
      <c r="M39" s="17"/>
      <c r="N39" s="17"/>
      <c r="O39" s="41"/>
      <c r="P39" s="17"/>
      <c r="Q39" s="17"/>
      <c r="R39" s="17"/>
      <c r="S39" s="41"/>
      <c r="T39" s="41"/>
      <c r="U39" s="17"/>
      <c r="V39" s="41"/>
      <c r="W39" s="20"/>
      <c r="X39" s="13"/>
      <c r="Y39" s="11"/>
      <c r="Z39" s="3"/>
      <c r="AA39" s="22"/>
      <c r="AB39" s="13"/>
    </row>
    <row r="40" spans="1:28" s="2" customFormat="1" ht="22.5" customHeight="1">
      <c r="A40" s="44"/>
      <c r="B40" s="41"/>
      <c r="C40" s="39"/>
      <c r="D40" s="41"/>
      <c r="E40" s="17"/>
      <c r="F40" s="41"/>
      <c r="G40" s="17"/>
      <c r="H40" s="41"/>
      <c r="I40" s="17"/>
      <c r="J40" s="17"/>
      <c r="K40" s="17"/>
      <c r="L40" s="17"/>
      <c r="M40" s="17"/>
      <c r="N40" s="17"/>
      <c r="O40" s="41"/>
      <c r="P40" s="17"/>
      <c r="Q40" s="17"/>
      <c r="R40" s="17"/>
      <c r="S40" s="41"/>
      <c r="T40" s="41"/>
      <c r="U40" s="17"/>
      <c r="V40" s="41"/>
      <c r="W40" s="20"/>
      <c r="X40" s="13"/>
      <c r="Y40" s="11"/>
      <c r="Z40" s="3"/>
      <c r="AA40" s="22"/>
      <c r="AB40" s="13"/>
    </row>
    <row r="41" spans="1:28" s="2" customFormat="1" ht="22.5" customHeight="1">
      <c r="A41" s="44"/>
      <c r="B41" s="41"/>
      <c r="C41" s="39"/>
      <c r="D41" s="41"/>
      <c r="E41" s="17"/>
      <c r="F41" s="41"/>
      <c r="G41" s="17"/>
      <c r="H41" s="41"/>
      <c r="I41" s="17"/>
      <c r="J41" s="17"/>
      <c r="K41" s="17"/>
      <c r="L41" s="17"/>
      <c r="M41" s="17"/>
      <c r="N41" s="17"/>
      <c r="O41" s="41"/>
      <c r="P41" s="17"/>
      <c r="Q41" s="17"/>
      <c r="R41" s="17"/>
      <c r="S41" s="41"/>
      <c r="T41" s="41"/>
      <c r="U41" s="17"/>
      <c r="V41" s="41"/>
      <c r="W41" s="20"/>
      <c r="X41" s="13"/>
      <c r="Y41" s="11"/>
      <c r="Z41" s="3"/>
      <c r="AA41" s="22"/>
      <c r="AB41" s="13"/>
    </row>
    <row r="42" spans="1:28" s="2" customFormat="1" ht="22.5" customHeight="1">
      <c r="A42" s="44"/>
      <c r="B42" s="41"/>
      <c r="C42" s="39"/>
      <c r="D42" s="41"/>
      <c r="E42" s="17"/>
      <c r="F42" s="41"/>
      <c r="G42" s="17"/>
      <c r="H42" s="41"/>
      <c r="I42" s="17"/>
      <c r="J42" s="17"/>
      <c r="K42" s="17"/>
      <c r="L42" s="17"/>
      <c r="M42" s="17"/>
      <c r="N42" s="17"/>
      <c r="O42" s="41"/>
      <c r="P42" s="17"/>
      <c r="Q42" s="17"/>
      <c r="R42" s="17"/>
      <c r="S42" s="41"/>
      <c r="T42" s="41"/>
      <c r="U42" s="17"/>
      <c r="V42" s="41"/>
      <c r="W42" s="20"/>
      <c r="X42" s="13"/>
      <c r="Y42" s="11"/>
      <c r="Z42" s="3"/>
      <c r="AA42" s="22"/>
      <c r="AB42" s="13"/>
    </row>
    <row r="43" spans="1:28" s="2" customFormat="1" ht="22.5" customHeight="1">
      <c r="A43" s="44"/>
      <c r="B43" s="41"/>
      <c r="C43" s="39"/>
      <c r="D43" s="41"/>
      <c r="E43" s="17"/>
      <c r="F43" s="41"/>
      <c r="G43" s="17"/>
      <c r="H43" s="41"/>
      <c r="I43" s="17"/>
      <c r="J43" s="17"/>
      <c r="K43" s="17"/>
      <c r="L43" s="17"/>
      <c r="M43" s="17"/>
      <c r="N43" s="17"/>
      <c r="O43" s="41"/>
      <c r="P43" s="17"/>
      <c r="Q43" s="17"/>
      <c r="R43" s="17"/>
      <c r="S43" s="41"/>
      <c r="T43" s="41"/>
      <c r="U43" s="17"/>
      <c r="V43" s="41"/>
      <c r="W43" s="20"/>
      <c r="X43" s="13"/>
      <c r="Y43" s="11"/>
      <c r="Z43" s="3"/>
      <c r="AA43" s="22"/>
      <c r="AB43" s="13"/>
    </row>
    <row r="44" spans="1:28" s="2" customFormat="1" ht="22.5" customHeight="1">
      <c r="A44" s="44"/>
      <c r="B44" s="41"/>
      <c r="C44" s="39"/>
      <c r="D44" s="41"/>
      <c r="E44" s="17"/>
      <c r="F44" s="41"/>
      <c r="G44" s="17"/>
      <c r="H44" s="41"/>
      <c r="I44" s="17"/>
      <c r="J44" s="17"/>
      <c r="K44" s="17"/>
      <c r="L44" s="17"/>
      <c r="M44" s="17"/>
      <c r="N44" s="17"/>
      <c r="O44" s="41"/>
      <c r="P44" s="17"/>
      <c r="Q44" s="17"/>
      <c r="R44" s="17"/>
      <c r="S44" s="17"/>
      <c r="T44" s="17"/>
      <c r="U44" s="17"/>
      <c r="V44" s="41"/>
      <c r="W44" s="20"/>
      <c r="X44" s="13"/>
      <c r="Y44" s="11"/>
      <c r="Z44" s="3"/>
      <c r="AA44" s="22"/>
      <c r="AB44" s="13"/>
    </row>
    <row r="45" spans="1:28" s="2" customFormat="1" ht="22.5" customHeight="1" thickBot="1">
      <c r="A45" s="45"/>
      <c r="B45" s="31"/>
      <c r="C45" s="36"/>
      <c r="D45" s="31"/>
      <c r="E45" s="29"/>
      <c r="F45" s="31"/>
      <c r="G45" s="29"/>
      <c r="H45" s="31"/>
      <c r="I45" s="29"/>
      <c r="J45" s="29"/>
      <c r="K45" s="29"/>
      <c r="L45" s="29"/>
      <c r="M45" s="29"/>
      <c r="N45" s="29"/>
      <c r="O45" s="31"/>
      <c r="P45" s="29"/>
      <c r="Q45" s="29"/>
      <c r="R45" s="29"/>
      <c r="S45" s="29"/>
      <c r="T45" s="29"/>
      <c r="U45" s="29"/>
      <c r="V45" s="31"/>
      <c r="W45" s="32"/>
      <c r="X45" s="13"/>
      <c r="Y45" s="11"/>
      <c r="Z45" s="3"/>
      <c r="AA45" s="22"/>
      <c r="AB45" s="13"/>
    </row>
    <row r="46" spans="1:28" s="2" customFormat="1" ht="22.5" customHeight="1">
      <c r="B46" s="33"/>
      <c r="D46" s="33"/>
      <c r="E46" s="4"/>
      <c r="F46" s="33"/>
      <c r="G46" s="4"/>
      <c r="H46" s="33"/>
      <c r="K46" s="4"/>
      <c r="M46" s="4"/>
      <c r="N46" s="4"/>
      <c r="V46" s="33"/>
      <c r="W46" s="4"/>
      <c r="Y46" s="3"/>
      <c r="AB46" s="3"/>
    </row>
    <row r="47" spans="1:28" s="2" customFormat="1" ht="22.5" customHeight="1">
      <c r="B47" s="33"/>
      <c r="D47" s="33"/>
      <c r="E47" s="4"/>
      <c r="F47" s="33"/>
      <c r="G47" s="4"/>
      <c r="H47" s="33"/>
      <c r="K47" s="4"/>
      <c r="M47" s="4"/>
      <c r="N47" s="4"/>
      <c r="V47" s="33"/>
      <c r="W47" s="4"/>
      <c r="Y47" s="3"/>
      <c r="AB47" s="3"/>
    </row>
    <row r="48" spans="1:28" s="2" customFormat="1" ht="22.5" customHeight="1">
      <c r="B48" s="33"/>
      <c r="D48" s="33"/>
      <c r="E48" s="4"/>
      <c r="F48" s="33"/>
      <c r="G48" s="4"/>
      <c r="H48" s="33"/>
      <c r="K48" s="4"/>
      <c r="M48" s="4"/>
      <c r="N48" s="4"/>
      <c r="V48" s="33"/>
      <c r="W48" s="4"/>
      <c r="Y48" s="3"/>
      <c r="AB48" s="3"/>
    </row>
    <row r="49" spans="2:28" s="2" customFormat="1" ht="22.5" customHeight="1">
      <c r="B49" s="33"/>
      <c r="D49" s="33"/>
      <c r="E49" s="4"/>
      <c r="F49" s="33"/>
      <c r="G49" s="4"/>
      <c r="H49" s="33"/>
      <c r="K49" s="4"/>
      <c r="M49" s="4"/>
      <c r="N49" s="4"/>
      <c r="V49" s="33"/>
      <c r="W49" s="4"/>
      <c r="Y49" s="3"/>
      <c r="AB49" s="3"/>
    </row>
    <row r="50" spans="2:28" s="2" customFormat="1" ht="22.5" customHeight="1">
      <c r="B50" s="33"/>
      <c r="D50" s="33"/>
      <c r="E50" s="4"/>
      <c r="F50" s="33"/>
      <c r="G50" s="4"/>
      <c r="H50" s="33"/>
      <c r="K50" s="4"/>
      <c r="M50" s="4"/>
      <c r="N50" s="4"/>
      <c r="V50" s="33"/>
      <c r="W50" s="4"/>
      <c r="Y50" s="3"/>
      <c r="AB50" s="3"/>
    </row>
    <row r="51" spans="2:28" s="2" customFormat="1" ht="22.5" customHeight="1">
      <c r="B51" s="33"/>
      <c r="D51" s="33"/>
      <c r="E51" s="4"/>
      <c r="F51" s="33"/>
      <c r="G51" s="4"/>
      <c r="H51" s="33"/>
      <c r="K51" s="4"/>
      <c r="M51" s="4"/>
      <c r="N51" s="4"/>
      <c r="V51" s="33"/>
      <c r="W51" s="4"/>
      <c r="Y51" s="3"/>
      <c r="AB51" s="3"/>
    </row>
    <row r="52" spans="2:28" s="2" customFormat="1" ht="22.5" customHeight="1">
      <c r="B52" s="33"/>
      <c r="D52" s="33"/>
      <c r="E52" s="4"/>
      <c r="F52" s="33"/>
      <c r="G52" s="4"/>
      <c r="H52" s="33"/>
      <c r="K52" s="4"/>
      <c r="M52" s="4"/>
      <c r="N52" s="4"/>
      <c r="V52" s="33"/>
      <c r="W52" s="4"/>
      <c r="Y52" s="3"/>
      <c r="AB52" s="3"/>
    </row>
    <row r="53" spans="2:28" s="2" customFormat="1" ht="22.5" customHeight="1">
      <c r="B53" s="33"/>
      <c r="D53" s="33"/>
      <c r="E53" s="4"/>
      <c r="F53" s="33"/>
      <c r="G53" s="4"/>
      <c r="H53" s="33"/>
      <c r="K53" s="4"/>
      <c r="M53" s="4"/>
      <c r="N53" s="4"/>
      <c r="V53" s="33"/>
      <c r="W53" s="4"/>
      <c r="Y53" s="3"/>
      <c r="AB53" s="3"/>
    </row>
    <row r="54" spans="2:28" s="2" customFormat="1" ht="22.5" customHeight="1">
      <c r="B54" s="33"/>
      <c r="D54" s="33"/>
      <c r="E54" s="4"/>
      <c r="F54" s="33"/>
      <c r="G54" s="4"/>
      <c r="H54" s="33"/>
      <c r="K54" s="4"/>
      <c r="M54" s="4"/>
      <c r="N54" s="4"/>
      <c r="V54" s="33"/>
      <c r="W54" s="4"/>
      <c r="Y54" s="3"/>
      <c r="AB54" s="3"/>
    </row>
    <row r="55" spans="2:28" s="2" customFormat="1" ht="22.5" customHeight="1">
      <c r="B55" s="33"/>
      <c r="D55" s="33"/>
      <c r="E55" s="4"/>
      <c r="F55" s="33"/>
      <c r="G55" s="4"/>
      <c r="H55" s="33"/>
      <c r="K55" s="4"/>
      <c r="M55" s="4"/>
      <c r="N55" s="4"/>
      <c r="V55" s="33"/>
      <c r="W55" s="4"/>
      <c r="Y55" s="3"/>
      <c r="AB55" s="3"/>
    </row>
    <row r="56" spans="2:28" s="2" customFormat="1" ht="22.5" customHeight="1">
      <c r="B56" s="33"/>
      <c r="D56" s="33"/>
      <c r="E56" s="4"/>
      <c r="F56" s="33"/>
      <c r="G56" s="4"/>
      <c r="H56" s="33"/>
      <c r="K56" s="4"/>
      <c r="M56" s="4"/>
      <c r="N56" s="4"/>
      <c r="V56" s="33"/>
      <c r="W56" s="4"/>
      <c r="Y56" s="3"/>
      <c r="AB56" s="3"/>
    </row>
    <row r="57" spans="2:28" s="2" customFormat="1" ht="22.5" customHeight="1">
      <c r="B57" s="33"/>
      <c r="D57" s="33"/>
      <c r="E57" s="4"/>
      <c r="F57" s="33"/>
      <c r="G57" s="4"/>
      <c r="H57" s="33"/>
      <c r="K57" s="4"/>
      <c r="M57" s="4"/>
      <c r="N57" s="4"/>
      <c r="V57" s="33"/>
      <c r="W57" s="4"/>
      <c r="Y57" s="3"/>
      <c r="AB57" s="3"/>
    </row>
    <row r="58" spans="2:28" s="2" customFormat="1" ht="22.5" customHeight="1">
      <c r="B58" s="33"/>
      <c r="D58" s="33"/>
      <c r="E58" s="4"/>
      <c r="F58" s="33"/>
      <c r="G58" s="4"/>
      <c r="H58" s="33"/>
      <c r="K58" s="4"/>
      <c r="M58" s="4"/>
      <c r="N58" s="4"/>
      <c r="V58" s="33"/>
      <c r="W58" s="4"/>
      <c r="Y58" s="3"/>
      <c r="AB58" s="3"/>
    </row>
    <row r="59" spans="2:28" s="2" customFormat="1" ht="22.5" customHeight="1">
      <c r="B59" s="33"/>
      <c r="D59" s="33"/>
      <c r="E59" s="4"/>
      <c r="F59" s="33"/>
      <c r="G59" s="4"/>
      <c r="H59" s="33"/>
      <c r="K59" s="4"/>
      <c r="M59" s="4"/>
      <c r="N59" s="4"/>
      <c r="V59" s="33"/>
      <c r="W59" s="4"/>
      <c r="Y59" s="3"/>
      <c r="AB59" s="3"/>
    </row>
    <row r="60" spans="2:28" s="2" customFormat="1" ht="22.5" customHeight="1">
      <c r="B60" s="33"/>
      <c r="D60" s="33"/>
      <c r="E60" s="4"/>
      <c r="F60" s="33"/>
      <c r="G60" s="4"/>
      <c r="H60" s="33"/>
      <c r="K60" s="4"/>
      <c r="M60" s="4"/>
      <c r="N60" s="4"/>
      <c r="V60" s="33"/>
      <c r="W60" s="4"/>
      <c r="Y60" s="3"/>
      <c r="AB60" s="3"/>
    </row>
    <row r="61" spans="2:28" s="2" customFormat="1" ht="22.5" customHeight="1">
      <c r="B61" s="33"/>
      <c r="D61" s="33"/>
      <c r="E61" s="4"/>
      <c r="F61" s="33"/>
      <c r="G61" s="4"/>
      <c r="H61" s="33"/>
      <c r="K61" s="4"/>
      <c r="M61" s="4"/>
      <c r="N61" s="4"/>
      <c r="V61" s="33"/>
      <c r="W61" s="4"/>
      <c r="Y61" s="3"/>
      <c r="AB61" s="3"/>
    </row>
    <row r="62" spans="2:28" s="2" customFormat="1" ht="22.5" customHeight="1">
      <c r="B62" s="33"/>
      <c r="D62" s="33"/>
      <c r="E62" s="4"/>
      <c r="F62" s="33"/>
      <c r="G62" s="4"/>
      <c r="H62" s="33"/>
      <c r="K62" s="4"/>
      <c r="M62" s="4"/>
      <c r="N62" s="4"/>
      <c r="V62" s="33"/>
      <c r="W62" s="4"/>
      <c r="Y62" s="3"/>
      <c r="AB62" s="3"/>
    </row>
    <row r="63" spans="2:28" s="2" customFormat="1" ht="22.5" customHeight="1">
      <c r="B63" s="33"/>
      <c r="D63" s="33"/>
      <c r="E63" s="4"/>
      <c r="F63" s="33"/>
      <c r="G63" s="4"/>
      <c r="H63" s="33"/>
      <c r="K63" s="4"/>
      <c r="M63" s="4"/>
      <c r="N63" s="4"/>
      <c r="V63" s="33"/>
      <c r="W63" s="4"/>
      <c r="Y63" s="3"/>
      <c r="AB63" s="3"/>
    </row>
    <row r="64" spans="2:28" s="2" customFormat="1" ht="22.5" customHeight="1">
      <c r="B64" s="33"/>
      <c r="D64" s="33"/>
      <c r="E64" s="4"/>
      <c r="F64" s="33"/>
      <c r="G64" s="4"/>
      <c r="H64" s="33"/>
      <c r="K64" s="4"/>
      <c r="M64" s="4"/>
      <c r="N64" s="4"/>
      <c r="V64" s="33"/>
      <c r="W64" s="4"/>
      <c r="Y64" s="3"/>
      <c r="AB64" s="3"/>
    </row>
    <row r="65" spans="2:28" s="2" customFormat="1" ht="22.5" customHeight="1">
      <c r="B65" s="33"/>
      <c r="D65" s="33"/>
      <c r="E65" s="4"/>
      <c r="F65" s="33"/>
      <c r="G65" s="4"/>
      <c r="H65" s="33"/>
      <c r="K65" s="4"/>
      <c r="M65" s="4"/>
      <c r="N65" s="4"/>
      <c r="V65" s="33"/>
      <c r="W65" s="4"/>
      <c r="Y65" s="3"/>
      <c r="AB65" s="3"/>
    </row>
    <row r="66" spans="2:28" s="2" customFormat="1" ht="22.5" customHeight="1">
      <c r="B66" s="33"/>
      <c r="D66" s="33"/>
      <c r="E66" s="4"/>
      <c r="F66" s="33"/>
      <c r="G66" s="4"/>
      <c r="H66" s="33"/>
      <c r="K66" s="4"/>
      <c r="M66" s="4"/>
      <c r="N66" s="4"/>
      <c r="V66" s="33"/>
      <c r="W66" s="4"/>
      <c r="Y66" s="3"/>
      <c r="AB66" s="3"/>
    </row>
    <row r="67" spans="2:28" s="2" customFormat="1" ht="22.5" customHeight="1">
      <c r="B67" s="33"/>
      <c r="D67" s="33"/>
      <c r="E67" s="4"/>
      <c r="F67" s="33"/>
      <c r="G67" s="4"/>
      <c r="H67" s="33"/>
      <c r="K67" s="4"/>
      <c r="M67" s="4"/>
      <c r="N67" s="4"/>
      <c r="V67" s="33"/>
      <c r="W67" s="4"/>
      <c r="Y67" s="3"/>
      <c r="AB67" s="3"/>
    </row>
    <row r="68" spans="2:28" s="2" customFormat="1" ht="22.5" customHeight="1">
      <c r="B68" s="33"/>
      <c r="D68" s="33"/>
      <c r="E68" s="4"/>
      <c r="F68" s="33"/>
      <c r="G68" s="4"/>
      <c r="H68" s="33"/>
      <c r="K68" s="4"/>
      <c r="M68" s="4"/>
      <c r="N68" s="4"/>
      <c r="V68" s="33"/>
      <c r="W68" s="4"/>
      <c r="Y68" s="3"/>
      <c r="AB68" s="3"/>
    </row>
    <row r="69" spans="2:28" s="2" customFormat="1" ht="22.5" customHeight="1">
      <c r="B69" s="33"/>
      <c r="D69" s="33"/>
      <c r="E69" s="4"/>
      <c r="F69" s="33"/>
      <c r="G69" s="4"/>
      <c r="H69" s="33"/>
      <c r="K69" s="4"/>
      <c r="M69" s="4"/>
      <c r="N69" s="4"/>
      <c r="V69" s="33"/>
      <c r="W69" s="4"/>
      <c r="Y69" s="3"/>
      <c r="AB69" s="3"/>
    </row>
    <row r="70" spans="2:28" s="2" customFormat="1" ht="22.5" customHeight="1">
      <c r="B70" s="33"/>
      <c r="D70" s="33"/>
      <c r="E70" s="4"/>
      <c r="F70" s="33"/>
      <c r="G70" s="4"/>
      <c r="H70" s="33"/>
      <c r="K70" s="4"/>
      <c r="M70" s="4"/>
      <c r="N70" s="4"/>
      <c r="V70" s="33"/>
      <c r="W70" s="4"/>
      <c r="Y70" s="3"/>
      <c r="AB70" s="3"/>
    </row>
    <row r="71" spans="2:28" s="2" customFormat="1" ht="22.5" customHeight="1">
      <c r="B71" s="33"/>
      <c r="D71" s="33"/>
      <c r="E71" s="4"/>
      <c r="F71" s="33"/>
      <c r="G71" s="4"/>
      <c r="H71" s="33"/>
      <c r="K71" s="4"/>
      <c r="M71" s="4"/>
      <c r="N71" s="4"/>
      <c r="V71" s="33"/>
      <c r="W71" s="4"/>
      <c r="Y71" s="3"/>
      <c r="AB71" s="3"/>
    </row>
    <row r="72" spans="2:28" s="2" customFormat="1" ht="22.5" customHeight="1">
      <c r="B72" s="33"/>
      <c r="D72" s="33"/>
      <c r="E72" s="4"/>
      <c r="F72" s="33"/>
      <c r="G72" s="4"/>
      <c r="H72" s="33"/>
      <c r="K72" s="4"/>
      <c r="M72" s="4"/>
      <c r="N72" s="4"/>
      <c r="V72" s="33"/>
      <c r="W72" s="4"/>
      <c r="Y72" s="3"/>
      <c r="AB72" s="3"/>
    </row>
    <row r="73" spans="2:28" s="2" customFormat="1" ht="22.5" customHeight="1">
      <c r="B73" s="33"/>
      <c r="D73" s="33"/>
      <c r="E73" s="4"/>
      <c r="F73" s="33"/>
      <c r="G73" s="4"/>
      <c r="H73" s="33"/>
      <c r="K73" s="4"/>
      <c r="M73" s="4"/>
      <c r="N73" s="4"/>
      <c r="V73" s="33"/>
      <c r="W73" s="4"/>
      <c r="Y73" s="3"/>
      <c r="AB73" s="3"/>
    </row>
    <row r="74" spans="2:28" s="2" customFormat="1" ht="22.5" customHeight="1">
      <c r="B74" s="33"/>
      <c r="D74" s="33"/>
      <c r="E74" s="4"/>
      <c r="F74" s="33"/>
      <c r="G74" s="4"/>
      <c r="H74" s="33"/>
      <c r="K74" s="4"/>
      <c r="M74" s="4"/>
      <c r="N74" s="4"/>
      <c r="V74" s="33"/>
      <c r="W74" s="4"/>
      <c r="Y74" s="3"/>
      <c r="AB74" s="3"/>
    </row>
    <row r="75" spans="2:28" s="2" customFormat="1" ht="22.5" customHeight="1">
      <c r="B75" s="33"/>
      <c r="D75" s="33"/>
      <c r="E75" s="4"/>
      <c r="F75" s="33"/>
      <c r="G75" s="4"/>
      <c r="H75" s="33"/>
      <c r="K75" s="4"/>
      <c r="M75" s="4"/>
      <c r="N75" s="4"/>
      <c r="V75" s="33"/>
      <c r="W75" s="4"/>
      <c r="Y75" s="3"/>
      <c r="AB75" s="3"/>
    </row>
    <row r="76" spans="2:28" s="2" customFormat="1" ht="22.5" customHeight="1">
      <c r="B76" s="33"/>
      <c r="D76" s="33"/>
      <c r="E76" s="4"/>
      <c r="F76" s="33"/>
      <c r="G76" s="4"/>
      <c r="H76" s="33"/>
      <c r="K76" s="4"/>
      <c r="M76" s="4"/>
      <c r="N76" s="4"/>
      <c r="V76" s="33"/>
      <c r="W76" s="4"/>
      <c r="Y76" s="3"/>
      <c r="AB76" s="3"/>
    </row>
    <row r="77" spans="2:28" s="2" customFormat="1" ht="22.5" customHeight="1">
      <c r="B77" s="33"/>
      <c r="D77" s="33"/>
      <c r="E77" s="4"/>
      <c r="F77" s="33"/>
      <c r="G77" s="4"/>
      <c r="H77" s="33"/>
      <c r="K77" s="4"/>
      <c r="M77" s="4"/>
      <c r="N77" s="4"/>
      <c r="V77" s="33"/>
      <c r="W77" s="4"/>
      <c r="Y77" s="3"/>
      <c r="AB77" s="3"/>
    </row>
    <row r="78" spans="2:28" s="2" customFormat="1" ht="22.5" customHeight="1">
      <c r="B78" s="33"/>
      <c r="D78" s="33"/>
      <c r="E78" s="4"/>
      <c r="F78" s="33"/>
      <c r="G78" s="4"/>
      <c r="H78" s="33"/>
      <c r="K78" s="4"/>
      <c r="M78" s="4"/>
      <c r="N78" s="4"/>
      <c r="V78" s="33"/>
      <c r="W78" s="4"/>
      <c r="Y78" s="3"/>
      <c r="AB78" s="3"/>
    </row>
    <row r="79" spans="2:28" s="2" customFormat="1" ht="22.5" customHeight="1">
      <c r="B79" s="33"/>
      <c r="D79" s="33"/>
      <c r="E79" s="4"/>
      <c r="F79" s="33"/>
      <c r="G79" s="4"/>
      <c r="H79" s="33"/>
      <c r="K79" s="4"/>
      <c r="M79" s="4"/>
      <c r="N79" s="4"/>
      <c r="V79" s="33"/>
      <c r="W79" s="4"/>
      <c r="Y79" s="3"/>
      <c r="AB79" s="3"/>
    </row>
    <row r="80" spans="2:28" s="2" customFormat="1" ht="22.5" customHeight="1">
      <c r="B80" s="33"/>
      <c r="D80" s="33"/>
      <c r="E80" s="4"/>
      <c r="F80" s="33"/>
      <c r="G80" s="4"/>
      <c r="H80" s="33"/>
      <c r="K80" s="4"/>
      <c r="M80" s="4"/>
      <c r="N80" s="4"/>
      <c r="V80" s="33"/>
      <c r="W80" s="4"/>
      <c r="Y80" s="3"/>
      <c r="AB80" s="3"/>
    </row>
    <row r="81" spans="2:28" s="2" customFormat="1" ht="22.5" customHeight="1">
      <c r="B81" s="33"/>
      <c r="D81" s="33"/>
      <c r="E81" s="4"/>
      <c r="F81" s="33"/>
      <c r="G81" s="4"/>
      <c r="H81" s="33"/>
      <c r="K81" s="4"/>
      <c r="M81" s="4"/>
      <c r="N81" s="4"/>
      <c r="V81" s="33"/>
      <c r="W81" s="4"/>
      <c r="Y81" s="3"/>
      <c r="AB81" s="3"/>
    </row>
    <row r="82" spans="2:28" s="2" customFormat="1" ht="22.5" customHeight="1">
      <c r="B82" s="33"/>
      <c r="D82" s="33"/>
      <c r="E82" s="4"/>
      <c r="F82" s="33"/>
      <c r="G82" s="4"/>
      <c r="H82" s="33"/>
      <c r="K82" s="4"/>
      <c r="M82" s="4"/>
      <c r="N82" s="4"/>
      <c r="V82" s="33"/>
      <c r="W82" s="4"/>
      <c r="Y82" s="3"/>
      <c r="AB82" s="3"/>
    </row>
    <row r="83" spans="2:28" s="2" customFormat="1" ht="22.5" customHeight="1">
      <c r="B83" s="33"/>
      <c r="D83" s="33"/>
      <c r="E83" s="4"/>
      <c r="F83" s="33"/>
      <c r="G83" s="4"/>
      <c r="H83" s="33"/>
      <c r="K83" s="4"/>
      <c r="M83" s="4"/>
      <c r="N83" s="4"/>
      <c r="V83" s="33"/>
      <c r="W83" s="4"/>
      <c r="Y83" s="3"/>
      <c r="AB83" s="3"/>
    </row>
    <row r="84" spans="2:28" s="2" customFormat="1" ht="22.5" customHeight="1">
      <c r="B84" s="33"/>
      <c r="D84" s="33"/>
      <c r="E84" s="4"/>
      <c r="F84" s="33"/>
      <c r="G84" s="4"/>
      <c r="H84" s="33"/>
      <c r="K84" s="4"/>
      <c r="M84" s="4"/>
      <c r="N84" s="4"/>
      <c r="V84" s="33"/>
      <c r="W84" s="4"/>
      <c r="Y84" s="3"/>
      <c r="AB84" s="3"/>
    </row>
    <row r="85" spans="2:28" s="2" customFormat="1" ht="22.5" customHeight="1">
      <c r="B85" s="33"/>
      <c r="D85" s="33"/>
      <c r="E85" s="4"/>
      <c r="F85" s="33"/>
      <c r="G85" s="4"/>
      <c r="H85" s="33"/>
      <c r="K85" s="4"/>
      <c r="M85" s="4"/>
      <c r="N85" s="4"/>
      <c r="V85" s="33"/>
      <c r="W85" s="4"/>
      <c r="Y85" s="3"/>
      <c r="AB85" s="3"/>
    </row>
    <row r="86" spans="2:28" s="2" customFormat="1" ht="22.5" customHeight="1">
      <c r="B86" s="33"/>
      <c r="D86" s="33"/>
      <c r="E86" s="4"/>
      <c r="F86" s="33"/>
      <c r="G86" s="4"/>
      <c r="H86" s="33"/>
      <c r="K86" s="4"/>
      <c r="M86" s="4"/>
      <c r="N86" s="4"/>
      <c r="V86" s="33"/>
      <c r="W86" s="4"/>
      <c r="Y86" s="3"/>
      <c r="AB86" s="3"/>
    </row>
    <row r="87" spans="2:28" s="2" customFormat="1" ht="22.5" customHeight="1">
      <c r="B87" s="33"/>
      <c r="D87" s="33"/>
      <c r="E87" s="4"/>
      <c r="F87" s="33"/>
      <c r="G87" s="4"/>
      <c r="H87" s="33"/>
      <c r="K87" s="4"/>
      <c r="M87" s="4"/>
      <c r="N87" s="4"/>
      <c r="V87" s="33"/>
      <c r="W87" s="4"/>
      <c r="Y87" s="3"/>
      <c r="AB87" s="3"/>
    </row>
    <row r="88" spans="2:28" s="2" customFormat="1" ht="22.5" customHeight="1">
      <c r="B88" s="33"/>
      <c r="D88" s="33"/>
      <c r="E88" s="4"/>
      <c r="F88" s="33"/>
      <c r="G88" s="4"/>
      <c r="H88" s="33"/>
      <c r="K88" s="4"/>
      <c r="M88" s="4"/>
      <c r="N88" s="4"/>
      <c r="V88" s="33"/>
      <c r="W88" s="4"/>
      <c r="Y88" s="3"/>
      <c r="AB88" s="3"/>
    </row>
    <row r="89" spans="2:28" s="2" customFormat="1" ht="22.5" customHeight="1">
      <c r="B89" s="33"/>
      <c r="D89" s="33"/>
      <c r="E89" s="4"/>
      <c r="F89" s="33"/>
      <c r="G89" s="4"/>
      <c r="H89" s="33"/>
      <c r="K89" s="4"/>
      <c r="M89" s="4"/>
      <c r="N89" s="4"/>
      <c r="V89" s="33"/>
      <c r="W89" s="4"/>
      <c r="Y89" s="3"/>
      <c r="AB89" s="3"/>
    </row>
    <row r="90" spans="2:28" s="2" customFormat="1" ht="22.5" customHeight="1">
      <c r="B90" s="33"/>
      <c r="D90" s="33"/>
      <c r="E90" s="4"/>
      <c r="F90" s="33"/>
      <c r="G90" s="4"/>
      <c r="H90" s="33"/>
      <c r="K90" s="4"/>
      <c r="M90" s="4"/>
      <c r="N90" s="4"/>
      <c r="V90" s="33"/>
      <c r="W90" s="4"/>
      <c r="Y90" s="3"/>
      <c r="AB90" s="3"/>
    </row>
    <row r="91" spans="2:28" s="2" customFormat="1" ht="22.5" customHeight="1">
      <c r="B91" s="33"/>
      <c r="D91" s="33"/>
      <c r="E91" s="4"/>
      <c r="F91" s="33"/>
      <c r="G91" s="4"/>
      <c r="H91" s="33"/>
      <c r="K91" s="4"/>
      <c r="M91" s="4"/>
      <c r="N91" s="4"/>
      <c r="V91" s="33"/>
      <c r="W91" s="4"/>
      <c r="Y91" s="3"/>
      <c r="AB91" s="3"/>
    </row>
    <row r="92" spans="2:28" s="2" customFormat="1" ht="22.5" customHeight="1">
      <c r="B92" s="33"/>
      <c r="D92" s="33"/>
      <c r="E92" s="4"/>
      <c r="F92" s="33"/>
      <c r="G92" s="4"/>
      <c r="H92" s="33"/>
      <c r="K92" s="4"/>
      <c r="M92" s="4"/>
      <c r="N92" s="4"/>
      <c r="V92" s="33"/>
      <c r="W92" s="4"/>
      <c r="Y92" s="3"/>
      <c r="AB92" s="3"/>
    </row>
    <row r="93" spans="2:28" s="2" customFormat="1" ht="22.5" customHeight="1">
      <c r="B93" s="33"/>
      <c r="D93" s="33"/>
      <c r="E93" s="4"/>
      <c r="F93" s="33"/>
      <c r="G93" s="4"/>
      <c r="H93" s="33"/>
      <c r="K93" s="4"/>
      <c r="M93" s="4"/>
      <c r="N93" s="4"/>
      <c r="V93" s="33"/>
      <c r="W93" s="4"/>
      <c r="Y93" s="3"/>
      <c r="AB93" s="3"/>
    </row>
    <row r="94" spans="2:28" s="2" customFormat="1" ht="22.5" customHeight="1">
      <c r="B94" s="33"/>
      <c r="D94" s="33"/>
      <c r="E94" s="4"/>
      <c r="F94" s="33"/>
      <c r="G94" s="4"/>
      <c r="H94" s="33"/>
      <c r="K94" s="4"/>
      <c r="M94" s="4"/>
      <c r="N94" s="4"/>
      <c r="V94" s="33"/>
      <c r="W94" s="4"/>
      <c r="Y94" s="3"/>
      <c r="AB94" s="3"/>
    </row>
    <row r="95" spans="2:28" s="2" customFormat="1" ht="22.5" customHeight="1">
      <c r="B95" s="33"/>
      <c r="D95" s="33"/>
      <c r="E95" s="4"/>
      <c r="F95" s="33"/>
      <c r="G95" s="4"/>
      <c r="H95" s="33"/>
      <c r="K95" s="4"/>
      <c r="M95" s="4"/>
      <c r="N95" s="4"/>
      <c r="V95" s="33"/>
      <c r="W95" s="4"/>
      <c r="Y95" s="3"/>
      <c r="AB95" s="3"/>
    </row>
    <row r="96" spans="2:28" s="2" customFormat="1" ht="22.5" customHeight="1">
      <c r="B96" s="33"/>
      <c r="D96" s="33"/>
      <c r="E96" s="4"/>
      <c r="F96" s="33"/>
      <c r="G96" s="4"/>
      <c r="H96" s="33"/>
      <c r="K96" s="4"/>
      <c r="M96" s="4"/>
      <c r="N96" s="4"/>
      <c r="V96" s="33"/>
      <c r="W96" s="4"/>
      <c r="Y96" s="3"/>
      <c r="AB96" s="3"/>
    </row>
    <row r="97" spans="2:28" s="2" customFormat="1" ht="22.5" customHeight="1">
      <c r="B97" s="33"/>
      <c r="D97" s="33"/>
      <c r="E97" s="4"/>
      <c r="F97" s="33"/>
      <c r="G97" s="4"/>
      <c r="H97" s="33"/>
      <c r="K97" s="4"/>
      <c r="M97" s="4"/>
      <c r="N97" s="4"/>
      <c r="V97" s="33"/>
      <c r="W97" s="4"/>
      <c r="Y97" s="3"/>
      <c r="AB97" s="3"/>
    </row>
    <row r="98" spans="2:28" s="2" customFormat="1" ht="22.5" customHeight="1">
      <c r="B98" s="33"/>
      <c r="D98" s="33"/>
      <c r="E98" s="4"/>
      <c r="F98" s="33"/>
      <c r="G98" s="4"/>
      <c r="H98" s="33"/>
      <c r="K98" s="4"/>
      <c r="M98" s="4"/>
      <c r="N98" s="4"/>
      <c r="V98" s="33"/>
      <c r="W98" s="4"/>
      <c r="Y98" s="3"/>
      <c r="AB98" s="3"/>
    </row>
    <row r="99" spans="2:28" s="2" customFormat="1" ht="22.5" customHeight="1">
      <c r="B99" s="33"/>
      <c r="D99" s="33"/>
      <c r="E99" s="4"/>
      <c r="F99" s="33"/>
      <c r="G99" s="4"/>
      <c r="H99" s="33"/>
      <c r="K99" s="4"/>
      <c r="M99" s="4"/>
      <c r="N99" s="4"/>
      <c r="V99" s="33"/>
      <c r="W99" s="4"/>
      <c r="Y99" s="3"/>
      <c r="AB99" s="3"/>
    </row>
    <row r="100" spans="2:28" s="2" customFormat="1" ht="22.5" customHeight="1">
      <c r="B100" s="33"/>
      <c r="D100" s="33"/>
      <c r="E100" s="4"/>
      <c r="F100" s="33"/>
      <c r="G100" s="4"/>
      <c r="H100" s="33"/>
      <c r="K100" s="4"/>
      <c r="M100" s="4"/>
      <c r="N100" s="4"/>
      <c r="V100" s="33"/>
      <c r="W100" s="4"/>
      <c r="Y100" s="3"/>
      <c r="AB100" s="3"/>
    </row>
    <row r="101" spans="2:28" s="2" customFormat="1" ht="22.5" customHeight="1">
      <c r="B101" s="33"/>
      <c r="D101" s="33"/>
      <c r="E101" s="4"/>
      <c r="F101" s="33"/>
      <c r="G101" s="4"/>
      <c r="H101" s="33"/>
      <c r="K101" s="4"/>
      <c r="M101" s="4"/>
      <c r="N101" s="4"/>
      <c r="V101" s="33"/>
      <c r="W101" s="4"/>
      <c r="Y101" s="3"/>
      <c r="AB101" s="3"/>
    </row>
    <row r="102" spans="2:28" s="2" customFormat="1" ht="22.5" customHeight="1">
      <c r="B102" s="33"/>
      <c r="D102" s="33"/>
      <c r="E102" s="4"/>
      <c r="F102" s="33"/>
      <c r="G102" s="4"/>
      <c r="H102" s="33"/>
      <c r="K102" s="4"/>
      <c r="M102" s="4"/>
      <c r="N102" s="4"/>
      <c r="V102" s="33"/>
      <c r="W102" s="4"/>
      <c r="Y102" s="3"/>
      <c r="AB102" s="3"/>
    </row>
    <row r="103" spans="2:28" s="2" customFormat="1" ht="22.5" customHeight="1">
      <c r="B103" s="33"/>
      <c r="D103" s="33"/>
      <c r="E103" s="4"/>
      <c r="F103" s="33"/>
      <c r="G103" s="4"/>
      <c r="H103" s="33"/>
      <c r="K103" s="4"/>
      <c r="M103" s="4"/>
      <c r="N103" s="4"/>
      <c r="V103" s="33"/>
      <c r="W103" s="4"/>
      <c r="Y103" s="3"/>
      <c r="AB103" s="3"/>
    </row>
    <row r="104" spans="2:28" s="2" customFormat="1" ht="22.5" customHeight="1">
      <c r="B104" s="33"/>
      <c r="D104" s="33"/>
      <c r="E104" s="4"/>
      <c r="F104" s="33"/>
      <c r="G104" s="4"/>
      <c r="H104" s="33"/>
      <c r="K104" s="4"/>
      <c r="M104" s="4"/>
      <c r="N104" s="4"/>
      <c r="V104" s="33"/>
      <c r="W104" s="4"/>
      <c r="Y104" s="3"/>
      <c r="AB104" s="3"/>
    </row>
    <row r="105" spans="2:28" s="2" customFormat="1" ht="22.5" customHeight="1">
      <c r="B105" s="33"/>
      <c r="D105" s="33"/>
      <c r="E105" s="4"/>
      <c r="F105" s="33"/>
      <c r="G105" s="4"/>
      <c r="H105" s="33"/>
      <c r="K105" s="4"/>
      <c r="M105" s="4"/>
      <c r="N105" s="4"/>
      <c r="V105" s="33"/>
      <c r="W105" s="4"/>
      <c r="Y105" s="3"/>
      <c r="AB105" s="3"/>
    </row>
    <row r="106" spans="2:28" s="2" customFormat="1" ht="22.5" customHeight="1">
      <c r="B106" s="33"/>
      <c r="D106" s="33"/>
      <c r="E106" s="4"/>
      <c r="F106" s="33"/>
      <c r="G106" s="4"/>
      <c r="H106" s="33"/>
      <c r="K106" s="4"/>
      <c r="M106" s="4"/>
      <c r="N106" s="4"/>
      <c r="V106" s="33"/>
      <c r="W106" s="4"/>
      <c r="Y106" s="3"/>
      <c r="AB106" s="3"/>
    </row>
    <row r="107" spans="2:28" s="2" customFormat="1" ht="22.5" customHeight="1">
      <c r="B107" s="33"/>
      <c r="D107" s="33"/>
      <c r="E107" s="4"/>
      <c r="F107" s="33"/>
      <c r="G107" s="4"/>
      <c r="H107" s="33"/>
      <c r="K107" s="4"/>
      <c r="M107" s="4"/>
      <c r="N107" s="4"/>
      <c r="V107" s="33"/>
      <c r="W107" s="4"/>
      <c r="Y107" s="3"/>
      <c r="AB107" s="3"/>
    </row>
    <row r="108" spans="2:28" s="2" customFormat="1" ht="22.5" customHeight="1">
      <c r="B108" s="33"/>
      <c r="D108" s="33"/>
      <c r="E108" s="4"/>
      <c r="F108" s="33"/>
      <c r="G108" s="4"/>
      <c r="H108" s="33"/>
      <c r="K108" s="4"/>
      <c r="M108" s="4"/>
      <c r="N108" s="4"/>
      <c r="V108" s="33"/>
      <c r="W108" s="4"/>
      <c r="Y108" s="3"/>
      <c r="AB108" s="3"/>
    </row>
    <row r="109" spans="2:28" s="2" customFormat="1" ht="22.5" customHeight="1">
      <c r="B109" s="33"/>
      <c r="D109" s="33"/>
      <c r="E109" s="4"/>
      <c r="F109" s="33"/>
      <c r="G109" s="4"/>
      <c r="H109" s="33"/>
      <c r="K109" s="4"/>
      <c r="M109" s="4"/>
      <c r="N109" s="4"/>
      <c r="V109" s="33"/>
      <c r="W109" s="4"/>
      <c r="Y109" s="3"/>
      <c r="AB109" s="3"/>
    </row>
    <row r="110" spans="2:28" s="2" customFormat="1" ht="22.5" customHeight="1">
      <c r="B110" s="33"/>
      <c r="D110" s="33"/>
      <c r="E110" s="4"/>
      <c r="F110" s="33"/>
      <c r="G110" s="4"/>
      <c r="H110" s="33"/>
      <c r="K110" s="4"/>
      <c r="M110" s="4"/>
      <c r="N110" s="4"/>
      <c r="V110" s="33"/>
      <c r="W110" s="4"/>
      <c r="Y110" s="3"/>
      <c r="AB110" s="3"/>
    </row>
    <row r="111" spans="2:28" s="2" customFormat="1" ht="22.5" customHeight="1">
      <c r="B111" s="33"/>
      <c r="D111" s="33"/>
      <c r="E111" s="4"/>
      <c r="F111" s="33"/>
      <c r="G111" s="4"/>
      <c r="H111" s="33"/>
      <c r="K111" s="4"/>
      <c r="M111" s="4"/>
      <c r="N111" s="4"/>
      <c r="V111" s="33"/>
      <c r="W111" s="4"/>
      <c r="Y111" s="3"/>
      <c r="AB111" s="3"/>
    </row>
    <row r="112" spans="2:28" s="2" customFormat="1" ht="22.5" customHeight="1">
      <c r="B112" s="33"/>
      <c r="D112" s="33"/>
      <c r="E112" s="4"/>
      <c r="F112" s="33"/>
      <c r="G112" s="4"/>
      <c r="H112" s="33"/>
      <c r="K112" s="4"/>
      <c r="M112" s="4"/>
      <c r="N112" s="4"/>
      <c r="V112" s="33"/>
      <c r="W112" s="4"/>
      <c r="Y112" s="3"/>
      <c r="AB112" s="3"/>
    </row>
    <row r="113" spans="2:28" s="2" customFormat="1" ht="22.5" customHeight="1">
      <c r="B113" s="33"/>
      <c r="D113" s="33"/>
      <c r="E113" s="4"/>
      <c r="F113" s="33"/>
      <c r="G113" s="4"/>
      <c r="H113" s="33"/>
      <c r="K113" s="4"/>
      <c r="M113" s="4"/>
      <c r="N113" s="4"/>
      <c r="V113" s="33"/>
      <c r="W113" s="4"/>
      <c r="Y113" s="3"/>
      <c r="AB113" s="3"/>
    </row>
    <row r="114" spans="2:28" s="2" customFormat="1" ht="22.5" customHeight="1">
      <c r="B114" s="33"/>
      <c r="D114" s="33"/>
      <c r="E114" s="4"/>
      <c r="F114" s="33"/>
      <c r="G114" s="4"/>
      <c r="H114" s="33"/>
      <c r="K114" s="4"/>
      <c r="M114" s="4"/>
      <c r="N114" s="4"/>
      <c r="V114" s="33"/>
      <c r="W114" s="4"/>
      <c r="Y114" s="3"/>
      <c r="AB114" s="3"/>
    </row>
    <row r="115" spans="2:28" s="2" customFormat="1" ht="22.5" customHeight="1">
      <c r="B115" s="33"/>
      <c r="D115" s="33"/>
      <c r="E115" s="4"/>
      <c r="F115" s="33"/>
      <c r="G115" s="4"/>
      <c r="H115" s="33"/>
      <c r="K115" s="4"/>
      <c r="M115" s="4"/>
      <c r="N115" s="4"/>
      <c r="V115" s="33"/>
      <c r="W115" s="4"/>
      <c r="Y115" s="3"/>
      <c r="AB115" s="3"/>
    </row>
    <row r="116" spans="2:28" s="2" customFormat="1" ht="22.5" customHeight="1">
      <c r="B116" s="33"/>
      <c r="D116" s="33"/>
      <c r="E116" s="4"/>
      <c r="F116" s="33"/>
      <c r="G116" s="4"/>
      <c r="H116" s="33"/>
      <c r="K116" s="4"/>
      <c r="M116" s="4"/>
      <c r="N116" s="4"/>
      <c r="V116" s="33"/>
      <c r="W116" s="4"/>
      <c r="Y116" s="3"/>
      <c r="AB116" s="3"/>
    </row>
    <row r="117" spans="2:28" s="2" customFormat="1" ht="22.5" customHeight="1">
      <c r="B117" s="33"/>
      <c r="D117" s="33"/>
      <c r="E117" s="4"/>
      <c r="F117" s="33"/>
      <c r="G117" s="4"/>
      <c r="H117" s="33"/>
      <c r="K117" s="4"/>
      <c r="M117" s="4"/>
      <c r="N117" s="4"/>
      <c r="V117" s="33"/>
      <c r="W117" s="4"/>
      <c r="Y117" s="3"/>
      <c r="AB117" s="3"/>
    </row>
    <row r="118" spans="2:28" s="2" customFormat="1" ht="22.5" customHeight="1">
      <c r="B118" s="33"/>
      <c r="D118" s="33"/>
      <c r="E118" s="4"/>
      <c r="F118" s="33"/>
      <c r="G118" s="4"/>
      <c r="H118" s="33"/>
      <c r="K118" s="4"/>
      <c r="M118" s="4"/>
      <c r="N118" s="4"/>
      <c r="V118" s="33"/>
      <c r="W118" s="4"/>
      <c r="Y118" s="3"/>
      <c r="AB118" s="3"/>
    </row>
    <row r="119" spans="2:28" s="2" customFormat="1" ht="22.5" customHeight="1">
      <c r="B119" s="33"/>
      <c r="D119" s="33"/>
      <c r="E119" s="4"/>
      <c r="F119" s="33"/>
      <c r="G119" s="4"/>
      <c r="H119" s="33"/>
      <c r="K119" s="4"/>
      <c r="M119" s="4"/>
      <c r="N119" s="4"/>
      <c r="V119" s="33"/>
      <c r="W119" s="4"/>
      <c r="Y119" s="3"/>
      <c r="AB119" s="3"/>
    </row>
    <row r="120" spans="2:28" s="2" customFormat="1" ht="22.5" customHeight="1">
      <c r="B120" s="33"/>
      <c r="D120" s="33"/>
      <c r="E120" s="4"/>
      <c r="F120" s="33"/>
      <c r="G120" s="4"/>
      <c r="H120" s="33"/>
      <c r="K120" s="4"/>
      <c r="M120" s="4"/>
      <c r="N120" s="4"/>
      <c r="V120" s="33"/>
      <c r="W120" s="4"/>
      <c r="Y120" s="3"/>
      <c r="AB120" s="3"/>
    </row>
    <row r="121" spans="2:28" s="2" customFormat="1" ht="22.5" customHeight="1">
      <c r="B121" s="33"/>
      <c r="D121" s="33"/>
      <c r="E121" s="4"/>
      <c r="F121" s="33"/>
      <c r="G121" s="4"/>
      <c r="H121" s="33"/>
      <c r="K121" s="4"/>
      <c r="M121" s="4"/>
      <c r="N121" s="4"/>
      <c r="V121" s="33"/>
      <c r="W121" s="4"/>
      <c r="Y121" s="3"/>
      <c r="AB121" s="3"/>
    </row>
    <row r="122" spans="2:28" s="2" customFormat="1" ht="22.5" customHeight="1">
      <c r="B122" s="33"/>
      <c r="D122" s="33"/>
      <c r="E122" s="4"/>
      <c r="F122" s="33"/>
      <c r="G122" s="4"/>
      <c r="H122" s="33"/>
      <c r="K122" s="4"/>
      <c r="M122" s="4"/>
      <c r="N122" s="4"/>
      <c r="V122" s="33"/>
      <c r="W122" s="4"/>
      <c r="Y122" s="3"/>
      <c r="AB122" s="3"/>
    </row>
    <row r="123" spans="2:28" s="2" customFormat="1" ht="22.5" customHeight="1">
      <c r="B123" s="33"/>
      <c r="D123" s="33"/>
      <c r="E123" s="4"/>
      <c r="F123" s="33"/>
      <c r="G123" s="4"/>
      <c r="H123" s="33"/>
      <c r="K123" s="4"/>
      <c r="M123" s="4"/>
      <c r="N123" s="4"/>
      <c r="V123" s="33"/>
      <c r="W123" s="4"/>
      <c r="Y123" s="3"/>
      <c r="AB123" s="3"/>
    </row>
    <row r="124" spans="2:28" s="2" customFormat="1" ht="22.5" customHeight="1">
      <c r="B124" s="33"/>
      <c r="D124" s="33"/>
      <c r="E124" s="4"/>
      <c r="F124" s="33"/>
      <c r="G124" s="4"/>
      <c r="H124" s="33"/>
      <c r="K124" s="4"/>
      <c r="M124" s="4"/>
      <c r="N124" s="4"/>
      <c r="V124" s="33"/>
      <c r="W124" s="4"/>
      <c r="Y124" s="3"/>
      <c r="AB124" s="3"/>
    </row>
    <row r="125" spans="2:28" s="2" customFormat="1" ht="22.5" customHeight="1">
      <c r="B125" s="33"/>
      <c r="D125" s="33"/>
      <c r="E125" s="4"/>
      <c r="F125" s="33"/>
      <c r="G125" s="4"/>
      <c r="H125" s="33"/>
      <c r="K125" s="4"/>
      <c r="M125" s="4"/>
      <c r="N125" s="4"/>
      <c r="V125" s="33"/>
      <c r="W125" s="4"/>
      <c r="Y125" s="3"/>
      <c r="AB125" s="3"/>
    </row>
    <row r="126" spans="2:28" s="2" customFormat="1" ht="22.5" customHeight="1">
      <c r="B126" s="33"/>
      <c r="D126" s="33"/>
      <c r="E126" s="4"/>
      <c r="F126" s="33"/>
      <c r="G126" s="4"/>
      <c r="H126" s="33"/>
      <c r="K126" s="4"/>
      <c r="M126" s="4"/>
      <c r="N126" s="4"/>
      <c r="V126" s="33"/>
      <c r="W126" s="4"/>
      <c r="Y126" s="3"/>
      <c r="AB126" s="3"/>
    </row>
    <row r="127" spans="2:28" s="2" customFormat="1" ht="22.5" customHeight="1">
      <c r="B127" s="33"/>
      <c r="D127" s="33"/>
      <c r="E127" s="4"/>
      <c r="F127" s="33"/>
      <c r="G127" s="4"/>
      <c r="H127" s="33"/>
      <c r="K127" s="4"/>
      <c r="M127" s="4"/>
      <c r="N127" s="4"/>
      <c r="V127" s="33"/>
      <c r="W127" s="4"/>
      <c r="Y127" s="3"/>
      <c r="AB127" s="3"/>
    </row>
    <row r="128" spans="2:28" s="2" customFormat="1" ht="22.5" customHeight="1">
      <c r="B128" s="33"/>
      <c r="D128" s="33"/>
      <c r="E128" s="4"/>
      <c r="F128" s="33"/>
      <c r="G128" s="4"/>
      <c r="H128" s="33"/>
      <c r="K128" s="4"/>
      <c r="M128" s="4"/>
      <c r="N128" s="4"/>
      <c r="V128" s="33"/>
      <c r="W128" s="4"/>
      <c r="Y128" s="3"/>
      <c r="AB128" s="3"/>
    </row>
    <row r="129" spans="2:28" s="2" customFormat="1" ht="22.5" customHeight="1">
      <c r="B129" s="33"/>
      <c r="D129" s="33"/>
      <c r="E129" s="4"/>
      <c r="F129" s="33"/>
      <c r="G129" s="4"/>
      <c r="H129" s="33"/>
      <c r="K129" s="4"/>
      <c r="M129" s="4"/>
      <c r="N129" s="4"/>
      <c r="V129" s="33"/>
      <c r="W129" s="4"/>
      <c r="Y129" s="3"/>
      <c r="AB129" s="3"/>
    </row>
    <row r="130" spans="2:28" s="2" customFormat="1" ht="22.5" customHeight="1">
      <c r="B130" s="33"/>
      <c r="D130" s="33"/>
      <c r="E130" s="4"/>
      <c r="F130" s="33"/>
      <c r="G130" s="4"/>
      <c r="H130" s="33"/>
      <c r="K130" s="4"/>
      <c r="M130" s="4"/>
      <c r="N130" s="4"/>
      <c r="V130" s="33"/>
      <c r="W130" s="4"/>
      <c r="Y130" s="3"/>
      <c r="AB130" s="3"/>
    </row>
    <row r="131" spans="2:28" s="2" customFormat="1" ht="22.5" customHeight="1">
      <c r="B131" s="33"/>
      <c r="D131" s="33"/>
      <c r="E131" s="4"/>
      <c r="F131" s="33"/>
      <c r="G131" s="4"/>
      <c r="H131" s="33"/>
      <c r="K131" s="4"/>
      <c r="M131" s="4"/>
      <c r="N131" s="4"/>
      <c r="V131" s="33"/>
      <c r="W131" s="4"/>
      <c r="Y131" s="3"/>
      <c r="AB131" s="3"/>
    </row>
    <row r="132" spans="2:28" s="2" customFormat="1" ht="22.5" customHeight="1">
      <c r="B132" s="33"/>
      <c r="D132" s="33"/>
      <c r="E132" s="4"/>
      <c r="F132" s="33"/>
      <c r="G132" s="4"/>
      <c r="H132" s="33"/>
      <c r="K132" s="4"/>
      <c r="M132" s="4"/>
      <c r="N132" s="4"/>
      <c r="V132" s="33"/>
      <c r="W132" s="4"/>
      <c r="Y132" s="3"/>
      <c r="AB132" s="3"/>
    </row>
    <row r="133" spans="2:28" s="2" customFormat="1" ht="22.5" customHeight="1">
      <c r="B133" s="33"/>
      <c r="D133" s="33"/>
      <c r="E133" s="4"/>
      <c r="F133" s="33"/>
      <c r="G133" s="4"/>
      <c r="H133" s="33"/>
      <c r="K133" s="4"/>
      <c r="M133" s="4"/>
      <c r="N133" s="4"/>
      <c r="V133" s="33"/>
      <c r="W133" s="4"/>
      <c r="Y133" s="3"/>
      <c r="AB133" s="3"/>
    </row>
    <row r="134" spans="2:28" s="2" customFormat="1" ht="22.5" customHeight="1">
      <c r="B134" s="33"/>
      <c r="D134" s="33"/>
      <c r="E134" s="4"/>
      <c r="F134" s="33"/>
      <c r="G134" s="4"/>
      <c r="H134" s="33"/>
      <c r="K134" s="4"/>
      <c r="M134" s="4"/>
      <c r="N134" s="4"/>
      <c r="V134" s="33"/>
      <c r="W134" s="4"/>
      <c r="Y134" s="3"/>
      <c r="AB134" s="3"/>
    </row>
    <row r="135" spans="2:28" s="2" customFormat="1" ht="22.5" customHeight="1">
      <c r="B135" s="33"/>
      <c r="D135" s="33"/>
      <c r="E135" s="4"/>
      <c r="F135" s="33"/>
      <c r="G135" s="4"/>
      <c r="H135" s="33"/>
      <c r="K135" s="4"/>
      <c r="M135" s="4"/>
      <c r="N135" s="4"/>
      <c r="V135" s="33"/>
      <c r="W135" s="4"/>
      <c r="Y135" s="3"/>
      <c r="AB135" s="3"/>
    </row>
    <row r="136" spans="2:28" s="2" customFormat="1" ht="22.5" customHeight="1">
      <c r="B136" s="33"/>
      <c r="D136" s="33"/>
      <c r="E136" s="4"/>
      <c r="F136" s="33"/>
      <c r="G136" s="4"/>
      <c r="H136" s="33"/>
      <c r="K136" s="4"/>
      <c r="M136" s="4"/>
      <c r="N136" s="4"/>
      <c r="V136" s="33"/>
      <c r="W136" s="4"/>
      <c r="Y136" s="3"/>
      <c r="AB136" s="3"/>
    </row>
    <row r="137" spans="2:28" s="2" customFormat="1" ht="22.5" customHeight="1">
      <c r="B137" s="33"/>
      <c r="D137" s="33"/>
      <c r="E137" s="4"/>
      <c r="F137" s="33"/>
      <c r="G137" s="4"/>
      <c r="H137" s="33"/>
      <c r="K137" s="4"/>
      <c r="M137" s="4"/>
      <c r="N137" s="4"/>
      <c r="V137" s="33"/>
      <c r="W137" s="4"/>
      <c r="Y137" s="3"/>
      <c r="AB137" s="3"/>
    </row>
    <row r="138" spans="2:28" s="2" customFormat="1" ht="22.5" customHeight="1">
      <c r="B138" s="33"/>
      <c r="D138" s="33"/>
      <c r="E138" s="4"/>
      <c r="F138" s="33"/>
      <c r="G138" s="4"/>
      <c r="H138" s="33"/>
      <c r="K138" s="4"/>
      <c r="M138" s="4"/>
      <c r="N138" s="4"/>
      <c r="V138" s="33"/>
      <c r="W138" s="4"/>
      <c r="Y138" s="3"/>
      <c r="AB138" s="3"/>
    </row>
    <row r="139" spans="2:28" s="2" customFormat="1" ht="22.5" customHeight="1">
      <c r="B139" s="33"/>
      <c r="D139" s="33"/>
      <c r="E139" s="4"/>
      <c r="F139" s="33"/>
      <c r="G139" s="4"/>
      <c r="H139" s="33"/>
      <c r="K139" s="4"/>
      <c r="M139" s="4"/>
      <c r="N139" s="4"/>
      <c r="V139" s="33"/>
      <c r="W139" s="4"/>
      <c r="Y139" s="3"/>
      <c r="AB139" s="3"/>
    </row>
    <row r="140" spans="2:28" s="2" customFormat="1" ht="22.5" customHeight="1">
      <c r="B140" s="33"/>
      <c r="D140" s="33"/>
      <c r="E140" s="4"/>
      <c r="F140" s="33"/>
      <c r="G140" s="4"/>
      <c r="H140" s="33"/>
      <c r="K140" s="4"/>
      <c r="M140" s="4"/>
      <c r="N140" s="4"/>
      <c r="V140" s="33"/>
      <c r="W140" s="4"/>
      <c r="Y140" s="3"/>
      <c r="AB140" s="3"/>
    </row>
    <row r="141" spans="2:28" s="2" customFormat="1" ht="22.5" customHeight="1">
      <c r="B141" s="33"/>
      <c r="D141" s="33"/>
      <c r="E141" s="4"/>
      <c r="F141" s="33"/>
      <c r="G141" s="4"/>
      <c r="H141" s="33"/>
      <c r="K141" s="4"/>
      <c r="M141" s="4"/>
      <c r="N141" s="4"/>
      <c r="V141" s="33"/>
      <c r="W141" s="4"/>
      <c r="Y141" s="3"/>
      <c r="AB141" s="3"/>
    </row>
    <row r="142" spans="2:28" s="2" customFormat="1" ht="22.5" customHeight="1">
      <c r="B142" s="33"/>
      <c r="D142" s="33"/>
      <c r="E142" s="4"/>
      <c r="F142" s="33"/>
      <c r="G142" s="4"/>
      <c r="H142" s="33"/>
      <c r="K142" s="4"/>
      <c r="M142" s="4"/>
      <c r="N142" s="4"/>
      <c r="V142" s="33"/>
      <c r="W142" s="4"/>
      <c r="Y142" s="3"/>
      <c r="AB142" s="3"/>
    </row>
    <row r="143" spans="2:28" s="2" customFormat="1" ht="22.5" customHeight="1">
      <c r="B143" s="33"/>
      <c r="D143" s="33"/>
      <c r="E143" s="4"/>
      <c r="F143" s="33"/>
      <c r="G143" s="4"/>
      <c r="H143" s="33"/>
      <c r="K143" s="4"/>
      <c r="M143" s="4"/>
      <c r="N143" s="4"/>
      <c r="V143" s="33"/>
      <c r="W143" s="4"/>
      <c r="Y143" s="3"/>
      <c r="AB143" s="3"/>
    </row>
    <row r="144" spans="2:28" s="2" customFormat="1" ht="22.5" customHeight="1">
      <c r="B144" s="33"/>
      <c r="D144" s="33"/>
      <c r="E144" s="4"/>
      <c r="F144" s="33"/>
      <c r="G144" s="4"/>
      <c r="H144" s="33"/>
      <c r="K144" s="4"/>
      <c r="M144" s="4"/>
      <c r="N144" s="4"/>
      <c r="V144" s="33"/>
      <c r="W144" s="4"/>
      <c r="Y144" s="3"/>
      <c r="AB144" s="3"/>
    </row>
    <row r="145" spans="2:28" s="2" customFormat="1" ht="22.5" customHeight="1">
      <c r="B145" s="33"/>
      <c r="D145" s="33"/>
      <c r="E145" s="4"/>
      <c r="F145" s="33"/>
      <c r="G145" s="4"/>
      <c r="H145" s="33"/>
      <c r="K145" s="4"/>
      <c r="M145" s="4"/>
      <c r="N145" s="4"/>
      <c r="V145" s="33"/>
      <c r="W145" s="4"/>
      <c r="Y145" s="3"/>
      <c r="AB145" s="3"/>
    </row>
    <row r="146" spans="2:28" s="2" customFormat="1" ht="22.5" customHeight="1">
      <c r="B146" s="33"/>
      <c r="D146" s="33"/>
      <c r="E146" s="4"/>
      <c r="F146" s="33"/>
      <c r="G146" s="4"/>
      <c r="H146" s="33"/>
      <c r="K146" s="4"/>
      <c r="M146" s="4"/>
      <c r="N146" s="4"/>
      <c r="V146" s="33"/>
      <c r="W146" s="4"/>
      <c r="Y146" s="3"/>
      <c r="AB146" s="3"/>
    </row>
    <row r="147" spans="2:28" s="2" customFormat="1" ht="22.5" customHeight="1">
      <c r="B147" s="33"/>
      <c r="D147" s="33"/>
      <c r="E147" s="4"/>
      <c r="F147" s="33"/>
      <c r="G147" s="4"/>
      <c r="H147" s="33"/>
      <c r="K147" s="4"/>
      <c r="M147" s="4"/>
      <c r="N147" s="4"/>
      <c r="V147" s="33"/>
      <c r="W147" s="4"/>
      <c r="Y147" s="3"/>
      <c r="AB147" s="3"/>
    </row>
    <row r="148" spans="2:28" s="2" customFormat="1" ht="22.5" customHeight="1">
      <c r="B148" s="33"/>
      <c r="D148" s="33"/>
      <c r="E148" s="4"/>
      <c r="F148" s="33"/>
      <c r="G148" s="4"/>
      <c r="H148" s="33"/>
      <c r="K148" s="4"/>
      <c r="M148" s="4"/>
      <c r="N148" s="4"/>
      <c r="V148" s="33"/>
      <c r="W148" s="4"/>
      <c r="Y148" s="3"/>
      <c r="AB148" s="3"/>
    </row>
    <row r="149" spans="2:28" s="2" customFormat="1" ht="22.5" customHeight="1">
      <c r="B149" s="33"/>
      <c r="D149" s="33"/>
      <c r="E149" s="4"/>
      <c r="F149" s="33"/>
      <c r="G149" s="4"/>
      <c r="H149" s="33"/>
      <c r="K149" s="4"/>
      <c r="M149" s="4"/>
      <c r="N149" s="4"/>
      <c r="V149" s="33"/>
      <c r="W149" s="4"/>
      <c r="Y149" s="3"/>
      <c r="AB149" s="3"/>
    </row>
    <row r="150" spans="2:28" s="2" customFormat="1" ht="22.5" customHeight="1">
      <c r="B150" s="33"/>
      <c r="D150" s="33"/>
      <c r="E150" s="4"/>
      <c r="F150" s="33"/>
      <c r="G150" s="4"/>
      <c r="H150" s="33"/>
      <c r="K150" s="4"/>
      <c r="M150" s="4"/>
      <c r="N150" s="4"/>
      <c r="V150" s="33"/>
      <c r="W150" s="4"/>
      <c r="Y150" s="3"/>
      <c r="AB150" s="3"/>
    </row>
    <row r="151" spans="2:28" s="2" customFormat="1" ht="22.5" customHeight="1">
      <c r="B151" s="33"/>
      <c r="D151" s="33"/>
      <c r="E151" s="4"/>
      <c r="F151" s="33"/>
      <c r="G151" s="4"/>
      <c r="H151" s="33"/>
      <c r="K151" s="4"/>
      <c r="M151" s="4"/>
      <c r="N151" s="4"/>
      <c r="V151" s="33"/>
      <c r="W151" s="4"/>
      <c r="Y151" s="3"/>
      <c r="AB151" s="3"/>
    </row>
    <row r="152" spans="2:28" s="2" customFormat="1" ht="22.5" customHeight="1">
      <c r="B152" s="33"/>
      <c r="D152" s="33"/>
      <c r="E152" s="4"/>
      <c r="F152" s="33"/>
      <c r="G152" s="4"/>
      <c r="H152" s="33"/>
      <c r="K152" s="4"/>
      <c r="M152" s="4"/>
      <c r="N152" s="4"/>
      <c r="V152" s="33"/>
      <c r="W152" s="4"/>
      <c r="Y152" s="3"/>
      <c r="AB152" s="3"/>
    </row>
    <row r="153" spans="2:28" s="2" customFormat="1" ht="22.5" customHeight="1">
      <c r="B153" s="33"/>
      <c r="D153" s="33"/>
      <c r="E153" s="4"/>
      <c r="F153" s="33"/>
      <c r="G153" s="4"/>
      <c r="H153" s="33"/>
      <c r="K153" s="4"/>
      <c r="M153" s="4"/>
      <c r="N153" s="4"/>
      <c r="V153" s="33"/>
      <c r="W153" s="4"/>
      <c r="Y153" s="3"/>
      <c r="AB153" s="3"/>
    </row>
    <row r="154" spans="2:28" s="2" customFormat="1" ht="22.5" customHeight="1">
      <c r="B154" s="33"/>
      <c r="D154" s="33"/>
      <c r="E154" s="4"/>
      <c r="F154" s="33"/>
      <c r="G154" s="4"/>
      <c r="H154" s="33"/>
      <c r="K154" s="4"/>
      <c r="M154" s="4"/>
      <c r="N154" s="4"/>
      <c r="V154" s="33"/>
      <c r="W154" s="4"/>
      <c r="Y154" s="3"/>
      <c r="AB154" s="3"/>
    </row>
    <row r="155" spans="2:28" s="2" customFormat="1" ht="22.5" customHeight="1">
      <c r="B155" s="33"/>
      <c r="D155" s="33"/>
      <c r="E155" s="4"/>
      <c r="F155" s="33"/>
      <c r="G155" s="4"/>
      <c r="H155" s="33"/>
      <c r="K155" s="4"/>
      <c r="M155" s="4"/>
      <c r="N155" s="4"/>
      <c r="V155" s="33"/>
      <c r="W155" s="4"/>
      <c r="Y155" s="3"/>
      <c r="AB155" s="3"/>
    </row>
    <row r="156" spans="2:28" s="2" customFormat="1" ht="22.5" customHeight="1">
      <c r="B156" s="33"/>
      <c r="D156" s="33"/>
      <c r="E156" s="4"/>
      <c r="F156" s="33"/>
      <c r="G156" s="4"/>
      <c r="H156" s="33"/>
      <c r="K156" s="4"/>
      <c r="M156" s="4"/>
      <c r="N156" s="4"/>
      <c r="V156" s="33"/>
      <c r="W156" s="4"/>
      <c r="Y156" s="3"/>
      <c r="AB156" s="3"/>
    </row>
    <row r="157" spans="2:28" s="2" customFormat="1" ht="22.5" customHeight="1">
      <c r="B157" s="33"/>
      <c r="D157" s="33"/>
      <c r="E157" s="4"/>
      <c r="F157" s="33"/>
      <c r="G157" s="4"/>
      <c r="H157" s="33"/>
      <c r="K157" s="4"/>
      <c r="M157" s="4"/>
      <c r="N157" s="4"/>
      <c r="V157" s="33"/>
      <c r="W157" s="4"/>
      <c r="Y157" s="3"/>
      <c r="AB157" s="3"/>
    </row>
    <row r="158" spans="2:28" s="2" customFormat="1" ht="22.5" customHeight="1">
      <c r="B158" s="33"/>
      <c r="D158" s="33"/>
      <c r="E158" s="4"/>
      <c r="F158" s="33"/>
      <c r="G158" s="4"/>
      <c r="H158" s="33"/>
      <c r="K158" s="4"/>
      <c r="M158" s="4"/>
      <c r="N158" s="4"/>
      <c r="V158" s="33"/>
      <c r="W158" s="4"/>
      <c r="Y158" s="3"/>
      <c r="AB158" s="3"/>
    </row>
    <row r="159" spans="2:28" s="2" customFormat="1" ht="22.5" customHeight="1">
      <c r="B159" s="33"/>
      <c r="D159" s="33"/>
      <c r="E159" s="4"/>
      <c r="F159" s="33"/>
      <c r="G159" s="4"/>
      <c r="H159" s="33"/>
      <c r="K159" s="4"/>
      <c r="M159" s="4"/>
      <c r="N159" s="4"/>
      <c r="V159" s="33"/>
      <c r="W159" s="4"/>
      <c r="Y159" s="3"/>
      <c r="AB159" s="3"/>
    </row>
    <row r="160" spans="2:28" s="2" customFormat="1" ht="22.5" customHeight="1">
      <c r="B160" s="33"/>
      <c r="D160" s="33"/>
      <c r="E160" s="4"/>
      <c r="F160" s="33"/>
      <c r="G160" s="4"/>
      <c r="H160" s="33"/>
      <c r="K160" s="4"/>
      <c r="M160" s="4"/>
      <c r="N160" s="4"/>
      <c r="V160" s="33"/>
      <c r="W160" s="4"/>
      <c r="Y160" s="3"/>
      <c r="AB160" s="3"/>
    </row>
    <row r="161" spans="2:28" s="2" customFormat="1" ht="22.5" customHeight="1">
      <c r="B161" s="33"/>
      <c r="D161" s="33"/>
      <c r="E161" s="4"/>
      <c r="F161" s="33"/>
      <c r="G161" s="4"/>
      <c r="H161" s="33"/>
      <c r="K161" s="4"/>
      <c r="M161" s="4"/>
      <c r="N161" s="4"/>
      <c r="V161" s="33"/>
      <c r="W161" s="4"/>
      <c r="Y161" s="3"/>
      <c r="AB161" s="3"/>
    </row>
    <row r="162" spans="2:28" s="2" customFormat="1" ht="22.5" customHeight="1">
      <c r="B162" s="33"/>
      <c r="D162" s="33"/>
      <c r="E162" s="4"/>
      <c r="F162" s="33"/>
      <c r="G162" s="4"/>
      <c r="H162" s="33"/>
      <c r="K162" s="4"/>
      <c r="M162" s="4"/>
      <c r="N162" s="4"/>
      <c r="V162" s="33"/>
      <c r="W162" s="4"/>
      <c r="Y162" s="3"/>
      <c r="AB162" s="3"/>
    </row>
    <row r="163" spans="2:28" s="2" customFormat="1" ht="22.5" customHeight="1">
      <c r="B163" s="33"/>
      <c r="D163" s="33"/>
      <c r="E163" s="4"/>
      <c r="F163" s="33"/>
      <c r="G163" s="4"/>
      <c r="H163" s="33"/>
      <c r="K163" s="4"/>
      <c r="M163" s="4"/>
      <c r="N163" s="4"/>
      <c r="V163" s="33"/>
      <c r="W163" s="4"/>
      <c r="Y163" s="3"/>
      <c r="AB163" s="3"/>
    </row>
    <row r="164" spans="2:28" s="2" customFormat="1" ht="22.5" customHeight="1">
      <c r="B164" s="33"/>
      <c r="D164" s="33"/>
      <c r="E164" s="4"/>
      <c r="F164" s="33"/>
      <c r="G164" s="4"/>
      <c r="H164" s="33"/>
      <c r="K164" s="4"/>
      <c r="M164" s="4"/>
      <c r="N164" s="4"/>
      <c r="V164" s="33"/>
      <c r="W164" s="4"/>
      <c r="Y164" s="3"/>
      <c r="AB164" s="3"/>
    </row>
    <row r="165" spans="2:28" s="2" customFormat="1" ht="22.5" customHeight="1">
      <c r="B165" s="33"/>
      <c r="D165" s="33"/>
      <c r="E165" s="4"/>
      <c r="F165" s="33"/>
      <c r="G165" s="4"/>
      <c r="H165" s="33"/>
      <c r="K165" s="4"/>
      <c r="M165" s="4"/>
      <c r="N165" s="4"/>
      <c r="V165" s="33"/>
      <c r="W165" s="4"/>
      <c r="Y165" s="3"/>
      <c r="AB165" s="3"/>
    </row>
    <row r="166" spans="2:28" s="2" customFormat="1" ht="22.5" customHeight="1">
      <c r="B166" s="33"/>
      <c r="D166" s="33"/>
      <c r="E166" s="4"/>
      <c r="F166" s="33"/>
      <c r="G166" s="4"/>
      <c r="H166" s="33"/>
      <c r="K166" s="4"/>
      <c r="M166" s="4"/>
      <c r="N166" s="4"/>
      <c r="V166" s="33"/>
      <c r="W166" s="4"/>
      <c r="Y166" s="3"/>
      <c r="AB166" s="3"/>
    </row>
    <row r="167" spans="2:28" s="2" customFormat="1" ht="22.5" customHeight="1">
      <c r="B167" s="33"/>
      <c r="D167" s="33"/>
      <c r="E167" s="4"/>
      <c r="F167" s="33"/>
      <c r="G167" s="4"/>
      <c r="H167" s="33"/>
      <c r="K167" s="4"/>
      <c r="M167" s="4"/>
      <c r="N167" s="4"/>
      <c r="V167" s="33"/>
      <c r="W167" s="4"/>
      <c r="Y167" s="3"/>
      <c r="AB167" s="3"/>
    </row>
    <row r="168" spans="2:28" s="2" customFormat="1" ht="22.5" customHeight="1">
      <c r="B168" s="33"/>
      <c r="D168" s="33"/>
      <c r="E168" s="4"/>
      <c r="F168" s="33"/>
      <c r="G168" s="4"/>
      <c r="H168" s="33"/>
      <c r="K168" s="4"/>
      <c r="M168" s="4"/>
      <c r="N168" s="4"/>
      <c r="V168" s="33"/>
      <c r="W168" s="4"/>
      <c r="Y168" s="3"/>
      <c r="AB168" s="3"/>
    </row>
    <row r="169" spans="2:28" s="2" customFormat="1" ht="22.5" customHeight="1">
      <c r="B169" s="33"/>
      <c r="D169" s="33"/>
      <c r="E169" s="4"/>
      <c r="F169" s="33"/>
      <c r="G169" s="4"/>
      <c r="H169" s="33"/>
      <c r="K169" s="4"/>
      <c r="M169" s="4"/>
      <c r="N169" s="4"/>
      <c r="V169" s="33"/>
      <c r="W169" s="4"/>
      <c r="Y169" s="3"/>
      <c r="AB169" s="3"/>
    </row>
    <row r="170" spans="2:28" s="2" customFormat="1" ht="22.5" customHeight="1">
      <c r="B170" s="33"/>
      <c r="D170" s="33"/>
      <c r="E170" s="4"/>
      <c r="F170" s="33"/>
      <c r="G170" s="4"/>
      <c r="H170" s="33"/>
      <c r="K170" s="4"/>
      <c r="M170" s="4"/>
      <c r="N170" s="4"/>
      <c r="V170" s="33"/>
      <c r="W170" s="4"/>
      <c r="Y170" s="3"/>
      <c r="AB170" s="3"/>
    </row>
    <row r="171" spans="2:28" s="2" customFormat="1" ht="22.5" customHeight="1">
      <c r="B171" s="33"/>
      <c r="D171" s="33"/>
      <c r="E171" s="4"/>
      <c r="F171" s="33"/>
      <c r="G171" s="4"/>
      <c r="H171" s="33"/>
      <c r="K171" s="4"/>
      <c r="M171" s="4"/>
      <c r="N171" s="4"/>
      <c r="V171" s="33"/>
      <c r="W171" s="4"/>
      <c r="Y171" s="3"/>
      <c r="AB171" s="3"/>
    </row>
    <row r="172" spans="2:28" s="2" customFormat="1" ht="22.5" customHeight="1">
      <c r="B172" s="33"/>
      <c r="D172" s="33"/>
      <c r="E172" s="4"/>
      <c r="F172" s="33"/>
      <c r="G172" s="4"/>
      <c r="H172" s="33"/>
      <c r="K172" s="4"/>
      <c r="M172" s="4"/>
      <c r="N172" s="4"/>
      <c r="V172" s="33"/>
      <c r="W172" s="4"/>
      <c r="Y172" s="3"/>
      <c r="AB172" s="3"/>
    </row>
    <row r="173" spans="2:28" s="2" customFormat="1" ht="22.5" customHeight="1">
      <c r="B173" s="33"/>
      <c r="D173" s="33"/>
      <c r="E173" s="4"/>
      <c r="F173" s="33"/>
      <c r="G173" s="4"/>
      <c r="H173" s="33"/>
      <c r="K173" s="4"/>
      <c r="M173" s="4"/>
      <c r="N173" s="4"/>
      <c r="V173" s="33"/>
      <c r="W173" s="4"/>
      <c r="Y173" s="3"/>
      <c r="AB173" s="3"/>
    </row>
    <row r="174" spans="2:28" s="2" customFormat="1" ht="22.5" customHeight="1">
      <c r="B174" s="33"/>
      <c r="D174" s="33"/>
      <c r="E174" s="4"/>
      <c r="F174" s="33"/>
      <c r="G174" s="4"/>
      <c r="H174" s="33"/>
      <c r="K174" s="4"/>
      <c r="M174" s="4"/>
      <c r="N174" s="4"/>
      <c r="V174" s="33"/>
      <c r="W174" s="4"/>
      <c r="Y174" s="3"/>
      <c r="AB174" s="3"/>
    </row>
    <row r="175" spans="2:28" s="2" customFormat="1" ht="22.5" customHeight="1">
      <c r="B175" s="33"/>
      <c r="D175" s="33"/>
      <c r="E175" s="4"/>
      <c r="F175" s="33"/>
      <c r="G175" s="4"/>
      <c r="H175" s="33"/>
      <c r="K175" s="4"/>
      <c r="M175" s="4"/>
      <c r="N175" s="4"/>
      <c r="V175" s="33"/>
      <c r="W175" s="4"/>
      <c r="Y175" s="3"/>
      <c r="AB175" s="3"/>
    </row>
    <row r="176" spans="2:28" s="2" customFormat="1" ht="22.5" customHeight="1">
      <c r="B176" s="33"/>
      <c r="D176" s="33"/>
      <c r="E176" s="4"/>
      <c r="F176" s="33"/>
      <c r="G176" s="4"/>
      <c r="H176" s="33"/>
      <c r="K176" s="4"/>
      <c r="M176" s="4"/>
      <c r="N176" s="4"/>
      <c r="V176" s="33"/>
      <c r="W176" s="4"/>
      <c r="Y176" s="3"/>
      <c r="AB176" s="3"/>
    </row>
    <row r="177" spans="2:28" s="2" customFormat="1" ht="22.5" customHeight="1">
      <c r="B177" s="33"/>
      <c r="D177" s="33"/>
      <c r="E177" s="4"/>
      <c r="F177" s="33"/>
      <c r="G177" s="4"/>
      <c r="H177" s="33"/>
      <c r="K177" s="4"/>
      <c r="M177" s="4"/>
      <c r="N177" s="4"/>
      <c r="V177" s="33"/>
      <c r="W177" s="4"/>
      <c r="Y177" s="3"/>
      <c r="AB177" s="3"/>
    </row>
    <row r="178" spans="2:28" s="2" customFormat="1" ht="22.5" customHeight="1">
      <c r="B178" s="33"/>
      <c r="D178" s="33"/>
      <c r="E178" s="4"/>
      <c r="F178" s="33"/>
      <c r="G178" s="4"/>
      <c r="H178" s="33"/>
      <c r="K178" s="4"/>
      <c r="M178" s="4"/>
      <c r="N178" s="4"/>
      <c r="V178" s="33"/>
      <c r="W178" s="4"/>
      <c r="Y178" s="3"/>
      <c r="AB178" s="3"/>
    </row>
    <row r="179" spans="2:28" s="2" customFormat="1" ht="22.5" customHeight="1">
      <c r="B179" s="33"/>
      <c r="D179" s="33"/>
      <c r="E179" s="4"/>
      <c r="F179" s="33"/>
      <c r="G179" s="4"/>
      <c r="H179" s="33"/>
      <c r="K179" s="4"/>
      <c r="M179" s="4"/>
      <c r="N179" s="4"/>
      <c r="V179" s="33"/>
      <c r="W179" s="4"/>
      <c r="Y179" s="3"/>
      <c r="AB179" s="3"/>
    </row>
    <row r="180" spans="2:28" s="2" customFormat="1" ht="22.5" customHeight="1">
      <c r="B180" s="33"/>
      <c r="D180" s="33"/>
      <c r="E180" s="4"/>
      <c r="F180" s="33"/>
      <c r="G180" s="4"/>
      <c r="H180" s="33"/>
      <c r="K180" s="4"/>
      <c r="M180" s="4"/>
      <c r="N180" s="4"/>
      <c r="V180" s="33"/>
      <c r="W180" s="4"/>
      <c r="Y180" s="3"/>
      <c r="AB180" s="3"/>
    </row>
    <row r="181" spans="2:28" s="2" customFormat="1" ht="22.5" customHeight="1">
      <c r="B181" s="33"/>
      <c r="D181" s="33"/>
      <c r="E181" s="4"/>
      <c r="F181" s="33"/>
      <c r="G181" s="4"/>
      <c r="H181" s="33"/>
      <c r="K181" s="4"/>
      <c r="M181" s="4"/>
      <c r="N181" s="4"/>
      <c r="V181" s="33"/>
      <c r="W181" s="4"/>
      <c r="Y181" s="3"/>
      <c r="AB181" s="3"/>
    </row>
    <row r="182" spans="2:28" s="2" customFormat="1" ht="22.5" customHeight="1">
      <c r="B182" s="33"/>
      <c r="D182" s="33"/>
      <c r="E182" s="4"/>
      <c r="F182" s="33"/>
      <c r="G182" s="4"/>
      <c r="H182" s="33"/>
      <c r="K182" s="4"/>
      <c r="M182" s="4"/>
      <c r="N182" s="4"/>
      <c r="V182" s="33"/>
      <c r="W182" s="4"/>
      <c r="Y182" s="3"/>
      <c r="AB182" s="3"/>
    </row>
    <row r="183" spans="2:28" s="2" customFormat="1" ht="22.5" customHeight="1">
      <c r="B183" s="33"/>
      <c r="D183" s="33"/>
      <c r="E183" s="4"/>
      <c r="F183" s="33"/>
      <c r="G183" s="4"/>
      <c r="H183" s="33"/>
      <c r="K183" s="4"/>
      <c r="M183" s="4"/>
      <c r="N183" s="4"/>
      <c r="V183" s="33"/>
      <c r="W183" s="4"/>
      <c r="Y183" s="3"/>
      <c r="AB183" s="3"/>
    </row>
    <row r="184" spans="2:28" s="2" customFormat="1" ht="22.5" customHeight="1">
      <c r="B184" s="33"/>
      <c r="D184" s="33"/>
      <c r="E184" s="4"/>
      <c r="F184" s="33"/>
      <c r="G184" s="4"/>
      <c r="H184" s="33"/>
      <c r="K184" s="4"/>
      <c r="M184" s="4"/>
      <c r="N184" s="4"/>
      <c r="V184" s="33"/>
      <c r="W184" s="4"/>
      <c r="Y184" s="3"/>
      <c r="AB184" s="3"/>
    </row>
    <row r="185" spans="2:28" s="2" customFormat="1" ht="22.5" customHeight="1">
      <c r="B185" s="33"/>
      <c r="D185" s="33"/>
      <c r="E185" s="4"/>
      <c r="F185" s="33"/>
      <c r="G185" s="4"/>
      <c r="H185" s="33"/>
      <c r="K185" s="4"/>
      <c r="M185" s="4"/>
      <c r="N185" s="4"/>
      <c r="V185" s="33"/>
      <c r="W185" s="4"/>
      <c r="Y185" s="3"/>
      <c r="AB185" s="3"/>
    </row>
    <row r="186" spans="2:28" s="2" customFormat="1" ht="22.5" customHeight="1">
      <c r="B186" s="33"/>
      <c r="D186" s="33"/>
      <c r="E186" s="4"/>
      <c r="F186" s="33"/>
      <c r="G186" s="4"/>
      <c r="H186" s="33"/>
      <c r="K186" s="4"/>
      <c r="M186" s="4"/>
      <c r="N186" s="4"/>
      <c r="V186" s="33"/>
      <c r="W186" s="4"/>
      <c r="Y186" s="3"/>
      <c r="AB186" s="3"/>
    </row>
    <row r="187" spans="2:28" s="2" customFormat="1" ht="22.5" customHeight="1">
      <c r="B187" s="33"/>
      <c r="D187" s="33"/>
      <c r="E187" s="4"/>
      <c r="F187" s="33"/>
      <c r="G187" s="4"/>
      <c r="H187" s="33"/>
      <c r="K187" s="4"/>
      <c r="M187" s="4"/>
      <c r="N187" s="4"/>
      <c r="V187" s="33"/>
      <c r="W187" s="4"/>
      <c r="Y187" s="3"/>
      <c r="AB187" s="3"/>
    </row>
    <row r="188" spans="2:28" s="2" customFormat="1" ht="22.5" customHeight="1">
      <c r="B188" s="33"/>
      <c r="D188" s="33"/>
      <c r="E188" s="4"/>
      <c r="F188" s="33"/>
      <c r="G188" s="4"/>
      <c r="H188" s="33"/>
      <c r="K188" s="4"/>
      <c r="M188" s="4"/>
      <c r="N188" s="4"/>
      <c r="V188" s="33"/>
      <c r="W188" s="4"/>
      <c r="Y188" s="3"/>
      <c r="AB188" s="3"/>
    </row>
    <row r="189" spans="2:28" s="2" customFormat="1" ht="22.5" customHeight="1">
      <c r="B189" s="33"/>
      <c r="D189" s="33"/>
      <c r="E189" s="4"/>
      <c r="F189" s="33"/>
      <c r="G189" s="4"/>
      <c r="H189" s="33"/>
      <c r="K189" s="4"/>
      <c r="M189" s="4"/>
      <c r="N189" s="4"/>
      <c r="V189" s="33"/>
      <c r="W189" s="4"/>
      <c r="Y189" s="3"/>
      <c r="AB189" s="3"/>
    </row>
    <row r="190" spans="2:28" s="2" customFormat="1" ht="22.5" customHeight="1">
      <c r="B190" s="33"/>
      <c r="D190" s="33"/>
      <c r="E190" s="4"/>
      <c r="F190" s="33"/>
      <c r="G190" s="4"/>
      <c r="H190" s="33"/>
      <c r="K190" s="4"/>
      <c r="M190" s="4"/>
      <c r="N190" s="4"/>
      <c r="V190" s="33"/>
      <c r="W190" s="4"/>
      <c r="Y190" s="3"/>
      <c r="AB190" s="3"/>
    </row>
    <row r="191" spans="2:28" s="2" customFormat="1" ht="22.5" customHeight="1">
      <c r="B191" s="33"/>
      <c r="D191" s="33"/>
      <c r="E191" s="4"/>
      <c r="F191" s="33"/>
      <c r="G191" s="4"/>
      <c r="H191" s="33"/>
      <c r="K191" s="4"/>
      <c r="M191" s="4"/>
      <c r="N191" s="4"/>
      <c r="V191" s="33"/>
      <c r="W191" s="4"/>
      <c r="Y191" s="3"/>
      <c r="AB191" s="3"/>
    </row>
    <row r="192" spans="2:28" s="2" customFormat="1" ht="22.5" customHeight="1">
      <c r="B192" s="33"/>
      <c r="D192" s="33"/>
      <c r="E192" s="4"/>
      <c r="F192" s="33"/>
      <c r="G192" s="4"/>
      <c r="H192" s="33"/>
      <c r="K192" s="4"/>
      <c r="M192" s="4"/>
      <c r="N192" s="4"/>
      <c r="V192" s="33"/>
      <c r="W192" s="4"/>
      <c r="Y192" s="3"/>
      <c r="AB192" s="3"/>
    </row>
    <row r="193" spans="2:28" s="2" customFormat="1" ht="22.5" customHeight="1">
      <c r="B193" s="33"/>
      <c r="D193" s="33"/>
      <c r="E193" s="4"/>
      <c r="F193" s="33"/>
      <c r="G193" s="4"/>
      <c r="H193" s="33"/>
      <c r="K193" s="4"/>
      <c r="M193" s="4"/>
      <c r="N193" s="4"/>
      <c r="V193" s="33"/>
      <c r="W193" s="4"/>
      <c r="Y193" s="3"/>
      <c r="AB193" s="3"/>
    </row>
    <row r="194" spans="2:28" s="2" customFormat="1" ht="22.5" customHeight="1">
      <c r="B194" s="33"/>
      <c r="D194" s="33"/>
      <c r="E194" s="4"/>
      <c r="F194" s="33"/>
      <c r="G194" s="4"/>
      <c r="H194" s="33"/>
      <c r="K194" s="4"/>
      <c r="M194" s="4"/>
      <c r="N194" s="4"/>
      <c r="V194" s="33"/>
      <c r="W194" s="4"/>
      <c r="Y194" s="3"/>
      <c r="AB194" s="3"/>
    </row>
    <row r="195" spans="2:28" s="2" customFormat="1" ht="22.5" customHeight="1">
      <c r="B195" s="33"/>
      <c r="D195" s="33"/>
      <c r="E195" s="4"/>
      <c r="F195" s="33"/>
      <c r="G195" s="4"/>
      <c r="H195" s="33"/>
      <c r="K195" s="4"/>
      <c r="M195" s="4"/>
      <c r="N195" s="4"/>
      <c r="V195" s="33"/>
      <c r="W195" s="4"/>
      <c r="Y195" s="3"/>
      <c r="AB195" s="3"/>
    </row>
    <row r="196" spans="2:28" s="2" customFormat="1" ht="22.5" customHeight="1">
      <c r="B196" s="33"/>
      <c r="D196" s="33"/>
      <c r="E196" s="4"/>
      <c r="F196" s="33"/>
      <c r="G196" s="4"/>
      <c r="H196" s="33"/>
      <c r="K196" s="4"/>
      <c r="M196" s="4"/>
      <c r="N196" s="4"/>
      <c r="V196" s="33"/>
      <c r="W196" s="4"/>
      <c r="Y196" s="3"/>
      <c r="AB196" s="3"/>
    </row>
    <row r="197" spans="2:28" s="2" customFormat="1" ht="22.5" customHeight="1">
      <c r="B197" s="33"/>
      <c r="D197" s="33"/>
      <c r="E197" s="4"/>
      <c r="F197" s="33"/>
      <c r="G197" s="4"/>
      <c r="H197" s="33"/>
      <c r="K197" s="4"/>
      <c r="M197" s="4"/>
      <c r="N197" s="4"/>
      <c r="V197" s="33"/>
      <c r="W197" s="4"/>
      <c r="Y197" s="3"/>
      <c r="AB197" s="3"/>
    </row>
    <row r="198" spans="2:28" s="2" customFormat="1" ht="22.5" customHeight="1">
      <c r="B198" s="33"/>
      <c r="D198" s="33"/>
      <c r="E198" s="4"/>
      <c r="F198" s="33"/>
      <c r="G198" s="4"/>
      <c r="H198" s="33"/>
      <c r="K198" s="4"/>
      <c r="M198" s="4"/>
      <c r="N198" s="4"/>
      <c r="V198" s="33"/>
      <c r="W198" s="4"/>
      <c r="Y198" s="3"/>
      <c r="AB198" s="3"/>
    </row>
    <row r="199" spans="2:28" s="2" customFormat="1" ht="22.5" customHeight="1">
      <c r="B199" s="33"/>
      <c r="D199" s="33"/>
      <c r="E199" s="4"/>
      <c r="F199" s="33"/>
      <c r="G199" s="4"/>
      <c r="H199" s="33"/>
      <c r="K199" s="4"/>
      <c r="M199" s="4"/>
      <c r="N199" s="4"/>
      <c r="V199" s="33"/>
      <c r="W199" s="4"/>
      <c r="Y199" s="3"/>
      <c r="AB199" s="3"/>
    </row>
    <row r="200" spans="2:28" s="2" customFormat="1" ht="22.5" customHeight="1">
      <c r="B200" s="33"/>
      <c r="D200" s="33"/>
      <c r="E200" s="4"/>
      <c r="F200" s="33"/>
      <c r="G200" s="4"/>
      <c r="H200" s="33"/>
      <c r="K200" s="4"/>
      <c r="M200" s="4"/>
      <c r="N200" s="4"/>
      <c r="V200" s="33"/>
      <c r="W200" s="4"/>
      <c r="Y200" s="3"/>
      <c r="AB200" s="3"/>
    </row>
    <row r="201" spans="2:28" s="2" customFormat="1" ht="22.5" customHeight="1">
      <c r="B201" s="33"/>
      <c r="D201" s="33"/>
      <c r="E201" s="4"/>
      <c r="F201" s="33"/>
      <c r="G201" s="4"/>
      <c r="H201" s="33"/>
      <c r="K201" s="4"/>
      <c r="M201" s="4"/>
      <c r="N201" s="4"/>
      <c r="V201" s="33"/>
      <c r="W201" s="4"/>
      <c r="Y201" s="3"/>
      <c r="AB201" s="3"/>
    </row>
    <row r="202" spans="2:28" s="2" customFormat="1" ht="22.5" customHeight="1">
      <c r="B202" s="33"/>
      <c r="D202" s="33"/>
      <c r="E202" s="4"/>
      <c r="F202" s="33"/>
      <c r="G202" s="4"/>
      <c r="H202" s="33"/>
      <c r="K202" s="4"/>
      <c r="M202" s="4"/>
      <c r="N202" s="4"/>
      <c r="V202" s="33"/>
      <c r="W202" s="4"/>
      <c r="Y202" s="3"/>
      <c r="AB202" s="3"/>
    </row>
    <row r="203" spans="2:28" s="2" customFormat="1" ht="22.5" customHeight="1">
      <c r="B203" s="33"/>
      <c r="D203" s="33"/>
      <c r="E203" s="4"/>
      <c r="F203" s="33"/>
      <c r="G203" s="4"/>
      <c r="H203" s="33"/>
      <c r="K203" s="4"/>
      <c r="M203" s="4"/>
      <c r="N203" s="4"/>
      <c r="V203" s="33"/>
      <c r="W203" s="4"/>
      <c r="Y203" s="3"/>
      <c r="AB203" s="3"/>
    </row>
    <row r="204" spans="2:28" s="2" customFormat="1" ht="22.5" customHeight="1">
      <c r="B204" s="33"/>
      <c r="D204" s="33"/>
      <c r="E204" s="4"/>
      <c r="F204" s="33"/>
      <c r="G204" s="4"/>
      <c r="H204" s="33"/>
      <c r="K204" s="4"/>
      <c r="M204" s="4"/>
      <c r="N204" s="4"/>
      <c r="V204" s="33"/>
      <c r="W204" s="4"/>
      <c r="Y204" s="3"/>
      <c r="AB204" s="3"/>
    </row>
    <row r="205" spans="2:28" s="2" customFormat="1" ht="22.5" customHeight="1">
      <c r="B205" s="33"/>
      <c r="D205" s="33"/>
      <c r="E205" s="4"/>
      <c r="F205" s="33"/>
      <c r="G205" s="4"/>
      <c r="H205" s="33"/>
      <c r="K205" s="4"/>
      <c r="M205" s="4"/>
      <c r="N205" s="4"/>
      <c r="V205" s="33"/>
      <c r="W205" s="4"/>
      <c r="Y205" s="3"/>
      <c r="AB205" s="3"/>
    </row>
    <row r="206" spans="2:28" s="2" customFormat="1" ht="22.5" customHeight="1">
      <c r="B206" s="33"/>
      <c r="D206" s="33"/>
      <c r="E206" s="4"/>
      <c r="F206" s="33"/>
      <c r="G206" s="4"/>
      <c r="H206" s="33"/>
      <c r="K206" s="4"/>
      <c r="M206" s="4"/>
      <c r="N206" s="4"/>
      <c r="V206" s="33"/>
      <c r="W206" s="4"/>
      <c r="Y206" s="3"/>
      <c r="AB206" s="3"/>
    </row>
    <row r="207" spans="2:28" s="2" customFormat="1" ht="22.5" customHeight="1">
      <c r="B207" s="33"/>
      <c r="D207" s="33"/>
      <c r="E207" s="4"/>
      <c r="F207" s="33"/>
      <c r="G207" s="4"/>
      <c r="H207" s="33"/>
      <c r="K207" s="4"/>
      <c r="M207" s="4"/>
      <c r="N207" s="4"/>
      <c r="V207" s="33"/>
      <c r="W207" s="4"/>
      <c r="Y207" s="3"/>
      <c r="AB207" s="3"/>
    </row>
    <row r="208" spans="2:28" s="2" customFormat="1" ht="22.5" customHeight="1">
      <c r="B208" s="33"/>
      <c r="D208" s="33"/>
      <c r="E208" s="4"/>
      <c r="F208" s="33"/>
      <c r="G208" s="4"/>
      <c r="H208" s="33"/>
      <c r="K208" s="4"/>
      <c r="M208" s="4"/>
      <c r="N208" s="4"/>
      <c r="V208" s="33"/>
      <c r="W208" s="4"/>
      <c r="Y208" s="3"/>
      <c r="AB208" s="3"/>
    </row>
    <row r="209" spans="2:28" s="2" customFormat="1" ht="22.5" customHeight="1">
      <c r="B209" s="33"/>
      <c r="D209" s="33"/>
      <c r="E209" s="4"/>
      <c r="F209" s="33"/>
      <c r="G209" s="4"/>
      <c r="H209" s="33"/>
      <c r="K209" s="4"/>
      <c r="M209" s="4"/>
      <c r="N209" s="4"/>
      <c r="V209" s="33"/>
      <c r="W209" s="4"/>
      <c r="Y209" s="3"/>
      <c r="AB209" s="3"/>
    </row>
    <row r="210" spans="2:28" s="2" customFormat="1" ht="22.5" customHeight="1">
      <c r="B210" s="33"/>
      <c r="D210" s="33"/>
      <c r="E210" s="4"/>
      <c r="F210" s="33"/>
      <c r="G210" s="4"/>
      <c r="H210" s="33"/>
      <c r="K210" s="4"/>
      <c r="M210" s="4"/>
      <c r="N210" s="4"/>
      <c r="V210" s="33"/>
      <c r="W210" s="4"/>
      <c r="Y210" s="3"/>
      <c r="AB210" s="3"/>
    </row>
    <row r="211" spans="2:28" s="2" customFormat="1" ht="22.5" customHeight="1">
      <c r="B211" s="33"/>
      <c r="D211" s="33"/>
      <c r="E211" s="4"/>
      <c r="F211" s="33"/>
      <c r="G211" s="4"/>
      <c r="H211" s="33"/>
      <c r="K211" s="4"/>
      <c r="M211" s="4"/>
      <c r="N211" s="4"/>
      <c r="V211" s="33"/>
      <c r="W211" s="4"/>
      <c r="Y211" s="3"/>
      <c r="AB211" s="3"/>
    </row>
    <row r="212" spans="2:28" s="2" customFormat="1" ht="22.5" customHeight="1">
      <c r="B212" s="33"/>
      <c r="D212" s="33"/>
      <c r="E212" s="4"/>
      <c r="F212" s="33"/>
      <c r="G212" s="4"/>
      <c r="H212" s="33"/>
      <c r="K212" s="4"/>
      <c r="M212" s="4"/>
      <c r="N212" s="4"/>
      <c r="V212" s="33"/>
      <c r="W212" s="4"/>
      <c r="Y212" s="3"/>
      <c r="AB212" s="3"/>
    </row>
    <row r="213" spans="2:28" s="2" customFormat="1" ht="22.5" customHeight="1">
      <c r="B213" s="33"/>
      <c r="D213" s="33"/>
      <c r="E213" s="4"/>
      <c r="F213" s="33"/>
      <c r="G213" s="4"/>
      <c r="H213" s="33"/>
      <c r="K213" s="4"/>
      <c r="M213" s="4"/>
      <c r="N213" s="4"/>
      <c r="V213" s="33"/>
      <c r="W213" s="4"/>
      <c r="Y213" s="3"/>
      <c r="AB213" s="3"/>
    </row>
    <row r="214" spans="2:28" s="2" customFormat="1" ht="22.5" customHeight="1">
      <c r="B214" s="33"/>
      <c r="D214" s="33"/>
      <c r="E214" s="4"/>
      <c r="F214" s="33"/>
      <c r="G214" s="4"/>
      <c r="H214" s="33"/>
      <c r="K214" s="4"/>
      <c r="M214" s="4"/>
      <c r="N214" s="4"/>
      <c r="V214" s="33"/>
      <c r="W214" s="4"/>
      <c r="Y214" s="3"/>
      <c r="AB214" s="3"/>
    </row>
    <row r="215" spans="2:28" s="2" customFormat="1" ht="22.5" customHeight="1">
      <c r="B215" s="33"/>
      <c r="D215" s="33"/>
      <c r="E215" s="4"/>
      <c r="F215" s="33"/>
      <c r="G215" s="4"/>
      <c r="H215" s="33"/>
      <c r="K215" s="4"/>
      <c r="M215" s="4"/>
      <c r="N215" s="4"/>
      <c r="V215" s="33"/>
      <c r="W215" s="4"/>
      <c r="Y215" s="3"/>
      <c r="AB215" s="3"/>
    </row>
    <row r="216" spans="2:28" s="2" customFormat="1" ht="22.5" customHeight="1">
      <c r="B216" s="33"/>
      <c r="D216" s="33"/>
      <c r="E216" s="4"/>
      <c r="F216" s="33"/>
      <c r="G216" s="4"/>
      <c r="H216" s="33"/>
      <c r="K216" s="4"/>
      <c r="M216" s="4"/>
      <c r="N216" s="4"/>
      <c r="V216" s="33"/>
      <c r="W216" s="4"/>
      <c r="Y216" s="3"/>
      <c r="AB216" s="3"/>
    </row>
    <row r="217" spans="2:28" s="2" customFormat="1" ht="22.5" customHeight="1">
      <c r="B217" s="33"/>
      <c r="D217" s="33"/>
      <c r="E217" s="4"/>
      <c r="F217" s="33"/>
      <c r="G217" s="4"/>
      <c r="H217" s="33"/>
      <c r="K217" s="4"/>
      <c r="M217" s="4"/>
      <c r="N217" s="4"/>
      <c r="V217" s="33"/>
      <c r="W217" s="4"/>
      <c r="Y217" s="3"/>
      <c r="AB217" s="3"/>
    </row>
    <row r="218" spans="2:28" s="2" customFormat="1" ht="22.5" customHeight="1">
      <c r="B218" s="33"/>
      <c r="D218" s="33"/>
      <c r="E218" s="4"/>
      <c r="F218" s="33"/>
      <c r="G218" s="4"/>
      <c r="H218" s="33"/>
      <c r="K218" s="4"/>
      <c r="M218" s="4"/>
      <c r="N218" s="4"/>
      <c r="V218" s="33"/>
      <c r="W218" s="4"/>
      <c r="Y218" s="3"/>
      <c r="AB218" s="3"/>
    </row>
    <row r="219" spans="2:28" s="2" customFormat="1" ht="22.5" customHeight="1">
      <c r="B219" s="33"/>
      <c r="D219" s="33"/>
      <c r="E219" s="4"/>
      <c r="F219" s="33"/>
      <c r="G219" s="4"/>
      <c r="H219" s="33"/>
      <c r="K219" s="4"/>
      <c r="M219" s="4"/>
      <c r="N219" s="4"/>
      <c r="V219" s="33"/>
      <c r="W219" s="4"/>
      <c r="Y219" s="3"/>
      <c r="AB219" s="3"/>
    </row>
    <row r="220" spans="2:28" s="2" customFormat="1" ht="22.5" customHeight="1">
      <c r="B220" s="33"/>
      <c r="D220" s="33"/>
      <c r="E220" s="4"/>
      <c r="F220" s="33"/>
      <c r="G220" s="4"/>
      <c r="H220" s="33"/>
      <c r="K220" s="4"/>
      <c r="M220" s="4"/>
      <c r="N220" s="4"/>
      <c r="V220" s="33"/>
      <c r="W220" s="4"/>
      <c r="Y220" s="3"/>
      <c r="AB220" s="3"/>
    </row>
    <row r="221" spans="2:28" s="2" customFormat="1" ht="22.5" customHeight="1">
      <c r="B221" s="33"/>
      <c r="D221" s="33"/>
      <c r="E221" s="4"/>
      <c r="F221" s="33"/>
      <c r="G221" s="4"/>
      <c r="H221" s="33"/>
      <c r="K221" s="4"/>
      <c r="M221" s="4"/>
      <c r="N221" s="4"/>
      <c r="V221" s="33"/>
      <c r="W221" s="4"/>
      <c r="Y221" s="3"/>
      <c r="AB221" s="3"/>
    </row>
    <row r="222" spans="2:28" s="2" customFormat="1" ht="22.5" customHeight="1">
      <c r="B222" s="33"/>
      <c r="D222" s="33"/>
      <c r="E222" s="4"/>
      <c r="F222" s="33"/>
      <c r="G222" s="4"/>
      <c r="H222" s="33"/>
      <c r="K222" s="4"/>
      <c r="M222" s="4"/>
      <c r="N222" s="4"/>
      <c r="V222" s="33"/>
      <c r="W222" s="4"/>
      <c r="Y222" s="3"/>
      <c r="AB222" s="3"/>
    </row>
    <row r="223" spans="2:28" s="2" customFormat="1" ht="22.5" customHeight="1">
      <c r="B223" s="33"/>
      <c r="D223" s="33"/>
      <c r="E223" s="4"/>
      <c r="F223" s="33"/>
      <c r="G223" s="4"/>
      <c r="H223" s="33"/>
      <c r="K223" s="4"/>
      <c r="M223" s="4"/>
      <c r="N223" s="4"/>
      <c r="V223" s="33"/>
      <c r="W223" s="4"/>
      <c r="Y223" s="3"/>
      <c r="AB223" s="3"/>
    </row>
    <row r="224" spans="2:28" s="2" customFormat="1" ht="22.5" customHeight="1">
      <c r="B224" s="33"/>
      <c r="D224" s="33"/>
      <c r="E224" s="4"/>
      <c r="F224" s="33"/>
      <c r="G224" s="4"/>
      <c r="H224" s="33"/>
      <c r="K224" s="4"/>
      <c r="M224" s="4"/>
      <c r="N224" s="4"/>
      <c r="V224" s="33"/>
      <c r="W224" s="4"/>
      <c r="Y224" s="3"/>
      <c r="AB224" s="3"/>
    </row>
    <row r="225" spans="2:28" s="2" customFormat="1" ht="22.5" customHeight="1">
      <c r="B225" s="33"/>
      <c r="D225" s="33"/>
      <c r="E225" s="4"/>
      <c r="F225" s="33"/>
      <c r="G225" s="4"/>
      <c r="H225" s="33"/>
      <c r="K225" s="4"/>
      <c r="M225" s="4"/>
      <c r="N225" s="4"/>
      <c r="V225" s="33"/>
      <c r="W225" s="4"/>
      <c r="Y225" s="3"/>
      <c r="AB225" s="3"/>
    </row>
    <row r="226" spans="2:28" s="2" customFormat="1" ht="22.5" customHeight="1">
      <c r="B226" s="33"/>
      <c r="D226" s="33"/>
      <c r="E226" s="4"/>
      <c r="F226" s="33"/>
      <c r="G226" s="4"/>
      <c r="H226" s="33"/>
      <c r="K226" s="4"/>
      <c r="M226" s="4"/>
      <c r="N226" s="4"/>
      <c r="V226" s="33"/>
      <c r="W226" s="4"/>
      <c r="Y226" s="3"/>
      <c r="AB226" s="3"/>
    </row>
    <row r="227" spans="2:28" s="2" customFormat="1" ht="22.5" customHeight="1">
      <c r="B227" s="33"/>
      <c r="D227" s="33"/>
      <c r="E227" s="4"/>
      <c r="F227" s="33"/>
      <c r="G227" s="4"/>
      <c r="H227" s="33"/>
      <c r="K227" s="4"/>
      <c r="M227" s="4"/>
      <c r="N227" s="4"/>
      <c r="V227" s="33"/>
      <c r="W227" s="4"/>
      <c r="Y227" s="3"/>
      <c r="AB227" s="3"/>
    </row>
    <row r="228" spans="2:28" s="2" customFormat="1" ht="22.5" customHeight="1">
      <c r="B228" s="33"/>
      <c r="D228" s="33"/>
      <c r="E228" s="4"/>
      <c r="F228" s="33"/>
      <c r="G228" s="4"/>
      <c r="H228" s="33"/>
      <c r="K228" s="4"/>
      <c r="M228" s="4"/>
      <c r="N228" s="4"/>
      <c r="V228" s="33"/>
      <c r="W228" s="4"/>
      <c r="Y228" s="3"/>
      <c r="AB228" s="3"/>
    </row>
    <row r="229" spans="2:28" s="2" customFormat="1" ht="22.5" customHeight="1">
      <c r="B229" s="33"/>
      <c r="D229" s="33"/>
      <c r="E229" s="4"/>
      <c r="F229" s="33"/>
      <c r="G229" s="4"/>
      <c r="H229" s="33"/>
      <c r="K229" s="4"/>
      <c r="M229" s="4"/>
      <c r="N229" s="4"/>
      <c r="V229" s="33"/>
      <c r="W229" s="4"/>
      <c r="Y229" s="3"/>
      <c r="AB229" s="3"/>
    </row>
    <row r="230" spans="2:28" s="2" customFormat="1" ht="22.5" customHeight="1">
      <c r="B230" s="33"/>
      <c r="D230" s="33"/>
      <c r="E230" s="4"/>
      <c r="F230" s="33"/>
      <c r="G230" s="4"/>
      <c r="H230" s="33"/>
      <c r="K230" s="4"/>
      <c r="M230" s="4"/>
      <c r="N230" s="4"/>
      <c r="V230" s="33"/>
      <c r="W230" s="4"/>
      <c r="Y230" s="3"/>
      <c r="AB230" s="3"/>
    </row>
    <row r="231" spans="2:28" s="2" customFormat="1" ht="22.5" customHeight="1">
      <c r="B231" s="33"/>
      <c r="D231" s="33"/>
      <c r="E231" s="4"/>
      <c r="F231" s="33"/>
      <c r="G231" s="4"/>
      <c r="H231" s="33"/>
      <c r="K231" s="4"/>
      <c r="M231" s="4"/>
      <c r="N231" s="4"/>
      <c r="V231" s="33"/>
      <c r="W231" s="4"/>
      <c r="Y231" s="3"/>
      <c r="AB231" s="3"/>
    </row>
    <row r="232" spans="2:28" s="2" customFormat="1" ht="22.5" customHeight="1">
      <c r="B232" s="33"/>
      <c r="D232" s="33"/>
      <c r="E232" s="4"/>
      <c r="F232" s="33"/>
      <c r="G232" s="4"/>
      <c r="H232" s="33"/>
      <c r="K232" s="4"/>
      <c r="M232" s="4"/>
      <c r="N232" s="4"/>
      <c r="V232" s="33"/>
      <c r="W232" s="4"/>
      <c r="Y232" s="3"/>
      <c r="AB232" s="3"/>
    </row>
    <row r="233" spans="2:28" s="2" customFormat="1" ht="22.5" customHeight="1">
      <c r="B233" s="33"/>
      <c r="D233" s="33"/>
      <c r="E233" s="4"/>
      <c r="F233" s="33"/>
      <c r="G233" s="4"/>
      <c r="H233" s="33"/>
      <c r="K233" s="4"/>
      <c r="M233" s="4"/>
      <c r="N233" s="4"/>
      <c r="V233" s="33"/>
      <c r="W233" s="4"/>
      <c r="Y233" s="3"/>
      <c r="AB233" s="3"/>
    </row>
    <row r="234" spans="2:28" s="2" customFormat="1" ht="22.5" customHeight="1">
      <c r="B234" s="33"/>
      <c r="D234" s="33"/>
      <c r="E234" s="4"/>
      <c r="F234" s="33"/>
      <c r="G234" s="4"/>
      <c r="H234" s="33"/>
      <c r="K234" s="4"/>
      <c r="M234" s="4"/>
      <c r="N234" s="4"/>
      <c r="V234" s="33"/>
      <c r="W234" s="4"/>
      <c r="Y234" s="3"/>
      <c r="AB234" s="3"/>
    </row>
    <row r="235" spans="2:28" s="2" customFormat="1" ht="22.5" customHeight="1">
      <c r="B235" s="33"/>
      <c r="D235" s="33"/>
      <c r="E235" s="4"/>
      <c r="F235" s="33"/>
      <c r="G235" s="4"/>
      <c r="H235" s="33"/>
      <c r="K235" s="4"/>
      <c r="M235" s="4"/>
      <c r="N235" s="4"/>
      <c r="V235" s="33"/>
      <c r="W235" s="4"/>
      <c r="Y235" s="3"/>
      <c r="AB235" s="3"/>
    </row>
    <row r="236" spans="2:28" s="2" customFormat="1" ht="22.5" customHeight="1">
      <c r="B236" s="33"/>
      <c r="D236" s="33"/>
      <c r="E236" s="4"/>
      <c r="F236" s="33"/>
      <c r="G236" s="4"/>
      <c r="H236" s="33"/>
      <c r="K236" s="4"/>
      <c r="M236" s="4"/>
      <c r="N236" s="4"/>
      <c r="V236" s="33"/>
      <c r="W236" s="4"/>
      <c r="Y236" s="3"/>
      <c r="AB236" s="3"/>
    </row>
    <row r="237" spans="2:28" s="2" customFormat="1" ht="22.5" customHeight="1">
      <c r="B237" s="33"/>
      <c r="D237" s="33"/>
      <c r="E237" s="4"/>
      <c r="F237" s="33"/>
      <c r="G237" s="4"/>
      <c r="H237" s="33"/>
      <c r="K237" s="4"/>
      <c r="M237" s="4"/>
      <c r="N237" s="4"/>
      <c r="V237" s="33"/>
      <c r="W237" s="4"/>
      <c r="Y237" s="3"/>
      <c r="AB237" s="3"/>
    </row>
    <row r="238" spans="2:28" s="2" customFormat="1" ht="22.5" customHeight="1">
      <c r="B238" s="33"/>
      <c r="D238" s="33"/>
      <c r="E238" s="4"/>
      <c r="F238" s="33"/>
      <c r="G238" s="4"/>
      <c r="H238" s="33"/>
      <c r="K238" s="4"/>
      <c r="M238" s="4"/>
      <c r="N238" s="4"/>
      <c r="V238" s="33"/>
      <c r="W238" s="4"/>
      <c r="Y238" s="3"/>
      <c r="AB238" s="3"/>
    </row>
    <row r="239" spans="2:28" s="2" customFormat="1" ht="22.5" customHeight="1">
      <c r="B239" s="33"/>
      <c r="D239" s="33"/>
      <c r="E239" s="4"/>
      <c r="F239" s="33"/>
      <c r="G239" s="4"/>
      <c r="H239" s="33"/>
      <c r="K239" s="4"/>
      <c r="M239" s="4"/>
      <c r="N239" s="4"/>
      <c r="V239" s="33"/>
      <c r="W239" s="4"/>
      <c r="Y239" s="3"/>
      <c r="AB239" s="3"/>
    </row>
    <row r="240" spans="2:28" s="2" customFormat="1" ht="22.5" customHeight="1">
      <c r="B240" s="33"/>
      <c r="D240" s="33"/>
      <c r="E240" s="4"/>
      <c r="F240" s="33"/>
      <c r="G240" s="4"/>
      <c r="H240" s="33"/>
      <c r="K240" s="4"/>
      <c r="M240" s="4"/>
      <c r="N240" s="4"/>
      <c r="V240" s="33"/>
      <c r="W240" s="4"/>
      <c r="Y240" s="3"/>
      <c r="AB240" s="3"/>
    </row>
    <row r="241" spans="2:28" s="2" customFormat="1" ht="22.5" customHeight="1">
      <c r="B241" s="33"/>
      <c r="D241" s="33"/>
      <c r="E241" s="4"/>
      <c r="F241" s="33"/>
      <c r="G241" s="4"/>
      <c r="H241" s="33"/>
      <c r="K241" s="4"/>
      <c r="M241" s="4"/>
      <c r="N241" s="4"/>
      <c r="V241" s="33"/>
      <c r="W241" s="4"/>
      <c r="Y241" s="3"/>
      <c r="AB241" s="3"/>
    </row>
    <row r="242" spans="2:28" s="2" customFormat="1" ht="22.5" customHeight="1">
      <c r="B242" s="33"/>
      <c r="D242" s="33"/>
      <c r="E242" s="4"/>
      <c r="F242" s="33"/>
      <c r="G242" s="4"/>
      <c r="H242" s="33"/>
      <c r="K242" s="4"/>
      <c r="M242" s="4"/>
      <c r="N242" s="4"/>
      <c r="V242" s="33"/>
      <c r="W242" s="4"/>
      <c r="Y242" s="3"/>
      <c r="AB242" s="3"/>
    </row>
    <row r="243" spans="2:28" s="2" customFormat="1" ht="22.5" customHeight="1">
      <c r="B243" s="33"/>
      <c r="D243" s="33"/>
      <c r="E243" s="4"/>
      <c r="F243" s="33"/>
      <c r="G243" s="4"/>
      <c r="H243" s="33"/>
      <c r="K243" s="4"/>
      <c r="M243" s="4"/>
      <c r="N243" s="4"/>
      <c r="V243" s="33"/>
      <c r="W243" s="4"/>
      <c r="Y243" s="3"/>
      <c r="AB243" s="3"/>
    </row>
    <row r="244" spans="2:28" s="2" customFormat="1" ht="22.5" customHeight="1">
      <c r="B244" s="33"/>
      <c r="D244" s="33"/>
      <c r="E244" s="4"/>
      <c r="F244" s="33"/>
      <c r="G244" s="4"/>
      <c r="H244" s="33"/>
      <c r="K244" s="4"/>
      <c r="M244" s="4"/>
      <c r="N244" s="4"/>
      <c r="V244" s="33"/>
      <c r="W244" s="4"/>
      <c r="Y244" s="3"/>
      <c r="AB244" s="3"/>
    </row>
    <row r="245" spans="2:28" s="2" customFormat="1" ht="22.5" customHeight="1">
      <c r="B245" s="33"/>
      <c r="D245" s="33"/>
      <c r="E245" s="4"/>
      <c r="F245" s="33"/>
      <c r="G245" s="4"/>
      <c r="H245" s="33"/>
      <c r="K245" s="4"/>
      <c r="M245" s="4"/>
      <c r="N245" s="4"/>
      <c r="V245" s="33"/>
      <c r="W245" s="4"/>
      <c r="Y245" s="3"/>
      <c r="AB245" s="3"/>
    </row>
    <row r="246" spans="2:28" s="2" customFormat="1" ht="22.5" customHeight="1">
      <c r="B246" s="33"/>
      <c r="D246" s="33"/>
      <c r="E246" s="4"/>
      <c r="F246" s="33"/>
      <c r="G246" s="4"/>
      <c r="H246" s="33"/>
      <c r="K246" s="4"/>
      <c r="M246" s="4"/>
      <c r="N246" s="4"/>
      <c r="V246" s="33"/>
      <c r="W246" s="4"/>
      <c r="Y246" s="3"/>
      <c r="AB246" s="3"/>
    </row>
    <row r="247" spans="2:28" s="2" customFormat="1" ht="22.5" customHeight="1">
      <c r="B247" s="33"/>
      <c r="D247" s="33"/>
      <c r="E247" s="4"/>
      <c r="F247" s="33"/>
      <c r="G247" s="4"/>
      <c r="H247" s="33"/>
      <c r="K247" s="4"/>
      <c r="M247" s="4"/>
      <c r="N247" s="4"/>
      <c r="V247" s="33"/>
      <c r="W247" s="4"/>
      <c r="Y247" s="3"/>
      <c r="AB247" s="3"/>
    </row>
    <row r="248" spans="2:28" s="2" customFormat="1" ht="22.5" customHeight="1">
      <c r="B248" s="33"/>
      <c r="D248" s="33"/>
      <c r="E248" s="4"/>
      <c r="F248" s="33"/>
      <c r="G248" s="4"/>
      <c r="H248" s="33"/>
      <c r="K248" s="4"/>
      <c r="M248" s="4"/>
      <c r="N248" s="4"/>
      <c r="V248" s="33"/>
      <c r="W248" s="4"/>
      <c r="Y248" s="3"/>
      <c r="AB248" s="3"/>
    </row>
    <row r="249" spans="2:28" s="2" customFormat="1" ht="22.5" customHeight="1">
      <c r="B249" s="33"/>
      <c r="D249" s="33"/>
      <c r="E249" s="4"/>
      <c r="F249" s="33"/>
      <c r="G249" s="4"/>
      <c r="H249" s="33"/>
      <c r="K249" s="4"/>
      <c r="M249" s="4"/>
      <c r="N249" s="4"/>
      <c r="V249" s="33"/>
      <c r="W249" s="4"/>
      <c r="Y249" s="3"/>
      <c r="AB249" s="3"/>
    </row>
    <row r="250" spans="2:28" s="2" customFormat="1" ht="22.5" customHeight="1">
      <c r="B250" s="33"/>
      <c r="D250" s="33"/>
      <c r="E250" s="4"/>
      <c r="F250" s="33"/>
      <c r="G250" s="4"/>
      <c r="H250" s="33"/>
      <c r="K250" s="4"/>
      <c r="M250" s="4"/>
      <c r="N250" s="4"/>
      <c r="V250" s="33"/>
      <c r="W250" s="4"/>
      <c r="Y250" s="3"/>
      <c r="AB250" s="3"/>
    </row>
    <row r="251" spans="2:28" s="2" customFormat="1" ht="22.5" customHeight="1">
      <c r="B251" s="33"/>
      <c r="D251" s="33"/>
      <c r="E251" s="4"/>
      <c r="F251" s="33"/>
      <c r="G251" s="4"/>
      <c r="H251" s="33"/>
      <c r="K251" s="4"/>
      <c r="M251" s="4"/>
      <c r="N251" s="4"/>
      <c r="V251" s="33"/>
      <c r="W251" s="4"/>
      <c r="Y251" s="3"/>
      <c r="AB251" s="3"/>
    </row>
    <row r="252" spans="2:28" s="2" customFormat="1" ht="22.5" customHeight="1">
      <c r="B252" s="33"/>
      <c r="D252" s="33"/>
      <c r="E252" s="4"/>
      <c r="F252" s="33"/>
      <c r="G252" s="4"/>
      <c r="H252" s="33"/>
      <c r="K252" s="4"/>
      <c r="M252" s="4"/>
      <c r="N252" s="4"/>
      <c r="V252" s="33"/>
      <c r="W252" s="4"/>
      <c r="Y252" s="3"/>
      <c r="AB252" s="3"/>
    </row>
    <row r="253" spans="2:28" s="2" customFormat="1" ht="22.5" customHeight="1">
      <c r="B253" s="33"/>
      <c r="D253" s="33"/>
      <c r="E253" s="4"/>
      <c r="F253" s="33"/>
      <c r="G253" s="4"/>
      <c r="H253" s="33"/>
      <c r="K253" s="4"/>
      <c r="M253" s="4"/>
      <c r="N253" s="4"/>
      <c r="V253" s="33"/>
      <c r="W253" s="4"/>
      <c r="Y253" s="3"/>
      <c r="AB253" s="3"/>
    </row>
    <row r="254" spans="2:28" s="2" customFormat="1" ht="22.5" customHeight="1">
      <c r="B254" s="33"/>
      <c r="D254" s="33"/>
      <c r="E254" s="4"/>
      <c r="F254" s="33"/>
      <c r="G254" s="4"/>
      <c r="H254" s="33"/>
      <c r="K254" s="4"/>
      <c r="M254" s="4"/>
      <c r="N254" s="4"/>
      <c r="V254" s="33"/>
      <c r="W254" s="4"/>
      <c r="Y254" s="3"/>
      <c r="AB254" s="3"/>
    </row>
    <row r="255" spans="2:28" s="2" customFormat="1" ht="22.5" customHeight="1">
      <c r="B255" s="33"/>
      <c r="D255" s="33"/>
      <c r="E255" s="4"/>
      <c r="F255" s="33"/>
      <c r="G255" s="4"/>
      <c r="H255" s="33"/>
      <c r="K255" s="4"/>
      <c r="M255" s="4"/>
      <c r="N255" s="4"/>
      <c r="V255" s="33"/>
      <c r="W255" s="4"/>
      <c r="Y255" s="3"/>
      <c r="AB255" s="3"/>
    </row>
    <row r="256" spans="2:28" s="2" customFormat="1" ht="22.5" customHeight="1">
      <c r="B256" s="33"/>
      <c r="D256" s="33"/>
      <c r="E256" s="4"/>
      <c r="F256" s="33"/>
      <c r="G256" s="4"/>
      <c r="H256" s="33"/>
      <c r="K256" s="4"/>
      <c r="M256" s="4"/>
      <c r="N256" s="4"/>
      <c r="V256" s="33"/>
      <c r="W256" s="4"/>
      <c r="Y256" s="3"/>
      <c r="AB256" s="3"/>
    </row>
    <row r="257" spans="2:28" s="2" customFormat="1" ht="22.5" customHeight="1">
      <c r="B257" s="33"/>
      <c r="D257" s="33"/>
      <c r="E257" s="4"/>
      <c r="F257" s="33"/>
      <c r="G257" s="4"/>
      <c r="H257" s="33"/>
      <c r="K257" s="4"/>
      <c r="M257" s="4"/>
      <c r="N257" s="4"/>
      <c r="V257" s="33"/>
      <c r="W257" s="4"/>
      <c r="Y257" s="3"/>
      <c r="AB257" s="3"/>
    </row>
    <row r="258" spans="2:28" s="2" customFormat="1" ht="22.5" customHeight="1">
      <c r="B258" s="33"/>
      <c r="D258" s="33"/>
      <c r="E258" s="4"/>
      <c r="F258" s="33"/>
      <c r="G258" s="4"/>
      <c r="H258" s="33"/>
      <c r="K258" s="4"/>
      <c r="M258" s="4"/>
      <c r="N258" s="4"/>
      <c r="V258" s="33"/>
      <c r="W258" s="4"/>
      <c r="Y258" s="3"/>
      <c r="AB258" s="3"/>
    </row>
    <row r="259" spans="2:28" s="2" customFormat="1" ht="22.5" customHeight="1">
      <c r="B259" s="33"/>
      <c r="D259" s="33"/>
      <c r="E259" s="4"/>
      <c r="F259" s="33"/>
      <c r="G259" s="4"/>
      <c r="H259" s="33"/>
      <c r="K259" s="4"/>
      <c r="M259" s="4"/>
      <c r="N259" s="4"/>
      <c r="V259" s="33"/>
      <c r="W259" s="4"/>
      <c r="Y259" s="3"/>
      <c r="AB259" s="3"/>
    </row>
    <row r="260" spans="2:28" s="2" customFormat="1" ht="22.5" customHeight="1">
      <c r="B260" s="33"/>
      <c r="D260" s="33"/>
      <c r="E260" s="4"/>
      <c r="F260" s="33"/>
      <c r="G260" s="4"/>
      <c r="H260" s="33"/>
      <c r="K260" s="4"/>
      <c r="M260" s="4"/>
      <c r="N260" s="4"/>
      <c r="V260" s="33"/>
      <c r="W260" s="4"/>
      <c r="Y260" s="3"/>
      <c r="AB260" s="3"/>
    </row>
    <row r="261" spans="2:28" s="2" customFormat="1" ht="23.25" customHeight="1">
      <c r="B261" s="33"/>
      <c r="D261" s="33"/>
      <c r="E261" s="4"/>
      <c r="F261" s="33"/>
      <c r="G261" s="4"/>
      <c r="H261" s="33"/>
      <c r="K261" s="4"/>
      <c r="M261" s="4"/>
      <c r="N261" s="4"/>
      <c r="V261" s="33"/>
      <c r="W261" s="4"/>
      <c r="Y261" s="3"/>
      <c r="AB261" s="3"/>
    </row>
    <row r="262" spans="2:28" s="2" customFormat="1" ht="23.25" customHeight="1">
      <c r="B262" s="33"/>
      <c r="D262" s="33"/>
      <c r="E262" s="4"/>
      <c r="F262" s="33"/>
      <c r="G262" s="4"/>
      <c r="H262" s="33"/>
      <c r="K262" s="4"/>
      <c r="M262" s="4"/>
      <c r="N262" s="4"/>
      <c r="V262" s="33"/>
      <c r="W262" s="4"/>
      <c r="Y262" s="3"/>
      <c r="AB262" s="3"/>
    </row>
    <row r="263" spans="2:28" s="2" customFormat="1" ht="23.25" customHeight="1">
      <c r="B263" s="33"/>
      <c r="D263" s="33"/>
      <c r="E263" s="4"/>
      <c r="F263" s="33"/>
      <c r="G263" s="4"/>
      <c r="H263" s="33"/>
      <c r="K263" s="4"/>
      <c r="M263" s="4"/>
      <c r="N263" s="4"/>
      <c r="V263" s="33"/>
      <c r="W263" s="4"/>
      <c r="Y263" s="3"/>
      <c r="AB263" s="3"/>
    </row>
    <row r="264" spans="2:28" s="2" customFormat="1" ht="23.25" customHeight="1">
      <c r="B264" s="33"/>
      <c r="D264" s="33"/>
      <c r="E264" s="4"/>
      <c r="F264" s="33"/>
      <c r="G264" s="4"/>
      <c r="H264" s="33"/>
      <c r="K264" s="4"/>
      <c r="M264" s="4"/>
      <c r="N264" s="4"/>
      <c r="V264" s="33"/>
      <c r="W264" s="4"/>
      <c r="Y264" s="3"/>
      <c r="AB264" s="3"/>
    </row>
    <row r="265" spans="2:28" s="2" customFormat="1" ht="23.25" customHeight="1">
      <c r="B265" s="33"/>
      <c r="D265" s="33"/>
      <c r="E265" s="4"/>
      <c r="F265" s="33"/>
      <c r="G265" s="4"/>
      <c r="H265" s="33"/>
      <c r="K265" s="4"/>
      <c r="M265" s="4"/>
      <c r="N265" s="4"/>
      <c r="V265" s="33"/>
      <c r="W265" s="4"/>
      <c r="Y265" s="3"/>
      <c r="AB265" s="3"/>
    </row>
    <row r="266" spans="2:28" s="2" customFormat="1" ht="23.25" customHeight="1">
      <c r="B266" s="33"/>
      <c r="D266" s="33"/>
      <c r="E266" s="4"/>
      <c r="F266" s="33"/>
      <c r="G266" s="4"/>
      <c r="H266" s="33"/>
      <c r="K266" s="4"/>
      <c r="M266" s="4"/>
      <c r="N266" s="4"/>
      <c r="V266" s="33"/>
      <c r="W266" s="4"/>
      <c r="Y266" s="3"/>
      <c r="AB266" s="3"/>
    </row>
    <row r="267" spans="2:28" s="2" customFormat="1" ht="23.25" customHeight="1">
      <c r="B267" s="33"/>
      <c r="D267" s="33"/>
      <c r="E267" s="4"/>
      <c r="F267" s="33"/>
      <c r="G267" s="4"/>
      <c r="H267" s="33"/>
      <c r="K267" s="4"/>
      <c r="M267" s="4"/>
      <c r="N267" s="4"/>
      <c r="V267" s="33"/>
      <c r="W267" s="4"/>
      <c r="Y267" s="3"/>
      <c r="AB267" s="3"/>
    </row>
    <row r="268" spans="2:28" s="2" customFormat="1" ht="23.25" customHeight="1">
      <c r="B268" s="33"/>
      <c r="D268" s="33"/>
      <c r="E268" s="4"/>
      <c r="F268" s="33"/>
      <c r="G268" s="4"/>
      <c r="H268" s="33"/>
      <c r="K268" s="4"/>
      <c r="M268" s="4"/>
      <c r="N268" s="4"/>
      <c r="V268" s="33"/>
      <c r="W268" s="4"/>
      <c r="Y268" s="3"/>
      <c r="AB268" s="3"/>
    </row>
    <row r="269" spans="2:28" s="2" customFormat="1" ht="23.25" customHeight="1">
      <c r="B269" s="33"/>
      <c r="D269" s="33"/>
      <c r="E269" s="4"/>
      <c r="F269" s="33"/>
      <c r="G269" s="4"/>
      <c r="H269" s="33"/>
      <c r="K269" s="4"/>
      <c r="M269" s="4"/>
      <c r="N269" s="4"/>
      <c r="V269" s="33"/>
      <c r="W269" s="4"/>
      <c r="Y269" s="3"/>
      <c r="AB269" s="3"/>
    </row>
    <row r="270" spans="2:28" s="2" customFormat="1" ht="23.25" customHeight="1">
      <c r="B270" s="33"/>
      <c r="D270" s="33"/>
      <c r="E270" s="4"/>
      <c r="F270" s="33"/>
      <c r="G270" s="4"/>
      <c r="H270" s="33"/>
      <c r="K270" s="4"/>
      <c r="M270" s="4"/>
      <c r="N270" s="4"/>
      <c r="V270" s="33"/>
      <c r="W270" s="4"/>
      <c r="Y270" s="3"/>
      <c r="AB270" s="3"/>
    </row>
    <row r="271" spans="2:28" s="2" customFormat="1" ht="23.25" customHeight="1">
      <c r="B271" s="33"/>
      <c r="D271" s="33"/>
      <c r="E271" s="4"/>
      <c r="F271" s="33"/>
      <c r="G271" s="4"/>
      <c r="H271" s="33"/>
      <c r="K271" s="4"/>
      <c r="M271" s="4"/>
      <c r="N271" s="4"/>
      <c r="V271" s="33"/>
      <c r="W271" s="4"/>
      <c r="Y271" s="3"/>
      <c r="AB271" s="3"/>
    </row>
    <row r="272" spans="2:28" s="2" customFormat="1" ht="23.25" customHeight="1">
      <c r="B272" s="33"/>
      <c r="D272" s="33"/>
      <c r="E272" s="4"/>
      <c r="F272" s="33"/>
      <c r="G272" s="4"/>
      <c r="H272" s="33"/>
      <c r="K272" s="4"/>
      <c r="M272" s="4"/>
      <c r="N272" s="4"/>
      <c r="V272" s="33"/>
      <c r="W272" s="4"/>
      <c r="Y272" s="3"/>
      <c r="AB272" s="3"/>
    </row>
    <row r="273" spans="2:28" s="2" customFormat="1" ht="23.25" customHeight="1">
      <c r="B273" s="33"/>
      <c r="D273" s="33"/>
      <c r="E273" s="4"/>
      <c r="F273" s="33"/>
      <c r="G273" s="4"/>
      <c r="H273" s="33"/>
      <c r="K273" s="4"/>
      <c r="M273" s="4"/>
      <c r="N273" s="4"/>
      <c r="V273" s="33"/>
      <c r="W273" s="4"/>
      <c r="Y273" s="3"/>
      <c r="AB273" s="3"/>
    </row>
    <row r="274" spans="2:28" s="2" customFormat="1" ht="23.25" customHeight="1">
      <c r="B274" s="33"/>
      <c r="D274" s="33"/>
      <c r="E274" s="4"/>
      <c r="F274" s="33"/>
      <c r="G274" s="4"/>
      <c r="H274" s="33"/>
      <c r="K274" s="4"/>
      <c r="M274" s="4"/>
      <c r="N274" s="4"/>
      <c r="V274" s="33"/>
      <c r="W274" s="4"/>
      <c r="Y274" s="3"/>
      <c r="AB274" s="3"/>
    </row>
    <row r="275" spans="2:28" s="2" customFormat="1" ht="23.25" customHeight="1">
      <c r="B275" s="33"/>
      <c r="D275" s="33"/>
      <c r="E275" s="4"/>
      <c r="F275" s="33"/>
      <c r="G275" s="4"/>
      <c r="H275" s="33"/>
      <c r="K275" s="4"/>
      <c r="M275" s="4"/>
      <c r="N275" s="4"/>
      <c r="V275" s="33"/>
      <c r="W275" s="4"/>
      <c r="Y275" s="3"/>
      <c r="AB275" s="3"/>
    </row>
    <row r="276" spans="2:28" s="2" customFormat="1" ht="23.25" customHeight="1">
      <c r="B276" s="33"/>
      <c r="D276" s="33"/>
      <c r="E276" s="4"/>
      <c r="F276" s="33"/>
      <c r="G276" s="4"/>
      <c r="H276" s="33"/>
      <c r="K276" s="4"/>
      <c r="M276" s="4"/>
      <c r="N276" s="4"/>
      <c r="V276" s="33"/>
      <c r="W276" s="4"/>
      <c r="Y276" s="3"/>
      <c r="AB276" s="3"/>
    </row>
    <row r="277" spans="2:28" s="2" customFormat="1" ht="23.25" customHeight="1">
      <c r="B277" s="33"/>
      <c r="D277" s="33"/>
      <c r="E277" s="4"/>
      <c r="F277" s="33"/>
      <c r="G277" s="4"/>
      <c r="H277" s="33"/>
      <c r="K277" s="4"/>
      <c r="M277" s="4"/>
      <c r="N277" s="4"/>
      <c r="V277" s="33"/>
      <c r="W277" s="4"/>
      <c r="Y277" s="3"/>
      <c r="AB277" s="3"/>
    </row>
    <row r="278" spans="2:28" s="2" customFormat="1" ht="23.25" customHeight="1">
      <c r="B278" s="33"/>
      <c r="D278" s="33"/>
      <c r="E278" s="4"/>
      <c r="F278" s="33"/>
      <c r="G278" s="4"/>
      <c r="H278" s="33"/>
      <c r="K278" s="4"/>
      <c r="M278" s="4"/>
      <c r="N278" s="4"/>
      <c r="V278" s="33"/>
      <c r="W278" s="4"/>
      <c r="Y278" s="3"/>
      <c r="AB278" s="3"/>
    </row>
    <row r="279" spans="2:28" s="2" customFormat="1" ht="23.25" customHeight="1">
      <c r="B279" s="33"/>
      <c r="D279" s="33"/>
      <c r="E279" s="4"/>
      <c r="F279" s="33"/>
      <c r="G279" s="4"/>
      <c r="H279" s="33"/>
      <c r="K279" s="4"/>
      <c r="M279" s="4"/>
      <c r="N279" s="4"/>
      <c r="V279" s="33"/>
      <c r="W279" s="4"/>
      <c r="Y279" s="3"/>
      <c r="AB279" s="3"/>
    </row>
    <row r="280" spans="2:28" s="2" customFormat="1" ht="23.25" customHeight="1">
      <c r="B280" s="33"/>
      <c r="D280" s="33"/>
      <c r="E280" s="4"/>
      <c r="F280" s="33"/>
      <c r="G280" s="4"/>
      <c r="H280" s="33"/>
      <c r="K280" s="4"/>
      <c r="M280" s="4"/>
      <c r="N280" s="4"/>
      <c r="V280" s="33"/>
      <c r="W280" s="4"/>
      <c r="Y280" s="3"/>
      <c r="AB280" s="3"/>
    </row>
    <row r="281" spans="2:28" s="2" customFormat="1" ht="23.25" customHeight="1">
      <c r="B281" s="33"/>
      <c r="D281" s="33"/>
      <c r="E281" s="4"/>
      <c r="F281" s="33"/>
      <c r="G281" s="4"/>
      <c r="H281" s="33"/>
      <c r="K281" s="4"/>
      <c r="M281" s="4"/>
      <c r="N281" s="4"/>
      <c r="V281" s="33"/>
      <c r="W281" s="4"/>
      <c r="Y281" s="3"/>
      <c r="AB281" s="3"/>
    </row>
    <row r="282" spans="2:28" s="2" customFormat="1" ht="23.25" customHeight="1">
      <c r="B282" s="33"/>
      <c r="D282" s="33"/>
      <c r="E282" s="4"/>
      <c r="F282" s="33"/>
      <c r="G282" s="4"/>
      <c r="H282" s="33"/>
      <c r="K282" s="4"/>
      <c r="M282" s="4"/>
      <c r="N282" s="4"/>
      <c r="V282" s="33"/>
      <c r="W282" s="4"/>
      <c r="Y282" s="3"/>
      <c r="AB282" s="3"/>
    </row>
    <row r="283" spans="2:28" s="2" customFormat="1" ht="23.25" customHeight="1">
      <c r="B283" s="33"/>
      <c r="D283" s="33"/>
      <c r="E283" s="4"/>
      <c r="F283" s="33"/>
      <c r="G283" s="4"/>
      <c r="H283" s="33"/>
      <c r="K283" s="4"/>
      <c r="M283" s="4"/>
      <c r="N283" s="4"/>
      <c r="V283" s="33"/>
      <c r="W283" s="4"/>
      <c r="Y283" s="3"/>
      <c r="AB283" s="3"/>
    </row>
    <row r="284" spans="2:28" s="2" customFormat="1" ht="23.25" customHeight="1">
      <c r="B284" s="33"/>
      <c r="D284" s="33"/>
      <c r="E284" s="4"/>
      <c r="F284" s="33"/>
      <c r="G284" s="4"/>
      <c r="H284" s="33"/>
      <c r="K284" s="4"/>
      <c r="M284" s="4"/>
      <c r="N284" s="4"/>
      <c r="V284" s="33"/>
      <c r="W284" s="4"/>
      <c r="Y284" s="3"/>
      <c r="AB284" s="3"/>
    </row>
    <row r="285" spans="2:28" s="2" customFormat="1" ht="23.25" customHeight="1">
      <c r="B285" s="33"/>
      <c r="D285" s="33"/>
      <c r="E285" s="4"/>
      <c r="F285" s="33"/>
      <c r="G285" s="4"/>
      <c r="H285" s="33"/>
      <c r="K285" s="4"/>
      <c r="M285" s="4"/>
      <c r="N285" s="4"/>
      <c r="V285" s="33"/>
      <c r="W285" s="4"/>
      <c r="Y285" s="3"/>
      <c r="AB285" s="3"/>
    </row>
    <row r="286" spans="2:28" s="2" customFormat="1" ht="23.25" customHeight="1">
      <c r="B286" s="33"/>
      <c r="D286" s="33"/>
      <c r="E286" s="4"/>
      <c r="F286" s="33"/>
      <c r="G286" s="4"/>
      <c r="H286" s="33"/>
      <c r="K286" s="4"/>
      <c r="M286" s="4"/>
      <c r="N286" s="4"/>
      <c r="V286" s="33"/>
      <c r="W286" s="4"/>
      <c r="Y286" s="3"/>
      <c r="AB286" s="3"/>
    </row>
    <row r="287" spans="2:28" s="2" customFormat="1" ht="23.25" customHeight="1">
      <c r="B287" s="33"/>
      <c r="D287" s="33"/>
      <c r="E287" s="4"/>
      <c r="F287" s="33"/>
      <c r="G287" s="4"/>
      <c r="H287" s="33"/>
      <c r="K287" s="4"/>
      <c r="M287" s="4"/>
      <c r="N287" s="4"/>
      <c r="V287" s="33"/>
      <c r="W287" s="4"/>
      <c r="Y287" s="3"/>
      <c r="AB287" s="3"/>
    </row>
    <row r="288" spans="2:28" s="2" customFormat="1" ht="23.25" customHeight="1">
      <c r="B288" s="33"/>
      <c r="D288" s="33"/>
      <c r="E288" s="4"/>
      <c r="F288" s="33"/>
      <c r="G288" s="4"/>
      <c r="H288" s="33"/>
      <c r="K288" s="4"/>
      <c r="M288" s="4"/>
      <c r="N288" s="4"/>
      <c r="V288" s="33"/>
      <c r="W288" s="4"/>
      <c r="Y288" s="3"/>
      <c r="AB288" s="3"/>
    </row>
    <row r="289" spans="2:28" s="2" customFormat="1" ht="23.25" customHeight="1">
      <c r="B289" s="33"/>
      <c r="D289" s="33"/>
      <c r="E289" s="4"/>
      <c r="F289" s="33"/>
      <c r="G289" s="4"/>
      <c r="H289" s="33"/>
      <c r="K289" s="4"/>
      <c r="M289" s="4"/>
      <c r="N289" s="4"/>
      <c r="V289" s="33"/>
      <c r="W289" s="4"/>
      <c r="Y289" s="3"/>
      <c r="AB289" s="3"/>
    </row>
    <row r="290" spans="2:28" s="2" customFormat="1" ht="23.25" customHeight="1">
      <c r="B290" s="33"/>
      <c r="D290" s="33"/>
      <c r="E290" s="4"/>
      <c r="F290" s="33"/>
      <c r="G290" s="4"/>
      <c r="H290" s="33"/>
      <c r="K290" s="4"/>
      <c r="M290" s="4"/>
      <c r="N290" s="4"/>
      <c r="V290" s="33"/>
      <c r="W290" s="4"/>
      <c r="Y290" s="3"/>
      <c r="AB290" s="3"/>
    </row>
    <row r="291" spans="2:28" s="2" customFormat="1" ht="23.25" customHeight="1">
      <c r="B291" s="33"/>
      <c r="D291" s="33"/>
      <c r="E291" s="4"/>
      <c r="F291" s="33"/>
      <c r="G291" s="4"/>
      <c r="H291" s="33"/>
      <c r="K291" s="4"/>
      <c r="M291" s="4"/>
      <c r="N291" s="4"/>
      <c r="V291" s="33"/>
      <c r="W291" s="4"/>
      <c r="Y291" s="3"/>
      <c r="AB291" s="3"/>
    </row>
    <row r="292" spans="2:28" s="2" customFormat="1" ht="23.25" customHeight="1">
      <c r="B292" s="33"/>
      <c r="D292" s="33"/>
      <c r="E292" s="4"/>
      <c r="F292" s="33"/>
      <c r="G292" s="4"/>
      <c r="H292" s="33"/>
      <c r="K292" s="4"/>
      <c r="M292" s="4"/>
      <c r="N292" s="4"/>
      <c r="V292" s="33"/>
      <c r="W292" s="4"/>
      <c r="Y292" s="3"/>
      <c r="AB292" s="3"/>
    </row>
    <row r="293" spans="2:28" s="2" customFormat="1" ht="23.25" customHeight="1">
      <c r="B293" s="33"/>
      <c r="D293" s="33"/>
      <c r="E293" s="4"/>
      <c r="F293" s="33"/>
      <c r="G293" s="4"/>
      <c r="H293" s="33"/>
      <c r="K293" s="4"/>
      <c r="M293" s="4"/>
      <c r="N293" s="4"/>
      <c r="V293" s="33"/>
      <c r="W293" s="4"/>
      <c r="Y293" s="3"/>
      <c r="AB293" s="3"/>
    </row>
    <row r="294" spans="2:28" s="2" customFormat="1" ht="23.25" customHeight="1">
      <c r="B294" s="33"/>
      <c r="D294" s="33"/>
      <c r="E294" s="4"/>
      <c r="F294" s="33"/>
      <c r="G294" s="4"/>
      <c r="H294" s="33"/>
      <c r="K294" s="4"/>
      <c r="M294" s="4"/>
      <c r="N294" s="4"/>
      <c r="V294" s="33"/>
      <c r="W294" s="4"/>
      <c r="Y294" s="3"/>
      <c r="AB294" s="3"/>
    </row>
    <row r="295" spans="2:28" s="2" customFormat="1" ht="23.25" customHeight="1">
      <c r="B295" s="33"/>
      <c r="D295" s="33"/>
      <c r="E295" s="4"/>
      <c r="F295" s="33"/>
      <c r="G295" s="4"/>
      <c r="H295" s="33"/>
      <c r="K295" s="4"/>
      <c r="M295" s="4"/>
      <c r="N295" s="4"/>
      <c r="V295" s="33"/>
      <c r="W295" s="4"/>
      <c r="Y295" s="3"/>
      <c r="AB295" s="3"/>
    </row>
    <row r="296" spans="2:28" s="2" customFormat="1" ht="23.25" customHeight="1">
      <c r="B296" s="33"/>
      <c r="D296" s="33"/>
      <c r="E296" s="4"/>
      <c r="F296" s="33"/>
      <c r="G296" s="4"/>
      <c r="H296" s="33"/>
      <c r="K296" s="4"/>
      <c r="M296" s="4"/>
      <c r="N296" s="4"/>
      <c r="V296" s="33"/>
      <c r="W296" s="4"/>
      <c r="Y296" s="3"/>
      <c r="AB296" s="3"/>
    </row>
    <row r="297" spans="2:28" s="2" customFormat="1" ht="23.25" customHeight="1">
      <c r="B297" s="33"/>
      <c r="D297" s="33"/>
      <c r="E297" s="4"/>
      <c r="F297" s="33"/>
      <c r="G297" s="4"/>
      <c r="H297" s="33"/>
      <c r="K297" s="4"/>
      <c r="M297" s="4"/>
      <c r="N297" s="4"/>
      <c r="V297" s="33"/>
      <c r="W297" s="4"/>
      <c r="Y297" s="3"/>
      <c r="AB297" s="3"/>
    </row>
    <row r="298" spans="2:28" s="2" customFormat="1" ht="23.25" customHeight="1">
      <c r="B298" s="33"/>
      <c r="D298" s="33"/>
      <c r="E298" s="4"/>
      <c r="F298" s="33"/>
      <c r="G298" s="4"/>
      <c r="H298" s="33"/>
      <c r="K298" s="4"/>
      <c r="M298" s="4"/>
      <c r="N298" s="4"/>
      <c r="V298" s="33"/>
      <c r="W298" s="4"/>
      <c r="Y298" s="3"/>
      <c r="AB298" s="3"/>
    </row>
    <row r="299" spans="2:28" s="2" customFormat="1" ht="23.25" customHeight="1">
      <c r="B299" s="33"/>
      <c r="D299" s="33"/>
      <c r="E299" s="4"/>
      <c r="F299" s="33"/>
      <c r="G299" s="4"/>
      <c r="H299" s="33"/>
      <c r="K299" s="4"/>
      <c r="M299" s="4"/>
      <c r="N299" s="4"/>
      <c r="V299" s="33"/>
      <c r="W299" s="4"/>
      <c r="Y299" s="3"/>
      <c r="AB299" s="3"/>
    </row>
    <row r="300" spans="2:28" s="2" customFormat="1" ht="23.25" customHeight="1">
      <c r="B300" s="33"/>
      <c r="D300" s="33"/>
      <c r="E300" s="4"/>
      <c r="F300" s="33"/>
      <c r="G300" s="4"/>
      <c r="H300" s="33"/>
      <c r="K300" s="4"/>
      <c r="M300" s="4"/>
      <c r="N300" s="4"/>
      <c r="V300" s="33"/>
      <c r="W300" s="4"/>
      <c r="Y300" s="3"/>
      <c r="AB300" s="3"/>
    </row>
    <row r="301" spans="2:28" s="2" customFormat="1" ht="23.25" customHeight="1">
      <c r="B301" s="33"/>
      <c r="D301" s="33"/>
      <c r="E301" s="4"/>
      <c r="F301" s="33"/>
      <c r="G301" s="4"/>
      <c r="H301" s="33"/>
      <c r="K301" s="4"/>
      <c r="M301" s="4"/>
      <c r="N301" s="4"/>
      <c r="V301" s="33"/>
      <c r="W301" s="4"/>
      <c r="Y301" s="3"/>
      <c r="AB301" s="3"/>
    </row>
    <row r="302" spans="2:28" s="2" customFormat="1" ht="23.25" customHeight="1">
      <c r="B302" s="33"/>
      <c r="D302" s="33"/>
      <c r="E302" s="4"/>
      <c r="F302" s="33"/>
      <c r="G302" s="4"/>
      <c r="H302" s="33"/>
      <c r="K302" s="4"/>
      <c r="M302" s="4"/>
      <c r="N302" s="4"/>
      <c r="V302" s="33"/>
      <c r="W302" s="4"/>
      <c r="Y302" s="3"/>
      <c r="AB302" s="3"/>
    </row>
    <row r="303" spans="2:28" s="2" customFormat="1" ht="23.25" customHeight="1">
      <c r="B303" s="33"/>
      <c r="D303" s="33"/>
      <c r="E303" s="4"/>
      <c r="F303" s="33"/>
      <c r="G303" s="4"/>
      <c r="H303" s="33"/>
      <c r="K303" s="4"/>
      <c r="M303" s="4"/>
      <c r="N303" s="4"/>
      <c r="V303" s="33"/>
      <c r="W303" s="4"/>
      <c r="Y303" s="3"/>
      <c r="AB303" s="3"/>
    </row>
    <row r="304" spans="2:28" s="2" customFormat="1" ht="23.25" customHeight="1">
      <c r="B304" s="33"/>
      <c r="D304" s="33"/>
      <c r="E304" s="4"/>
      <c r="F304" s="33"/>
      <c r="G304" s="4"/>
      <c r="H304" s="33"/>
      <c r="K304" s="4"/>
      <c r="M304" s="4"/>
      <c r="N304" s="4"/>
      <c r="V304" s="33"/>
      <c r="W304" s="4"/>
      <c r="Y304" s="3"/>
      <c r="AB304" s="3"/>
    </row>
    <row r="305" spans="2:28" s="2" customFormat="1" ht="23.25" customHeight="1">
      <c r="B305" s="33"/>
      <c r="D305" s="33"/>
      <c r="E305" s="4"/>
      <c r="F305" s="33"/>
      <c r="G305" s="4"/>
      <c r="H305" s="33"/>
      <c r="K305" s="4"/>
      <c r="M305" s="4"/>
      <c r="N305" s="4"/>
      <c r="V305" s="33"/>
      <c r="W305" s="4"/>
      <c r="Y305" s="3"/>
      <c r="AB305" s="3"/>
    </row>
    <row r="306" spans="2:28" s="2" customFormat="1" ht="23.25" customHeight="1">
      <c r="B306" s="33"/>
      <c r="D306" s="33"/>
      <c r="E306" s="4"/>
      <c r="F306" s="33"/>
      <c r="G306" s="4"/>
      <c r="H306" s="33"/>
      <c r="K306" s="4"/>
      <c r="M306" s="4"/>
      <c r="N306" s="4"/>
      <c r="V306" s="33"/>
      <c r="W306" s="4"/>
      <c r="Y306" s="3"/>
      <c r="AB306" s="3"/>
    </row>
    <row r="307" spans="2:28" s="2" customFormat="1" ht="23.25" customHeight="1">
      <c r="B307" s="33"/>
      <c r="D307" s="33"/>
      <c r="E307" s="4"/>
      <c r="F307" s="33"/>
      <c r="G307" s="4"/>
      <c r="H307" s="33"/>
      <c r="K307" s="4"/>
      <c r="M307" s="4"/>
      <c r="N307" s="4"/>
      <c r="V307" s="33"/>
      <c r="W307" s="4"/>
      <c r="Y307" s="3"/>
      <c r="AB307" s="3"/>
    </row>
    <row r="308" spans="2:28" s="2" customFormat="1" ht="23.25" customHeight="1">
      <c r="B308" s="33"/>
      <c r="D308" s="33"/>
      <c r="E308" s="4"/>
      <c r="F308" s="33"/>
      <c r="G308" s="4"/>
      <c r="H308" s="33"/>
      <c r="K308" s="4"/>
      <c r="M308" s="4"/>
      <c r="N308" s="4"/>
      <c r="V308" s="33"/>
      <c r="W308" s="4"/>
      <c r="Y308" s="3"/>
      <c r="AB308" s="3"/>
    </row>
    <row r="309" spans="2:28" s="2" customFormat="1" ht="23.25" customHeight="1">
      <c r="B309" s="33"/>
      <c r="D309" s="33"/>
      <c r="E309" s="4"/>
      <c r="F309" s="33"/>
      <c r="G309" s="4"/>
      <c r="H309" s="33"/>
      <c r="K309" s="4"/>
      <c r="M309" s="4"/>
      <c r="N309" s="4"/>
      <c r="V309" s="33"/>
      <c r="W309" s="4"/>
      <c r="Y309" s="3"/>
      <c r="AB309" s="3"/>
    </row>
    <row r="310" spans="2:28" s="2" customFormat="1" ht="23.25" customHeight="1">
      <c r="B310" s="33"/>
      <c r="D310" s="33"/>
      <c r="E310" s="4"/>
      <c r="F310" s="33"/>
      <c r="G310" s="4"/>
      <c r="H310" s="33"/>
      <c r="K310" s="4"/>
      <c r="M310" s="4"/>
      <c r="N310" s="4"/>
      <c r="V310" s="33"/>
      <c r="W310" s="4"/>
      <c r="Y310" s="3"/>
      <c r="AB310" s="3"/>
    </row>
    <row r="311" spans="2:28" s="2" customFormat="1" ht="23.25" customHeight="1">
      <c r="B311" s="33"/>
      <c r="D311" s="33"/>
      <c r="E311" s="4"/>
      <c r="F311" s="33"/>
      <c r="G311" s="4"/>
      <c r="H311" s="33"/>
      <c r="K311" s="4"/>
      <c r="M311" s="4"/>
      <c r="N311" s="4"/>
      <c r="V311" s="33"/>
      <c r="W311" s="4"/>
      <c r="Y311" s="3"/>
      <c r="AB311" s="3"/>
    </row>
    <row r="312" spans="2:28" s="2" customFormat="1" ht="23.25" customHeight="1">
      <c r="B312" s="33"/>
      <c r="D312" s="33"/>
      <c r="E312" s="4"/>
      <c r="F312" s="33"/>
      <c r="G312" s="4"/>
      <c r="H312" s="33"/>
      <c r="K312" s="4"/>
      <c r="M312" s="4"/>
      <c r="N312" s="4"/>
      <c r="V312" s="33"/>
      <c r="W312" s="4"/>
      <c r="Y312" s="3"/>
      <c r="AB312" s="3"/>
    </row>
    <row r="313" spans="2:28" s="2" customFormat="1" ht="23.25" customHeight="1">
      <c r="B313" s="33"/>
      <c r="D313" s="33"/>
      <c r="E313" s="4"/>
      <c r="F313" s="33"/>
      <c r="G313" s="4"/>
      <c r="H313" s="33"/>
      <c r="K313" s="4"/>
      <c r="M313" s="4"/>
      <c r="N313" s="4"/>
      <c r="V313" s="33"/>
      <c r="W313" s="4"/>
      <c r="Y313" s="3"/>
      <c r="AB313" s="3"/>
    </row>
    <row r="314" spans="2:28" s="2" customFormat="1" ht="23.25" customHeight="1">
      <c r="B314" s="33"/>
      <c r="D314" s="33"/>
      <c r="E314" s="4"/>
      <c r="F314" s="33"/>
      <c r="G314" s="4"/>
      <c r="H314" s="33"/>
      <c r="K314" s="4"/>
      <c r="M314" s="4"/>
      <c r="N314" s="4"/>
      <c r="V314" s="33"/>
      <c r="W314" s="4"/>
      <c r="Y314" s="3"/>
      <c r="AB314" s="3"/>
    </row>
    <row r="315" spans="2:28" s="2" customFormat="1" ht="23.25" customHeight="1">
      <c r="B315" s="33"/>
      <c r="D315" s="33"/>
      <c r="E315" s="4"/>
      <c r="F315" s="33"/>
      <c r="G315" s="4"/>
      <c r="H315" s="33"/>
      <c r="K315" s="4"/>
      <c r="M315" s="4"/>
      <c r="N315" s="4"/>
      <c r="V315" s="33"/>
      <c r="W315" s="4"/>
      <c r="Y315" s="3"/>
      <c r="AB315" s="3"/>
    </row>
    <row r="316" spans="2:28" s="2" customFormat="1" ht="23.25" customHeight="1">
      <c r="B316" s="33"/>
      <c r="D316" s="33"/>
      <c r="E316" s="4"/>
      <c r="F316" s="33"/>
      <c r="G316" s="4"/>
      <c r="H316" s="33"/>
      <c r="K316" s="4"/>
      <c r="M316" s="4"/>
      <c r="N316" s="4"/>
      <c r="V316" s="33"/>
      <c r="W316" s="4"/>
      <c r="Y316" s="3"/>
      <c r="AB316" s="3"/>
    </row>
    <row r="317" spans="2:28" s="2" customFormat="1" ht="23.25" customHeight="1">
      <c r="B317" s="33"/>
      <c r="D317" s="33"/>
      <c r="E317" s="4"/>
      <c r="F317" s="33"/>
      <c r="G317" s="4"/>
      <c r="H317" s="33"/>
      <c r="K317" s="4"/>
      <c r="M317" s="4"/>
      <c r="N317" s="4"/>
      <c r="V317" s="33"/>
      <c r="W317" s="4"/>
      <c r="Y317" s="3"/>
      <c r="AB317" s="3"/>
    </row>
    <row r="318" spans="2:28" s="2" customFormat="1" ht="23.25" customHeight="1">
      <c r="B318" s="33"/>
      <c r="D318" s="33"/>
      <c r="E318" s="4"/>
      <c r="F318" s="33"/>
      <c r="G318" s="4"/>
      <c r="H318" s="33"/>
      <c r="K318" s="4"/>
      <c r="M318" s="4"/>
      <c r="N318" s="4"/>
      <c r="V318" s="33"/>
      <c r="W318" s="4"/>
      <c r="Y318" s="3"/>
      <c r="AB318" s="3"/>
    </row>
    <row r="319" spans="2:28" s="2" customFormat="1" ht="23.25" customHeight="1">
      <c r="B319" s="33"/>
      <c r="D319" s="33"/>
      <c r="E319" s="4"/>
      <c r="F319" s="33"/>
      <c r="G319" s="4"/>
      <c r="H319" s="33"/>
      <c r="K319" s="4"/>
      <c r="M319" s="4"/>
      <c r="N319" s="4"/>
      <c r="V319" s="33"/>
      <c r="W319" s="4"/>
      <c r="Y319" s="3"/>
      <c r="AB319" s="3"/>
    </row>
    <row r="320" spans="2:28" s="2" customFormat="1" ht="23.25" customHeight="1">
      <c r="B320" s="33"/>
      <c r="D320" s="33"/>
      <c r="E320" s="4"/>
      <c r="F320" s="33"/>
      <c r="G320" s="4"/>
      <c r="H320" s="33"/>
      <c r="K320" s="4"/>
      <c r="M320" s="4"/>
      <c r="N320" s="4"/>
      <c r="V320" s="33"/>
      <c r="W320" s="4"/>
      <c r="Y320" s="3"/>
      <c r="AB320" s="3"/>
    </row>
    <row r="321" spans="2:28" s="2" customFormat="1" ht="23.25" customHeight="1">
      <c r="B321" s="33"/>
      <c r="D321" s="33"/>
      <c r="E321" s="4"/>
      <c r="F321" s="33"/>
      <c r="G321" s="4"/>
      <c r="H321" s="33"/>
      <c r="K321" s="4"/>
      <c r="M321" s="4"/>
      <c r="N321" s="4"/>
      <c r="V321" s="33"/>
      <c r="W321" s="4"/>
      <c r="Y321" s="3"/>
      <c r="AB321" s="3"/>
    </row>
    <row r="322" spans="2:28" s="2" customFormat="1" ht="23.25" customHeight="1">
      <c r="B322" s="33"/>
      <c r="D322" s="33"/>
      <c r="E322" s="4"/>
      <c r="F322" s="33"/>
      <c r="G322" s="4"/>
      <c r="H322" s="33"/>
      <c r="K322" s="4"/>
      <c r="M322" s="4"/>
      <c r="N322" s="4"/>
      <c r="V322" s="33"/>
      <c r="W322" s="4"/>
      <c r="Y322" s="3"/>
      <c r="AB322" s="3"/>
    </row>
    <row r="323" spans="2:28" s="2" customFormat="1" ht="23.25" customHeight="1">
      <c r="B323" s="33"/>
      <c r="D323" s="33"/>
      <c r="E323" s="4"/>
      <c r="F323" s="33"/>
      <c r="G323" s="4"/>
      <c r="H323" s="33"/>
      <c r="K323" s="4"/>
      <c r="M323" s="4"/>
      <c r="N323" s="4"/>
      <c r="V323" s="33"/>
      <c r="W323" s="4"/>
      <c r="Y323" s="3"/>
      <c r="AB323" s="3"/>
    </row>
    <row r="324" spans="2:28" s="2" customFormat="1" ht="23.25" customHeight="1">
      <c r="B324" s="33"/>
      <c r="D324" s="33"/>
      <c r="E324" s="4"/>
      <c r="F324" s="33"/>
      <c r="G324" s="4"/>
      <c r="H324" s="33"/>
      <c r="K324" s="4"/>
      <c r="M324" s="4"/>
      <c r="N324" s="4"/>
      <c r="V324" s="33"/>
      <c r="W324" s="4"/>
      <c r="Y324" s="3"/>
      <c r="AB324" s="3"/>
    </row>
    <row r="325" spans="2:28" s="2" customFormat="1" ht="23.25" customHeight="1">
      <c r="B325" s="33"/>
      <c r="D325" s="33"/>
      <c r="E325" s="4"/>
      <c r="F325" s="33"/>
      <c r="G325" s="4"/>
      <c r="H325" s="33"/>
      <c r="K325" s="4"/>
      <c r="M325" s="4"/>
      <c r="N325" s="4"/>
      <c r="V325" s="33"/>
      <c r="W325" s="4"/>
      <c r="Y325" s="3"/>
      <c r="AB325" s="3"/>
    </row>
    <row r="326" spans="2:28" s="2" customFormat="1" ht="23.25" customHeight="1">
      <c r="B326" s="33"/>
      <c r="D326" s="33"/>
      <c r="E326" s="4"/>
      <c r="F326" s="33"/>
      <c r="G326" s="4"/>
      <c r="H326" s="33"/>
      <c r="K326" s="4"/>
      <c r="M326" s="4"/>
      <c r="N326" s="4"/>
      <c r="V326" s="33"/>
      <c r="W326" s="4"/>
      <c r="Y326" s="3"/>
      <c r="AB326" s="3"/>
    </row>
    <row r="327" spans="2:28" s="2" customFormat="1" ht="23.25" customHeight="1">
      <c r="B327" s="33"/>
      <c r="D327" s="33"/>
      <c r="E327" s="4"/>
      <c r="F327" s="33"/>
      <c r="G327" s="4"/>
      <c r="H327" s="33"/>
      <c r="K327" s="4"/>
      <c r="M327" s="4"/>
      <c r="N327" s="4"/>
      <c r="V327" s="33"/>
      <c r="W327" s="4"/>
      <c r="Y327" s="3"/>
      <c r="AB327" s="3"/>
    </row>
    <row r="328" spans="2:28" s="2" customFormat="1" ht="23.25" customHeight="1">
      <c r="B328" s="33"/>
      <c r="D328" s="33"/>
      <c r="E328" s="4"/>
      <c r="F328" s="33"/>
      <c r="G328" s="4"/>
      <c r="H328" s="33"/>
      <c r="K328" s="4"/>
      <c r="M328" s="4"/>
      <c r="N328" s="4"/>
      <c r="V328" s="33"/>
      <c r="W328" s="4"/>
      <c r="Y328" s="3"/>
      <c r="AB328" s="3"/>
    </row>
    <row r="329" spans="2:28" s="2" customFormat="1" ht="23.25" customHeight="1">
      <c r="B329" s="33"/>
      <c r="D329" s="33"/>
      <c r="E329" s="4"/>
      <c r="F329" s="33"/>
      <c r="G329" s="4"/>
      <c r="H329" s="33"/>
      <c r="K329" s="4"/>
      <c r="M329" s="4"/>
      <c r="N329" s="4"/>
      <c r="V329" s="33"/>
      <c r="W329" s="4"/>
      <c r="Y329" s="3"/>
      <c r="AB329" s="3"/>
    </row>
    <row r="330" spans="2:28" s="2" customFormat="1" ht="23.25" customHeight="1">
      <c r="B330" s="33"/>
      <c r="D330" s="33"/>
      <c r="E330" s="4"/>
      <c r="F330" s="33"/>
      <c r="G330" s="4"/>
      <c r="H330" s="33"/>
      <c r="K330" s="4"/>
      <c r="M330" s="4"/>
      <c r="N330" s="4"/>
      <c r="V330" s="33"/>
      <c r="W330" s="4"/>
      <c r="Y330" s="3"/>
      <c r="AB330" s="3"/>
    </row>
    <row r="331" spans="2:28" s="2" customFormat="1" ht="23.25" customHeight="1">
      <c r="B331" s="33"/>
      <c r="D331" s="33"/>
      <c r="E331" s="4"/>
      <c r="F331" s="33"/>
      <c r="G331" s="4"/>
      <c r="H331" s="33"/>
      <c r="K331" s="4"/>
      <c r="M331" s="4"/>
      <c r="N331" s="4"/>
      <c r="V331" s="33"/>
      <c r="W331" s="4"/>
      <c r="Y331" s="3"/>
      <c r="AB331" s="3"/>
    </row>
    <row r="332" spans="2:28" s="2" customFormat="1" ht="23.25" customHeight="1">
      <c r="B332" s="33"/>
      <c r="D332" s="33"/>
      <c r="E332" s="4"/>
      <c r="F332" s="33"/>
      <c r="G332" s="4"/>
      <c r="H332" s="33"/>
      <c r="K332" s="4"/>
      <c r="M332" s="4"/>
      <c r="N332" s="4"/>
      <c r="V332" s="33"/>
      <c r="W332" s="4"/>
      <c r="Y332" s="3"/>
      <c r="AB332" s="3"/>
    </row>
    <row r="333" spans="2:28" s="2" customFormat="1" ht="23.25" customHeight="1">
      <c r="B333" s="33"/>
      <c r="D333" s="33"/>
      <c r="E333" s="4"/>
      <c r="F333" s="33"/>
      <c r="G333" s="4"/>
      <c r="H333" s="33"/>
      <c r="K333" s="4"/>
      <c r="M333" s="4"/>
      <c r="N333" s="4"/>
      <c r="V333" s="33"/>
      <c r="W333" s="4"/>
      <c r="Y333" s="3"/>
      <c r="AB333" s="3"/>
    </row>
    <row r="334" spans="2:28" s="2" customFormat="1" ht="23.25" customHeight="1">
      <c r="B334" s="33"/>
      <c r="D334" s="33"/>
      <c r="E334" s="4"/>
      <c r="F334" s="33"/>
      <c r="G334" s="4"/>
      <c r="H334" s="33"/>
      <c r="K334" s="4"/>
      <c r="M334" s="4"/>
      <c r="N334" s="4"/>
      <c r="V334" s="33"/>
      <c r="W334" s="4"/>
      <c r="Y334" s="3"/>
      <c r="AB334" s="3"/>
    </row>
    <row r="335" spans="2:28" s="2" customFormat="1" ht="23.25" customHeight="1">
      <c r="B335" s="33"/>
      <c r="D335" s="33"/>
      <c r="E335" s="4"/>
      <c r="F335" s="33"/>
      <c r="G335" s="4"/>
      <c r="H335" s="33"/>
      <c r="K335" s="4"/>
      <c r="M335" s="4"/>
      <c r="N335" s="4"/>
      <c r="V335" s="33"/>
      <c r="W335" s="4"/>
      <c r="Y335" s="3"/>
      <c r="AB335" s="3"/>
    </row>
    <row r="336" spans="2:28" s="2" customFormat="1" ht="23.25" customHeight="1">
      <c r="B336" s="33"/>
      <c r="D336" s="33"/>
      <c r="E336" s="4"/>
      <c r="F336" s="33"/>
      <c r="G336" s="4"/>
      <c r="H336" s="33"/>
      <c r="K336" s="4"/>
      <c r="M336" s="4"/>
      <c r="N336" s="4"/>
      <c r="V336" s="33"/>
      <c r="W336" s="4"/>
      <c r="Y336" s="3"/>
      <c r="AB336" s="3"/>
    </row>
    <row r="337" spans="2:28" s="2" customFormat="1" ht="23.25" customHeight="1">
      <c r="B337" s="33"/>
      <c r="D337" s="33"/>
      <c r="E337" s="4"/>
      <c r="F337" s="33"/>
      <c r="G337" s="4"/>
      <c r="H337" s="33"/>
      <c r="K337" s="4"/>
      <c r="M337" s="4"/>
      <c r="N337" s="4"/>
      <c r="V337" s="33"/>
      <c r="W337" s="4"/>
      <c r="Y337" s="3"/>
      <c r="AB337" s="3"/>
    </row>
    <row r="338" spans="2:28" s="2" customFormat="1" ht="23.25" customHeight="1">
      <c r="B338" s="33"/>
      <c r="D338" s="33"/>
      <c r="E338" s="4"/>
      <c r="F338" s="33"/>
      <c r="G338" s="4"/>
      <c r="H338" s="33"/>
      <c r="K338" s="4"/>
      <c r="M338" s="4"/>
      <c r="N338" s="4"/>
      <c r="V338" s="33"/>
      <c r="W338" s="4"/>
      <c r="Y338" s="3"/>
      <c r="AB338" s="3"/>
    </row>
    <row r="339" spans="2:28" s="2" customFormat="1" ht="23.25" customHeight="1">
      <c r="B339" s="33"/>
      <c r="D339" s="33"/>
      <c r="E339" s="4"/>
      <c r="F339" s="33"/>
      <c r="G339" s="4"/>
      <c r="H339" s="33"/>
      <c r="K339" s="4"/>
      <c r="M339" s="4"/>
      <c r="N339" s="4"/>
      <c r="V339" s="33"/>
      <c r="W339" s="4"/>
      <c r="Y339" s="3"/>
      <c r="AB339" s="3"/>
    </row>
    <row r="340" spans="2:28" s="2" customFormat="1" ht="23.25" customHeight="1">
      <c r="B340" s="33"/>
      <c r="D340" s="33"/>
      <c r="E340" s="4"/>
      <c r="F340" s="33"/>
      <c r="G340" s="4"/>
      <c r="H340" s="33"/>
      <c r="K340" s="4"/>
      <c r="M340" s="4"/>
      <c r="N340" s="4"/>
      <c r="V340" s="33"/>
      <c r="W340" s="4"/>
      <c r="Y340" s="3"/>
      <c r="AB340" s="3"/>
    </row>
    <row r="341" spans="2:28" s="2" customFormat="1" ht="23.25" customHeight="1">
      <c r="B341" s="33"/>
      <c r="D341" s="33"/>
      <c r="E341" s="4"/>
      <c r="F341" s="33"/>
      <c r="G341" s="4"/>
      <c r="H341" s="33"/>
      <c r="K341" s="4"/>
      <c r="M341" s="4"/>
      <c r="N341" s="4"/>
      <c r="V341" s="33"/>
      <c r="W341" s="4"/>
      <c r="Y341" s="3"/>
      <c r="AB341" s="3"/>
    </row>
    <row r="342" spans="2:28" s="2" customFormat="1" ht="23.25" customHeight="1">
      <c r="B342" s="33"/>
      <c r="D342" s="33"/>
      <c r="E342" s="4"/>
      <c r="F342" s="33"/>
      <c r="G342" s="4"/>
      <c r="H342" s="33"/>
      <c r="K342" s="4"/>
      <c r="M342" s="4"/>
      <c r="N342" s="4"/>
      <c r="V342" s="33"/>
      <c r="W342" s="4"/>
      <c r="Y342" s="3"/>
      <c r="AB342" s="3"/>
    </row>
    <row r="343" spans="2:28" s="2" customFormat="1" ht="23.25" customHeight="1">
      <c r="B343" s="33"/>
      <c r="D343" s="33"/>
      <c r="E343" s="4"/>
      <c r="F343" s="33"/>
      <c r="G343" s="4"/>
      <c r="H343" s="33"/>
      <c r="K343" s="4"/>
      <c r="M343" s="4"/>
      <c r="N343" s="4"/>
      <c r="V343" s="33"/>
      <c r="W343" s="4"/>
      <c r="Y343" s="3"/>
      <c r="AB343" s="3"/>
    </row>
    <row r="344" spans="2:28" s="2" customFormat="1" ht="23.25" customHeight="1">
      <c r="B344" s="33"/>
      <c r="D344" s="33"/>
      <c r="E344" s="4"/>
      <c r="F344" s="33"/>
      <c r="G344" s="4"/>
      <c r="H344" s="33"/>
      <c r="K344" s="4"/>
      <c r="M344" s="4"/>
      <c r="N344" s="4"/>
      <c r="V344" s="33"/>
      <c r="W344" s="4"/>
      <c r="Y344" s="3"/>
      <c r="AB344" s="3"/>
    </row>
    <row r="345" spans="2:28" s="2" customFormat="1" ht="23.25" customHeight="1">
      <c r="B345" s="33"/>
      <c r="D345" s="33"/>
      <c r="E345" s="4"/>
      <c r="F345" s="33"/>
      <c r="G345" s="4"/>
      <c r="H345" s="33"/>
      <c r="K345" s="4"/>
      <c r="M345" s="4"/>
      <c r="N345" s="4"/>
      <c r="V345" s="33"/>
      <c r="W345" s="4"/>
      <c r="Y345" s="3"/>
      <c r="AB345" s="3"/>
    </row>
    <row r="346" spans="2:28" s="2" customFormat="1" ht="23.25" customHeight="1">
      <c r="B346" s="33"/>
      <c r="D346" s="33"/>
      <c r="E346" s="4"/>
      <c r="F346" s="33"/>
      <c r="G346" s="4"/>
      <c r="H346" s="33"/>
      <c r="K346" s="4"/>
      <c r="M346" s="4"/>
      <c r="N346" s="4"/>
      <c r="V346" s="33"/>
      <c r="W346" s="4"/>
      <c r="Y346" s="3"/>
      <c r="AB346" s="3"/>
    </row>
    <row r="347" spans="2:28" s="2" customFormat="1" ht="23.25" customHeight="1">
      <c r="B347" s="33"/>
      <c r="D347" s="33"/>
      <c r="E347" s="4"/>
      <c r="F347" s="33"/>
      <c r="G347" s="4"/>
      <c r="H347" s="33"/>
      <c r="K347" s="4"/>
      <c r="M347" s="4"/>
      <c r="N347" s="4"/>
      <c r="V347" s="33"/>
      <c r="W347" s="4"/>
      <c r="Y347" s="3"/>
      <c r="AB347" s="3"/>
    </row>
    <row r="348" spans="2:28" s="2" customFormat="1" ht="23.25" customHeight="1">
      <c r="B348" s="33"/>
      <c r="D348" s="33"/>
      <c r="E348" s="4"/>
      <c r="F348" s="33"/>
      <c r="G348" s="4"/>
      <c r="H348" s="33"/>
      <c r="K348" s="4"/>
      <c r="M348" s="4"/>
      <c r="N348" s="4"/>
      <c r="V348" s="33"/>
      <c r="W348" s="4"/>
      <c r="Y348" s="3"/>
      <c r="AB348" s="3"/>
    </row>
  </sheetData>
  <mergeCells count="34">
    <mergeCell ref="B19:E19"/>
    <mergeCell ref="F7:F8"/>
    <mergeCell ref="G7:G8"/>
    <mergeCell ref="P6:R6"/>
    <mergeCell ref="S6:S8"/>
    <mergeCell ref="F6:G6"/>
    <mergeCell ref="A9:W9"/>
    <mergeCell ref="C7:C8"/>
    <mergeCell ref="H6:H8"/>
    <mergeCell ref="M6:M8"/>
    <mergeCell ref="N6:N8"/>
    <mergeCell ref="K6:K8"/>
    <mergeCell ref="L6:L8"/>
    <mergeCell ref="W7:W8"/>
    <mergeCell ref="D6:E6"/>
    <mergeCell ref="D7:D8"/>
    <mergeCell ref="E7:E8"/>
    <mergeCell ref="O6:O8"/>
    <mergeCell ref="A2:W2"/>
    <mergeCell ref="A1:W1"/>
    <mergeCell ref="A3:W3"/>
    <mergeCell ref="H4:W4"/>
    <mergeCell ref="A5:A8"/>
    <mergeCell ref="B5:H5"/>
    <mergeCell ref="K5:N5"/>
    <mergeCell ref="S5:W5"/>
    <mergeCell ref="T6:U6"/>
    <mergeCell ref="V6:W6"/>
    <mergeCell ref="B7:B8"/>
    <mergeCell ref="T7:T8"/>
    <mergeCell ref="U7:U8"/>
    <mergeCell ref="V7:V8"/>
    <mergeCell ref="I6:J6"/>
    <mergeCell ref="B6:C6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F358"/>
  <sheetViews>
    <sheetView showGridLines="0" zoomScale="60" zoomScaleNormal="60" workbookViewId="0">
      <selection activeCell="H17" sqref="H17"/>
    </sheetView>
  </sheetViews>
  <sheetFormatPr defaultRowHeight="12.75"/>
  <cols>
    <col min="1" max="1" width="13.5703125" style="5" customWidth="1"/>
    <col min="2" max="2" width="11.85546875" style="7" customWidth="1"/>
    <col min="3" max="3" width="15.42578125" style="5" customWidth="1"/>
    <col min="4" max="4" width="11" style="7" customWidth="1"/>
    <col min="5" max="5" width="15.42578125" style="8" customWidth="1"/>
    <col min="6" max="6" width="11.85546875" style="7" customWidth="1"/>
    <col min="7" max="8" width="9.140625" style="5" hidden="1" customWidth="1"/>
    <col min="9" max="9" width="12.85546875" style="8" customWidth="1"/>
    <col min="10" max="10" width="18.140625" style="5" customWidth="1"/>
    <col min="11" max="11" width="20.7109375" style="8" customWidth="1"/>
    <col min="12" max="12" width="13.28515625" style="8" customWidth="1"/>
    <col min="13" max="13" width="10.5703125" style="5" hidden="1" customWidth="1"/>
    <col min="14" max="16" width="9.140625" style="5" hidden="1" customWidth="1"/>
    <col min="17" max="17" width="11.85546875" style="7" customWidth="1"/>
    <col min="18" max="18" width="11" style="7" customWidth="1"/>
    <col min="19" max="19" width="15.42578125" style="8" customWidth="1"/>
    <col min="20" max="20" width="11.7109375" style="7" customWidth="1"/>
    <col min="21" max="21" width="15.42578125" style="8" customWidth="1"/>
    <col min="22" max="22" width="11.7109375" style="7" customWidth="1"/>
    <col min="23" max="23" width="15.42578125" style="8" customWidth="1"/>
    <col min="24" max="24" width="11" style="7" customWidth="1"/>
    <col min="25" max="25" width="15.42578125" style="8" customWidth="1"/>
    <col min="26" max="26" width="9" style="5" hidden="1" customWidth="1"/>
    <col min="27" max="27" width="9" style="6" hidden="1" customWidth="1"/>
    <col min="28" max="28" width="9" style="5" hidden="1" customWidth="1"/>
    <col min="29" max="29" width="9.140625" style="5" hidden="1" customWidth="1"/>
    <col min="30" max="30" width="9.140625" style="6" hidden="1" customWidth="1"/>
    <col min="31" max="16384" width="9.140625" style="5"/>
  </cols>
  <sheetData>
    <row r="1" spans="1:32" ht="27" customHeight="1">
      <c r="A1" s="132" t="s">
        <v>749</v>
      </c>
      <c r="B1" s="133"/>
      <c r="C1" s="133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72"/>
      <c r="Z1" s="125"/>
      <c r="AA1" s="125"/>
      <c r="AB1" s="125"/>
      <c r="AC1" s="125"/>
    </row>
    <row r="2" spans="1:32" s="63" customFormat="1" ht="18" customHeight="1">
      <c r="A2" s="135" t="s">
        <v>750</v>
      </c>
      <c r="B2" s="175"/>
      <c r="C2" s="175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8"/>
      <c r="AA2" s="64"/>
      <c r="AD2" s="64"/>
    </row>
    <row r="3" spans="1:32" s="63" customFormat="1" ht="18" customHeight="1" thickBot="1">
      <c r="A3" s="71" t="s">
        <v>751</v>
      </c>
      <c r="B3" s="72"/>
      <c r="C3" s="72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6"/>
      <c r="AA3" s="64"/>
      <c r="AD3" s="64"/>
    </row>
    <row r="4" spans="1:32" s="63" customFormat="1" ht="18" customHeight="1" thickBot="1">
      <c r="A4" s="73"/>
      <c r="B4" s="74"/>
      <c r="C4" s="64"/>
      <c r="D4" s="74"/>
      <c r="E4" s="75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3"/>
      <c r="Z4" s="69"/>
      <c r="AA4" s="70"/>
      <c r="AB4" s="64"/>
      <c r="AD4" s="64"/>
    </row>
    <row r="5" spans="1:32" s="86" customFormat="1" ht="16.5" customHeight="1">
      <c r="A5" s="151" t="s">
        <v>10</v>
      </c>
      <c r="B5" s="126" t="s">
        <v>4</v>
      </c>
      <c r="C5" s="126"/>
      <c r="D5" s="126"/>
      <c r="E5" s="126"/>
      <c r="F5" s="126"/>
      <c r="G5" s="94"/>
      <c r="H5" s="94"/>
      <c r="I5" s="126" t="s">
        <v>0</v>
      </c>
      <c r="J5" s="126"/>
      <c r="K5" s="126"/>
      <c r="L5" s="126"/>
      <c r="M5" s="96" t="s">
        <v>5</v>
      </c>
      <c r="N5" s="96"/>
      <c r="O5" s="96"/>
      <c r="P5" s="96"/>
      <c r="Q5" s="126" t="s">
        <v>4</v>
      </c>
      <c r="R5" s="126"/>
      <c r="S5" s="126"/>
      <c r="T5" s="126"/>
      <c r="U5" s="126"/>
      <c r="V5" s="126"/>
      <c r="W5" s="126"/>
      <c r="X5" s="126"/>
      <c r="Y5" s="145"/>
      <c r="Z5" s="111"/>
      <c r="AA5" s="100"/>
      <c r="AB5" s="100"/>
      <c r="AC5" s="97"/>
      <c r="AD5" s="85"/>
    </row>
    <row r="6" spans="1:32" s="86" customFormat="1" ht="16.5" customHeight="1">
      <c r="A6" s="152"/>
      <c r="B6" s="127" t="s">
        <v>1</v>
      </c>
      <c r="C6" s="127"/>
      <c r="D6" s="127" t="s">
        <v>9</v>
      </c>
      <c r="E6" s="127"/>
      <c r="F6" s="148" t="s">
        <v>752</v>
      </c>
      <c r="G6" s="147" t="s">
        <v>6</v>
      </c>
      <c r="H6" s="147"/>
      <c r="I6" s="138" t="s">
        <v>18</v>
      </c>
      <c r="J6" s="156" t="s">
        <v>753</v>
      </c>
      <c r="K6" s="138" t="s">
        <v>754</v>
      </c>
      <c r="L6" s="138" t="s">
        <v>8</v>
      </c>
      <c r="M6" s="147" t="s">
        <v>3</v>
      </c>
      <c r="N6" s="147" t="s">
        <v>6</v>
      </c>
      <c r="O6" s="147"/>
      <c r="P6" s="147"/>
      <c r="Q6" s="148" t="s">
        <v>752</v>
      </c>
      <c r="R6" s="127" t="s">
        <v>9</v>
      </c>
      <c r="S6" s="127"/>
      <c r="T6" s="127" t="s">
        <v>21</v>
      </c>
      <c r="U6" s="147"/>
      <c r="V6" s="147"/>
      <c r="W6" s="147"/>
      <c r="X6" s="127" t="s">
        <v>1</v>
      </c>
      <c r="Y6" s="144"/>
      <c r="Z6" s="112"/>
      <c r="AA6" s="101"/>
      <c r="AB6" s="101"/>
      <c r="AC6" s="98"/>
      <c r="AD6" s="85"/>
    </row>
    <row r="7" spans="1:32" s="86" customFormat="1" ht="16.5" customHeight="1">
      <c r="A7" s="152"/>
      <c r="B7" s="142" t="s">
        <v>7</v>
      </c>
      <c r="C7" s="127" t="s">
        <v>2</v>
      </c>
      <c r="D7" s="142" t="s">
        <v>7</v>
      </c>
      <c r="E7" s="127" t="s">
        <v>2</v>
      </c>
      <c r="F7" s="148"/>
      <c r="G7" s="87" t="s">
        <v>7</v>
      </c>
      <c r="H7" s="87" t="s">
        <v>2</v>
      </c>
      <c r="I7" s="138"/>
      <c r="J7" s="156"/>
      <c r="K7" s="138"/>
      <c r="L7" s="138"/>
      <c r="M7" s="147"/>
      <c r="N7" s="87" t="s">
        <v>7</v>
      </c>
      <c r="O7" s="87" t="s">
        <v>2</v>
      </c>
      <c r="P7" s="87" t="s">
        <v>7</v>
      </c>
      <c r="Q7" s="148"/>
      <c r="R7" s="142" t="s">
        <v>19</v>
      </c>
      <c r="S7" s="147"/>
      <c r="T7" s="142" t="s">
        <v>22</v>
      </c>
      <c r="U7" s="147"/>
      <c r="V7" s="142" t="s">
        <v>23</v>
      </c>
      <c r="W7" s="147"/>
      <c r="X7" s="142" t="s">
        <v>7</v>
      </c>
      <c r="Y7" s="144" t="s">
        <v>2</v>
      </c>
      <c r="Z7" s="112"/>
      <c r="AA7" s="101"/>
      <c r="AB7" s="101"/>
      <c r="AC7" s="103"/>
      <c r="AD7" s="84"/>
    </row>
    <row r="8" spans="1:32" s="86" customFormat="1" ht="16.5" customHeight="1" thickBot="1">
      <c r="A8" s="153"/>
      <c r="B8" s="143"/>
      <c r="C8" s="128"/>
      <c r="D8" s="143"/>
      <c r="E8" s="128"/>
      <c r="F8" s="161"/>
      <c r="G8" s="90"/>
      <c r="H8" s="90"/>
      <c r="I8" s="160"/>
      <c r="J8" s="163"/>
      <c r="K8" s="160"/>
      <c r="L8" s="160"/>
      <c r="M8" s="154"/>
      <c r="N8" s="91"/>
      <c r="O8" s="91"/>
      <c r="P8" s="91"/>
      <c r="Q8" s="161"/>
      <c r="R8" s="88" t="s">
        <v>7</v>
      </c>
      <c r="S8" s="95" t="s">
        <v>2</v>
      </c>
      <c r="T8" s="88" t="s">
        <v>7</v>
      </c>
      <c r="U8" s="95" t="s">
        <v>2</v>
      </c>
      <c r="V8" s="88" t="s">
        <v>7</v>
      </c>
      <c r="W8" s="95" t="s">
        <v>2</v>
      </c>
      <c r="X8" s="143"/>
      <c r="Y8" s="155"/>
      <c r="Z8" s="113"/>
      <c r="AA8" s="102"/>
      <c r="AB8" s="102"/>
      <c r="AC8" s="104"/>
      <c r="AD8" s="84"/>
    </row>
    <row r="9" spans="1:32" s="48" customFormat="1" ht="30" customHeight="1">
      <c r="A9" s="129" t="s">
        <v>554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1"/>
      <c r="Z9" s="46"/>
      <c r="AA9" s="46"/>
      <c r="AB9" s="46"/>
      <c r="AC9" s="46"/>
      <c r="AD9" s="47"/>
    </row>
    <row r="10" spans="1:32" s="2" customFormat="1" ht="22.5" customHeight="1">
      <c r="A10" s="43"/>
      <c r="B10" s="41"/>
      <c r="C10" s="35"/>
      <c r="D10" s="41"/>
      <c r="E10" s="17"/>
      <c r="F10" s="41"/>
      <c r="G10" s="17"/>
      <c r="H10" s="17"/>
      <c r="I10" s="17"/>
      <c r="J10" s="17"/>
      <c r="K10" s="17"/>
      <c r="L10" s="17"/>
      <c r="M10" s="41"/>
      <c r="N10" s="17"/>
      <c r="O10" s="17"/>
      <c r="P10" s="17"/>
      <c r="Q10" s="41"/>
      <c r="R10" s="41"/>
      <c r="S10" s="17"/>
      <c r="T10" s="41"/>
      <c r="U10" s="17"/>
      <c r="V10" s="41"/>
      <c r="W10" s="17"/>
      <c r="X10" s="41"/>
      <c r="Y10" s="20"/>
      <c r="Z10" s="13"/>
      <c r="AA10" s="11"/>
      <c r="AB10" s="3"/>
      <c r="AC10" s="15"/>
      <c r="AD10" s="13"/>
    </row>
    <row r="11" spans="1:32" s="2" customFormat="1" ht="22.5" customHeight="1">
      <c r="A11" s="43">
        <v>601</v>
      </c>
      <c r="B11" s="41">
        <v>-1.3</v>
      </c>
      <c r="C11" s="35">
        <v>918.54</v>
      </c>
      <c r="D11" s="41">
        <v>-1.3</v>
      </c>
      <c r="E11" s="17">
        <v>917.32</v>
      </c>
      <c r="F11" s="41">
        <f>((K11-E11)/D11)*100</f>
        <v>2.0000000000051772</v>
      </c>
      <c r="G11" s="17"/>
      <c r="H11" s="17"/>
      <c r="I11" s="17">
        <v>918.55899999999997</v>
      </c>
      <c r="J11" s="17">
        <f>K11+1.54</f>
        <v>918.83399999999995</v>
      </c>
      <c r="K11" s="17">
        <v>917.29399999999998</v>
      </c>
      <c r="L11" s="17">
        <f t="shared" ref="L11:L17" si="0">K11-I11</f>
        <v>-1.2649999999999864</v>
      </c>
      <c r="M11" s="41"/>
      <c r="N11" s="17"/>
      <c r="O11" s="17"/>
      <c r="P11" s="17"/>
      <c r="Q11" s="41">
        <f>((S11-K11)/R11)*100</f>
        <v>-1.999999999998181</v>
      </c>
      <c r="R11" s="41">
        <v>4</v>
      </c>
      <c r="S11" s="17">
        <v>917.21400000000006</v>
      </c>
      <c r="T11" s="41">
        <v>4</v>
      </c>
      <c r="U11" s="17">
        <v>918.92899999999997</v>
      </c>
      <c r="V11" s="41">
        <v>6.5</v>
      </c>
      <c r="W11" s="17">
        <v>919.00400000000002</v>
      </c>
      <c r="X11" s="41">
        <v>6.5</v>
      </c>
      <c r="Y11" s="20">
        <v>918.875</v>
      </c>
      <c r="Z11" s="13"/>
      <c r="AA11" s="11"/>
      <c r="AB11" s="3"/>
      <c r="AC11" s="15"/>
      <c r="AD11" s="13"/>
      <c r="AF11" s="4"/>
    </row>
    <row r="12" spans="1:32" s="2" customFormat="1" ht="22.5" customHeight="1">
      <c r="A12" s="44" t="s">
        <v>608</v>
      </c>
      <c r="B12" s="41">
        <v>-3.5</v>
      </c>
      <c r="C12" s="39" t="s">
        <v>619</v>
      </c>
      <c r="D12" s="41">
        <v>-3.5</v>
      </c>
      <c r="E12" s="17">
        <v>918.14300000000003</v>
      </c>
      <c r="F12" s="41">
        <f t="shared" ref="F12:F17" si="1">((K12-E12)/D12)*100</f>
        <v>1.999999999998181</v>
      </c>
      <c r="G12" s="17"/>
      <c r="H12" s="17"/>
      <c r="I12" s="17">
        <v>919.35500000000002</v>
      </c>
      <c r="J12" s="17">
        <f t="shared" ref="J12:J22" si="2">K12+1.54</f>
        <v>919.61300000000006</v>
      </c>
      <c r="K12" s="17">
        <v>918.07300000000009</v>
      </c>
      <c r="L12" s="17">
        <f t="shared" si="0"/>
        <v>-1.2819999999999254</v>
      </c>
      <c r="M12" s="41"/>
      <c r="N12" s="17"/>
      <c r="O12" s="17"/>
      <c r="P12" s="17"/>
      <c r="Q12" s="41">
        <f t="shared" ref="Q12:Q17" si="3">((S12-K12)/R12)*100</f>
        <v>-2.0000000000010232</v>
      </c>
      <c r="R12" s="41">
        <v>4</v>
      </c>
      <c r="S12" s="17">
        <v>917.99300000000005</v>
      </c>
      <c r="T12" s="41">
        <v>4</v>
      </c>
      <c r="U12" s="17">
        <v>919.70799999999997</v>
      </c>
      <c r="V12" s="41">
        <v>6.5</v>
      </c>
      <c r="W12" s="17">
        <v>919.78300000000002</v>
      </c>
      <c r="X12" s="41">
        <v>6.5</v>
      </c>
      <c r="Y12" s="20">
        <v>919.61400000000003</v>
      </c>
      <c r="Z12" s="13"/>
      <c r="AA12" s="11"/>
      <c r="AB12" s="3"/>
      <c r="AC12" s="15"/>
      <c r="AD12" s="13"/>
      <c r="AF12" s="4"/>
    </row>
    <row r="13" spans="1:32" s="2" customFormat="1" ht="22.5" customHeight="1">
      <c r="A13" s="44" t="s">
        <v>609</v>
      </c>
      <c r="B13" s="41">
        <v>-4</v>
      </c>
      <c r="C13" s="39" t="s">
        <v>620</v>
      </c>
      <c r="D13" s="41">
        <v>-4</v>
      </c>
      <c r="E13" s="17">
        <v>918.93299999999999</v>
      </c>
      <c r="F13" s="41">
        <f t="shared" si="1"/>
        <v>2.0249999999975898</v>
      </c>
      <c r="G13" s="17"/>
      <c r="H13" s="17"/>
      <c r="I13" s="17">
        <v>920.245</v>
      </c>
      <c r="J13" s="17">
        <f t="shared" si="2"/>
        <v>920.39200000000005</v>
      </c>
      <c r="K13" s="17">
        <v>918.85200000000009</v>
      </c>
      <c r="L13" s="17">
        <f t="shared" si="0"/>
        <v>-1.3929999999999154</v>
      </c>
      <c r="M13" s="41"/>
      <c r="N13" s="17"/>
      <c r="O13" s="17"/>
      <c r="P13" s="17"/>
      <c r="Q13" s="41">
        <f t="shared" si="3"/>
        <v>-1.9750000000016144</v>
      </c>
      <c r="R13" s="41">
        <v>4</v>
      </c>
      <c r="S13" s="17">
        <v>918.77300000000002</v>
      </c>
      <c r="T13" s="41">
        <v>4</v>
      </c>
      <c r="U13" s="17">
        <v>920.48699999999997</v>
      </c>
      <c r="V13" s="41">
        <v>6.5</v>
      </c>
      <c r="W13" s="17">
        <v>920.56200000000001</v>
      </c>
      <c r="X13" s="41">
        <v>6.5</v>
      </c>
      <c r="Y13" s="20">
        <v>920.30399999999997</v>
      </c>
      <c r="Z13" s="13"/>
      <c r="AA13" s="11"/>
      <c r="AB13" s="3"/>
      <c r="AC13" s="22"/>
      <c r="AD13" s="13"/>
      <c r="AF13" s="4"/>
    </row>
    <row r="14" spans="1:32" s="2" customFormat="1" ht="22.5" customHeight="1">
      <c r="A14" s="44" t="s">
        <v>610</v>
      </c>
      <c r="B14" s="41">
        <v>-4</v>
      </c>
      <c r="C14" s="39" t="s">
        <v>621</v>
      </c>
      <c r="D14" s="117">
        <v>-4</v>
      </c>
      <c r="E14" s="118">
        <v>919.71199999999999</v>
      </c>
      <c r="F14" s="41">
        <f t="shared" si="1"/>
        <v>1.999999999998181</v>
      </c>
      <c r="G14" s="17"/>
      <c r="H14" s="17"/>
      <c r="I14" s="17">
        <v>920.98099999999999</v>
      </c>
      <c r="J14" s="17">
        <f t="shared" si="2"/>
        <v>921.17200000000003</v>
      </c>
      <c r="K14" s="17">
        <v>919.63200000000006</v>
      </c>
      <c r="L14" s="17">
        <f t="shared" si="0"/>
        <v>-1.3489999999999327</v>
      </c>
      <c r="M14" s="41"/>
      <c r="N14" s="17"/>
      <c r="O14" s="17"/>
      <c r="P14" s="17"/>
      <c r="Q14" s="41">
        <f t="shared" si="3"/>
        <v>-2.0000000000010232</v>
      </c>
      <c r="R14" s="41">
        <v>4</v>
      </c>
      <c r="S14" s="17">
        <v>919.55200000000002</v>
      </c>
      <c r="T14" s="41">
        <v>4</v>
      </c>
      <c r="U14" s="17">
        <v>921.26700000000005</v>
      </c>
      <c r="V14" s="41">
        <v>6.5</v>
      </c>
      <c r="W14" s="17">
        <v>921.34199999999998</v>
      </c>
      <c r="X14" s="41">
        <v>6.5</v>
      </c>
      <c r="Y14" s="20">
        <v>920.94100000000003</v>
      </c>
      <c r="Z14" s="13"/>
      <c r="AA14" s="11"/>
      <c r="AB14" s="3"/>
      <c r="AC14" s="22"/>
      <c r="AD14" s="13"/>
      <c r="AF14" s="4"/>
    </row>
    <row r="15" spans="1:32" s="2" customFormat="1" ht="22.5" customHeight="1">
      <c r="A15" s="44" t="s">
        <v>611</v>
      </c>
      <c r="B15" s="41">
        <v>-4</v>
      </c>
      <c r="C15" s="39" t="s">
        <v>622</v>
      </c>
      <c r="D15" s="41">
        <v>-4</v>
      </c>
      <c r="E15" s="17">
        <v>920.47</v>
      </c>
      <c r="F15" s="41">
        <f t="shared" si="1"/>
        <v>2.0000000000010232</v>
      </c>
      <c r="G15" s="17"/>
      <c r="H15" s="17"/>
      <c r="I15" s="17">
        <v>921.62900000000002</v>
      </c>
      <c r="J15" s="17">
        <f t="shared" si="2"/>
        <v>921.93</v>
      </c>
      <c r="K15" s="17">
        <v>920.39</v>
      </c>
      <c r="L15" s="17">
        <f t="shared" si="0"/>
        <v>-1.2390000000000327</v>
      </c>
      <c r="M15" s="41"/>
      <c r="N15" s="17"/>
      <c r="O15" s="17"/>
      <c r="P15" s="17"/>
      <c r="Q15" s="41">
        <f t="shared" si="3"/>
        <v>-1.999999999998181</v>
      </c>
      <c r="R15" s="41">
        <v>4</v>
      </c>
      <c r="S15" s="17">
        <v>920.31000000000006</v>
      </c>
      <c r="T15" s="41">
        <v>4</v>
      </c>
      <c r="U15" s="17">
        <v>922.02499999999998</v>
      </c>
      <c r="V15" s="41">
        <v>6.5</v>
      </c>
      <c r="W15" s="17">
        <v>922.1</v>
      </c>
      <c r="X15" s="41">
        <v>6.5</v>
      </c>
      <c r="Y15" s="20">
        <v>921.59400000000005</v>
      </c>
      <c r="Z15" s="13"/>
      <c r="AA15" s="11"/>
      <c r="AB15" s="3"/>
      <c r="AC15" s="22"/>
      <c r="AD15" s="13"/>
      <c r="AF15" s="4"/>
    </row>
    <row r="16" spans="1:32" s="2" customFormat="1" ht="22.5" customHeight="1">
      <c r="A16" s="44" t="s">
        <v>612</v>
      </c>
      <c r="B16" s="41">
        <v>-4</v>
      </c>
      <c r="C16" s="39" t="s">
        <v>623</v>
      </c>
      <c r="D16" s="41">
        <v>-4</v>
      </c>
      <c r="E16" s="17">
        <v>921.08400000000006</v>
      </c>
      <c r="F16" s="41">
        <f t="shared" si="1"/>
        <v>2.0000000000010232</v>
      </c>
      <c r="G16" s="17"/>
      <c r="H16" s="17"/>
      <c r="I16" s="17">
        <v>922.37099999999998</v>
      </c>
      <c r="J16" s="17">
        <f t="shared" si="2"/>
        <v>922.54399999999998</v>
      </c>
      <c r="K16" s="17">
        <v>921.00400000000002</v>
      </c>
      <c r="L16" s="17">
        <f t="shared" si="0"/>
        <v>-1.3669999999999618</v>
      </c>
      <c r="M16" s="41"/>
      <c r="N16" s="17"/>
      <c r="O16" s="17"/>
      <c r="P16" s="17"/>
      <c r="Q16" s="41">
        <f t="shared" si="3"/>
        <v>-1.999999999998181</v>
      </c>
      <c r="R16" s="41">
        <v>4</v>
      </c>
      <c r="S16" s="17">
        <v>920.92400000000009</v>
      </c>
      <c r="T16" s="41">
        <v>4</v>
      </c>
      <c r="U16" s="17">
        <v>922.63900000000001</v>
      </c>
      <c r="V16" s="41">
        <v>6.5</v>
      </c>
      <c r="W16" s="17">
        <v>922.71400000000006</v>
      </c>
      <c r="X16" s="41">
        <v>6.5</v>
      </c>
      <c r="Y16" s="20">
        <v>922.11699999999996</v>
      </c>
      <c r="Z16" s="13"/>
      <c r="AA16" s="11"/>
      <c r="AB16" s="3"/>
      <c r="AC16" s="22"/>
      <c r="AD16" s="13"/>
      <c r="AF16" s="4"/>
    </row>
    <row r="17" spans="1:32" s="2" customFormat="1" ht="22.5" customHeight="1">
      <c r="A17" s="44" t="s">
        <v>613</v>
      </c>
      <c r="B17" s="41">
        <v>-4</v>
      </c>
      <c r="C17" s="39" t="s">
        <v>624</v>
      </c>
      <c r="D17" s="41">
        <v>-4</v>
      </c>
      <c r="E17" s="17">
        <v>921.53399999999999</v>
      </c>
      <c r="F17" s="41">
        <f t="shared" si="1"/>
        <v>1.999999999998181</v>
      </c>
      <c r="G17" s="17"/>
      <c r="H17" s="17"/>
      <c r="I17" s="17">
        <v>922.95</v>
      </c>
      <c r="J17" s="17">
        <f t="shared" si="2"/>
        <v>922.99400000000003</v>
      </c>
      <c r="K17" s="17">
        <v>921.45400000000006</v>
      </c>
      <c r="L17" s="17">
        <f t="shared" si="0"/>
        <v>-1.4959999999999809</v>
      </c>
      <c r="M17" s="41"/>
      <c r="N17" s="17"/>
      <c r="O17" s="17"/>
      <c r="P17" s="17"/>
      <c r="Q17" s="41">
        <f t="shared" si="3"/>
        <v>-2.0000000000010232</v>
      </c>
      <c r="R17" s="41">
        <v>4</v>
      </c>
      <c r="S17" s="17">
        <v>921.37400000000002</v>
      </c>
      <c r="T17" s="41">
        <v>4</v>
      </c>
      <c r="U17" s="17">
        <v>923.08900000000006</v>
      </c>
      <c r="V17" s="41">
        <v>6.5</v>
      </c>
      <c r="W17" s="17">
        <v>923.16399999999999</v>
      </c>
      <c r="X17" s="41">
        <v>6.5</v>
      </c>
      <c r="Y17" s="20">
        <v>922.59699999999998</v>
      </c>
      <c r="Z17" s="13"/>
      <c r="AA17" s="11"/>
      <c r="AB17" s="3"/>
      <c r="AC17" s="22"/>
      <c r="AD17" s="13"/>
      <c r="AF17" s="4"/>
    </row>
    <row r="18" spans="1:32" s="2" customFormat="1" ht="22.5" customHeight="1" thickBot="1">
      <c r="A18" s="44" t="s">
        <v>614</v>
      </c>
      <c r="B18" s="41">
        <v>-4</v>
      </c>
      <c r="C18" s="39" t="s">
        <v>625</v>
      </c>
      <c r="D18" s="41">
        <v>-4</v>
      </c>
      <c r="E18" s="17">
        <v>921.83900000000006</v>
      </c>
      <c r="F18" s="41">
        <f>((K18-E18)/D18)*100</f>
        <v>2.0000000000010232</v>
      </c>
      <c r="G18" s="17"/>
      <c r="H18" s="17"/>
      <c r="I18" s="17">
        <v>923.21199999999999</v>
      </c>
      <c r="J18" s="17">
        <f t="shared" si="2"/>
        <v>923.29899999999998</v>
      </c>
      <c r="K18" s="17">
        <v>921.75900000000001</v>
      </c>
      <c r="L18" s="17">
        <f>K18-I18</f>
        <v>-1.4529999999999745</v>
      </c>
      <c r="M18" s="41"/>
      <c r="N18" s="17"/>
      <c r="O18" s="17"/>
      <c r="P18" s="17"/>
      <c r="Q18" s="41">
        <f>((S18-K18)/R18)*100</f>
        <v>-1.999999999998181</v>
      </c>
      <c r="R18" s="41">
        <v>4</v>
      </c>
      <c r="S18" s="17">
        <v>921.67900000000009</v>
      </c>
      <c r="T18" s="41">
        <v>4</v>
      </c>
      <c r="U18" s="17">
        <v>923.39400000000001</v>
      </c>
      <c r="V18" s="41">
        <v>6.5</v>
      </c>
      <c r="W18" s="17">
        <v>923.46900000000005</v>
      </c>
      <c r="X18" s="41">
        <v>6.5</v>
      </c>
      <c r="Y18" s="20">
        <v>923.17899999999997</v>
      </c>
      <c r="Z18" s="13"/>
      <c r="AA18" s="11"/>
      <c r="AB18" s="3"/>
      <c r="AC18" s="26"/>
      <c r="AD18" s="13"/>
      <c r="AF18" s="4"/>
    </row>
    <row r="19" spans="1:32" s="2" customFormat="1" ht="22.5" customHeight="1">
      <c r="A19" s="44" t="s">
        <v>615</v>
      </c>
      <c r="B19" s="41">
        <v>-4</v>
      </c>
      <c r="C19" s="39" t="s">
        <v>626</v>
      </c>
      <c r="D19" s="41">
        <v>-4</v>
      </c>
      <c r="E19" s="17">
        <v>922.12300000000005</v>
      </c>
      <c r="F19" s="41">
        <f>((K19-E19)/D19)*100</f>
        <v>2.0000000000010232</v>
      </c>
      <c r="G19" s="17"/>
      <c r="H19" s="17"/>
      <c r="I19" s="17">
        <v>923.38400000000001</v>
      </c>
      <c r="J19" s="17">
        <f t="shared" si="2"/>
        <v>923.58299999999997</v>
      </c>
      <c r="K19" s="17">
        <v>922.04300000000001</v>
      </c>
      <c r="L19" s="17">
        <f>K19-I19</f>
        <v>-1.3410000000000082</v>
      </c>
      <c r="M19" s="41"/>
      <c r="N19" s="17"/>
      <c r="O19" s="17"/>
      <c r="P19" s="17"/>
      <c r="Q19" s="41">
        <f>((S19-K19)/R19)*100</f>
        <v>-1.999999999998181</v>
      </c>
      <c r="R19" s="41">
        <v>4</v>
      </c>
      <c r="S19" s="17">
        <v>921.96300000000008</v>
      </c>
      <c r="T19" s="41">
        <v>4</v>
      </c>
      <c r="U19" s="17">
        <v>923.678</v>
      </c>
      <c r="V19" s="41">
        <v>6.5</v>
      </c>
      <c r="W19" s="17">
        <v>923.75300000000004</v>
      </c>
      <c r="X19" s="41">
        <v>6.5</v>
      </c>
      <c r="Y19" s="20">
        <v>923.36800000000005</v>
      </c>
      <c r="Z19" s="13"/>
      <c r="AA19" s="11"/>
      <c r="AB19" s="3"/>
      <c r="AC19" s="22"/>
      <c r="AD19" s="13"/>
      <c r="AF19" s="4"/>
    </row>
    <row r="20" spans="1:32" s="2" customFormat="1" ht="22.5" customHeight="1">
      <c r="A20" s="44" t="s">
        <v>616</v>
      </c>
      <c r="B20" s="41">
        <v>-4</v>
      </c>
      <c r="C20" s="39" t="s">
        <v>627</v>
      </c>
      <c r="D20" s="41">
        <v>-4</v>
      </c>
      <c r="E20" s="17">
        <v>922.40800000000002</v>
      </c>
      <c r="F20" s="41">
        <f>((K20-E20)/D20)*100</f>
        <v>1.999999999998181</v>
      </c>
      <c r="G20" s="17"/>
      <c r="H20" s="17"/>
      <c r="I20" s="17">
        <v>923.822</v>
      </c>
      <c r="J20" s="17">
        <f t="shared" si="2"/>
        <v>923.86800000000005</v>
      </c>
      <c r="K20" s="17">
        <v>922.32800000000009</v>
      </c>
      <c r="L20" s="17">
        <f>K20-I20</f>
        <v>-1.4939999999999145</v>
      </c>
      <c r="M20" s="41"/>
      <c r="N20" s="17"/>
      <c r="O20" s="17"/>
      <c r="P20" s="17"/>
      <c r="Q20" s="41">
        <f>((S20-K20)/R20)*100</f>
        <v>-2.0000000000010232</v>
      </c>
      <c r="R20" s="41">
        <v>4</v>
      </c>
      <c r="S20" s="17">
        <v>922.24800000000005</v>
      </c>
      <c r="T20" s="41">
        <v>4</v>
      </c>
      <c r="U20" s="17">
        <v>923.96299999999997</v>
      </c>
      <c r="V20" s="41">
        <v>6.5</v>
      </c>
      <c r="W20" s="17">
        <v>924.03800000000001</v>
      </c>
      <c r="X20" s="41">
        <v>6.5</v>
      </c>
      <c r="Y20" s="20">
        <v>923.72699999999998</v>
      </c>
      <c r="Z20" s="13"/>
      <c r="AA20" s="11"/>
      <c r="AB20" s="3"/>
      <c r="AC20" s="22"/>
      <c r="AD20" s="13"/>
      <c r="AF20" s="4"/>
    </row>
    <row r="21" spans="1:32" s="2" customFormat="1" ht="22.5" customHeight="1">
      <c r="A21" s="44" t="s">
        <v>617</v>
      </c>
      <c r="B21" s="41">
        <v>-4</v>
      </c>
      <c r="C21" s="39" t="s">
        <v>628</v>
      </c>
      <c r="D21" s="41">
        <v>-4</v>
      </c>
      <c r="E21" s="17">
        <v>922.71600000000001</v>
      </c>
      <c r="F21" s="41">
        <f>((K21-E21)/D21)*100</f>
        <v>1.999999999998181</v>
      </c>
      <c r="G21" s="17"/>
      <c r="H21" s="17"/>
      <c r="I21" s="17">
        <v>923.93</v>
      </c>
      <c r="J21" s="17">
        <f t="shared" si="2"/>
        <v>924.17600000000004</v>
      </c>
      <c r="K21" s="17">
        <v>922.63600000000008</v>
      </c>
      <c r="L21" s="17">
        <f>K21-I21</f>
        <v>-1.293999999999869</v>
      </c>
      <c r="M21" s="41"/>
      <c r="N21" s="17"/>
      <c r="O21" s="17"/>
      <c r="P21" s="17"/>
      <c r="Q21" s="41">
        <f>((S21-K21)/R21)*100</f>
        <v>-2.0000000000010232</v>
      </c>
      <c r="R21" s="41">
        <v>4</v>
      </c>
      <c r="S21" s="17">
        <v>922.55600000000004</v>
      </c>
      <c r="T21" s="41">
        <v>4</v>
      </c>
      <c r="U21" s="17">
        <v>924.27099999999996</v>
      </c>
      <c r="V21" s="41">
        <v>6.5</v>
      </c>
      <c r="W21" s="17">
        <v>924.346</v>
      </c>
      <c r="X21" s="41">
        <v>6.5</v>
      </c>
      <c r="Y21" s="20">
        <v>924.25199999999995</v>
      </c>
      <c r="Z21" s="13"/>
      <c r="AA21" s="11"/>
      <c r="AB21" s="3"/>
      <c r="AC21" s="22"/>
      <c r="AD21" s="13"/>
      <c r="AF21" s="4"/>
    </row>
    <row r="22" spans="1:32" s="2" customFormat="1" ht="22.5" customHeight="1">
      <c r="A22" s="44" t="s">
        <v>618</v>
      </c>
      <c r="B22" s="41">
        <v>-3.64</v>
      </c>
      <c r="C22" s="39" t="s">
        <v>629</v>
      </c>
      <c r="D22" s="41">
        <v>-3.64</v>
      </c>
      <c r="E22" s="17">
        <v>923.10400000000004</v>
      </c>
      <c r="F22" s="41">
        <f>((K22-E22)/D22)*100</f>
        <v>2.0054945054939308</v>
      </c>
      <c r="G22" s="17"/>
      <c r="H22" s="17"/>
      <c r="I22" s="17">
        <v>924.30899999999997</v>
      </c>
      <c r="J22" s="17">
        <f t="shared" si="2"/>
        <v>924.57100000000003</v>
      </c>
      <c r="K22" s="17">
        <v>923.03100000000006</v>
      </c>
      <c r="L22" s="17">
        <f>K22-I22</f>
        <v>-1.2779999999999063</v>
      </c>
      <c r="M22" s="41"/>
      <c r="N22" s="17"/>
      <c r="O22" s="17"/>
      <c r="P22" s="17"/>
      <c r="Q22" s="41">
        <f>((S22-K22)/R22)*100</f>
        <v>-2.0000000000010232</v>
      </c>
      <c r="R22" s="41">
        <v>4</v>
      </c>
      <c r="S22" s="17">
        <v>922.95100000000002</v>
      </c>
      <c r="T22" s="41">
        <v>4</v>
      </c>
      <c r="U22" s="17">
        <v>924.66600000000005</v>
      </c>
      <c r="V22" s="41">
        <v>6.5</v>
      </c>
      <c r="W22" s="17">
        <v>924.74099999999999</v>
      </c>
      <c r="X22" s="41">
        <v>6.5</v>
      </c>
      <c r="Y22" s="20">
        <v>924.46100000000001</v>
      </c>
      <c r="Z22" s="13"/>
      <c r="AA22" s="11"/>
      <c r="AB22" s="3"/>
      <c r="AC22" s="22"/>
      <c r="AD22" s="13"/>
      <c r="AF22" s="4"/>
    </row>
    <row r="23" spans="1:32" s="2" customFormat="1" ht="22.5" customHeight="1">
      <c r="A23" s="44"/>
      <c r="B23" s="41"/>
      <c r="C23" s="39"/>
      <c r="D23" s="41"/>
      <c r="E23" s="17"/>
      <c r="F23" s="41"/>
      <c r="G23" s="17"/>
      <c r="H23" s="17"/>
      <c r="I23" s="17"/>
      <c r="J23" s="17"/>
      <c r="K23" s="17"/>
      <c r="L23" s="17"/>
      <c r="M23" s="41"/>
      <c r="N23" s="17"/>
      <c r="O23" s="17"/>
      <c r="P23" s="17"/>
      <c r="Q23" s="41"/>
      <c r="R23" s="41"/>
      <c r="S23" s="17"/>
      <c r="T23" s="41"/>
      <c r="U23" s="17"/>
      <c r="V23" s="41"/>
      <c r="W23" s="17"/>
      <c r="X23" s="41"/>
      <c r="Y23" s="20"/>
      <c r="Z23" s="13"/>
      <c r="AA23" s="11"/>
      <c r="AB23" s="3"/>
      <c r="AC23" s="22"/>
      <c r="AD23" s="13"/>
    </row>
    <row r="24" spans="1:32" s="2" customFormat="1" ht="22.5" customHeight="1">
      <c r="A24" s="44"/>
      <c r="B24" s="41"/>
      <c r="C24" s="39"/>
      <c r="D24" s="41"/>
      <c r="E24" s="17"/>
      <c r="F24" s="41"/>
      <c r="G24" s="17"/>
      <c r="H24" s="17"/>
      <c r="I24" s="17"/>
      <c r="J24" s="17"/>
      <c r="K24" s="17"/>
      <c r="L24" s="17"/>
      <c r="M24" s="41"/>
      <c r="N24" s="17"/>
      <c r="O24" s="17"/>
      <c r="P24" s="17"/>
      <c r="Q24" s="41"/>
      <c r="R24" s="41"/>
      <c r="S24" s="17"/>
      <c r="T24" s="41"/>
      <c r="U24" s="17"/>
      <c r="V24" s="41"/>
      <c r="W24" s="17"/>
      <c r="X24" s="41"/>
      <c r="Y24" s="20"/>
      <c r="Z24" s="13"/>
      <c r="AA24" s="11"/>
      <c r="AB24" s="3"/>
      <c r="AC24" s="22"/>
      <c r="AD24" s="13"/>
    </row>
    <row r="25" spans="1:32" s="2" customFormat="1" ht="22.5" customHeight="1">
      <c r="A25" s="44"/>
      <c r="B25" s="41"/>
      <c r="C25" s="39"/>
      <c r="D25" s="41"/>
      <c r="E25" s="17"/>
      <c r="F25" s="41"/>
      <c r="G25" s="17"/>
      <c r="H25" s="17"/>
      <c r="I25" s="17"/>
      <c r="J25" s="17"/>
      <c r="K25" s="17"/>
      <c r="L25" s="17"/>
      <c r="M25" s="41"/>
      <c r="N25" s="17"/>
      <c r="O25" s="17"/>
      <c r="P25" s="17"/>
      <c r="Q25" s="41"/>
      <c r="R25" s="41"/>
      <c r="S25" s="17"/>
      <c r="T25" s="41"/>
      <c r="U25" s="17"/>
      <c r="V25" s="41"/>
      <c r="W25" s="17"/>
      <c r="X25" s="41"/>
      <c r="Y25" s="20"/>
      <c r="Z25" s="13"/>
      <c r="AA25" s="11"/>
      <c r="AB25" s="3"/>
      <c r="AC25" s="22"/>
      <c r="AD25" s="13"/>
    </row>
    <row r="26" spans="1:32" s="2" customFormat="1" ht="22.5" customHeight="1">
      <c r="A26" s="44"/>
      <c r="B26" s="41"/>
      <c r="C26" s="39"/>
      <c r="D26" s="41"/>
      <c r="E26" s="17"/>
      <c r="F26" s="41"/>
      <c r="G26" s="17"/>
      <c r="H26" s="17"/>
      <c r="I26" s="17"/>
      <c r="J26" s="17"/>
      <c r="K26" s="17"/>
      <c r="L26" s="17"/>
      <c r="M26" s="41"/>
      <c r="N26" s="17"/>
      <c r="O26" s="17"/>
      <c r="P26" s="17"/>
      <c r="Q26" s="41"/>
      <c r="R26" s="41"/>
      <c r="S26" s="17"/>
      <c r="T26" s="41"/>
      <c r="U26" s="17"/>
      <c r="V26" s="41"/>
      <c r="W26" s="17"/>
      <c r="X26" s="41"/>
      <c r="Y26" s="20"/>
      <c r="Z26" s="13"/>
      <c r="AA26" s="11"/>
      <c r="AB26" s="3"/>
      <c r="AC26" s="22"/>
      <c r="AD26" s="13"/>
    </row>
    <row r="27" spans="1:32" s="2" customFormat="1" ht="22.5" customHeight="1">
      <c r="A27" s="44"/>
      <c r="B27" s="41"/>
      <c r="C27" s="39"/>
      <c r="D27" s="41"/>
      <c r="E27" s="17"/>
      <c r="F27" s="41"/>
      <c r="G27" s="17"/>
      <c r="H27" s="17"/>
      <c r="I27" s="17"/>
      <c r="J27" s="17"/>
      <c r="K27" s="17"/>
      <c r="L27" s="17"/>
      <c r="M27" s="41"/>
      <c r="N27" s="17"/>
      <c r="O27" s="17"/>
      <c r="P27" s="17"/>
      <c r="Q27" s="41"/>
      <c r="R27" s="41"/>
      <c r="S27" s="17"/>
      <c r="T27" s="41"/>
      <c r="U27" s="17"/>
      <c r="V27" s="41"/>
      <c r="W27" s="17"/>
      <c r="X27" s="41"/>
      <c r="Y27" s="20"/>
      <c r="Z27" s="13"/>
      <c r="AA27" s="11"/>
      <c r="AB27" s="3"/>
      <c r="AC27" s="22"/>
      <c r="AD27" s="13"/>
    </row>
    <row r="28" spans="1:32" s="2" customFormat="1" ht="22.5" customHeight="1">
      <c r="A28" s="44"/>
      <c r="B28" s="41"/>
      <c r="C28" s="39"/>
      <c r="D28" s="41"/>
      <c r="E28" s="17"/>
      <c r="F28" s="41"/>
      <c r="G28" s="17"/>
      <c r="H28" s="17"/>
      <c r="I28" s="17"/>
      <c r="J28" s="17"/>
      <c r="K28" s="17"/>
      <c r="L28" s="17"/>
      <c r="M28" s="41"/>
      <c r="N28" s="17"/>
      <c r="O28" s="17"/>
      <c r="P28" s="17"/>
      <c r="Q28" s="41"/>
      <c r="R28" s="41"/>
      <c r="S28" s="17"/>
      <c r="T28" s="41"/>
      <c r="U28" s="17"/>
      <c r="V28" s="41"/>
      <c r="W28" s="17"/>
      <c r="X28" s="41"/>
      <c r="Y28" s="20"/>
      <c r="Z28" s="13"/>
      <c r="AA28" s="11"/>
      <c r="AB28" s="3"/>
      <c r="AC28" s="22"/>
      <c r="AD28" s="13"/>
    </row>
    <row r="29" spans="1:32" s="2" customFormat="1" ht="22.5" customHeight="1">
      <c r="A29" s="44"/>
      <c r="B29" s="41"/>
      <c r="C29" s="39"/>
      <c r="D29" s="41"/>
      <c r="E29" s="17"/>
      <c r="F29" s="41"/>
      <c r="G29" s="17"/>
      <c r="H29" s="17"/>
      <c r="I29" s="17"/>
      <c r="J29" s="17"/>
      <c r="K29" s="17"/>
      <c r="L29" s="17"/>
      <c r="M29" s="41"/>
      <c r="N29" s="17"/>
      <c r="O29" s="17"/>
      <c r="P29" s="17"/>
      <c r="Q29" s="41"/>
      <c r="R29" s="41"/>
      <c r="S29" s="17"/>
      <c r="T29" s="41"/>
      <c r="U29" s="17"/>
      <c r="V29" s="41"/>
      <c r="W29" s="17"/>
      <c r="X29" s="41"/>
      <c r="Y29" s="20"/>
      <c r="Z29" s="13"/>
      <c r="AA29" s="11"/>
      <c r="AB29" s="3"/>
      <c r="AC29" s="22"/>
      <c r="AD29" s="13"/>
    </row>
    <row r="30" spans="1:32" s="2" customFormat="1" ht="22.5" customHeight="1">
      <c r="A30" s="44"/>
      <c r="B30" s="41"/>
      <c r="C30" s="39"/>
      <c r="D30" s="41"/>
      <c r="E30" s="17"/>
      <c r="F30" s="41"/>
      <c r="G30" s="17"/>
      <c r="H30" s="17"/>
      <c r="I30" s="17"/>
      <c r="J30" s="17"/>
      <c r="K30" s="17"/>
      <c r="L30" s="17"/>
      <c r="M30" s="41"/>
      <c r="N30" s="17"/>
      <c r="O30" s="17"/>
      <c r="P30" s="17"/>
      <c r="Q30" s="41"/>
      <c r="R30" s="41"/>
      <c r="S30" s="17"/>
      <c r="T30" s="41"/>
      <c r="U30" s="17"/>
      <c r="V30" s="41"/>
      <c r="W30" s="17"/>
      <c r="X30" s="41"/>
      <c r="Y30" s="20"/>
      <c r="Z30" s="13"/>
      <c r="AA30" s="11"/>
      <c r="AB30" s="3"/>
      <c r="AC30" s="22"/>
      <c r="AD30" s="13"/>
    </row>
    <row r="31" spans="1:32" s="2" customFormat="1" ht="22.5" customHeight="1">
      <c r="A31" s="44"/>
      <c r="B31" s="41"/>
      <c r="C31" s="39"/>
      <c r="D31" s="41"/>
      <c r="E31" s="17"/>
      <c r="F31" s="41"/>
      <c r="G31" s="17"/>
      <c r="H31" s="17"/>
      <c r="I31" s="17"/>
      <c r="J31" s="17"/>
      <c r="K31" s="17"/>
      <c r="L31" s="17"/>
      <c r="M31" s="41"/>
      <c r="N31" s="17"/>
      <c r="O31" s="17"/>
      <c r="P31" s="17"/>
      <c r="Q31" s="41"/>
      <c r="R31" s="41"/>
      <c r="S31" s="17"/>
      <c r="T31" s="41"/>
      <c r="U31" s="17"/>
      <c r="V31" s="41"/>
      <c r="W31" s="17"/>
      <c r="X31" s="41"/>
      <c r="Y31" s="20"/>
      <c r="Z31" s="13"/>
      <c r="AA31" s="11"/>
      <c r="AB31" s="3"/>
      <c r="AC31" s="22"/>
      <c r="AD31" s="13"/>
    </row>
    <row r="32" spans="1:32" s="2" customFormat="1" ht="22.5" customHeight="1">
      <c r="A32" s="44"/>
      <c r="B32" s="41"/>
      <c r="C32" s="39"/>
      <c r="D32" s="41"/>
      <c r="E32" s="17"/>
      <c r="F32" s="41"/>
      <c r="G32" s="17"/>
      <c r="H32" s="17"/>
      <c r="I32" s="17"/>
      <c r="J32" s="17"/>
      <c r="K32" s="17"/>
      <c r="L32" s="17"/>
      <c r="M32" s="41"/>
      <c r="N32" s="17"/>
      <c r="O32" s="17"/>
      <c r="P32" s="17"/>
      <c r="Q32" s="41"/>
      <c r="R32" s="41"/>
      <c r="S32" s="17"/>
      <c r="T32" s="41"/>
      <c r="U32" s="17"/>
      <c r="V32" s="41"/>
      <c r="W32" s="17"/>
      <c r="X32" s="41"/>
      <c r="Y32" s="20"/>
      <c r="Z32" s="13"/>
      <c r="AA32" s="11"/>
      <c r="AB32" s="3"/>
      <c r="AC32" s="22"/>
      <c r="AD32" s="13"/>
    </row>
    <row r="33" spans="1:30" s="2" customFormat="1" ht="22.5" customHeight="1">
      <c r="A33" s="44"/>
      <c r="B33" s="41"/>
      <c r="C33" s="39"/>
      <c r="D33" s="41"/>
      <c r="E33" s="17"/>
      <c r="F33" s="41"/>
      <c r="G33" s="17"/>
      <c r="H33" s="17"/>
      <c r="I33" s="17"/>
      <c r="J33" s="17"/>
      <c r="K33" s="17"/>
      <c r="L33" s="17"/>
      <c r="M33" s="41"/>
      <c r="N33" s="17"/>
      <c r="O33" s="17"/>
      <c r="P33" s="17"/>
      <c r="Q33" s="41"/>
      <c r="R33" s="41"/>
      <c r="S33" s="17"/>
      <c r="T33" s="41"/>
      <c r="U33" s="17"/>
      <c r="V33" s="41"/>
      <c r="W33" s="17"/>
      <c r="X33" s="41"/>
      <c r="Y33" s="20"/>
      <c r="Z33" s="13"/>
      <c r="AA33" s="11"/>
      <c r="AB33" s="3"/>
      <c r="AC33" s="22"/>
      <c r="AD33" s="13"/>
    </row>
    <row r="34" spans="1:30" s="2" customFormat="1" ht="22.5" customHeight="1">
      <c r="A34" s="44"/>
      <c r="B34" s="41"/>
      <c r="C34" s="39"/>
      <c r="D34" s="41"/>
      <c r="E34" s="17"/>
      <c r="F34" s="41"/>
      <c r="G34" s="17"/>
      <c r="H34" s="17"/>
      <c r="I34" s="17"/>
      <c r="J34" s="17"/>
      <c r="K34" s="17"/>
      <c r="L34" s="17"/>
      <c r="M34" s="41"/>
      <c r="N34" s="17"/>
      <c r="O34" s="17"/>
      <c r="P34" s="17"/>
      <c r="Q34" s="41"/>
      <c r="R34" s="41"/>
      <c r="S34" s="17"/>
      <c r="T34" s="41"/>
      <c r="U34" s="17"/>
      <c r="V34" s="41"/>
      <c r="W34" s="17"/>
      <c r="X34" s="41"/>
      <c r="Y34" s="20"/>
      <c r="Z34" s="13"/>
      <c r="AA34" s="11"/>
      <c r="AB34" s="3"/>
      <c r="AC34" s="22"/>
      <c r="AD34" s="13"/>
    </row>
    <row r="35" spans="1:30" s="2" customFormat="1" ht="22.5" customHeight="1">
      <c r="A35" s="44"/>
      <c r="B35" s="41"/>
      <c r="C35" s="39"/>
      <c r="D35" s="41"/>
      <c r="E35" s="17"/>
      <c r="F35" s="41"/>
      <c r="G35" s="17"/>
      <c r="H35" s="17"/>
      <c r="I35" s="17"/>
      <c r="J35" s="17"/>
      <c r="K35" s="17"/>
      <c r="L35" s="17"/>
      <c r="M35" s="41"/>
      <c r="N35" s="17"/>
      <c r="O35" s="17"/>
      <c r="P35" s="17"/>
      <c r="Q35" s="41"/>
      <c r="R35" s="41"/>
      <c r="S35" s="17"/>
      <c r="T35" s="41"/>
      <c r="U35" s="17"/>
      <c r="V35" s="41"/>
      <c r="W35" s="17"/>
      <c r="X35" s="41"/>
      <c r="Y35" s="20"/>
      <c r="Z35" s="13"/>
      <c r="AA35" s="11"/>
      <c r="AB35" s="3"/>
      <c r="AC35" s="22"/>
      <c r="AD35" s="13"/>
    </row>
    <row r="36" spans="1:30" s="2" customFormat="1" ht="22.5" customHeight="1">
      <c r="A36" s="44"/>
      <c r="B36" s="41"/>
      <c r="C36" s="39"/>
      <c r="D36" s="41"/>
      <c r="E36" s="17"/>
      <c r="F36" s="41"/>
      <c r="G36" s="17"/>
      <c r="H36" s="17"/>
      <c r="I36" s="17"/>
      <c r="J36" s="17"/>
      <c r="K36" s="17"/>
      <c r="L36" s="17"/>
      <c r="M36" s="41"/>
      <c r="N36" s="17"/>
      <c r="O36" s="17"/>
      <c r="P36" s="17"/>
      <c r="Q36" s="41"/>
      <c r="R36" s="41"/>
      <c r="S36" s="17"/>
      <c r="T36" s="41"/>
      <c r="U36" s="17"/>
      <c r="V36" s="41"/>
      <c r="W36" s="17"/>
      <c r="X36" s="41"/>
      <c r="Y36" s="20"/>
      <c r="Z36" s="13"/>
      <c r="AA36" s="11"/>
      <c r="AB36" s="3"/>
      <c r="AC36" s="22"/>
      <c r="AD36" s="13"/>
    </row>
    <row r="37" spans="1:30" s="2" customFormat="1" ht="22.5" customHeight="1">
      <c r="A37" s="44"/>
      <c r="B37" s="41"/>
      <c r="C37" s="39"/>
      <c r="D37" s="41"/>
      <c r="E37" s="17"/>
      <c r="F37" s="41"/>
      <c r="G37" s="17"/>
      <c r="H37" s="17"/>
      <c r="I37" s="17"/>
      <c r="J37" s="17"/>
      <c r="K37" s="17"/>
      <c r="L37" s="17"/>
      <c r="M37" s="41"/>
      <c r="N37" s="17"/>
      <c r="O37" s="17"/>
      <c r="P37" s="17"/>
      <c r="Q37" s="41"/>
      <c r="R37" s="41"/>
      <c r="S37" s="17"/>
      <c r="T37" s="41"/>
      <c r="U37" s="17"/>
      <c r="V37" s="41"/>
      <c r="W37" s="17"/>
      <c r="X37" s="41"/>
      <c r="Y37" s="20"/>
      <c r="Z37" s="13"/>
      <c r="AA37" s="11"/>
      <c r="AB37" s="3"/>
      <c r="AC37" s="22"/>
      <c r="AD37" s="13"/>
    </row>
    <row r="38" spans="1:30" s="2" customFormat="1" ht="22.5" customHeight="1">
      <c r="A38" s="44"/>
      <c r="B38" s="41"/>
      <c r="C38" s="39"/>
      <c r="D38" s="41"/>
      <c r="E38" s="17"/>
      <c r="F38" s="41"/>
      <c r="G38" s="17"/>
      <c r="H38" s="17"/>
      <c r="I38" s="17"/>
      <c r="J38" s="17"/>
      <c r="K38" s="17"/>
      <c r="L38" s="17"/>
      <c r="M38" s="41"/>
      <c r="N38" s="17"/>
      <c r="O38" s="17"/>
      <c r="P38" s="17"/>
      <c r="Q38" s="41"/>
      <c r="R38" s="41"/>
      <c r="S38" s="17"/>
      <c r="T38" s="41"/>
      <c r="U38" s="17"/>
      <c r="V38" s="41"/>
      <c r="W38" s="17"/>
      <c r="X38" s="41"/>
      <c r="Y38" s="20"/>
      <c r="Z38" s="13"/>
      <c r="AA38" s="11"/>
      <c r="AB38" s="3"/>
      <c r="AC38" s="22"/>
      <c r="AD38" s="13"/>
    </row>
    <row r="39" spans="1:30" s="2" customFormat="1" ht="22.5" customHeight="1">
      <c r="A39" s="44"/>
      <c r="B39" s="41"/>
      <c r="C39" s="39"/>
      <c r="D39" s="41"/>
      <c r="E39" s="17"/>
      <c r="F39" s="41"/>
      <c r="G39" s="17"/>
      <c r="H39" s="17"/>
      <c r="I39" s="17"/>
      <c r="J39" s="17"/>
      <c r="K39" s="17"/>
      <c r="L39" s="17"/>
      <c r="M39" s="41"/>
      <c r="N39" s="17"/>
      <c r="O39" s="17"/>
      <c r="P39" s="17"/>
      <c r="Q39" s="41"/>
      <c r="R39" s="41"/>
      <c r="S39" s="17"/>
      <c r="T39" s="41"/>
      <c r="U39" s="17"/>
      <c r="V39" s="41"/>
      <c r="W39" s="17"/>
      <c r="X39" s="41"/>
      <c r="Y39" s="20"/>
      <c r="Z39" s="13"/>
      <c r="AA39" s="11"/>
      <c r="AB39" s="3"/>
      <c r="AC39" s="22"/>
      <c r="AD39" s="13"/>
    </row>
    <row r="40" spans="1:30" s="2" customFormat="1" ht="22.5" customHeight="1">
      <c r="A40" s="44"/>
      <c r="B40" s="41"/>
      <c r="C40" s="39"/>
      <c r="D40" s="41"/>
      <c r="E40" s="17"/>
      <c r="F40" s="41"/>
      <c r="G40" s="17"/>
      <c r="H40" s="17"/>
      <c r="I40" s="17"/>
      <c r="J40" s="17"/>
      <c r="K40" s="17"/>
      <c r="L40" s="17"/>
      <c r="M40" s="41"/>
      <c r="N40" s="17"/>
      <c r="O40" s="17"/>
      <c r="P40" s="17"/>
      <c r="Q40" s="41"/>
      <c r="R40" s="41"/>
      <c r="S40" s="17"/>
      <c r="T40" s="41"/>
      <c r="U40" s="17"/>
      <c r="V40" s="41"/>
      <c r="W40" s="17"/>
      <c r="X40" s="41"/>
      <c r="Y40" s="20"/>
      <c r="Z40" s="13"/>
      <c r="AA40" s="11"/>
      <c r="AB40" s="3"/>
      <c r="AC40" s="22"/>
      <c r="AD40" s="13"/>
    </row>
    <row r="41" spans="1:30" s="2" customFormat="1" ht="22.5" customHeight="1">
      <c r="A41" s="44"/>
      <c r="B41" s="41"/>
      <c r="C41" s="39"/>
      <c r="D41" s="41"/>
      <c r="E41" s="17"/>
      <c r="F41" s="41"/>
      <c r="G41" s="17"/>
      <c r="H41" s="17"/>
      <c r="I41" s="17"/>
      <c r="J41" s="17"/>
      <c r="K41" s="17"/>
      <c r="L41" s="17"/>
      <c r="M41" s="41"/>
      <c r="N41" s="17"/>
      <c r="O41" s="17"/>
      <c r="P41" s="17"/>
      <c r="Q41" s="41"/>
      <c r="R41" s="41"/>
      <c r="S41" s="17"/>
      <c r="T41" s="41"/>
      <c r="U41" s="17"/>
      <c r="V41" s="41"/>
      <c r="W41" s="17"/>
      <c r="X41" s="41"/>
      <c r="Y41" s="20"/>
      <c r="AA41" s="3"/>
      <c r="AD41" s="3"/>
    </row>
    <row r="42" spans="1:30" s="2" customFormat="1" ht="22.5" customHeight="1">
      <c r="A42" s="44"/>
      <c r="B42" s="41"/>
      <c r="C42" s="39"/>
      <c r="D42" s="41"/>
      <c r="E42" s="17"/>
      <c r="F42" s="41"/>
      <c r="G42" s="17"/>
      <c r="H42" s="17"/>
      <c r="I42" s="17"/>
      <c r="J42" s="17"/>
      <c r="K42" s="17"/>
      <c r="L42" s="17"/>
      <c r="M42" s="41"/>
      <c r="N42" s="17"/>
      <c r="O42" s="17"/>
      <c r="P42" s="17"/>
      <c r="Q42" s="41"/>
      <c r="R42" s="41"/>
      <c r="S42" s="17"/>
      <c r="T42" s="41"/>
      <c r="U42" s="17"/>
      <c r="V42" s="41"/>
      <c r="W42" s="17"/>
      <c r="X42" s="41"/>
      <c r="Y42" s="20"/>
      <c r="AA42" s="3"/>
      <c r="AD42" s="3"/>
    </row>
    <row r="43" spans="1:30" s="2" customFormat="1" ht="22.5" customHeight="1">
      <c r="A43" s="50"/>
      <c r="B43" s="51"/>
      <c r="C43" s="54"/>
      <c r="D43" s="41"/>
      <c r="E43" s="17"/>
      <c r="F43" s="41"/>
      <c r="G43" s="17"/>
      <c r="H43" s="17"/>
      <c r="I43" s="17"/>
      <c r="J43" s="17"/>
      <c r="K43" s="17"/>
      <c r="L43" s="17"/>
      <c r="M43" s="41"/>
      <c r="N43" s="17"/>
      <c r="O43" s="17"/>
      <c r="P43" s="17"/>
      <c r="Q43" s="41"/>
      <c r="R43" s="41"/>
      <c r="S43" s="17"/>
      <c r="T43" s="41"/>
      <c r="U43" s="17"/>
      <c r="V43" s="41"/>
      <c r="W43" s="17"/>
      <c r="X43" s="41"/>
      <c r="Y43" s="20"/>
      <c r="AA43" s="3"/>
      <c r="AD43" s="3"/>
    </row>
    <row r="44" spans="1:30" s="2" customFormat="1" ht="22.5" customHeight="1">
      <c r="A44" s="50"/>
      <c r="B44" s="51"/>
      <c r="C44" s="54"/>
      <c r="D44" s="51"/>
      <c r="E44" s="52"/>
      <c r="F44" s="51"/>
      <c r="G44" s="54"/>
      <c r="H44" s="54"/>
      <c r="I44" s="52"/>
      <c r="J44" s="54"/>
      <c r="K44" s="52"/>
      <c r="L44" s="52"/>
      <c r="M44" s="54"/>
      <c r="N44" s="54"/>
      <c r="O44" s="54"/>
      <c r="P44" s="54"/>
      <c r="Q44" s="51"/>
      <c r="R44" s="51"/>
      <c r="S44" s="52"/>
      <c r="T44" s="51"/>
      <c r="U44" s="52"/>
      <c r="V44" s="51"/>
      <c r="W44" s="52"/>
      <c r="X44" s="51"/>
      <c r="Y44" s="55"/>
      <c r="AA44" s="3"/>
      <c r="AD44" s="3"/>
    </row>
    <row r="45" spans="1:30" s="2" customFormat="1" ht="22.5" customHeight="1" thickBot="1">
      <c r="A45" s="56"/>
      <c r="B45" s="57"/>
      <c r="C45" s="60"/>
      <c r="D45" s="57"/>
      <c r="E45" s="58"/>
      <c r="F45" s="57"/>
      <c r="G45" s="60"/>
      <c r="H45" s="60"/>
      <c r="I45" s="58"/>
      <c r="J45" s="60"/>
      <c r="K45" s="58"/>
      <c r="L45" s="58"/>
      <c r="M45" s="60"/>
      <c r="N45" s="60"/>
      <c r="O45" s="60"/>
      <c r="P45" s="60"/>
      <c r="Q45" s="57"/>
      <c r="R45" s="57"/>
      <c r="S45" s="58"/>
      <c r="T45" s="57"/>
      <c r="U45" s="58"/>
      <c r="V45" s="57"/>
      <c r="W45" s="58"/>
      <c r="X45" s="57"/>
      <c r="Y45" s="61"/>
      <c r="AA45" s="3"/>
      <c r="AD45" s="3"/>
    </row>
    <row r="46" spans="1:30" s="2" customFormat="1" ht="22.5" customHeight="1">
      <c r="B46" s="33"/>
      <c r="D46" s="33"/>
      <c r="E46" s="4"/>
      <c r="F46" s="33"/>
      <c r="I46" s="4"/>
      <c r="K46" s="4"/>
      <c r="L46" s="4"/>
      <c r="Q46" s="33"/>
      <c r="R46" s="33"/>
      <c r="S46" s="4"/>
      <c r="T46" s="33"/>
      <c r="U46" s="4"/>
      <c r="V46" s="33"/>
      <c r="W46" s="4"/>
      <c r="X46" s="33"/>
      <c r="Y46" s="4"/>
      <c r="AA46" s="3"/>
      <c r="AD46" s="3"/>
    </row>
    <row r="47" spans="1:30" s="2" customFormat="1" ht="22.5" customHeight="1">
      <c r="B47" s="33"/>
      <c r="D47" s="33"/>
      <c r="E47" s="4"/>
      <c r="F47" s="33"/>
      <c r="I47" s="4"/>
      <c r="K47" s="4"/>
      <c r="L47" s="4"/>
      <c r="Q47" s="33"/>
      <c r="R47" s="33"/>
      <c r="S47" s="4"/>
      <c r="T47" s="33"/>
      <c r="U47" s="4"/>
      <c r="V47" s="33"/>
      <c r="W47" s="4"/>
      <c r="X47" s="33"/>
      <c r="Y47" s="4"/>
      <c r="AA47" s="3"/>
      <c r="AD47" s="3"/>
    </row>
    <row r="48" spans="1:30" s="2" customFormat="1" ht="22.5" customHeight="1">
      <c r="B48" s="33"/>
      <c r="D48" s="33"/>
      <c r="E48" s="4"/>
      <c r="F48" s="33"/>
      <c r="I48" s="4"/>
      <c r="K48" s="4"/>
      <c r="L48" s="4"/>
      <c r="Q48" s="33"/>
      <c r="R48" s="33"/>
      <c r="S48" s="4"/>
      <c r="T48" s="33"/>
      <c r="U48" s="4"/>
      <c r="V48" s="33"/>
      <c r="W48" s="4"/>
      <c r="X48" s="33"/>
      <c r="Y48" s="4"/>
      <c r="AA48" s="3"/>
      <c r="AD48" s="3"/>
    </row>
    <row r="49" spans="2:30" s="2" customFormat="1" ht="22.5" customHeight="1">
      <c r="B49" s="33"/>
      <c r="D49" s="33"/>
      <c r="E49" s="4"/>
      <c r="F49" s="33"/>
      <c r="I49" s="4"/>
      <c r="K49" s="4"/>
      <c r="L49" s="4"/>
      <c r="Q49" s="33"/>
      <c r="R49" s="33"/>
      <c r="S49" s="4"/>
      <c r="T49" s="33"/>
      <c r="U49" s="4"/>
      <c r="V49" s="33"/>
      <c r="W49" s="4"/>
      <c r="X49" s="33"/>
      <c r="Y49" s="4"/>
      <c r="AA49" s="3"/>
      <c r="AD49" s="3"/>
    </row>
    <row r="50" spans="2:30" s="2" customFormat="1" ht="22.5" customHeight="1">
      <c r="B50" s="33"/>
      <c r="D50" s="33"/>
      <c r="E50" s="4"/>
      <c r="F50" s="33"/>
      <c r="I50" s="4"/>
      <c r="K50" s="4"/>
      <c r="L50" s="4"/>
      <c r="Q50" s="33"/>
      <c r="R50" s="33"/>
      <c r="S50" s="4"/>
      <c r="T50" s="33"/>
      <c r="U50" s="4"/>
      <c r="V50" s="33"/>
      <c r="W50" s="4"/>
      <c r="X50" s="33"/>
      <c r="Y50" s="4"/>
      <c r="AA50" s="3"/>
      <c r="AD50" s="3"/>
    </row>
    <row r="51" spans="2:30" s="2" customFormat="1" ht="22.5" customHeight="1">
      <c r="B51" s="33"/>
      <c r="D51" s="33"/>
      <c r="E51" s="4"/>
      <c r="F51" s="33"/>
      <c r="I51" s="4"/>
      <c r="K51" s="4"/>
      <c r="L51" s="4"/>
      <c r="Q51" s="33"/>
      <c r="R51" s="33"/>
      <c r="S51" s="4"/>
      <c r="T51" s="33"/>
      <c r="U51" s="4"/>
      <c r="V51" s="33"/>
      <c r="W51" s="4"/>
      <c r="X51" s="33"/>
      <c r="Y51" s="4"/>
      <c r="AA51" s="3"/>
      <c r="AD51" s="3"/>
    </row>
    <row r="52" spans="2:30" s="2" customFormat="1" ht="22.5" customHeight="1">
      <c r="B52" s="33"/>
      <c r="D52" s="33"/>
      <c r="E52" s="4"/>
      <c r="F52" s="33"/>
      <c r="I52" s="4"/>
      <c r="K52" s="4"/>
      <c r="L52" s="4"/>
      <c r="Q52" s="33"/>
      <c r="R52" s="33"/>
      <c r="S52" s="4"/>
      <c r="T52" s="33"/>
      <c r="U52" s="4"/>
      <c r="V52" s="33"/>
      <c r="W52" s="4"/>
      <c r="X52" s="33"/>
      <c r="Y52" s="4"/>
      <c r="AA52" s="3"/>
      <c r="AD52" s="3"/>
    </row>
    <row r="53" spans="2:30" s="2" customFormat="1" ht="22.5" customHeight="1">
      <c r="B53" s="33"/>
      <c r="D53" s="33"/>
      <c r="E53" s="4"/>
      <c r="F53" s="33"/>
      <c r="I53" s="4"/>
      <c r="K53" s="4"/>
      <c r="L53" s="4"/>
      <c r="Q53" s="33"/>
      <c r="R53" s="33"/>
      <c r="S53" s="4"/>
      <c r="T53" s="33"/>
      <c r="U53" s="4"/>
      <c r="V53" s="33"/>
      <c r="W53" s="4"/>
      <c r="X53" s="33"/>
      <c r="Y53" s="4"/>
      <c r="AA53" s="3"/>
      <c r="AD53" s="3"/>
    </row>
    <row r="54" spans="2:30" s="2" customFormat="1" ht="22.5" customHeight="1">
      <c r="B54" s="33"/>
      <c r="D54" s="33"/>
      <c r="E54" s="4"/>
      <c r="F54" s="33"/>
      <c r="I54" s="4"/>
      <c r="K54" s="4"/>
      <c r="L54" s="4"/>
      <c r="Q54" s="33"/>
      <c r="R54" s="33"/>
      <c r="S54" s="4"/>
      <c r="T54" s="33"/>
      <c r="U54" s="4"/>
      <c r="V54" s="33"/>
      <c r="W54" s="4"/>
      <c r="X54" s="33"/>
      <c r="Y54" s="4"/>
      <c r="AA54" s="3"/>
      <c r="AD54" s="3"/>
    </row>
    <row r="55" spans="2:30" s="2" customFormat="1" ht="22.5" customHeight="1">
      <c r="B55" s="33"/>
      <c r="D55" s="33"/>
      <c r="E55" s="4"/>
      <c r="F55" s="33"/>
      <c r="I55" s="4"/>
      <c r="K55" s="4"/>
      <c r="L55" s="4"/>
      <c r="Q55" s="33"/>
      <c r="R55" s="33"/>
      <c r="S55" s="4"/>
      <c r="T55" s="33"/>
      <c r="U55" s="4"/>
      <c r="V55" s="33"/>
      <c r="W55" s="4"/>
      <c r="X55" s="33"/>
      <c r="Y55" s="4"/>
      <c r="AA55" s="3"/>
      <c r="AD55" s="3"/>
    </row>
    <row r="56" spans="2:30" s="2" customFormat="1" ht="22.5" customHeight="1">
      <c r="B56" s="33"/>
      <c r="D56" s="33"/>
      <c r="E56" s="4"/>
      <c r="F56" s="33"/>
      <c r="I56" s="4"/>
      <c r="K56" s="4"/>
      <c r="L56" s="4"/>
      <c r="Q56" s="33"/>
      <c r="R56" s="33"/>
      <c r="S56" s="4"/>
      <c r="T56" s="33"/>
      <c r="U56" s="4"/>
      <c r="V56" s="33"/>
      <c r="W56" s="4"/>
      <c r="X56" s="33"/>
      <c r="Y56" s="4"/>
      <c r="AA56" s="3"/>
      <c r="AD56" s="3"/>
    </row>
    <row r="57" spans="2:30" s="2" customFormat="1" ht="22.5" customHeight="1">
      <c r="B57" s="33"/>
      <c r="D57" s="33"/>
      <c r="E57" s="4"/>
      <c r="F57" s="33"/>
      <c r="I57" s="4"/>
      <c r="K57" s="4"/>
      <c r="L57" s="4"/>
      <c r="Q57" s="33"/>
      <c r="R57" s="33"/>
      <c r="S57" s="4"/>
      <c r="T57" s="33"/>
      <c r="U57" s="4"/>
      <c r="V57" s="33"/>
      <c r="W57" s="4"/>
      <c r="X57" s="33"/>
      <c r="Y57" s="4"/>
      <c r="AA57" s="3"/>
      <c r="AD57" s="3"/>
    </row>
    <row r="58" spans="2:30" s="2" customFormat="1" ht="22.5" customHeight="1">
      <c r="B58" s="33"/>
      <c r="D58" s="33"/>
      <c r="E58" s="4"/>
      <c r="F58" s="33"/>
      <c r="I58" s="4"/>
      <c r="K58" s="4"/>
      <c r="L58" s="4"/>
      <c r="Q58" s="33"/>
      <c r="R58" s="33"/>
      <c r="S58" s="4"/>
      <c r="T58" s="33"/>
      <c r="U58" s="4"/>
      <c r="V58" s="33"/>
      <c r="W58" s="4"/>
      <c r="X58" s="33"/>
      <c r="Y58" s="4"/>
      <c r="AA58" s="3"/>
      <c r="AD58" s="3"/>
    </row>
    <row r="59" spans="2:30" s="2" customFormat="1" ht="22.5" customHeight="1">
      <c r="B59" s="33"/>
      <c r="D59" s="33"/>
      <c r="E59" s="4"/>
      <c r="F59" s="33"/>
      <c r="I59" s="4"/>
      <c r="K59" s="4"/>
      <c r="L59" s="4"/>
      <c r="Q59" s="33"/>
      <c r="R59" s="33"/>
      <c r="S59" s="4"/>
      <c r="T59" s="33"/>
      <c r="U59" s="4"/>
      <c r="V59" s="33"/>
      <c r="W59" s="4"/>
      <c r="X59" s="33"/>
      <c r="Y59" s="4"/>
      <c r="AA59" s="3"/>
      <c r="AD59" s="3"/>
    </row>
    <row r="60" spans="2:30" s="2" customFormat="1" ht="22.5" customHeight="1">
      <c r="B60" s="33"/>
      <c r="D60" s="33"/>
      <c r="E60" s="4"/>
      <c r="F60" s="33"/>
      <c r="I60" s="4"/>
      <c r="K60" s="4"/>
      <c r="L60" s="4"/>
      <c r="Q60" s="33"/>
      <c r="R60" s="33"/>
      <c r="S60" s="4"/>
      <c r="T60" s="33"/>
      <c r="U60" s="4"/>
      <c r="V60" s="33"/>
      <c r="W60" s="4"/>
      <c r="X60" s="33"/>
      <c r="Y60" s="4"/>
      <c r="AA60" s="3"/>
      <c r="AD60" s="3"/>
    </row>
    <row r="61" spans="2:30" s="2" customFormat="1" ht="22.5" customHeight="1">
      <c r="B61" s="33"/>
      <c r="D61" s="33"/>
      <c r="E61" s="4"/>
      <c r="F61" s="33"/>
      <c r="I61" s="4"/>
      <c r="K61" s="4"/>
      <c r="L61" s="4"/>
      <c r="Q61" s="33"/>
      <c r="R61" s="33"/>
      <c r="S61" s="4"/>
      <c r="T61" s="33"/>
      <c r="U61" s="4"/>
      <c r="V61" s="33"/>
      <c r="W61" s="4"/>
      <c r="X61" s="33"/>
      <c r="Y61" s="4"/>
      <c r="AA61" s="3"/>
      <c r="AD61" s="3"/>
    </row>
    <row r="62" spans="2:30" s="2" customFormat="1" ht="22.5" customHeight="1">
      <c r="B62" s="33"/>
      <c r="D62" s="33"/>
      <c r="E62" s="4"/>
      <c r="F62" s="33"/>
      <c r="I62" s="4"/>
      <c r="K62" s="4"/>
      <c r="L62" s="4"/>
      <c r="Q62" s="33"/>
      <c r="R62" s="33"/>
      <c r="S62" s="4"/>
      <c r="T62" s="33"/>
      <c r="U62" s="4"/>
      <c r="V62" s="33"/>
      <c r="W62" s="4"/>
      <c r="X62" s="33"/>
      <c r="Y62" s="4"/>
      <c r="AA62" s="3"/>
      <c r="AD62" s="3"/>
    </row>
    <row r="63" spans="2:30" s="2" customFormat="1" ht="22.5" customHeight="1">
      <c r="B63" s="33"/>
      <c r="D63" s="33"/>
      <c r="E63" s="4"/>
      <c r="F63" s="33"/>
      <c r="I63" s="4"/>
      <c r="K63" s="4"/>
      <c r="L63" s="4"/>
      <c r="Q63" s="33"/>
      <c r="R63" s="33"/>
      <c r="S63" s="4"/>
      <c r="T63" s="33"/>
      <c r="U63" s="4"/>
      <c r="V63" s="33"/>
      <c r="W63" s="4"/>
      <c r="X63" s="33"/>
      <c r="Y63" s="4"/>
      <c r="AA63" s="3"/>
      <c r="AD63" s="3"/>
    </row>
    <row r="64" spans="2:30" s="2" customFormat="1" ht="22.5" customHeight="1">
      <c r="B64" s="33"/>
      <c r="D64" s="33"/>
      <c r="E64" s="4"/>
      <c r="F64" s="33"/>
      <c r="I64" s="4"/>
      <c r="K64" s="4"/>
      <c r="L64" s="4"/>
      <c r="Q64" s="33"/>
      <c r="R64" s="33"/>
      <c r="S64" s="4"/>
      <c r="T64" s="33"/>
      <c r="U64" s="4"/>
      <c r="V64" s="33"/>
      <c r="W64" s="4"/>
      <c r="X64" s="33"/>
      <c r="Y64" s="4"/>
      <c r="AA64" s="3"/>
      <c r="AD64" s="3"/>
    </row>
    <row r="65" spans="2:30" s="2" customFormat="1" ht="22.5" customHeight="1">
      <c r="B65" s="33"/>
      <c r="D65" s="33"/>
      <c r="E65" s="4"/>
      <c r="F65" s="33"/>
      <c r="I65" s="4"/>
      <c r="K65" s="4"/>
      <c r="L65" s="4"/>
      <c r="Q65" s="33"/>
      <c r="R65" s="33"/>
      <c r="S65" s="4"/>
      <c r="T65" s="33"/>
      <c r="U65" s="4"/>
      <c r="V65" s="33"/>
      <c r="W65" s="4"/>
      <c r="X65" s="33"/>
      <c r="Y65" s="4"/>
      <c r="AA65" s="3"/>
      <c r="AD65" s="3"/>
    </row>
    <row r="66" spans="2:30" s="2" customFormat="1" ht="22.5" customHeight="1">
      <c r="B66" s="33"/>
      <c r="D66" s="33"/>
      <c r="E66" s="4"/>
      <c r="F66" s="33"/>
      <c r="I66" s="4"/>
      <c r="K66" s="4"/>
      <c r="L66" s="4"/>
      <c r="Q66" s="33"/>
      <c r="R66" s="33"/>
      <c r="S66" s="4"/>
      <c r="T66" s="33"/>
      <c r="U66" s="4"/>
      <c r="V66" s="33"/>
      <c r="W66" s="4"/>
      <c r="X66" s="33"/>
      <c r="Y66" s="4"/>
      <c r="AA66" s="3"/>
      <c r="AD66" s="3"/>
    </row>
    <row r="67" spans="2:30" s="2" customFormat="1" ht="22.5" customHeight="1">
      <c r="B67" s="33"/>
      <c r="D67" s="33"/>
      <c r="E67" s="4"/>
      <c r="F67" s="33"/>
      <c r="I67" s="4"/>
      <c r="K67" s="4"/>
      <c r="L67" s="4"/>
      <c r="Q67" s="33"/>
      <c r="R67" s="33"/>
      <c r="S67" s="4"/>
      <c r="T67" s="33"/>
      <c r="U67" s="4"/>
      <c r="V67" s="33"/>
      <c r="W67" s="4"/>
      <c r="X67" s="33"/>
      <c r="Y67" s="4"/>
      <c r="AA67" s="3"/>
      <c r="AD67" s="3"/>
    </row>
    <row r="68" spans="2:30" s="2" customFormat="1" ht="22.5" customHeight="1">
      <c r="B68" s="33"/>
      <c r="D68" s="33"/>
      <c r="E68" s="4"/>
      <c r="F68" s="33"/>
      <c r="I68" s="4"/>
      <c r="K68" s="4"/>
      <c r="L68" s="4"/>
      <c r="Q68" s="33"/>
      <c r="R68" s="33"/>
      <c r="S68" s="4"/>
      <c r="T68" s="33"/>
      <c r="U68" s="4"/>
      <c r="V68" s="33"/>
      <c r="W68" s="4"/>
      <c r="X68" s="33"/>
      <c r="Y68" s="4"/>
      <c r="AA68" s="3"/>
      <c r="AD68" s="3"/>
    </row>
    <row r="69" spans="2:30" s="2" customFormat="1" ht="22.5" customHeight="1">
      <c r="B69" s="33"/>
      <c r="D69" s="33"/>
      <c r="E69" s="4"/>
      <c r="F69" s="33"/>
      <c r="I69" s="4"/>
      <c r="K69" s="4"/>
      <c r="L69" s="4"/>
      <c r="Q69" s="33"/>
      <c r="R69" s="33"/>
      <c r="S69" s="4"/>
      <c r="T69" s="33"/>
      <c r="U69" s="4"/>
      <c r="V69" s="33"/>
      <c r="W69" s="4"/>
      <c r="X69" s="33"/>
      <c r="Y69" s="4"/>
      <c r="AA69" s="3"/>
      <c r="AD69" s="3"/>
    </row>
    <row r="70" spans="2:30" s="2" customFormat="1" ht="22.5" customHeight="1">
      <c r="B70" s="33"/>
      <c r="D70" s="33"/>
      <c r="E70" s="4"/>
      <c r="F70" s="33"/>
      <c r="I70" s="4"/>
      <c r="K70" s="4"/>
      <c r="L70" s="4"/>
      <c r="Q70" s="33"/>
      <c r="R70" s="33"/>
      <c r="S70" s="4"/>
      <c r="T70" s="33"/>
      <c r="U70" s="4"/>
      <c r="V70" s="33"/>
      <c r="W70" s="4"/>
      <c r="X70" s="33"/>
      <c r="Y70" s="4"/>
      <c r="AA70" s="3"/>
      <c r="AD70" s="3"/>
    </row>
    <row r="71" spans="2:30" s="2" customFormat="1" ht="22.5" customHeight="1">
      <c r="B71" s="33"/>
      <c r="D71" s="33"/>
      <c r="E71" s="4"/>
      <c r="F71" s="33"/>
      <c r="I71" s="4"/>
      <c r="K71" s="4"/>
      <c r="L71" s="4"/>
      <c r="Q71" s="33"/>
      <c r="R71" s="33"/>
      <c r="S71" s="4"/>
      <c r="T71" s="33"/>
      <c r="U71" s="4"/>
      <c r="V71" s="33"/>
      <c r="W71" s="4"/>
      <c r="X71" s="33"/>
      <c r="Y71" s="4"/>
      <c r="AA71" s="3"/>
      <c r="AD71" s="3"/>
    </row>
    <row r="72" spans="2:30" s="2" customFormat="1" ht="22.5" customHeight="1">
      <c r="B72" s="33"/>
      <c r="D72" s="33"/>
      <c r="E72" s="4"/>
      <c r="F72" s="33"/>
      <c r="I72" s="4"/>
      <c r="K72" s="4"/>
      <c r="L72" s="4"/>
      <c r="Q72" s="33"/>
      <c r="R72" s="33"/>
      <c r="S72" s="4"/>
      <c r="T72" s="33"/>
      <c r="U72" s="4"/>
      <c r="V72" s="33"/>
      <c r="W72" s="4"/>
      <c r="X72" s="33"/>
      <c r="Y72" s="4"/>
      <c r="AA72" s="3"/>
      <c r="AD72" s="3"/>
    </row>
    <row r="73" spans="2:30" s="2" customFormat="1" ht="22.5" customHeight="1">
      <c r="B73" s="33"/>
      <c r="D73" s="33"/>
      <c r="E73" s="4"/>
      <c r="F73" s="33"/>
      <c r="I73" s="4"/>
      <c r="K73" s="4"/>
      <c r="L73" s="4"/>
      <c r="Q73" s="33"/>
      <c r="R73" s="33"/>
      <c r="S73" s="4"/>
      <c r="T73" s="33"/>
      <c r="U73" s="4"/>
      <c r="V73" s="33"/>
      <c r="W73" s="4"/>
      <c r="X73" s="33"/>
      <c r="Y73" s="4"/>
      <c r="AA73" s="3"/>
      <c r="AD73" s="3"/>
    </row>
    <row r="74" spans="2:30" s="2" customFormat="1" ht="22.5" customHeight="1">
      <c r="B74" s="33"/>
      <c r="D74" s="33"/>
      <c r="E74" s="4"/>
      <c r="F74" s="33"/>
      <c r="I74" s="4"/>
      <c r="K74" s="4"/>
      <c r="L74" s="4"/>
      <c r="Q74" s="33"/>
      <c r="R74" s="33"/>
      <c r="S74" s="4"/>
      <c r="T74" s="33"/>
      <c r="U74" s="4"/>
      <c r="V74" s="33"/>
      <c r="W74" s="4"/>
      <c r="X74" s="33"/>
      <c r="Y74" s="4"/>
      <c r="AA74" s="3"/>
      <c r="AD74" s="3"/>
    </row>
    <row r="75" spans="2:30" s="2" customFormat="1" ht="22.5" customHeight="1">
      <c r="B75" s="33"/>
      <c r="D75" s="33"/>
      <c r="E75" s="4"/>
      <c r="F75" s="33"/>
      <c r="I75" s="4"/>
      <c r="K75" s="4"/>
      <c r="L75" s="4"/>
      <c r="Q75" s="33"/>
      <c r="R75" s="33"/>
      <c r="S75" s="4"/>
      <c r="T75" s="33"/>
      <c r="U75" s="4"/>
      <c r="V75" s="33"/>
      <c r="W75" s="4"/>
      <c r="X75" s="33"/>
      <c r="Y75" s="4"/>
      <c r="AA75" s="3"/>
      <c r="AD75" s="3"/>
    </row>
    <row r="76" spans="2:30" s="2" customFormat="1" ht="22.5" customHeight="1">
      <c r="B76" s="33"/>
      <c r="D76" s="33"/>
      <c r="E76" s="4"/>
      <c r="F76" s="33"/>
      <c r="I76" s="4"/>
      <c r="K76" s="4"/>
      <c r="L76" s="4"/>
      <c r="Q76" s="33"/>
      <c r="R76" s="33"/>
      <c r="S76" s="4"/>
      <c r="T76" s="33"/>
      <c r="U76" s="4"/>
      <c r="V76" s="33"/>
      <c r="W76" s="4"/>
      <c r="X76" s="33"/>
      <c r="Y76" s="4"/>
      <c r="AA76" s="3"/>
      <c r="AD76" s="3"/>
    </row>
    <row r="77" spans="2:30" s="2" customFormat="1" ht="22.5" customHeight="1">
      <c r="B77" s="33"/>
      <c r="D77" s="33"/>
      <c r="E77" s="4"/>
      <c r="F77" s="33"/>
      <c r="I77" s="4"/>
      <c r="K77" s="4"/>
      <c r="L77" s="4"/>
      <c r="Q77" s="33"/>
      <c r="R77" s="33"/>
      <c r="S77" s="4"/>
      <c r="T77" s="33"/>
      <c r="U77" s="4"/>
      <c r="V77" s="33"/>
      <c r="W77" s="4"/>
      <c r="X77" s="33"/>
      <c r="Y77" s="4"/>
      <c r="AA77" s="3"/>
      <c r="AD77" s="3"/>
    </row>
    <row r="78" spans="2:30" s="2" customFormat="1" ht="22.5" customHeight="1">
      <c r="B78" s="33"/>
      <c r="D78" s="33"/>
      <c r="E78" s="4"/>
      <c r="F78" s="33"/>
      <c r="I78" s="4"/>
      <c r="K78" s="4"/>
      <c r="L78" s="4"/>
      <c r="Q78" s="33"/>
      <c r="R78" s="33"/>
      <c r="S78" s="4"/>
      <c r="T78" s="33"/>
      <c r="U78" s="4"/>
      <c r="V78" s="33"/>
      <c r="W78" s="4"/>
      <c r="X78" s="33"/>
      <c r="Y78" s="4"/>
      <c r="AA78" s="3"/>
      <c r="AD78" s="3"/>
    </row>
    <row r="79" spans="2:30" s="2" customFormat="1" ht="22.5" customHeight="1">
      <c r="B79" s="33"/>
      <c r="D79" s="33"/>
      <c r="E79" s="4"/>
      <c r="F79" s="33"/>
      <c r="I79" s="4"/>
      <c r="K79" s="4"/>
      <c r="L79" s="4"/>
      <c r="Q79" s="33"/>
      <c r="R79" s="33"/>
      <c r="S79" s="4"/>
      <c r="T79" s="33"/>
      <c r="U79" s="4"/>
      <c r="V79" s="33"/>
      <c r="W79" s="4"/>
      <c r="X79" s="33"/>
      <c r="Y79" s="4"/>
      <c r="AA79" s="3"/>
      <c r="AD79" s="3"/>
    </row>
    <row r="80" spans="2:30" s="2" customFormat="1" ht="22.5" customHeight="1">
      <c r="B80" s="33"/>
      <c r="D80" s="33"/>
      <c r="E80" s="4"/>
      <c r="F80" s="33"/>
      <c r="I80" s="4"/>
      <c r="K80" s="4"/>
      <c r="L80" s="4"/>
      <c r="Q80" s="33"/>
      <c r="R80" s="33"/>
      <c r="S80" s="4"/>
      <c r="T80" s="33"/>
      <c r="U80" s="4"/>
      <c r="V80" s="33"/>
      <c r="W80" s="4"/>
      <c r="X80" s="33"/>
      <c r="Y80" s="4"/>
      <c r="AA80" s="3"/>
      <c r="AD80" s="3"/>
    </row>
    <row r="81" spans="2:30" s="2" customFormat="1" ht="22.5" customHeight="1">
      <c r="B81" s="33"/>
      <c r="D81" s="33"/>
      <c r="E81" s="4"/>
      <c r="F81" s="33"/>
      <c r="I81" s="4"/>
      <c r="K81" s="4"/>
      <c r="L81" s="4"/>
      <c r="Q81" s="33"/>
      <c r="R81" s="33"/>
      <c r="S81" s="4"/>
      <c r="T81" s="33"/>
      <c r="U81" s="4"/>
      <c r="V81" s="33"/>
      <c r="W81" s="4"/>
      <c r="X81" s="33"/>
      <c r="Y81" s="4"/>
      <c r="AA81" s="3"/>
      <c r="AD81" s="3"/>
    </row>
    <row r="82" spans="2:30" s="2" customFormat="1" ht="22.5" customHeight="1">
      <c r="B82" s="33"/>
      <c r="D82" s="33"/>
      <c r="E82" s="4"/>
      <c r="F82" s="33"/>
      <c r="I82" s="4"/>
      <c r="K82" s="4"/>
      <c r="L82" s="4"/>
      <c r="Q82" s="33"/>
      <c r="R82" s="33"/>
      <c r="S82" s="4"/>
      <c r="T82" s="33"/>
      <c r="U82" s="4"/>
      <c r="V82" s="33"/>
      <c r="W82" s="4"/>
      <c r="X82" s="33"/>
      <c r="Y82" s="4"/>
      <c r="AA82" s="3"/>
      <c r="AD82" s="3"/>
    </row>
    <row r="83" spans="2:30" s="2" customFormat="1" ht="22.5" customHeight="1">
      <c r="B83" s="33"/>
      <c r="D83" s="33"/>
      <c r="E83" s="4"/>
      <c r="F83" s="33"/>
      <c r="I83" s="4"/>
      <c r="K83" s="4"/>
      <c r="L83" s="4"/>
      <c r="Q83" s="33"/>
      <c r="R83" s="33"/>
      <c r="S83" s="4"/>
      <c r="T83" s="33"/>
      <c r="U83" s="4"/>
      <c r="V83" s="33"/>
      <c r="W83" s="4"/>
      <c r="X83" s="33"/>
      <c r="Y83" s="4"/>
      <c r="AA83" s="3"/>
      <c r="AD83" s="3"/>
    </row>
    <row r="84" spans="2:30" s="2" customFormat="1" ht="22.5" customHeight="1">
      <c r="B84" s="33"/>
      <c r="D84" s="33"/>
      <c r="E84" s="4"/>
      <c r="F84" s="33"/>
      <c r="I84" s="4"/>
      <c r="K84" s="4"/>
      <c r="L84" s="4"/>
      <c r="Q84" s="33"/>
      <c r="R84" s="33"/>
      <c r="S84" s="4"/>
      <c r="T84" s="33"/>
      <c r="U84" s="4"/>
      <c r="V84" s="33"/>
      <c r="W84" s="4"/>
      <c r="X84" s="33"/>
      <c r="Y84" s="4"/>
      <c r="AA84" s="3"/>
      <c r="AD84" s="3"/>
    </row>
    <row r="85" spans="2:30" s="2" customFormat="1" ht="22.5" customHeight="1">
      <c r="B85" s="33"/>
      <c r="D85" s="33"/>
      <c r="E85" s="4"/>
      <c r="F85" s="33"/>
      <c r="I85" s="4"/>
      <c r="K85" s="4"/>
      <c r="L85" s="4"/>
      <c r="Q85" s="33"/>
      <c r="R85" s="33"/>
      <c r="S85" s="4"/>
      <c r="T85" s="33"/>
      <c r="U85" s="4"/>
      <c r="V85" s="33"/>
      <c r="W85" s="4"/>
      <c r="X85" s="33"/>
      <c r="Y85" s="4"/>
      <c r="AA85" s="3"/>
      <c r="AD85" s="3"/>
    </row>
    <row r="86" spans="2:30" s="2" customFormat="1" ht="22.5" customHeight="1">
      <c r="B86" s="33"/>
      <c r="D86" s="33"/>
      <c r="E86" s="4"/>
      <c r="F86" s="33"/>
      <c r="I86" s="4"/>
      <c r="K86" s="4"/>
      <c r="L86" s="4"/>
      <c r="Q86" s="33"/>
      <c r="R86" s="33"/>
      <c r="S86" s="4"/>
      <c r="T86" s="33"/>
      <c r="U86" s="4"/>
      <c r="V86" s="33"/>
      <c r="W86" s="4"/>
      <c r="X86" s="33"/>
      <c r="Y86" s="4"/>
      <c r="AA86" s="3"/>
      <c r="AD86" s="3"/>
    </row>
    <row r="87" spans="2:30" s="2" customFormat="1" ht="22.5" customHeight="1">
      <c r="B87" s="33"/>
      <c r="D87" s="33"/>
      <c r="E87" s="4"/>
      <c r="F87" s="33"/>
      <c r="I87" s="4"/>
      <c r="K87" s="4"/>
      <c r="L87" s="4"/>
      <c r="Q87" s="33"/>
      <c r="R87" s="33"/>
      <c r="S87" s="4"/>
      <c r="T87" s="33"/>
      <c r="U87" s="4"/>
      <c r="V87" s="33"/>
      <c r="W87" s="4"/>
      <c r="X87" s="33"/>
      <c r="Y87" s="4"/>
      <c r="AA87" s="3"/>
      <c r="AD87" s="3"/>
    </row>
    <row r="88" spans="2:30" s="2" customFormat="1" ht="22.5" customHeight="1">
      <c r="B88" s="33"/>
      <c r="D88" s="33"/>
      <c r="E88" s="4"/>
      <c r="F88" s="33"/>
      <c r="I88" s="4"/>
      <c r="K88" s="4"/>
      <c r="L88" s="4"/>
      <c r="Q88" s="33"/>
      <c r="R88" s="33"/>
      <c r="S88" s="4"/>
      <c r="T88" s="33"/>
      <c r="U88" s="4"/>
      <c r="V88" s="33"/>
      <c r="W88" s="4"/>
      <c r="X88" s="33"/>
      <c r="Y88" s="4"/>
      <c r="AA88" s="3"/>
      <c r="AD88" s="3"/>
    </row>
    <row r="89" spans="2:30" s="2" customFormat="1" ht="22.5" customHeight="1">
      <c r="B89" s="33"/>
      <c r="D89" s="33"/>
      <c r="E89" s="4"/>
      <c r="F89" s="33"/>
      <c r="I89" s="4"/>
      <c r="K89" s="4"/>
      <c r="L89" s="4"/>
      <c r="Q89" s="33"/>
      <c r="R89" s="33"/>
      <c r="S89" s="4"/>
      <c r="T89" s="33"/>
      <c r="U89" s="4"/>
      <c r="V89" s="33"/>
      <c r="W89" s="4"/>
      <c r="X89" s="33"/>
      <c r="Y89" s="4"/>
      <c r="AA89" s="3"/>
      <c r="AD89" s="3"/>
    </row>
    <row r="90" spans="2:30" s="2" customFormat="1" ht="22.5" customHeight="1">
      <c r="B90" s="33"/>
      <c r="D90" s="33"/>
      <c r="E90" s="4"/>
      <c r="F90" s="33"/>
      <c r="I90" s="4"/>
      <c r="K90" s="4"/>
      <c r="L90" s="4"/>
      <c r="Q90" s="33"/>
      <c r="R90" s="33"/>
      <c r="S90" s="4"/>
      <c r="T90" s="33"/>
      <c r="U90" s="4"/>
      <c r="V90" s="33"/>
      <c r="W90" s="4"/>
      <c r="X90" s="33"/>
      <c r="Y90" s="4"/>
      <c r="AA90" s="3"/>
      <c r="AD90" s="3"/>
    </row>
    <row r="91" spans="2:30" s="2" customFormat="1" ht="22.5" customHeight="1">
      <c r="B91" s="33"/>
      <c r="D91" s="33"/>
      <c r="E91" s="4"/>
      <c r="F91" s="33"/>
      <c r="I91" s="4"/>
      <c r="K91" s="4"/>
      <c r="L91" s="4"/>
      <c r="Q91" s="33"/>
      <c r="R91" s="33"/>
      <c r="S91" s="4"/>
      <c r="T91" s="33"/>
      <c r="U91" s="4"/>
      <c r="V91" s="33"/>
      <c r="W91" s="4"/>
      <c r="X91" s="33"/>
      <c r="Y91" s="4"/>
      <c r="AA91" s="3"/>
      <c r="AD91" s="3"/>
    </row>
    <row r="92" spans="2:30" s="2" customFormat="1" ht="22.5" customHeight="1">
      <c r="B92" s="33"/>
      <c r="D92" s="33"/>
      <c r="E92" s="4"/>
      <c r="F92" s="33"/>
      <c r="I92" s="4"/>
      <c r="K92" s="4"/>
      <c r="L92" s="4"/>
      <c r="Q92" s="33"/>
      <c r="R92" s="33"/>
      <c r="S92" s="4"/>
      <c r="T92" s="33"/>
      <c r="U92" s="4"/>
      <c r="V92" s="33"/>
      <c r="W92" s="4"/>
      <c r="X92" s="33"/>
      <c r="Y92" s="4"/>
      <c r="AA92" s="3"/>
      <c r="AD92" s="3"/>
    </row>
    <row r="93" spans="2:30" s="2" customFormat="1" ht="22.5" customHeight="1">
      <c r="B93" s="33"/>
      <c r="D93" s="33"/>
      <c r="E93" s="4"/>
      <c r="F93" s="33"/>
      <c r="I93" s="4"/>
      <c r="K93" s="4"/>
      <c r="L93" s="4"/>
      <c r="Q93" s="33"/>
      <c r="R93" s="33"/>
      <c r="S93" s="4"/>
      <c r="T93" s="33"/>
      <c r="U93" s="4"/>
      <c r="V93" s="33"/>
      <c r="W93" s="4"/>
      <c r="X93" s="33"/>
      <c r="Y93" s="4"/>
      <c r="AA93" s="3"/>
      <c r="AD93" s="3"/>
    </row>
    <row r="94" spans="2:30" s="2" customFormat="1" ht="22.5" customHeight="1">
      <c r="B94" s="33"/>
      <c r="D94" s="33"/>
      <c r="E94" s="4"/>
      <c r="F94" s="33"/>
      <c r="I94" s="4"/>
      <c r="K94" s="4"/>
      <c r="L94" s="4"/>
      <c r="Q94" s="33"/>
      <c r="R94" s="33"/>
      <c r="S94" s="4"/>
      <c r="T94" s="33"/>
      <c r="U94" s="4"/>
      <c r="V94" s="33"/>
      <c r="W94" s="4"/>
      <c r="X94" s="33"/>
      <c r="Y94" s="4"/>
      <c r="AA94" s="3"/>
      <c r="AD94" s="3"/>
    </row>
    <row r="95" spans="2:30" s="2" customFormat="1" ht="22.5" customHeight="1">
      <c r="B95" s="33"/>
      <c r="D95" s="33"/>
      <c r="E95" s="4"/>
      <c r="F95" s="33"/>
      <c r="I95" s="4"/>
      <c r="K95" s="4"/>
      <c r="L95" s="4"/>
      <c r="Q95" s="33"/>
      <c r="R95" s="33"/>
      <c r="S95" s="4"/>
      <c r="T95" s="33"/>
      <c r="U95" s="4"/>
      <c r="V95" s="33"/>
      <c r="W95" s="4"/>
      <c r="X95" s="33"/>
      <c r="Y95" s="4"/>
      <c r="AA95" s="3"/>
      <c r="AD95" s="3"/>
    </row>
    <row r="96" spans="2:30" s="2" customFormat="1" ht="22.5" customHeight="1">
      <c r="B96" s="33"/>
      <c r="D96" s="33"/>
      <c r="E96" s="4"/>
      <c r="F96" s="33"/>
      <c r="I96" s="4"/>
      <c r="K96" s="4"/>
      <c r="L96" s="4"/>
      <c r="Q96" s="33"/>
      <c r="R96" s="33"/>
      <c r="S96" s="4"/>
      <c r="T96" s="33"/>
      <c r="U96" s="4"/>
      <c r="V96" s="33"/>
      <c r="W96" s="4"/>
      <c r="X96" s="33"/>
      <c r="Y96" s="4"/>
      <c r="AA96" s="3"/>
      <c r="AD96" s="3"/>
    </row>
    <row r="97" spans="2:30" s="2" customFormat="1" ht="22.5" customHeight="1">
      <c r="B97" s="33"/>
      <c r="D97" s="33"/>
      <c r="E97" s="4"/>
      <c r="F97" s="33"/>
      <c r="I97" s="4"/>
      <c r="K97" s="4"/>
      <c r="L97" s="4"/>
      <c r="Q97" s="33"/>
      <c r="R97" s="33"/>
      <c r="S97" s="4"/>
      <c r="T97" s="33"/>
      <c r="U97" s="4"/>
      <c r="V97" s="33"/>
      <c r="W97" s="4"/>
      <c r="X97" s="33"/>
      <c r="Y97" s="4"/>
      <c r="AA97" s="3"/>
      <c r="AD97" s="3"/>
    </row>
    <row r="98" spans="2:30" s="2" customFormat="1" ht="22.5" customHeight="1">
      <c r="B98" s="33"/>
      <c r="D98" s="33"/>
      <c r="E98" s="4"/>
      <c r="F98" s="33"/>
      <c r="I98" s="4"/>
      <c r="K98" s="4"/>
      <c r="L98" s="4"/>
      <c r="Q98" s="33"/>
      <c r="R98" s="33"/>
      <c r="S98" s="4"/>
      <c r="T98" s="33"/>
      <c r="U98" s="4"/>
      <c r="V98" s="33"/>
      <c r="W98" s="4"/>
      <c r="X98" s="33"/>
      <c r="Y98" s="4"/>
      <c r="AA98" s="3"/>
      <c r="AD98" s="3"/>
    </row>
    <row r="99" spans="2:30" s="2" customFormat="1" ht="22.5" customHeight="1">
      <c r="B99" s="33"/>
      <c r="D99" s="33"/>
      <c r="E99" s="4"/>
      <c r="F99" s="33"/>
      <c r="I99" s="4"/>
      <c r="K99" s="4"/>
      <c r="L99" s="4"/>
      <c r="Q99" s="33"/>
      <c r="R99" s="33"/>
      <c r="S99" s="4"/>
      <c r="T99" s="33"/>
      <c r="U99" s="4"/>
      <c r="V99" s="33"/>
      <c r="W99" s="4"/>
      <c r="X99" s="33"/>
      <c r="Y99" s="4"/>
      <c r="AA99" s="3"/>
      <c r="AD99" s="3"/>
    </row>
    <row r="100" spans="2:30" s="2" customFormat="1" ht="22.5" customHeight="1">
      <c r="B100" s="33"/>
      <c r="D100" s="33"/>
      <c r="E100" s="4"/>
      <c r="F100" s="33"/>
      <c r="I100" s="4"/>
      <c r="K100" s="4"/>
      <c r="L100" s="4"/>
      <c r="Q100" s="33"/>
      <c r="R100" s="33"/>
      <c r="S100" s="4"/>
      <c r="T100" s="33"/>
      <c r="U100" s="4"/>
      <c r="V100" s="33"/>
      <c r="W100" s="4"/>
      <c r="X100" s="33"/>
      <c r="Y100" s="4"/>
      <c r="AA100" s="3"/>
      <c r="AD100" s="3"/>
    </row>
    <row r="101" spans="2:30" s="2" customFormat="1" ht="22.5" customHeight="1">
      <c r="B101" s="33"/>
      <c r="D101" s="33"/>
      <c r="E101" s="4"/>
      <c r="F101" s="33"/>
      <c r="I101" s="4"/>
      <c r="K101" s="4"/>
      <c r="L101" s="4"/>
      <c r="Q101" s="33"/>
      <c r="R101" s="33"/>
      <c r="S101" s="4"/>
      <c r="T101" s="33"/>
      <c r="U101" s="4"/>
      <c r="V101" s="33"/>
      <c r="W101" s="4"/>
      <c r="X101" s="33"/>
      <c r="Y101" s="4"/>
      <c r="AA101" s="3"/>
      <c r="AD101" s="3"/>
    </row>
    <row r="102" spans="2:30" s="2" customFormat="1" ht="22.5" customHeight="1">
      <c r="B102" s="33"/>
      <c r="D102" s="33"/>
      <c r="E102" s="4"/>
      <c r="F102" s="33"/>
      <c r="I102" s="4"/>
      <c r="K102" s="4"/>
      <c r="L102" s="4"/>
      <c r="Q102" s="33"/>
      <c r="R102" s="33"/>
      <c r="S102" s="4"/>
      <c r="T102" s="33"/>
      <c r="U102" s="4"/>
      <c r="V102" s="33"/>
      <c r="W102" s="4"/>
      <c r="X102" s="33"/>
      <c r="Y102" s="4"/>
      <c r="AA102" s="3"/>
      <c r="AD102" s="3"/>
    </row>
    <row r="103" spans="2:30" s="2" customFormat="1" ht="22.5" customHeight="1">
      <c r="B103" s="33"/>
      <c r="D103" s="33"/>
      <c r="E103" s="4"/>
      <c r="F103" s="33"/>
      <c r="I103" s="4"/>
      <c r="K103" s="4"/>
      <c r="L103" s="4"/>
      <c r="Q103" s="33"/>
      <c r="R103" s="33"/>
      <c r="S103" s="4"/>
      <c r="T103" s="33"/>
      <c r="U103" s="4"/>
      <c r="V103" s="33"/>
      <c r="W103" s="4"/>
      <c r="X103" s="33"/>
      <c r="Y103" s="4"/>
      <c r="AA103" s="3"/>
      <c r="AD103" s="3"/>
    </row>
    <row r="104" spans="2:30" s="2" customFormat="1" ht="22.5" customHeight="1">
      <c r="B104" s="33"/>
      <c r="D104" s="33"/>
      <c r="E104" s="4"/>
      <c r="F104" s="33"/>
      <c r="I104" s="4"/>
      <c r="K104" s="4"/>
      <c r="L104" s="4"/>
      <c r="Q104" s="33"/>
      <c r="R104" s="33"/>
      <c r="S104" s="4"/>
      <c r="T104" s="33"/>
      <c r="U104" s="4"/>
      <c r="V104" s="33"/>
      <c r="W104" s="4"/>
      <c r="X104" s="33"/>
      <c r="Y104" s="4"/>
      <c r="AA104" s="3"/>
      <c r="AD104" s="3"/>
    </row>
    <row r="105" spans="2:30" s="2" customFormat="1" ht="22.5" customHeight="1">
      <c r="B105" s="33"/>
      <c r="D105" s="33"/>
      <c r="E105" s="4"/>
      <c r="F105" s="33"/>
      <c r="I105" s="4"/>
      <c r="K105" s="4"/>
      <c r="L105" s="4"/>
      <c r="Q105" s="33"/>
      <c r="R105" s="33"/>
      <c r="S105" s="4"/>
      <c r="T105" s="33"/>
      <c r="U105" s="4"/>
      <c r="V105" s="33"/>
      <c r="W105" s="4"/>
      <c r="X105" s="33"/>
      <c r="Y105" s="4"/>
      <c r="AA105" s="3"/>
      <c r="AD105" s="3"/>
    </row>
    <row r="106" spans="2:30" s="2" customFormat="1" ht="22.5" customHeight="1">
      <c r="B106" s="33"/>
      <c r="D106" s="33"/>
      <c r="E106" s="4"/>
      <c r="F106" s="33"/>
      <c r="I106" s="4"/>
      <c r="K106" s="4"/>
      <c r="L106" s="4"/>
      <c r="Q106" s="33"/>
      <c r="R106" s="33"/>
      <c r="S106" s="4"/>
      <c r="T106" s="33"/>
      <c r="U106" s="4"/>
      <c r="V106" s="33"/>
      <c r="W106" s="4"/>
      <c r="X106" s="33"/>
      <c r="Y106" s="4"/>
      <c r="AA106" s="3"/>
      <c r="AD106" s="3"/>
    </row>
    <row r="107" spans="2:30" s="2" customFormat="1" ht="22.5" customHeight="1">
      <c r="B107" s="33"/>
      <c r="D107" s="33"/>
      <c r="E107" s="4"/>
      <c r="F107" s="33"/>
      <c r="I107" s="4"/>
      <c r="K107" s="4"/>
      <c r="L107" s="4"/>
      <c r="Q107" s="33"/>
      <c r="R107" s="33"/>
      <c r="S107" s="4"/>
      <c r="T107" s="33"/>
      <c r="U107" s="4"/>
      <c r="V107" s="33"/>
      <c r="W107" s="4"/>
      <c r="X107" s="33"/>
      <c r="Y107" s="4"/>
      <c r="AA107" s="3"/>
      <c r="AD107" s="3"/>
    </row>
    <row r="108" spans="2:30" s="2" customFormat="1" ht="22.5" customHeight="1">
      <c r="B108" s="33"/>
      <c r="D108" s="33"/>
      <c r="E108" s="4"/>
      <c r="F108" s="33"/>
      <c r="I108" s="4"/>
      <c r="K108" s="4"/>
      <c r="L108" s="4"/>
      <c r="Q108" s="33"/>
      <c r="R108" s="33"/>
      <c r="S108" s="4"/>
      <c r="T108" s="33"/>
      <c r="U108" s="4"/>
      <c r="V108" s="33"/>
      <c r="W108" s="4"/>
      <c r="X108" s="33"/>
      <c r="Y108" s="4"/>
      <c r="AA108" s="3"/>
      <c r="AD108" s="3"/>
    </row>
    <row r="109" spans="2:30" s="2" customFormat="1" ht="22.5" customHeight="1">
      <c r="B109" s="33"/>
      <c r="D109" s="33"/>
      <c r="E109" s="4"/>
      <c r="F109" s="33"/>
      <c r="I109" s="4"/>
      <c r="K109" s="4"/>
      <c r="L109" s="4"/>
      <c r="Q109" s="33"/>
      <c r="R109" s="33"/>
      <c r="S109" s="4"/>
      <c r="T109" s="33"/>
      <c r="U109" s="4"/>
      <c r="V109" s="33"/>
      <c r="W109" s="4"/>
      <c r="X109" s="33"/>
      <c r="Y109" s="4"/>
      <c r="AA109" s="3"/>
      <c r="AD109" s="3"/>
    </row>
    <row r="110" spans="2:30" s="2" customFormat="1" ht="22.5" customHeight="1">
      <c r="B110" s="33"/>
      <c r="D110" s="33"/>
      <c r="E110" s="4"/>
      <c r="F110" s="33"/>
      <c r="I110" s="4"/>
      <c r="K110" s="4"/>
      <c r="L110" s="4"/>
      <c r="Q110" s="33"/>
      <c r="R110" s="33"/>
      <c r="S110" s="4"/>
      <c r="T110" s="33"/>
      <c r="U110" s="4"/>
      <c r="V110" s="33"/>
      <c r="W110" s="4"/>
      <c r="X110" s="33"/>
      <c r="Y110" s="4"/>
      <c r="AA110" s="3"/>
      <c r="AD110" s="3"/>
    </row>
    <row r="111" spans="2:30" s="2" customFormat="1" ht="22.5" customHeight="1">
      <c r="B111" s="33"/>
      <c r="D111" s="33"/>
      <c r="E111" s="4"/>
      <c r="F111" s="33"/>
      <c r="I111" s="4"/>
      <c r="K111" s="4"/>
      <c r="L111" s="4"/>
      <c r="Q111" s="33"/>
      <c r="R111" s="33"/>
      <c r="S111" s="4"/>
      <c r="T111" s="33"/>
      <c r="U111" s="4"/>
      <c r="V111" s="33"/>
      <c r="W111" s="4"/>
      <c r="X111" s="33"/>
      <c r="Y111" s="4"/>
      <c r="AA111" s="3"/>
      <c r="AD111" s="3"/>
    </row>
    <row r="112" spans="2:30" s="2" customFormat="1" ht="22.5" customHeight="1">
      <c r="B112" s="33"/>
      <c r="D112" s="33"/>
      <c r="E112" s="4"/>
      <c r="F112" s="33"/>
      <c r="I112" s="4"/>
      <c r="K112" s="4"/>
      <c r="L112" s="4"/>
      <c r="Q112" s="33"/>
      <c r="R112" s="33"/>
      <c r="S112" s="4"/>
      <c r="T112" s="33"/>
      <c r="U112" s="4"/>
      <c r="V112" s="33"/>
      <c r="W112" s="4"/>
      <c r="X112" s="33"/>
      <c r="Y112" s="4"/>
      <c r="AA112" s="3"/>
      <c r="AD112" s="3"/>
    </row>
    <row r="113" spans="2:30" s="2" customFormat="1" ht="22.5" customHeight="1">
      <c r="B113" s="33"/>
      <c r="D113" s="33"/>
      <c r="E113" s="4"/>
      <c r="F113" s="33"/>
      <c r="I113" s="4"/>
      <c r="K113" s="4"/>
      <c r="L113" s="4"/>
      <c r="Q113" s="33"/>
      <c r="R113" s="33"/>
      <c r="S113" s="4"/>
      <c r="T113" s="33"/>
      <c r="U113" s="4"/>
      <c r="V113" s="33"/>
      <c r="W113" s="4"/>
      <c r="X113" s="33"/>
      <c r="Y113" s="4"/>
      <c r="AA113" s="3"/>
      <c r="AD113" s="3"/>
    </row>
    <row r="114" spans="2:30" s="2" customFormat="1" ht="22.5" customHeight="1">
      <c r="B114" s="33"/>
      <c r="D114" s="33"/>
      <c r="E114" s="4"/>
      <c r="F114" s="33"/>
      <c r="I114" s="4"/>
      <c r="K114" s="4"/>
      <c r="L114" s="4"/>
      <c r="Q114" s="33"/>
      <c r="R114" s="33"/>
      <c r="S114" s="4"/>
      <c r="T114" s="33"/>
      <c r="U114" s="4"/>
      <c r="V114" s="33"/>
      <c r="W114" s="4"/>
      <c r="X114" s="33"/>
      <c r="Y114" s="4"/>
      <c r="AA114" s="3"/>
      <c r="AD114" s="3"/>
    </row>
    <row r="115" spans="2:30" s="2" customFormat="1" ht="22.5" customHeight="1">
      <c r="B115" s="33"/>
      <c r="D115" s="33"/>
      <c r="E115" s="4"/>
      <c r="F115" s="33"/>
      <c r="I115" s="4"/>
      <c r="K115" s="4"/>
      <c r="L115" s="4"/>
      <c r="Q115" s="33"/>
      <c r="R115" s="33"/>
      <c r="S115" s="4"/>
      <c r="T115" s="33"/>
      <c r="U115" s="4"/>
      <c r="V115" s="33"/>
      <c r="W115" s="4"/>
      <c r="X115" s="33"/>
      <c r="Y115" s="4"/>
      <c r="AA115" s="3"/>
      <c r="AD115" s="3"/>
    </row>
    <row r="116" spans="2:30" s="2" customFormat="1" ht="22.5" customHeight="1">
      <c r="B116" s="33"/>
      <c r="D116" s="33"/>
      <c r="E116" s="4"/>
      <c r="F116" s="33"/>
      <c r="I116" s="4"/>
      <c r="K116" s="4"/>
      <c r="L116" s="4"/>
      <c r="Q116" s="33"/>
      <c r="R116" s="33"/>
      <c r="S116" s="4"/>
      <c r="T116" s="33"/>
      <c r="U116" s="4"/>
      <c r="V116" s="33"/>
      <c r="W116" s="4"/>
      <c r="X116" s="33"/>
      <c r="Y116" s="4"/>
      <c r="AA116" s="3"/>
      <c r="AD116" s="3"/>
    </row>
    <row r="117" spans="2:30" s="2" customFormat="1" ht="22.5" customHeight="1">
      <c r="B117" s="33"/>
      <c r="D117" s="33"/>
      <c r="E117" s="4"/>
      <c r="F117" s="33"/>
      <c r="I117" s="4"/>
      <c r="K117" s="4"/>
      <c r="L117" s="4"/>
      <c r="Q117" s="33"/>
      <c r="R117" s="33"/>
      <c r="S117" s="4"/>
      <c r="T117" s="33"/>
      <c r="U117" s="4"/>
      <c r="V117" s="33"/>
      <c r="W117" s="4"/>
      <c r="X117" s="33"/>
      <c r="Y117" s="4"/>
      <c r="AA117" s="3"/>
      <c r="AD117" s="3"/>
    </row>
    <row r="118" spans="2:30" s="2" customFormat="1" ht="22.5" customHeight="1">
      <c r="B118" s="33"/>
      <c r="D118" s="33"/>
      <c r="E118" s="4"/>
      <c r="F118" s="33"/>
      <c r="I118" s="4"/>
      <c r="K118" s="4"/>
      <c r="L118" s="4"/>
      <c r="Q118" s="33"/>
      <c r="R118" s="33"/>
      <c r="S118" s="4"/>
      <c r="T118" s="33"/>
      <c r="U118" s="4"/>
      <c r="V118" s="33"/>
      <c r="W118" s="4"/>
      <c r="X118" s="33"/>
      <c r="Y118" s="4"/>
      <c r="AA118" s="3"/>
      <c r="AD118" s="3"/>
    </row>
    <row r="119" spans="2:30" s="2" customFormat="1" ht="22.5" customHeight="1">
      <c r="B119" s="33"/>
      <c r="D119" s="33"/>
      <c r="E119" s="4"/>
      <c r="F119" s="33"/>
      <c r="I119" s="4"/>
      <c r="K119" s="4"/>
      <c r="L119" s="4"/>
      <c r="Q119" s="33"/>
      <c r="R119" s="33"/>
      <c r="S119" s="4"/>
      <c r="T119" s="33"/>
      <c r="U119" s="4"/>
      <c r="V119" s="33"/>
      <c r="W119" s="4"/>
      <c r="X119" s="33"/>
      <c r="Y119" s="4"/>
      <c r="AA119" s="3"/>
      <c r="AD119" s="3"/>
    </row>
    <row r="120" spans="2:30" s="2" customFormat="1" ht="22.5" customHeight="1">
      <c r="B120" s="33"/>
      <c r="D120" s="33"/>
      <c r="E120" s="4"/>
      <c r="F120" s="33"/>
      <c r="I120" s="4"/>
      <c r="K120" s="4"/>
      <c r="L120" s="4"/>
      <c r="Q120" s="33"/>
      <c r="R120" s="33"/>
      <c r="S120" s="4"/>
      <c r="T120" s="33"/>
      <c r="U120" s="4"/>
      <c r="V120" s="33"/>
      <c r="W120" s="4"/>
      <c r="X120" s="33"/>
      <c r="Y120" s="4"/>
      <c r="AA120" s="3"/>
      <c r="AD120" s="3"/>
    </row>
    <row r="121" spans="2:30" s="2" customFormat="1" ht="22.5" customHeight="1">
      <c r="B121" s="33"/>
      <c r="D121" s="33"/>
      <c r="E121" s="4"/>
      <c r="F121" s="33"/>
      <c r="I121" s="4"/>
      <c r="K121" s="4"/>
      <c r="L121" s="4"/>
      <c r="Q121" s="33"/>
      <c r="R121" s="33"/>
      <c r="S121" s="4"/>
      <c r="T121" s="33"/>
      <c r="U121" s="4"/>
      <c r="V121" s="33"/>
      <c r="W121" s="4"/>
      <c r="X121" s="33"/>
      <c r="Y121" s="4"/>
      <c r="AA121" s="3"/>
      <c r="AD121" s="3"/>
    </row>
    <row r="122" spans="2:30" s="2" customFormat="1" ht="22.5" customHeight="1">
      <c r="B122" s="33"/>
      <c r="D122" s="33"/>
      <c r="E122" s="4"/>
      <c r="F122" s="33"/>
      <c r="I122" s="4"/>
      <c r="K122" s="4"/>
      <c r="L122" s="4"/>
      <c r="Q122" s="33"/>
      <c r="R122" s="33"/>
      <c r="S122" s="4"/>
      <c r="T122" s="33"/>
      <c r="U122" s="4"/>
      <c r="V122" s="33"/>
      <c r="W122" s="4"/>
      <c r="X122" s="33"/>
      <c r="Y122" s="4"/>
      <c r="AA122" s="3"/>
      <c r="AD122" s="3"/>
    </row>
    <row r="123" spans="2:30" s="2" customFormat="1" ht="22.5" customHeight="1">
      <c r="B123" s="33"/>
      <c r="D123" s="33"/>
      <c r="E123" s="4"/>
      <c r="F123" s="33"/>
      <c r="I123" s="4"/>
      <c r="K123" s="4"/>
      <c r="L123" s="4"/>
      <c r="Q123" s="33"/>
      <c r="R123" s="33"/>
      <c r="S123" s="4"/>
      <c r="T123" s="33"/>
      <c r="U123" s="4"/>
      <c r="V123" s="33"/>
      <c r="W123" s="4"/>
      <c r="X123" s="33"/>
      <c r="Y123" s="4"/>
      <c r="AA123" s="3"/>
      <c r="AD123" s="3"/>
    </row>
    <row r="124" spans="2:30" s="2" customFormat="1" ht="22.5" customHeight="1">
      <c r="B124" s="33"/>
      <c r="D124" s="33"/>
      <c r="E124" s="4"/>
      <c r="F124" s="33"/>
      <c r="I124" s="4"/>
      <c r="K124" s="4"/>
      <c r="L124" s="4"/>
      <c r="Q124" s="33"/>
      <c r="R124" s="33"/>
      <c r="S124" s="4"/>
      <c r="T124" s="33"/>
      <c r="U124" s="4"/>
      <c r="V124" s="33"/>
      <c r="W124" s="4"/>
      <c r="X124" s="33"/>
      <c r="Y124" s="4"/>
      <c r="AA124" s="3"/>
      <c r="AD124" s="3"/>
    </row>
    <row r="125" spans="2:30" s="2" customFormat="1" ht="22.5" customHeight="1">
      <c r="B125" s="33"/>
      <c r="D125" s="33"/>
      <c r="E125" s="4"/>
      <c r="F125" s="33"/>
      <c r="I125" s="4"/>
      <c r="K125" s="4"/>
      <c r="L125" s="4"/>
      <c r="Q125" s="33"/>
      <c r="R125" s="33"/>
      <c r="S125" s="4"/>
      <c r="T125" s="33"/>
      <c r="U125" s="4"/>
      <c r="V125" s="33"/>
      <c r="W125" s="4"/>
      <c r="X125" s="33"/>
      <c r="Y125" s="4"/>
      <c r="AA125" s="3"/>
      <c r="AD125" s="3"/>
    </row>
    <row r="126" spans="2:30" s="2" customFormat="1" ht="22.5" customHeight="1">
      <c r="B126" s="33"/>
      <c r="D126" s="33"/>
      <c r="E126" s="4"/>
      <c r="F126" s="33"/>
      <c r="I126" s="4"/>
      <c r="K126" s="4"/>
      <c r="L126" s="4"/>
      <c r="Q126" s="33"/>
      <c r="R126" s="33"/>
      <c r="S126" s="4"/>
      <c r="T126" s="33"/>
      <c r="U126" s="4"/>
      <c r="V126" s="33"/>
      <c r="W126" s="4"/>
      <c r="X126" s="33"/>
      <c r="Y126" s="4"/>
      <c r="AA126" s="3"/>
      <c r="AD126" s="3"/>
    </row>
    <row r="127" spans="2:30" s="2" customFormat="1" ht="22.5" customHeight="1">
      <c r="B127" s="33"/>
      <c r="D127" s="33"/>
      <c r="E127" s="4"/>
      <c r="F127" s="33"/>
      <c r="I127" s="4"/>
      <c r="K127" s="4"/>
      <c r="L127" s="4"/>
      <c r="Q127" s="33"/>
      <c r="R127" s="33"/>
      <c r="S127" s="4"/>
      <c r="T127" s="33"/>
      <c r="U127" s="4"/>
      <c r="V127" s="33"/>
      <c r="W127" s="4"/>
      <c r="X127" s="33"/>
      <c r="Y127" s="4"/>
      <c r="AA127" s="3"/>
      <c r="AD127" s="3"/>
    </row>
    <row r="128" spans="2:30" s="2" customFormat="1" ht="22.5" customHeight="1">
      <c r="B128" s="33"/>
      <c r="D128" s="33"/>
      <c r="E128" s="4"/>
      <c r="F128" s="33"/>
      <c r="I128" s="4"/>
      <c r="K128" s="4"/>
      <c r="L128" s="4"/>
      <c r="Q128" s="33"/>
      <c r="R128" s="33"/>
      <c r="S128" s="4"/>
      <c r="T128" s="33"/>
      <c r="U128" s="4"/>
      <c r="V128" s="33"/>
      <c r="W128" s="4"/>
      <c r="X128" s="33"/>
      <c r="Y128" s="4"/>
      <c r="AA128" s="3"/>
      <c r="AD128" s="3"/>
    </row>
    <row r="129" spans="2:30" s="2" customFormat="1" ht="22.5" customHeight="1">
      <c r="B129" s="33"/>
      <c r="D129" s="33"/>
      <c r="E129" s="4"/>
      <c r="F129" s="33"/>
      <c r="I129" s="4"/>
      <c r="K129" s="4"/>
      <c r="L129" s="4"/>
      <c r="Q129" s="33"/>
      <c r="R129" s="33"/>
      <c r="S129" s="4"/>
      <c r="T129" s="33"/>
      <c r="U129" s="4"/>
      <c r="V129" s="33"/>
      <c r="W129" s="4"/>
      <c r="X129" s="33"/>
      <c r="Y129" s="4"/>
      <c r="AA129" s="3"/>
      <c r="AD129" s="3"/>
    </row>
    <row r="130" spans="2:30" s="2" customFormat="1" ht="22.5" customHeight="1">
      <c r="B130" s="33"/>
      <c r="D130" s="33"/>
      <c r="E130" s="4"/>
      <c r="F130" s="33"/>
      <c r="I130" s="4"/>
      <c r="K130" s="4"/>
      <c r="L130" s="4"/>
      <c r="Q130" s="33"/>
      <c r="R130" s="33"/>
      <c r="S130" s="4"/>
      <c r="T130" s="33"/>
      <c r="U130" s="4"/>
      <c r="V130" s="33"/>
      <c r="W130" s="4"/>
      <c r="X130" s="33"/>
      <c r="Y130" s="4"/>
      <c r="AA130" s="3"/>
      <c r="AD130" s="3"/>
    </row>
    <row r="131" spans="2:30" s="2" customFormat="1" ht="22.5" customHeight="1">
      <c r="B131" s="33"/>
      <c r="D131" s="33"/>
      <c r="E131" s="4"/>
      <c r="F131" s="33"/>
      <c r="I131" s="4"/>
      <c r="K131" s="4"/>
      <c r="L131" s="4"/>
      <c r="Q131" s="33"/>
      <c r="R131" s="33"/>
      <c r="S131" s="4"/>
      <c r="T131" s="33"/>
      <c r="U131" s="4"/>
      <c r="V131" s="33"/>
      <c r="W131" s="4"/>
      <c r="X131" s="33"/>
      <c r="Y131" s="4"/>
      <c r="AA131" s="3"/>
      <c r="AD131" s="3"/>
    </row>
    <row r="132" spans="2:30" s="2" customFormat="1" ht="22.5" customHeight="1">
      <c r="B132" s="33"/>
      <c r="D132" s="33"/>
      <c r="E132" s="4"/>
      <c r="F132" s="33"/>
      <c r="I132" s="4"/>
      <c r="K132" s="4"/>
      <c r="L132" s="4"/>
      <c r="Q132" s="33"/>
      <c r="R132" s="33"/>
      <c r="S132" s="4"/>
      <c r="T132" s="33"/>
      <c r="U132" s="4"/>
      <c r="V132" s="33"/>
      <c r="W132" s="4"/>
      <c r="X132" s="33"/>
      <c r="Y132" s="4"/>
      <c r="AA132" s="3"/>
      <c r="AD132" s="3"/>
    </row>
    <row r="133" spans="2:30" s="2" customFormat="1" ht="22.5" customHeight="1">
      <c r="B133" s="33"/>
      <c r="D133" s="33"/>
      <c r="E133" s="4"/>
      <c r="F133" s="33"/>
      <c r="I133" s="4"/>
      <c r="K133" s="4"/>
      <c r="L133" s="4"/>
      <c r="Q133" s="33"/>
      <c r="R133" s="33"/>
      <c r="S133" s="4"/>
      <c r="T133" s="33"/>
      <c r="U133" s="4"/>
      <c r="V133" s="33"/>
      <c r="W133" s="4"/>
      <c r="X133" s="33"/>
      <c r="Y133" s="4"/>
      <c r="AA133" s="3"/>
      <c r="AD133" s="3"/>
    </row>
    <row r="134" spans="2:30" s="2" customFormat="1" ht="22.5" customHeight="1">
      <c r="B134" s="33"/>
      <c r="D134" s="33"/>
      <c r="E134" s="4"/>
      <c r="F134" s="33"/>
      <c r="I134" s="4"/>
      <c r="K134" s="4"/>
      <c r="L134" s="4"/>
      <c r="Q134" s="33"/>
      <c r="R134" s="33"/>
      <c r="S134" s="4"/>
      <c r="T134" s="33"/>
      <c r="U134" s="4"/>
      <c r="V134" s="33"/>
      <c r="W134" s="4"/>
      <c r="X134" s="33"/>
      <c r="Y134" s="4"/>
      <c r="AA134" s="3"/>
      <c r="AD134" s="3"/>
    </row>
    <row r="135" spans="2:30" s="2" customFormat="1" ht="22.5" customHeight="1">
      <c r="B135" s="33"/>
      <c r="D135" s="33"/>
      <c r="E135" s="4"/>
      <c r="F135" s="33"/>
      <c r="I135" s="4"/>
      <c r="K135" s="4"/>
      <c r="L135" s="4"/>
      <c r="Q135" s="33"/>
      <c r="R135" s="33"/>
      <c r="S135" s="4"/>
      <c r="T135" s="33"/>
      <c r="U135" s="4"/>
      <c r="V135" s="33"/>
      <c r="W135" s="4"/>
      <c r="X135" s="33"/>
      <c r="Y135" s="4"/>
      <c r="AA135" s="3"/>
      <c r="AD135" s="3"/>
    </row>
    <row r="136" spans="2:30" s="2" customFormat="1" ht="22.5" customHeight="1">
      <c r="B136" s="33"/>
      <c r="D136" s="33"/>
      <c r="E136" s="4"/>
      <c r="F136" s="33"/>
      <c r="I136" s="4"/>
      <c r="K136" s="4"/>
      <c r="L136" s="4"/>
      <c r="Q136" s="33"/>
      <c r="R136" s="33"/>
      <c r="S136" s="4"/>
      <c r="T136" s="33"/>
      <c r="U136" s="4"/>
      <c r="V136" s="33"/>
      <c r="W136" s="4"/>
      <c r="X136" s="33"/>
      <c r="Y136" s="4"/>
      <c r="AA136" s="3"/>
      <c r="AD136" s="3"/>
    </row>
    <row r="137" spans="2:30" s="2" customFormat="1" ht="22.5" customHeight="1">
      <c r="B137" s="33"/>
      <c r="D137" s="33"/>
      <c r="E137" s="4"/>
      <c r="F137" s="33"/>
      <c r="I137" s="4"/>
      <c r="K137" s="4"/>
      <c r="L137" s="4"/>
      <c r="Q137" s="33"/>
      <c r="R137" s="33"/>
      <c r="S137" s="4"/>
      <c r="T137" s="33"/>
      <c r="U137" s="4"/>
      <c r="V137" s="33"/>
      <c r="W137" s="4"/>
      <c r="X137" s="33"/>
      <c r="Y137" s="4"/>
      <c r="AA137" s="3"/>
      <c r="AD137" s="3"/>
    </row>
    <row r="138" spans="2:30" s="2" customFormat="1" ht="22.5" customHeight="1">
      <c r="B138" s="33"/>
      <c r="D138" s="33"/>
      <c r="E138" s="4"/>
      <c r="F138" s="33"/>
      <c r="I138" s="4"/>
      <c r="K138" s="4"/>
      <c r="L138" s="4"/>
      <c r="Q138" s="33"/>
      <c r="R138" s="33"/>
      <c r="S138" s="4"/>
      <c r="T138" s="33"/>
      <c r="U138" s="4"/>
      <c r="V138" s="33"/>
      <c r="W138" s="4"/>
      <c r="X138" s="33"/>
      <c r="Y138" s="4"/>
      <c r="AA138" s="3"/>
      <c r="AD138" s="3"/>
    </row>
    <row r="139" spans="2:30" s="2" customFormat="1" ht="22.5" customHeight="1">
      <c r="B139" s="33"/>
      <c r="D139" s="33"/>
      <c r="E139" s="4"/>
      <c r="F139" s="33"/>
      <c r="I139" s="4"/>
      <c r="K139" s="4"/>
      <c r="L139" s="4"/>
      <c r="Q139" s="33"/>
      <c r="R139" s="33"/>
      <c r="S139" s="4"/>
      <c r="T139" s="33"/>
      <c r="U139" s="4"/>
      <c r="V139" s="33"/>
      <c r="W139" s="4"/>
      <c r="X139" s="33"/>
      <c r="Y139" s="4"/>
      <c r="AA139" s="3"/>
      <c r="AD139" s="3"/>
    </row>
    <row r="140" spans="2:30" s="2" customFormat="1" ht="22.5" customHeight="1">
      <c r="B140" s="33"/>
      <c r="D140" s="33"/>
      <c r="E140" s="4"/>
      <c r="F140" s="33"/>
      <c r="I140" s="4"/>
      <c r="K140" s="4"/>
      <c r="L140" s="4"/>
      <c r="Q140" s="33"/>
      <c r="R140" s="33"/>
      <c r="S140" s="4"/>
      <c r="T140" s="33"/>
      <c r="U140" s="4"/>
      <c r="V140" s="33"/>
      <c r="W140" s="4"/>
      <c r="X140" s="33"/>
      <c r="Y140" s="4"/>
      <c r="AA140" s="3"/>
      <c r="AD140" s="3"/>
    </row>
    <row r="141" spans="2:30" s="2" customFormat="1" ht="22.5" customHeight="1">
      <c r="B141" s="33"/>
      <c r="D141" s="33"/>
      <c r="E141" s="4"/>
      <c r="F141" s="33"/>
      <c r="I141" s="4"/>
      <c r="K141" s="4"/>
      <c r="L141" s="4"/>
      <c r="Q141" s="33"/>
      <c r="R141" s="33"/>
      <c r="S141" s="4"/>
      <c r="T141" s="33"/>
      <c r="U141" s="4"/>
      <c r="V141" s="33"/>
      <c r="W141" s="4"/>
      <c r="X141" s="33"/>
      <c r="Y141" s="4"/>
      <c r="AA141" s="3"/>
      <c r="AD141" s="3"/>
    </row>
    <row r="142" spans="2:30" s="2" customFormat="1" ht="22.5" customHeight="1">
      <c r="B142" s="33"/>
      <c r="D142" s="33"/>
      <c r="E142" s="4"/>
      <c r="F142" s="33"/>
      <c r="I142" s="4"/>
      <c r="K142" s="4"/>
      <c r="L142" s="4"/>
      <c r="Q142" s="33"/>
      <c r="R142" s="33"/>
      <c r="S142" s="4"/>
      <c r="T142" s="33"/>
      <c r="U142" s="4"/>
      <c r="V142" s="33"/>
      <c r="W142" s="4"/>
      <c r="X142" s="33"/>
      <c r="Y142" s="4"/>
      <c r="AA142" s="3"/>
      <c r="AD142" s="3"/>
    </row>
    <row r="143" spans="2:30" s="2" customFormat="1" ht="22.5" customHeight="1">
      <c r="B143" s="33"/>
      <c r="D143" s="33"/>
      <c r="E143" s="4"/>
      <c r="F143" s="33"/>
      <c r="I143" s="4"/>
      <c r="K143" s="4"/>
      <c r="L143" s="4"/>
      <c r="Q143" s="33"/>
      <c r="R143" s="33"/>
      <c r="S143" s="4"/>
      <c r="T143" s="33"/>
      <c r="U143" s="4"/>
      <c r="V143" s="33"/>
      <c r="W143" s="4"/>
      <c r="X143" s="33"/>
      <c r="Y143" s="4"/>
      <c r="AA143" s="3"/>
      <c r="AD143" s="3"/>
    </row>
    <row r="144" spans="2:30" s="2" customFormat="1" ht="22.5" customHeight="1">
      <c r="B144" s="33"/>
      <c r="D144" s="33"/>
      <c r="E144" s="4"/>
      <c r="F144" s="33"/>
      <c r="I144" s="4"/>
      <c r="K144" s="4"/>
      <c r="L144" s="4"/>
      <c r="Q144" s="33"/>
      <c r="R144" s="33"/>
      <c r="S144" s="4"/>
      <c r="T144" s="33"/>
      <c r="U144" s="4"/>
      <c r="V144" s="33"/>
      <c r="W144" s="4"/>
      <c r="X144" s="33"/>
      <c r="Y144" s="4"/>
      <c r="AA144" s="3"/>
      <c r="AD144" s="3"/>
    </row>
    <row r="145" spans="2:30" s="2" customFormat="1" ht="22.5" customHeight="1">
      <c r="B145" s="33"/>
      <c r="D145" s="33"/>
      <c r="E145" s="4"/>
      <c r="F145" s="33"/>
      <c r="I145" s="4"/>
      <c r="K145" s="4"/>
      <c r="L145" s="4"/>
      <c r="Q145" s="33"/>
      <c r="R145" s="33"/>
      <c r="S145" s="4"/>
      <c r="T145" s="33"/>
      <c r="U145" s="4"/>
      <c r="V145" s="33"/>
      <c r="W145" s="4"/>
      <c r="X145" s="33"/>
      <c r="Y145" s="4"/>
      <c r="AA145" s="3"/>
      <c r="AD145" s="3"/>
    </row>
    <row r="146" spans="2:30" s="2" customFormat="1" ht="22.5" customHeight="1">
      <c r="B146" s="33"/>
      <c r="D146" s="33"/>
      <c r="E146" s="4"/>
      <c r="F146" s="33"/>
      <c r="I146" s="4"/>
      <c r="K146" s="4"/>
      <c r="L146" s="4"/>
      <c r="Q146" s="33"/>
      <c r="R146" s="33"/>
      <c r="S146" s="4"/>
      <c r="T146" s="33"/>
      <c r="U146" s="4"/>
      <c r="V146" s="33"/>
      <c r="W146" s="4"/>
      <c r="X146" s="33"/>
      <c r="Y146" s="4"/>
      <c r="AA146" s="3"/>
      <c r="AD146" s="3"/>
    </row>
    <row r="147" spans="2:30" s="2" customFormat="1" ht="22.5" customHeight="1">
      <c r="B147" s="33"/>
      <c r="D147" s="33"/>
      <c r="E147" s="4"/>
      <c r="F147" s="33"/>
      <c r="I147" s="4"/>
      <c r="K147" s="4"/>
      <c r="L147" s="4"/>
      <c r="Q147" s="33"/>
      <c r="R147" s="33"/>
      <c r="S147" s="4"/>
      <c r="T147" s="33"/>
      <c r="U147" s="4"/>
      <c r="V147" s="33"/>
      <c r="W147" s="4"/>
      <c r="X147" s="33"/>
      <c r="Y147" s="4"/>
      <c r="AA147" s="3"/>
      <c r="AD147" s="3"/>
    </row>
    <row r="148" spans="2:30" s="2" customFormat="1" ht="22.5" customHeight="1">
      <c r="B148" s="33"/>
      <c r="D148" s="33"/>
      <c r="E148" s="4"/>
      <c r="F148" s="33"/>
      <c r="I148" s="4"/>
      <c r="K148" s="4"/>
      <c r="L148" s="4"/>
      <c r="Q148" s="33"/>
      <c r="R148" s="33"/>
      <c r="S148" s="4"/>
      <c r="T148" s="33"/>
      <c r="U148" s="4"/>
      <c r="V148" s="33"/>
      <c r="W148" s="4"/>
      <c r="X148" s="33"/>
      <c r="Y148" s="4"/>
      <c r="AA148" s="3"/>
      <c r="AD148" s="3"/>
    </row>
    <row r="149" spans="2:30" s="2" customFormat="1" ht="22.5" customHeight="1">
      <c r="B149" s="33"/>
      <c r="D149" s="33"/>
      <c r="E149" s="4"/>
      <c r="F149" s="33"/>
      <c r="I149" s="4"/>
      <c r="K149" s="4"/>
      <c r="L149" s="4"/>
      <c r="Q149" s="33"/>
      <c r="R149" s="33"/>
      <c r="S149" s="4"/>
      <c r="T149" s="33"/>
      <c r="U149" s="4"/>
      <c r="V149" s="33"/>
      <c r="W149" s="4"/>
      <c r="X149" s="33"/>
      <c r="Y149" s="4"/>
      <c r="AA149" s="3"/>
      <c r="AD149" s="3"/>
    </row>
    <row r="150" spans="2:30" s="2" customFormat="1" ht="22.5" customHeight="1">
      <c r="B150" s="33"/>
      <c r="D150" s="33"/>
      <c r="E150" s="4"/>
      <c r="F150" s="33"/>
      <c r="I150" s="4"/>
      <c r="K150" s="4"/>
      <c r="L150" s="4"/>
      <c r="Q150" s="33"/>
      <c r="R150" s="33"/>
      <c r="S150" s="4"/>
      <c r="T150" s="33"/>
      <c r="U150" s="4"/>
      <c r="V150" s="33"/>
      <c r="W150" s="4"/>
      <c r="X150" s="33"/>
      <c r="Y150" s="4"/>
      <c r="AA150" s="3"/>
      <c r="AD150" s="3"/>
    </row>
    <row r="151" spans="2:30" s="2" customFormat="1" ht="22.5" customHeight="1">
      <c r="B151" s="33"/>
      <c r="D151" s="33"/>
      <c r="E151" s="4"/>
      <c r="F151" s="33"/>
      <c r="I151" s="4"/>
      <c r="K151" s="4"/>
      <c r="L151" s="4"/>
      <c r="Q151" s="33"/>
      <c r="R151" s="33"/>
      <c r="S151" s="4"/>
      <c r="T151" s="33"/>
      <c r="U151" s="4"/>
      <c r="V151" s="33"/>
      <c r="W151" s="4"/>
      <c r="X151" s="33"/>
      <c r="Y151" s="4"/>
      <c r="AA151" s="3"/>
      <c r="AD151" s="3"/>
    </row>
    <row r="152" spans="2:30" s="2" customFormat="1" ht="22.5" customHeight="1">
      <c r="B152" s="33"/>
      <c r="D152" s="33"/>
      <c r="E152" s="4"/>
      <c r="F152" s="33"/>
      <c r="I152" s="4"/>
      <c r="K152" s="4"/>
      <c r="L152" s="4"/>
      <c r="Q152" s="33"/>
      <c r="R152" s="33"/>
      <c r="S152" s="4"/>
      <c r="T152" s="33"/>
      <c r="U152" s="4"/>
      <c r="V152" s="33"/>
      <c r="W152" s="4"/>
      <c r="X152" s="33"/>
      <c r="Y152" s="4"/>
      <c r="AA152" s="3"/>
      <c r="AD152" s="3"/>
    </row>
    <row r="153" spans="2:30" s="2" customFormat="1" ht="22.5" customHeight="1">
      <c r="B153" s="33"/>
      <c r="D153" s="33"/>
      <c r="E153" s="4"/>
      <c r="F153" s="33"/>
      <c r="I153" s="4"/>
      <c r="K153" s="4"/>
      <c r="L153" s="4"/>
      <c r="Q153" s="33"/>
      <c r="R153" s="33"/>
      <c r="S153" s="4"/>
      <c r="T153" s="33"/>
      <c r="U153" s="4"/>
      <c r="V153" s="33"/>
      <c r="W153" s="4"/>
      <c r="X153" s="33"/>
      <c r="Y153" s="4"/>
      <c r="AA153" s="3"/>
      <c r="AD153" s="3"/>
    </row>
    <row r="154" spans="2:30" s="2" customFormat="1" ht="22.5" customHeight="1">
      <c r="B154" s="33"/>
      <c r="D154" s="33"/>
      <c r="E154" s="4"/>
      <c r="F154" s="33"/>
      <c r="I154" s="4"/>
      <c r="K154" s="4"/>
      <c r="L154" s="4"/>
      <c r="Q154" s="33"/>
      <c r="R154" s="33"/>
      <c r="S154" s="4"/>
      <c r="T154" s="33"/>
      <c r="U154" s="4"/>
      <c r="V154" s="33"/>
      <c r="W154" s="4"/>
      <c r="X154" s="33"/>
      <c r="Y154" s="4"/>
      <c r="AA154" s="3"/>
      <c r="AD154" s="3"/>
    </row>
    <row r="155" spans="2:30" s="2" customFormat="1" ht="22.5" customHeight="1">
      <c r="B155" s="33"/>
      <c r="D155" s="33"/>
      <c r="E155" s="4"/>
      <c r="F155" s="33"/>
      <c r="I155" s="4"/>
      <c r="K155" s="4"/>
      <c r="L155" s="4"/>
      <c r="Q155" s="33"/>
      <c r="R155" s="33"/>
      <c r="S155" s="4"/>
      <c r="T155" s="33"/>
      <c r="U155" s="4"/>
      <c r="V155" s="33"/>
      <c r="W155" s="4"/>
      <c r="X155" s="33"/>
      <c r="Y155" s="4"/>
      <c r="AA155" s="3"/>
      <c r="AD155" s="3"/>
    </row>
    <row r="156" spans="2:30" s="2" customFormat="1" ht="22.5" customHeight="1">
      <c r="B156" s="33"/>
      <c r="D156" s="33"/>
      <c r="E156" s="4"/>
      <c r="F156" s="33"/>
      <c r="I156" s="4"/>
      <c r="K156" s="4"/>
      <c r="L156" s="4"/>
      <c r="Q156" s="33"/>
      <c r="R156" s="33"/>
      <c r="S156" s="4"/>
      <c r="T156" s="33"/>
      <c r="U156" s="4"/>
      <c r="V156" s="33"/>
      <c r="W156" s="4"/>
      <c r="X156" s="33"/>
      <c r="Y156" s="4"/>
      <c r="AA156" s="3"/>
      <c r="AD156" s="3"/>
    </row>
    <row r="157" spans="2:30" s="2" customFormat="1" ht="22.5" customHeight="1">
      <c r="B157" s="33"/>
      <c r="D157" s="33"/>
      <c r="E157" s="4"/>
      <c r="F157" s="33"/>
      <c r="I157" s="4"/>
      <c r="K157" s="4"/>
      <c r="L157" s="4"/>
      <c r="Q157" s="33"/>
      <c r="R157" s="33"/>
      <c r="S157" s="4"/>
      <c r="T157" s="33"/>
      <c r="U157" s="4"/>
      <c r="V157" s="33"/>
      <c r="W157" s="4"/>
      <c r="X157" s="33"/>
      <c r="Y157" s="4"/>
      <c r="AA157" s="3"/>
      <c r="AD157" s="3"/>
    </row>
    <row r="158" spans="2:30" s="2" customFormat="1" ht="22.5" customHeight="1">
      <c r="B158" s="33"/>
      <c r="D158" s="33"/>
      <c r="E158" s="4"/>
      <c r="F158" s="33"/>
      <c r="I158" s="4"/>
      <c r="K158" s="4"/>
      <c r="L158" s="4"/>
      <c r="Q158" s="33"/>
      <c r="R158" s="33"/>
      <c r="S158" s="4"/>
      <c r="T158" s="33"/>
      <c r="U158" s="4"/>
      <c r="V158" s="33"/>
      <c r="W158" s="4"/>
      <c r="X158" s="33"/>
      <c r="Y158" s="4"/>
      <c r="AA158" s="3"/>
      <c r="AD158" s="3"/>
    </row>
    <row r="159" spans="2:30" s="2" customFormat="1" ht="22.5" customHeight="1">
      <c r="B159" s="33"/>
      <c r="D159" s="33"/>
      <c r="E159" s="4"/>
      <c r="F159" s="33"/>
      <c r="I159" s="4"/>
      <c r="K159" s="4"/>
      <c r="L159" s="4"/>
      <c r="Q159" s="33"/>
      <c r="R159" s="33"/>
      <c r="S159" s="4"/>
      <c r="T159" s="33"/>
      <c r="U159" s="4"/>
      <c r="V159" s="33"/>
      <c r="W159" s="4"/>
      <c r="X159" s="33"/>
      <c r="Y159" s="4"/>
      <c r="AA159" s="3"/>
      <c r="AD159" s="3"/>
    </row>
    <row r="160" spans="2:30" s="2" customFormat="1" ht="22.5" customHeight="1">
      <c r="B160" s="33"/>
      <c r="D160" s="33"/>
      <c r="E160" s="4"/>
      <c r="F160" s="33"/>
      <c r="I160" s="4"/>
      <c r="K160" s="4"/>
      <c r="L160" s="4"/>
      <c r="Q160" s="33"/>
      <c r="R160" s="33"/>
      <c r="S160" s="4"/>
      <c r="T160" s="33"/>
      <c r="U160" s="4"/>
      <c r="V160" s="33"/>
      <c r="W160" s="4"/>
      <c r="X160" s="33"/>
      <c r="Y160" s="4"/>
      <c r="AA160" s="3"/>
      <c r="AD160" s="3"/>
    </row>
    <row r="161" spans="2:30" s="2" customFormat="1" ht="22.5" customHeight="1">
      <c r="B161" s="33"/>
      <c r="D161" s="33"/>
      <c r="E161" s="4"/>
      <c r="F161" s="33"/>
      <c r="I161" s="4"/>
      <c r="K161" s="4"/>
      <c r="L161" s="4"/>
      <c r="Q161" s="33"/>
      <c r="R161" s="33"/>
      <c r="S161" s="4"/>
      <c r="T161" s="33"/>
      <c r="U161" s="4"/>
      <c r="V161" s="33"/>
      <c r="W161" s="4"/>
      <c r="X161" s="33"/>
      <c r="Y161" s="4"/>
      <c r="AA161" s="3"/>
      <c r="AD161" s="3"/>
    </row>
    <row r="162" spans="2:30" s="2" customFormat="1" ht="22.5" customHeight="1">
      <c r="B162" s="33"/>
      <c r="D162" s="33"/>
      <c r="E162" s="4"/>
      <c r="F162" s="33"/>
      <c r="I162" s="4"/>
      <c r="K162" s="4"/>
      <c r="L162" s="4"/>
      <c r="Q162" s="33"/>
      <c r="R162" s="33"/>
      <c r="S162" s="4"/>
      <c r="T162" s="33"/>
      <c r="U162" s="4"/>
      <c r="V162" s="33"/>
      <c r="W162" s="4"/>
      <c r="X162" s="33"/>
      <c r="Y162" s="4"/>
      <c r="AA162" s="3"/>
      <c r="AD162" s="3"/>
    </row>
    <row r="163" spans="2:30" s="2" customFormat="1" ht="22.5" customHeight="1">
      <c r="B163" s="33"/>
      <c r="D163" s="33"/>
      <c r="E163" s="4"/>
      <c r="F163" s="33"/>
      <c r="I163" s="4"/>
      <c r="K163" s="4"/>
      <c r="L163" s="4"/>
      <c r="Q163" s="33"/>
      <c r="R163" s="33"/>
      <c r="S163" s="4"/>
      <c r="T163" s="33"/>
      <c r="U163" s="4"/>
      <c r="V163" s="33"/>
      <c r="W163" s="4"/>
      <c r="X163" s="33"/>
      <c r="Y163" s="4"/>
      <c r="AA163" s="3"/>
      <c r="AD163" s="3"/>
    </row>
    <row r="164" spans="2:30" s="2" customFormat="1" ht="22.5" customHeight="1">
      <c r="B164" s="33"/>
      <c r="D164" s="33"/>
      <c r="E164" s="4"/>
      <c r="F164" s="33"/>
      <c r="I164" s="4"/>
      <c r="K164" s="4"/>
      <c r="L164" s="4"/>
      <c r="Q164" s="33"/>
      <c r="R164" s="33"/>
      <c r="S164" s="4"/>
      <c r="T164" s="33"/>
      <c r="U164" s="4"/>
      <c r="V164" s="33"/>
      <c r="W164" s="4"/>
      <c r="X164" s="33"/>
      <c r="Y164" s="4"/>
      <c r="AA164" s="3"/>
      <c r="AD164" s="3"/>
    </row>
    <row r="165" spans="2:30" s="2" customFormat="1" ht="22.5" customHeight="1">
      <c r="B165" s="33"/>
      <c r="D165" s="33"/>
      <c r="E165" s="4"/>
      <c r="F165" s="33"/>
      <c r="I165" s="4"/>
      <c r="K165" s="4"/>
      <c r="L165" s="4"/>
      <c r="Q165" s="33"/>
      <c r="R165" s="33"/>
      <c r="S165" s="4"/>
      <c r="T165" s="33"/>
      <c r="U165" s="4"/>
      <c r="V165" s="33"/>
      <c r="W165" s="4"/>
      <c r="X165" s="33"/>
      <c r="Y165" s="4"/>
      <c r="AA165" s="3"/>
      <c r="AD165" s="3"/>
    </row>
    <row r="166" spans="2:30" s="2" customFormat="1" ht="22.5" customHeight="1">
      <c r="B166" s="33"/>
      <c r="D166" s="33"/>
      <c r="E166" s="4"/>
      <c r="F166" s="33"/>
      <c r="I166" s="4"/>
      <c r="K166" s="4"/>
      <c r="L166" s="4"/>
      <c r="Q166" s="33"/>
      <c r="R166" s="33"/>
      <c r="S166" s="4"/>
      <c r="T166" s="33"/>
      <c r="U166" s="4"/>
      <c r="V166" s="33"/>
      <c r="W166" s="4"/>
      <c r="X166" s="33"/>
      <c r="Y166" s="4"/>
      <c r="AA166" s="3"/>
      <c r="AD166" s="3"/>
    </row>
    <row r="167" spans="2:30" s="2" customFormat="1" ht="22.5" customHeight="1">
      <c r="B167" s="33"/>
      <c r="D167" s="33"/>
      <c r="E167" s="4"/>
      <c r="F167" s="33"/>
      <c r="I167" s="4"/>
      <c r="K167" s="4"/>
      <c r="L167" s="4"/>
      <c r="Q167" s="33"/>
      <c r="R167" s="33"/>
      <c r="S167" s="4"/>
      <c r="T167" s="33"/>
      <c r="U167" s="4"/>
      <c r="V167" s="33"/>
      <c r="W167" s="4"/>
      <c r="X167" s="33"/>
      <c r="Y167" s="4"/>
      <c r="AA167" s="3"/>
      <c r="AD167" s="3"/>
    </row>
    <row r="168" spans="2:30" s="2" customFormat="1" ht="22.5" customHeight="1">
      <c r="B168" s="33"/>
      <c r="D168" s="33"/>
      <c r="E168" s="4"/>
      <c r="F168" s="33"/>
      <c r="I168" s="4"/>
      <c r="K168" s="4"/>
      <c r="L168" s="4"/>
      <c r="Q168" s="33"/>
      <c r="R168" s="33"/>
      <c r="S168" s="4"/>
      <c r="T168" s="33"/>
      <c r="U168" s="4"/>
      <c r="V168" s="33"/>
      <c r="W168" s="4"/>
      <c r="X168" s="33"/>
      <c r="Y168" s="4"/>
      <c r="AA168" s="3"/>
      <c r="AD168" s="3"/>
    </row>
    <row r="169" spans="2:30" s="2" customFormat="1" ht="22.5" customHeight="1">
      <c r="B169" s="33"/>
      <c r="D169" s="33"/>
      <c r="E169" s="4"/>
      <c r="F169" s="33"/>
      <c r="I169" s="4"/>
      <c r="K169" s="4"/>
      <c r="L169" s="4"/>
      <c r="Q169" s="33"/>
      <c r="R169" s="33"/>
      <c r="S169" s="4"/>
      <c r="T169" s="33"/>
      <c r="U169" s="4"/>
      <c r="V169" s="33"/>
      <c r="W169" s="4"/>
      <c r="X169" s="33"/>
      <c r="Y169" s="4"/>
      <c r="AA169" s="3"/>
      <c r="AD169" s="3"/>
    </row>
    <row r="170" spans="2:30" s="2" customFormat="1" ht="22.5" customHeight="1">
      <c r="B170" s="33"/>
      <c r="D170" s="33"/>
      <c r="E170" s="4"/>
      <c r="F170" s="33"/>
      <c r="I170" s="4"/>
      <c r="K170" s="4"/>
      <c r="L170" s="4"/>
      <c r="Q170" s="33"/>
      <c r="R170" s="33"/>
      <c r="S170" s="4"/>
      <c r="T170" s="33"/>
      <c r="U170" s="4"/>
      <c r="V170" s="33"/>
      <c r="W170" s="4"/>
      <c r="X170" s="33"/>
      <c r="Y170" s="4"/>
      <c r="AA170" s="3"/>
      <c r="AD170" s="3"/>
    </row>
    <row r="171" spans="2:30" s="2" customFormat="1" ht="22.5" customHeight="1">
      <c r="B171" s="33"/>
      <c r="D171" s="33"/>
      <c r="E171" s="4"/>
      <c r="F171" s="33"/>
      <c r="I171" s="4"/>
      <c r="K171" s="4"/>
      <c r="L171" s="4"/>
      <c r="Q171" s="33"/>
      <c r="R171" s="33"/>
      <c r="S171" s="4"/>
      <c r="T171" s="33"/>
      <c r="U171" s="4"/>
      <c r="V171" s="33"/>
      <c r="W171" s="4"/>
      <c r="X171" s="33"/>
      <c r="Y171" s="4"/>
      <c r="AA171" s="3"/>
      <c r="AD171" s="3"/>
    </row>
    <row r="172" spans="2:30" s="2" customFormat="1" ht="22.5" customHeight="1">
      <c r="B172" s="33"/>
      <c r="D172" s="33"/>
      <c r="E172" s="4"/>
      <c r="F172" s="33"/>
      <c r="I172" s="4"/>
      <c r="K172" s="4"/>
      <c r="L172" s="4"/>
      <c r="Q172" s="33"/>
      <c r="R172" s="33"/>
      <c r="S172" s="4"/>
      <c r="T172" s="33"/>
      <c r="U172" s="4"/>
      <c r="V172" s="33"/>
      <c r="W172" s="4"/>
      <c r="X172" s="33"/>
      <c r="Y172" s="4"/>
      <c r="AA172" s="3"/>
      <c r="AD172" s="3"/>
    </row>
    <row r="173" spans="2:30" s="2" customFormat="1" ht="22.5" customHeight="1">
      <c r="B173" s="33"/>
      <c r="D173" s="33"/>
      <c r="E173" s="4"/>
      <c r="F173" s="33"/>
      <c r="I173" s="4"/>
      <c r="K173" s="4"/>
      <c r="L173" s="4"/>
      <c r="Q173" s="33"/>
      <c r="R173" s="33"/>
      <c r="S173" s="4"/>
      <c r="T173" s="33"/>
      <c r="U173" s="4"/>
      <c r="V173" s="33"/>
      <c r="W173" s="4"/>
      <c r="X173" s="33"/>
      <c r="Y173" s="4"/>
      <c r="AA173" s="3"/>
      <c r="AD173" s="3"/>
    </row>
    <row r="174" spans="2:30" s="2" customFormat="1" ht="22.5" customHeight="1">
      <c r="B174" s="33"/>
      <c r="D174" s="33"/>
      <c r="E174" s="4"/>
      <c r="F174" s="33"/>
      <c r="I174" s="4"/>
      <c r="K174" s="4"/>
      <c r="L174" s="4"/>
      <c r="Q174" s="33"/>
      <c r="R174" s="33"/>
      <c r="S174" s="4"/>
      <c r="T174" s="33"/>
      <c r="U174" s="4"/>
      <c r="V174" s="33"/>
      <c r="W174" s="4"/>
      <c r="X174" s="33"/>
      <c r="Y174" s="4"/>
      <c r="AA174" s="3"/>
      <c r="AD174" s="3"/>
    </row>
    <row r="175" spans="2:30" s="2" customFormat="1" ht="22.5" customHeight="1">
      <c r="B175" s="33"/>
      <c r="D175" s="33"/>
      <c r="E175" s="4"/>
      <c r="F175" s="33"/>
      <c r="I175" s="4"/>
      <c r="K175" s="4"/>
      <c r="L175" s="4"/>
      <c r="Q175" s="33"/>
      <c r="R175" s="33"/>
      <c r="S175" s="4"/>
      <c r="T175" s="33"/>
      <c r="U175" s="4"/>
      <c r="V175" s="33"/>
      <c r="W175" s="4"/>
      <c r="X175" s="33"/>
      <c r="Y175" s="4"/>
      <c r="AA175" s="3"/>
      <c r="AD175" s="3"/>
    </row>
    <row r="176" spans="2:30" s="2" customFormat="1" ht="22.5" customHeight="1">
      <c r="B176" s="33"/>
      <c r="D176" s="33"/>
      <c r="E176" s="4"/>
      <c r="F176" s="33"/>
      <c r="I176" s="4"/>
      <c r="K176" s="4"/>
      <c r="L176" s="4"/>
      <c r="Q176" s="33"/>
      <c r="R176" s="33"/>
      <c r="S176" s="4"/>
      <c r="T176" s="33"/>
      <c r="U176" s="4"/>
      <c r="V176" s="33"/>
      <c r="W176" s="4"/>
      <c r="X176" s="33"/>
      <c r="Y176" s="4"/>
      <c r="AA176" s="3"/>
      <c r="AD176" s="3"/>
    </row>
    <row r="177" spans="2:30" s="2" customFormat="1" ht="22.5" customHeight="1">
      <c r="B177" s="33"/>
      <c r="D177" s="33"/>
      <c r="E177" s="4"/>
      <c r="F177" s="33"/>
      <c r="I177" s="4"/>
      <c r="K177" s="4"/>
      <c r="L177" s="4"/>
      <c r="Q177" s="33"/>
      <c r="R177" s="33"/>
      <c r="S177" s="4"/>
      <c r="T177" s="33"/>
      <c r="U177" s="4"/>
      <c r="V177" s="33"/>
      <c r="W177" s="4"/>
      <c r="X177" s="33"/>
      <c r="Y177" s="4"/>
      <c r="AA177" s="3"/>
      <c r="AD177" s="3"/>
    </row>
    <row r="178" spans="2:30" s="2" customFormat="1" ht="22.5" customHeight="1">
      <c r="B178" s="33"/>
      <c r="D178" s="33"/>
      <c r="E178" s="4"/>
      <c r="F178" s="33"/>
      <c r="I178" s="4"/>
      <c r="K178" s="4"/>
      <c r="L178" s="4"/>
      <c r="Q178" s="33"/>
      <c r="R178" s="33"/>
      <c r="S178" s="4"/>
      <c r="T178" s="33"/>
      <c r="U178" s="4"/>
      <c r="V178" s="33"/>
      <c r="W178" s="4"/>
      <c r="X178" s="33"/>
      <c r="Y178" s="4"/>
      <c r="AA178" s="3"/>
      <c r="AD178" s="3"/>
    </row>
    <row r="179" spans="2:30" s="2" customFormat="1" ht="22.5" customHeight="1">
      <c r="B179" s="33"/>
      <c r="D179" s="33"/>
      <c r="E179" s="4"/>
      <c r="F179" s="33"/>
      <c r="I179" s="4"/>
      <c r="K179" s="4"/>
      <c r="L179" s="4"/>
      <c r="Q179" s="33"/>
      <c r="R179" s="33"/>
      <c r="S179" s="4"/>
      <c r="T179" s="33"/>
      <c r="U179" s="4"/>
      <c r="V179" s="33"/>
      <c r="W179" s="4"/>
      <c r="X179" s="33"/>
      <c r="Y179" s="4"/>
      <c r="AA179" s="3"/>
      <c r="AD179" s="3"/>
    </row>
    <row r="180" spans="2:30" s="2" customFormat="1" ht="22.5" customHeight="1">
      <c r="B180" s="33"/>
      <c r="D180" s="33"/>
      <c r="E180" s="4"/>
      <c r="F180" s="33"/>
      <c r="I180" s="4"/>
      <c r="K180" s="4"/>
      <c r="L180" s="4"/>
      <c r="Q180" s="33"/>
      <c r="R180" s="33"/>
      <c r="S180" s="4"/>
      <c r="T180" s="33"/>
      <c r="U180" s="4"/>
      <c r="V180" s="33"/>
      <c r="W180" s="4"/>
      <c r="X180" s="33"/>
      <c r="Y180" s="4"/>
      <c r="AA180" s="3"/>
      <c r="AD180" s="3"/>
    </row>
    <row r="181" spans="2:30" s="2" customFormat="1" ht="22.5" customHeight="1">
      <c r="B181" s="33"/>
      <c r="D181" s="33"/>
      <c r="E181" s="4"/>
      <c r="F181" s="33"/>
      <c r="I181" s="4"/>
      <c r="K181" s="4"/>
      <c r="L181" s="4"/>
      <c r="Q181" s="33"/>
      <c r="R181" s="33"/>
      <c r="S181" s="4"/>
      <c r="T181" s="33"/>
      <c r="U181" s="4"/>
      <c r="V181" s="33"/>
      <c r="W181" s="4"/>
      <c r="X181" s="33"/>
      <c r="Y181" s="4"/>
      <c r="AA181" s="3"/>
      <c r="AD181" s="3"/>
    </row>
    <row r="182" spans="2:30" s="2" customFormat="1" ht="22.5" customHeight="1">
      <c r="B182" s="33"/>
      <c r="D182" s="33"/>
      <c r="E182" s="4"/>
      <c r="F182" s="33"/>
      <c r="I182" s="4"/>
      <c r="K182" s="4"/>
      <c r="L182" s="4"/>
      <c r="Q182" s="33"/>
      <c r="R182" s="33"/>
      <c r="S182" s="4"/>
      <c r="T182" s="33"/>
      <c r="U182" s="4"/>
      <c r="V182" s="33"/>
      <c r="W182" s="4"/>
      <c r="X182" s="33"/>
      <c r="Y182" s="4"/>
      <c r="AA182" s="3"/>
      <c r="AD182" s="3"/>
    </row>
    <row r="183" spans="2:30" s="2" customFormat="1" ht="22.5" customHeight="1">
      <c r="B183" s="33"/>
      <c r="D183" s="33"/>
      <c r="E183" s="4"/>
      <c r="F183" s="33"/>
      <c r="I183" s="4"/>
      <c r="K183" s="4"/>
      <c r="L183" s="4"/>
      <c r="Q183" s="33"/>
      <c r="R183" s="33"/>
      <c r="S183" s="4"/>
      <c r="T183" s="33"/>
      <c r="U183" s="4"/>
      <c r="V183" s="33"/>
      <c r="W183" s="4"/>
      <c r="X183" s="33"/>
      <c r="Y183" s="4"/>
      <c r="AA183" s="3"/>
      <c r="AD183" s="3"/>
    </row>
    <row r="184" spans="2:30" s="2" customFormat="1" ht="22.5" customHeight="1">
      <c r="B184" s="33"/>
      <c r="D184" s="33"/>
      <c r="E184" s="4"/>
      <c r="F184" s="33"/>
      <c r="I184" s="4"/>
      <c r="K184" s="4"/>
      <c r="L184" s="4"/>
      <c r="Q184" s="33"/>
      <c r="R184" s="33"/>
      <c r="S184" s="4"/>
      <c r="T184" s="33"/>
      <c r="U184" s="4"/>
      <c r="V184" s="33"/>
      <c r="W184" s="4"/>
      <c r="X184" s="33"/>
      <c r="Y184" s="4"/>
      <c r="AA184" s="3"/>
      <c r="AD184" s="3"/>
    </row>
    <row r="185" spans="2:30" s="2" customFormat="1" ht="22.5" customHeight="1">
      <c r="B185" s="33"/>
      <c r="D185" s="33"/>
      <c r="E185" s="4"/>
      <c r="F185" s="33"/>
      <c r="I185" s="4"/>
      <c r="K185" s="4"/>
      <c r="L185" s="4"/>
      <c r="Q185" s="33"/>
      <c r="R185" s="33"/>
      <c r="S185" s="4"/>
      <c r="T185" s="33"/>
      <c r="U185" s="4"/>
      <c r="V185" s="33"/>
      <c r="W185" s="4"/>
      <c r="X185" s="33"/>
      <c r="Y185" s="4"/>
      <c r="AA185" s="3"/>
      <c r="AD185" s="3"/>
    </row>
    <row r="186" spans="2:30" s="2" customFormat="1" ht="22.5" customHeight="1">
      <c r="B186" s="33"/>
      <c r="D186" s="33"/>
      <c r="E186" s="4"/>
      <c r="F186" s="33"/>
      <c r="I186" s="4"/>
      <c r="K186" s="4"/>
      <c r="L186" s="4"/>
      <c r="Q186" s="33"/>
      <c r="R186" s="33"/>
      <c r="S186" s="4"/>
      <c r="T186" s="33"/>
      <c r="U186" s="4"/>
      <c r="V186" s="33"/>
      <c r="W186" s="4"/>
      <c r="X186" s="33"/>
      <c r="Y186" s="4"/>
      <c r="AA186" s="3"/>
      <c r="AD186" s="3"/>
    </row>
    <row r="187" spans="2:30" s="2" customFormat="1" ht="22.5" customHeight="1">
      <c r="B187" s="33"/>
      <c r="D187" s="33"/>
      <c r="E187" s="4"/>
      <c r="F187" s="33"/>
      <c r="I187" s="4"/>
      <c r="K187" s="4"/>
      <c r="L187" s="4"/>
      <c r="Q187" s="33"/>
      <c r="R187" s="33"/>
      <c r="S187" s="4"/>
      <c r="T187" s="33"/>
      <c r="U187" s="4"/>
      <c r="V187" s="33"/>
      <c r="W187" s="4"/>
      <c r="X187" s="33"/>
      <c r="Y187" s="4"/>
      <c r="AA187" s="3"/>
      <c r="AD187" s="3"/>
    </row>
    <row r="188" spans="2:30" s="2" customFormat="1" ht="22.5" customHeight="1">
      <c r="B188" s="33"/>
      <c r="D188" s="33"/>
      <c r="E188" s="4"/>
      <c r="F188" s="33"/>
      <c r="I188" s="4"/>
      <c r="K188" s="4"/>
      <c r="L188" s="4"/>
      <c r="Q188" s="33"/>
      <c r="R188" s="33"/>
      <c r="S188" s="4"/>
      <c r="T188" s="33"/>
      <c r="U188" s="4"/>
      <c r="V188" s="33"/>
      <c r="W188" s="4"/>
      <c r="X188" s="33"/>
      <c r="Y188" s="4"/>
      <c r="AA188" s="3"/>
      <c r="AD188" s="3"/>
    </row>
    <row r="189" spans="2:30" s="2" customFormat="1" ht="22.5" customHeight="1">
      <c r="B189" s="33"/>
      <c r="D189" s="33"/>
      <c r="E189" s="4"/>
      <c r="F189" s="33"/>
      <c r="I189" s="4"/>
      <c r="K189" s="4"/>
      <c r="L189" s="4"/>
      <c r="Q189" s="33"/>
      <c r="R189" s="33"/>
      <c r="S189" s="4"/>
      <c r="T189" s="33"/>
      <c r="U189" s="4"/>
      <c r="V189" s="33"/>
      <c r="W189" s="4"/>
      <c r="X189" s="33"/>
      <c r="Y189" s="4"/>
      <c r="AA189" s="3"/>
      <c r="AD189" s="3"/>
    </row>
    <row r="190" spans="2:30" s="2" customFormat="1" ht="22.5" customHeight="1">
      <c r="B190" s="33"/>
      <c r="D190" s="33"/>
      <c r="E190" s="4"/>
      <c r="F190" s="33"/>
      <c r="I190" s="4"/>
      <c r="K190" s="4"/>
      <c r="L190" s="4"/>
      <c r="Q190" s="33"/>
      <c r="R190" s="33"/>
      <c r="S190" s="4"/>
      <c r="T190" s="33"/>
      <c r="U190" s="4"/>
      <c r="V190" s="33"/>
      <c r="W190" s="4"/>
      <c r="X190" s="33"/>
      <c r="Y190" s="4"/>
      <c r="AA190" s="3"/>
      <c r="AD190" s="3"/>
    </row>
    <row r="191" spans="2:30" s="2" customFormat="1" ht="22.5" customHeight="1">
      <c r="B191" s="33"/>
      <c r="D191" s="33"/>
      <c r="E191" s="4"/>
      <c r="F191" s="33"/>
      <c r="I191" s="4"/>
      <c r="K191" s="4"/>
      <c r="L191" s="4"/>
      <c r="Q191" s="33"/>
      <c r="R191" s="33"/>
      <c r="S191" s="4"/>
      <c r="T191" s="33"/>
      <c r="U191" s="4"/>
      <c r="V191" s="33"/>
      <c r="W191" s="4"/>
      <c r="X191" s="33"/>
      <c r="Y191" s="4"/>
      <c r="AA191" s="3"/>
      <c r="AD191" s="3"/>
    </row>
    <row r="192" spans="2:30" s="2" customFormat="1" ht="22.5" customHeight="1">
      <c r="B192" s="33"/>
      <c r="D192" s="33"/>
      <c r="E192" s="4"/>
      <c r="F192" s="33"/>
      <c r="I192" s="4"/>
      <c r="K192" s="4"/>
      <c r="L192" s="4"/>
      <c r="Q192" s="33"/>
      <c r="R192" s="33"/>
      <c r="S192" s="4"/>
      <c r="T192" s="33"/>
      <c r="U192" s="4"/>
      <c r="V192" s="33"/>
      <c r="W192" s="4"/>
      <c r="X192" s="33"/>
      <c r="Y192" s="4"/>
      <c r="AA192" s="3"/>
      <c r="AD192" s="3"/>
    </row>
    <row r="193" spans="2:30" s="2" customFormat="1" ht="22.5" customHeight="1">
      <c r="B193" s="33"/>
      <c r="D193" s="33"/>
      <c r="E193" s="4"/>
      <c r="F193" s="33"/>
      <c r="I193" s="4"/>
      <c r="K193" s="4"/>
      <c r="L193" s="4"/>
      <c r="Q193" s="33"/>
      <c r="R193" s="33"/>
      <c r="S193" s="4"/>
      <c r="T193" s="33"/>
      <c r="U193" s="4"/>
      <c r="V193" s="33"/>
      <c r="W193" s="4"/>
      <c r="X193" s="33"/>
      <c r="Y193" s="4"/>
      <c r="AA193" s="3"/>
      <c r="AD193" s="3"/>
    </row>
    <row r="194" spans="2:30" s="2" customFormat="1" ht="22.5" customHeight="1">
      <c r="B194" s="33"/>
      <c r="D194" s="33"/>
      <c r="E194" s="4"/>
      <c r="F194" s="33"/>
      <c r="I194" s="4"/>
      <c r="K194" s="4"/>
      <c r="L194" s="4"/>
      <c r="Q194" s="33"/>
      <c r="R194" s="33"/>
      <c r="S194" s="4"/>
      <c r="T194" s="33"/>
      <c r="U194" s="4"/>
      <c r="V194" s="33"/>
      <c r="W194" s="4"/>
      <c r="X194" s="33"/>
      <c r="Y194" s="4"/>
      <c r="AA194" s="3"/>
      <c r="AD194" s="3"/>
    </row>
    <row r="195" spans="2:30" s="2" customFormat="1" ht="22.5" customHeight="1">
      <c r="B195" s="33"/>
      <c r="D195" s="33"/>
      <c r="E195" s="4"/>
      <c r="F195" s="33"/>
      <c r="I195" s="4"/>
      <c r="K195" s="4"/>
      <c r="L195" s="4"/>
      <c r="Q195" s="33"/>
      <c r="R195" s="33"/>
      <c r="S195" s="4"/>
      <c r="T195" s="33"/>
      <c r="U195" s="4"/>
      <c r="V195" s="33"/>
      <c r="W195" s="4"/>
      <c r="X195" s="33"/>
      <c r="Y195" s="4"/>
      <c r="AA195" s="3"/>
      <c r="AD195" s="3"/>
    </row>
    <row r="196" spans="2:30" s="2" customFormat="1" ht="22.5" customHeight="1">
      <c r="B196" s="33"/>
      <c r="D196" s="33"/>
      <c r="E196" s="4"/>
      <c r="F196" s="33"/>
      <c r="I196" s="4"/>
      <c r="K196" s="4"/>
      <c r="L196" s="4"/>
      <c r="Q196" s="33"/>
      <c r="R196" s="33"/>
      <c r="S196" s="4"/>
      <c r="T196" s="33"/>
      <c r="U196" s="4"/>
      <c r="V196" s="33"/>
      <c r="W196" s="4"/>
      <c r="X196" s="33"/>
      <c r="Y196" s="4"/>
      <c r="AA196" s="3"/>
      <c r="AD196" s="3"/>
    </row>
    <row r="197" spans="2:30" s="2" customFormat="1" ht="22.5" customHeight="1">
      <c r="B197" s="33"/>
      <c r="D197" s="33"/>
      <c r="E197" s="4"/>
      <c r="F197" s="33"/>
      <c r="I197" s="4"/>
      <c r="K197" s="4"/>
      <c r="L197" s="4"/>
      <c r="Q197" s="33"/>
      <c r="R197" s="33"/>
      <c r="S197" s="4"/>
      <c r="T197" s="33"/>
      <c r="U197" s="4"/>
      <c r="V197" s="33"/>
      <c r="W197" s="4"/>
      <c r="X197" s="33"/>
      <c r="Y197" s="4"/>
      <c r="AA197" s="3"/>
      <c r="AD197" s="3"/>
    </row>
    <row r="198" spans="2:30" s="2" customFormat="1" ht="22.5" customHeight="1">
      <c r="B198" s="33"/>
      <c r="D198" s="33"/>
      <c r="E198" s="4"/>
      <c r="F198" s="33"/>
      <c r="I198" s="4"/>
      <c r="K198" s="4"/>
      <c r="L198" s="4"/>
      <c r="Q198" s="33"/>
      <c r="R198" s="33"/>
      <c r="S198" s="4"/>
      <c r="T198" s="33"/>
      <c r="U198" s="4"/>
      <c r="V198" s="33"/>
      <c r="W198" s="4"/>
      <c r="X198" s="33"/>
      <c r="Y198" s="4"/>
      <c r="AA198" s="3"/>
      <c r="AD198" s="3"/>
    </row>
    <row r="199" spans="2:30" s="2" customFormat="1" ht="22.5" customHeight="1">
      <c r="B199" s="33"/>
      <c r="D199" s="33"/>
      <c r="E199" s="4"/>
      <c r="F199" s="33"/>
      <c r="I199" s="4"/>
      <c r="K199" s="4"/>
      <c r="L199" s="4"/>
      <c r="Q199" s="33"/>
      <c r="R199" s="33"/>
      <c r="S199" s="4"/>
      <c r="T199" s="33"/>
      <c r="U199" s="4"/>
      <c r="V199" s="33"/>
      <c r="W199" s="4"/>
      <c r="X199" s="33"/>
      <c r="Y199" s="4"/>
      <c r="AA199" s="3"/>
      <c r="AD199" s="3"/>
    </row>
    <row r="200" spans="2:30" s="2" customFormat="1" ht="22.5" customHeight="1">
      <c r="B200" s="33"/>
      <c r="D200" s="33"/>
      <c r="E200" s="4"/>
      <c r="F200" s="33"/>
      <c r="I200" s="4"/>
      <c r="K200" s="4"/>
      <c r="L200" s="4"/>
      <c r="Q200" s="33"/>
      <c r="R200" s="33"/>
      <c r="S200" s="4"/>
      <c r="T200" s="33"/>
      <c r="U200" s="4"/>
      <c r="V200" s="33"/>
      <c r="W200" s="4"/>
      <c r="X200" s="33"/>
      <c r="Y200" s="4"/>
      <c r="AA200" s="3"/>
      <c r="AD200" s="3"/>
    </row>
    <row r="201" spans="2:30" s="2" customFormat="1" ht="22.5" customHeight="1">
      <c r="B201" s="33"/>
      <c r="D201" s="33"/>
      <c r="E201" s="4"/>
      <c r="F201" s="33"/>
      <c r="I201" s="4"/>
      <c r="K201" s="4"/>
      <c r="L201" s="4"/>
      <c r="Q201" s="33"/>
      <c r="R201" s="33"/>
      <c r="S201" s="4"/>
      <c r="T201" s="33"/>
      <c r="U201" s="4"/>
      <c r="V201" s="33"/>
      <c r="W201" s="4"/>
      <c r="X201" s="33"/>
      <c r="Y201" s="4"/>
      <c r="AA201" s="3"/>
      <c r="AD201" s="3"/>
    </row>
    <row r="202" spans="2:30" s="2" customFormat="1" ht="22.5" customHeight="1">
      <c r="B202" s="33"/>
      <c r="D202" s="33"/>
      <c r="E202" s="4"/>
      <c r="F202" s="33"/>
      <c r="I202" s="4"/>
      <c r="K202" s="4"/>
      <c r="L202" s="4"/>
      <c r="Q202" s="33"/>
      <c r="R202" s="33"/>
      <c r="S202" s="4"/>
      <c r="T202" s="33"/>
      <c r="U202" s="4"/>
      <c r="V202" s="33"/>
      <c r="W202" s="4"/>
      <c r="X202" s="33"/>
      <c r="Y202" s="4"/>
      <c r="AA202" s="3"/>
      <c r="AD202" s="3"/>
    </row>
    <row r="203" spans="2:30" s="2" customFormat="1" ht="22.5" customHeight="1">
      <c r="B203" s="33"/>
      <c r="D203" s="33"/>
      <c r="E203" s="4"/>
      <c r="F203" s="33"/>
      <c r="I203" s="4"/>
      <c r="K203" s="4"/>
      <c r="L203" s="4"/>
      <c r="Q203" s="33"/>
      <c r="R203" s="33"/>
      <c r="S203" s="4"/>
      <c r="T203" s="33"/>
      <c r="U203" s="4"/>
      <c r="V203" s="33"/>
      <c r="W203" s="4"/>
      <c r="X203" s="33"/>
      <c r="Y203" s="4"/>
      <c r="AA203" s="3"/>
      <c r="AD203" s="3"/>
    </row>
    <row r="204" spans="2:30" s="2" customFormat="1" ht="22.5" customHeight="1">
      <c r="B204" s="33"/>
      <c r="D204" s="33"/>
      <c r="E204" s="4"/>
      <c r="F204" s="33"/>
      <c r="I204" s="4"/>
      <c r="K204" s="4"/>
      <c r="L204" s="4"/>
      <c r="Q204" s="33"/>
      <c r="R204" s="33"/>
      <c r="S204" s="4"/>
      <c r="T204" s="33"/>
      <c r="U204" s="4"/>
      <c r="V204" s="33"/>
      <c r="W204" s="4"/>
      <c r="X204" s="33"/>
      <c r="Y204" s="4"/>
      <c r="AA204" s="3"/>
      <c r="AD204" s="3"/>
    </row>
    <row r="205" spans="2:30" s="2" customFormat="1" ht="22.5" customHeight="1">
      <c r="B205" s="33"/>
      <c r="D205" s="33"/>
      <c r="E205" s="4"/>
      <c r="F205" s="33"/>
      <c r="I205" s="4"/>
      <c r="K205" s="4"/>
      <c r="L205" s="4"/>
      <c r="Q205" s="33"/>
      <c r="R205" s="33"/>
      <c r="S205" s="4"/>
      <c r="T205" s="33"/>
      <c r="U205" s="4"/>
      <c r="V205" s="33"/>
      <c r="W205" s="4"/>
      <c r="X205" s="33"/>
      <c r="Y205" s="4"/>
      <c r="AA205" s="3"/>
      <c r="AD205" s="3"/>
    </row>
    <row r="206" spans="2:30" s="2" customFormat="1" ht="22.5" customHeight="1">
      <c r="B206" s="33"/>
      <c r="D206" s="33"/>
      <c r="E206" s="4"/>
      <c r="F206" s="33"/>
      <c r="I206" s="4"/>
      <c r="K206" s="4"/>
      <c r="L206" s="4"/>
      <c r="Q206" s="33"/>
      <c r="R206" s="33"/>
      <c r="S206" s="4"/>
      <c r="T206" s="33"/>
      <c r="U206" s="4"/>
      <c r="V206" s="33"/>
      <c r="W206" s="4"/>
      <c r="X206" s="33"/>
      <c r="Y206" s="4"/>
      <c r="AA206" s="3"/>
      <c r="AD206" s="3"/>
    </row>
    <row r="207" spans="2:30" s="2" customFormat="1" ht="22.5" customHeight="1">
      <c r="B207" s="33"/>
      <c r="D207" s="33"/>
      <c r="E207" s="4"/>
      <c r="F207" s="33"/>
      <c r="I207" s="4"/>
      <c r="K207" s="4"/>
      <c r="L207" s="4"/>
      <c r="Q207" s="33"/>
      <c r="R207" s="33"/>
      <c r="S207" s="4"/>
      <c r="T207" s="33"/>
      <c r="U207" s="4"/>
      <c r="V207" s="33"/>
      <c r="W207" s="4"/>
      <c r="X207" s="33"/>
      <c r="Y207" s="4"/>
      <c r="AA207" s="3"/>
      <c r="AD207" s="3"/>
    </row>
    <row r="208" spans="2:30" s="2" customFormat="1" ht="22.5" customHeight="1">
      <c r="B208" s="33"/>
      <c r="D208" s="33"/>
      <c r="E208" s="4"/>
      <c r="F208" s="33"/>
      <c r="I208" s="4"/>
      <c r="K208" s="4"/>
      <c r="L208" s="4"/>
      <c r="Q208" s="33"/>
      <c r="R208" s="33"/>
      <c r="S208" s="4"/>
      <c r="T208" s="33"/>
      <c r="U208" s="4"/>
      <c r="V208" s="33"/>
      <c r="W208" s="4"/>
      <c r="X208" s="33"/>
      <c r="Y208" s="4"/>
      <c r="AA208" s="3"/>
      <c r="AD208" s="3"/>
    </row>
    <row r="209" spans="2:30" s="2" customFormat="1" ht="22.5" customHeight="1">
      <c r="B209" s="33"/>
      <c r="D209" s="33"/>
      <c r="E209" s="4"/>
      <c r="F209" s="33"/>
      <c r="I209" s="4"/>
      <c r="K209" s="4"/>
      <c r="L209" s="4"/>
      <c r="Q209" s="33"/>
      <c r="R209" s="33"/>
      <c r="S209" s="4"/>
      <c r="T209" s="33"/>
      <c r="U209" s="4"/>
      <c r="V209" s="33"/>
      <c r="W209" s="4"/>
      <c r="X209" s="33"/>
      <c r="Y209" s="4"/>
      <c r="AA209" s="3"/>
      <c r="AD209" s="3"/>
    </row>
    <row r="210" spans="2:30" s="2" customFormat="1" ht="22.5" customHeight="1">
      <c r="B210" s="33"/>
      <c r="D210" s="33"/>
      <c r="E210" s="4"/>
      <c r="F210" s="33"/>
      <c r="I210" s="4"/>
      <c r="K210" s="4"/>
      <c r="L210" s="4"/>
      <c r="Q210" s="33"/>
      <c r="R210" s="33"/>
      <c r="S210" s="4"/>
      <c r="T210" s="33"/>
      <c r="U210" s="4"/>
      <c r="V210" s="33"/>
      <c r="W210" s="4"/>
      <c r="X210" s="33"/>
      <c r="Y210" s="4"/>
      <c r="AA210" s="3"/>
      <c r="AD210" s="3"/>
    </row>
    <row r="211" spans="2:30" s="2" customFormat="1" ht="22.5" customHeight="1">
      <c r="B211" s="33"/>
      <c r="D211" s="33"/>
      <c r="E211" s="4"/>
      <c r="F211" s="33"/>
      <c r="I211" s="4"/>
      <c r="K211" s="4"/>
      <c r="L211" s="4"/>
      <c r="Q211" s="33"/>
      <c r="R211" s="33"/>
      <c r="S211" s="4"/>
      <c r="T211" s="33"/>
      <c r="U211" s="4"/>
      <c r="V211" s="33"/>
      <c r="W211" s="4"/>
      <c r="X211" s="33"/>
      <c r="Y211" s="4"/>
      <c r="AA211" s="3"/>
      <c r="AD211" s="3"/>
    </row>
    <row r="212" spans="2:30" s="2" customFormat="1" ht="22.5" customHeight="1">
      <c r="B212" s="33"/>
      <c r="D212" s="33"/>
      <c r="E212" s="4"/>
      <c r="F212" s="33"/>
      <c r="I212" s="4"/>
      <c r="K212" s="4"/>
      <c r="L212" s="4"/>
      <c r="Q212" s="33"/>
      <c r="R212" s="33"/>
      <c r="S212" s="4"/>
      <c r="T212" s="33"/>
      <c r="U212" s="4"/>
      <c r="V212" s="33"/>
      <c r="W212" s="4"/>
      <c r="X212" s="33"/>
      <c r="Y212" s="4"/>
      <c r="AA212" s="3"/>
      <c r="AD212" s="3"/>
    </row>
    <row r="213" spans="2:30" s="2" customFormat="1" ht="22.5" customHeight="1">
      <c r="B213" s="33"/>
      <c r="D213" s="33"/>
      <c r="E213" s="4"/>
      <c r="F213" s="33"/>
      <c r="I213" s="4"/>
      <c r="K213" s="4"/>
      <c r="L213" s="4"/>
      <c r="Q213" s="33"/>
      <c r="R213" s="33"/>
      <c r="S213" s="4"/>
      <c r="T213" s="33"/>
      <c r="U213" s="4"/>
      <c r="V213" s="33"/>
      <c r="W213" s="4"/>
      <c r="X213" s="33"/>
      <c r="Y213" s="4"/>
      <c r="AA213" s="3"/>
      <c r="AD213" s="3"/>
    </row>
    <row r="214" spans="2:30" s="2" customFormat="1" ht="22.5" customHeight="1">
      <c r="B214" s="33"/>
      <c r="D214" s="33"/>
      <c r="E214" s="4"/>
      <c r="F214" s="33"/>
      <c r="I214" s="4"/>
      <c r="K214" s="4"/>
      <c r="L214" s="4"/>
      <c r="Q214" s="33"/>
      <c r="R214" s="33"/>
      <c r="S214" s="4"/>
      <c r="T214" s="33"/>
      <c r="U214" s="4"/>
      <c r="V214" s="33"/>
      <c r="W214" s="4"/>
      <c r="X214" s="33"/>
      <c r="Y214" s="4"/>
      <c r="AA214" s="3"/>
      <c r="AD214" s="3"/>
    </row>
    <row r="215" spans="2:30" s="2" customFormat="1" ht="22.5" customHeight="1">
      <c r="B215" s="33"/>
      <c r="D215" s="33"/>
      <c r="E215" s="4"/>
      <c r="F215" s="33"/>
      <c r="I215" s="4"/>
      <c r="K215" s="4"/>
      <c r="L215" s="4"/>
      <c r="Q215" s="33"/>
      <c r="R215" s="33"/>
      <c r="S215" s="4"/>
      <c r="T215" s="33"/>
      <c r="U215" s="4"/>
      <c r="V215" s="33"/>
      <c r="W215" s="4"/>
      <c r="X215" s="33"/>
      <c r="Y215" s="4"/>
      <c r="AA215" s="3"/>
      <c r="AD215" s="3"/>
    </row>
    <row r="216" spans="2:30" s="2" customFormat="1" ht="22.5" customHeight="1">
      <c r="B216" s="33"/>
      <c r="D216" s="33"/>
      <c r="E216" s="4"/>
      <c r="F216" s="33"/>
      <c r="I216" s="4"/>
      <c r="K216" s="4"/>
      <c r="L216" s="4"/>
      <c r="Q216" s="33"/>
      <c r="R216" s="33"/>
      <c r="S216" s="4"/>
      <c r="T216" s="33"/>
      <c r="U216" s="4"/>
      <c r="V216" s="33"/>
      <c r="W216" s="4"/>
      <c r="X216" s="33"/>
      <c r="Y216" s="4"/>
      <c r="AA216" s="3"/>
      <c r="AD216" s="3"/>
    </row>
    <row r="217" spans="2:30" s="2" customFormat="1" ht="22.5" customHeight="1">
      <c r="B217" s="33"/>
      <c r="D217" s="33"/>
      <c r="E217" s="4"/>
      <c r="F217" s="33"/>
      <c r="I217" s="4"/>
      <c r="K217" s="4"/>
      <c r="L217" s="4"/>
      <c r="Q217" s="33"/>
      <c r="R217" s="33"/>
      <c r="S217" s="4"/>
      <c r="T217" s="33"/>
      <c r="U217" s="4"/>
      <c r="V217" s="33"/>
      <c r="W217" s="4"/>
      <c r="X217" s="33"/>
      <c r="Y217" s="4"/>
      <c r="AA217" s="3"/>
      <c r="AD217" s="3"/>
    </row>
    <row r="218" spans="2:30" s="2" customFormat="1" ht="22.5" customHeight="1">
      <c r="B218" s="33"/>
      <c r="D218" s="33"/>
      <c r="E218" s="4"/>
      <c r="F218" s="33"/>
      <c r="I218" s="4"/>
      <c r="K218" s="4"/>
      <c r="L218" s="4"/>
      <c r="Q218" s="33"/>
      <c r="R218" s="33"/>
      <c r="S218" s="4"/>
      <c r="T218" s="33"/>
      <c r="U218" s="4"/>
      <c r="V218" s="33"/>
      <c r="W218" s="4"/>
      <c r="X218" s="33"/>
      <c r="Y218" s="4"/>
      <c r="AA218" s="3"/>
      <c r="AD218" s="3"/>
    </row>
    <row r="219" spans="2:30" s="2" customFormat="1" ht="22.5" customHeight="1">
      <c r="B219" s="33"/>
      <c r="D219" s="33"/>
      <c r="E219" s="4"/>
      <c r="F219" s="33"/>
      <c r="I219" s="4"/>
      <c r="K219" s="4"/>
      <c r="L219" s="4"/>
      <c r="Q219" s="33"/>
      <c r="R219" s="33"/>
      <c r="S219" s="4"/>
      <c r="T219" s="33"/>
      <c r="U219" s="4"/>
      <c r="V219" s="33"/>
      <c r="W219" s="4"/>
      <c r="X219" s="33"/>
      <c r="Y219" s="4"/>
      <c r="AA219" s="3"/>
      <c r="AD219" s="3"/>
    </row>
    <row r="220" spans="2:30" s="2" customFormat="1" ht="22.5" customHeight="1">
      <c r="B220" s="33"/>
      <c r="D220" s="33"/>
      <c r="E220" s="4"/>
      <c r="F220" s="33"/>
      <c r="I220" s="4"/>
      <c r="K220" s="4"/>
      <c r="L220" s="4"/>
      <c r="Q220" s="33"/>
      <c r="R220" s="33"/>
      <c r="S220" s="4"/>
      <c r="T220" s="33"/>
      <c r="U220" s="4"/>
      <c r="V220" s="33"/>
      <c r="W220" s="4"/>
      <c r="X220" s="33"/>
      <c r="Y220" s="4"/>
      <c r="AA220" s="3"/>
      <c r="AD220" s="3"/>
    </row>
    <row r="221" spans="2:30" s="2" customFormat="1" ht="22.5" customHeight="1">
      <c r="B221" s="33"/>
      <c r="D221" s="33"/>
      <c r="E221" s="4"/>
      <c r="F221" s="33"/>
      <c r="I221" s="4"/>
      <c r="K221" s="4"/>
      <c r="L221" s="4"/>
      <c r="Q221" s="33"/>
      <c r="R221" s="33"/>
      <c r="S221" s="4"/>
      <c r="T221" s="33"/>
      <c r="U221" s="4"/>
      <c r="V221" s="33"/>
      <c r="W221" s="4"/>
      <c r="X221" s="33"/>
      <c r="Y221" s="4"/>
      <c r="AA221" s="3"/>
      <c r="AD221" s="3"/>
    </row>
    <row r="222" spans="2:30" s="2" customFormat="1" ht="22.5" customHeight="1">
      <c r="B222" s="33"/>
      <c r="D222" s="33"/>
      <c r="E222" s="4"/>
      <c r="F222" s="33"/>
      <c r="I222" s="4"/>
      <c r="K222" s="4"/>
      <c r="L222" s="4"/>
      <c r="Q222" s="33"/>
      <c r="R222" s="33"/>
      <c r="S222" s="4"/>
      <c r="T222" s="33"/>
      <c r="U222" s="4"/>
      <c r="V222" s="33"/>
      <c r="W222" s="4"/>
      <c r="X222" s="33"/>
      <c r="Y222" s="4"/>
      <c r="AA222" s="3"/>
      <c r="AD222" s="3"/>
    </row>
    <row r="223" spans="2:30" s="2" customFormat="1" ht="22.5" customHeight="1">
      <c r="B223" s="33"/>
      <c r="D223" s="33"/>
      <c r="E223" s="4"/>
      <c r="F223" s="33"/>
      <c r="I223" s="4"/>
      <c r="K223" s="4"/>
      <c r="L223" s="4"/>
      <c r="Q223" s="33"/>
      <c r="R223" s="33"/>
      <c r="S223" s="4"/>
      <c r="T223" s="33"/>
      <c r="U223" s="4"/>
      <c r="V223" s="33"/>
      <c r="W223" s="4"/>
      <c r="X223" s="33"/>
      <c r="Y223" s="4"/>
      <c r="AA223" s="3"/>
      <c r="AD223" s="3"/>
    </row>
    <row r="224" spans="2:30" s="2" customFormat="1" ht="22.5" customHeight="1">
      <c r="B224" s="33"/>
      <c r="D224" s="33"/>
      <c r="E224" s="4"/>
      <c r="F224" s="33"/>
      <c r="I224" s="4"/>
      <c r="K224" s="4"/>
      <c r="L224" s="4"/>
      <c r="Q224" s="33"/>
      <c r="R224" s="33"/>
      <c r="S224" s="4"/>
      <c r="T224" s="33"/>
      <c r="U224" s="4"/>
      <c r="V224" s="33"/>
      <c r="W224" s="4"/>
      <c r="X224" s="33"/>
      <c r="Y224" s="4"/>
      <c r="AA224" s="3"/>
      <c r="AD224" s="3"/>
    </row>
    <row r="225" spans="2:30" s="2" customFormat="1" ht="22.5" customHeight="1">
      <c r="B225" s="33"/>
      <c r="D225" s="33"/>
      <c r="E225" s="4"/>
      <c r="F225" s="33"/>
      <c r="I225" s="4"/>
      <c r="K225" s="4"/>
      <c r="L225" s="4"/>
      <c r="Q225" s="33"/>
      <c r="R225" s="33"/>
      <c r="S225" s="4"/>
      <c r="T225" s="33"/>
      <c r="U225" s="4"/>
      <c r="V225" s="33"/>
      <c r="W225" s="4"/>
      <c r="X225" s="33"/>
      <c r="Y225" s="4"/>
      <c r="AA225" s="3"/>
      <c r="AD225" s="3"/>
    </row>
    <row r="226" spans="2:30" s="2" customFormat="1" ht="22.5" customHeight="1">
      <c r="B226" s="33"/>
      <c r="D226" s="33"/>
      <c r="E226" s="4"/>
      <c r="F226" s="33"/>
      <c r="I226" s="4"/>
      <c r="K226" s="4"/>
      <c r="L226" s="4"/>
      <c r="Q226" s="33"/>
      <c r="R226" s="33"/>
      <c r="S226" s="4"/>
      <c r="T226" s="33"/>
      <c r="U226" s="4"/>
      <c r="V226" s="33"/>
      <c r="W226" s="4"/>
      <c r="X226" s="33"/>
      <c r="Y226" s="4"/>
      <c r="AA226" s="3"/>
      <c r="AD226" s="3"/>
    </row>
    <row r="227" spans="2:30" s="2" customFormat="1" ht="22.5" customHeight="1">
      <c r="B227" s="33"/>
      <c r="D227" s="33"/>
      <c r="E227" s="4"/>
      <c r="F227" s="33"/>
      <c r="I227" s="4"/>
      <c r="K227" s="4"/>
      <c r="L227" s="4"/>
      <c r="Q227" s="33"/>
      <c r="R227" s="33"/>
      <c r="S227" s="4"/>
      <c r="T227" s="33"/>
      <c r="U227" s="4"/>
      <c r="V227" s="33"/>
      <c r="W227" s="4"/>
      <c r="X227" s="33"/>
      <c r="Y227" s="4"/>
      <c r="AA227" s="3"/>
      <c r="AD227" s="3"/>
    </row>
    <row r="228" spans="2:30" s="2" customFormat="1" ht="22.5" customHeight="1">
      <c r="B228" s="33"/>
      <c r="D228" s="33"/>
      <c r="E228" s="4"/>
      <c r="F228" s="33"/>
      <c r="I228" s="4"/>
      <c r="K228" s="4"/>
      <c r="L228" s="4"/>
      <c r="Q228" s="33"/>
      <c r="R228" s="33"/>
      <c r="S228" s="4"/>
      <c r="T228" s="33"/>
      <c r="U228" s="4"/>
      <c r="V228" s="33"/>
      <c r="W228" s="4"/>
      <c r="X228" s="33"/>
      <c r="Y228" s="4"/>
      <c r="AA228" s="3"/>
      <c r="AD228" s="3"/>
    </row>
    <row r="229" spans="2:30" s="2" customFormat="1" ht="22.5" customHeight="1">
      <c r="B229" s="33"/>
      <c r="D229" s="33"/>
      <c r="E229" s="4"/>
      <c r="F229" s="33"/>
      <c r="I229" s="4"/>
      <c r="K229" s="4"/>
      <c r="L229" s="4"/>
      <c r="Q229" s="33"/>
      <c r="R229" s="33"/>
      <c r="S229" s="4"/>
      <c r="T229" s="33"/>
      <c r="U229" s="4"/>
      <c r="V229" s="33"/>
      <c r="W229" s="4"/>
      <c r="X229" s="33"/>
      <c r="Y229" s="4"/>
      <c r="AA229" s="3"/>
      <c r="AD229" s="3"/>
    </row>
    <row r="230" spans="2:30" s="2" customFormat="1" ht="22.5" customHeight="1">
      <c r="B230" s="33"/>
      <c r="D230" s="33"/>
      <c r="E230" s="4"/>
      <c r="F230" s="33"/>
      <c r="I230" s="4"/>
      <c r="K230" s="4"/>
      <c r="L230" s="4"/>
      <c r="Q230" s="33"/>
      <c r="R230" s="33"/>
      <c r="S230" s="4"/>
      <c r="T230" s="33"/>
      <c r="U230" s="4"/>
      <c r="V230" s="33"/>
      <c r="W230" s="4"/>
      <c r="X230" s="33"/>
      <c r="Y230" s="4"/>
      <c r="AA230" s="3"/>
      <c r="AD230" s="3"/>
    </row>
    <row r="231" spans="2:30" s="2" customFormat="1" ht="22.5" customHeight="1">
      <c r="B231" s="33"/>
      <c r="D231" s="33"/>
      <c r="E231" s="4"/>
      <c r="F231" s="33"/>
      <c r="I231" s="4"/>
      <c r="K231" s="4"/>
      <c r="L231" s="4"/>
      <c r="Q231" s="33"/>
      <c r="R231" s="33"/>
      <c r="S231" s="4"/>
      <c r="T231" s="33"/>
      <c r="U231" s="4"/>
      <c r="V231" s="33"/>
      <c r="W231" s="4"/>
      <c r="X231" s="33"/>
      <c r="Y231" s="4"/>
      <c r="AA231" s="3"/>
      <c r="AD231" s="3"/>
    </row>
    <row r="232" spans="2:30" s="2" customFormat="1" ht="22.5" customHeight="1">
      <c r="B232" s="33"/>
      <c r="D232" s="33"/>
      <c r="E232" s="4"/>
      <c r="F232" s="33"/>
      <c r="I232" s="4"/>
      <c r="K232" s="4"/>
      <c r="L232" s="4"/>
      <c r="Q232" s="33"/>
      <c r="R232" s="33"/>
      <c r="S232" s="4"/>
      <c r="T232" s="33"/>
      <c r="U232" s="4"/>
      <c r="V232" s="33"/>
      <c r="W232" s="4"/>
      <c r="X232" s="33"/>
      <c r="Y232" s="4"/>
      <c r="AA232" s="3"/>
      <c r="AD232" s="3"/>
    </row>
    <row r="233" spans="2:30" s="2" customFormat="1" ht="22.5" customHeight="1">
      <c r="B233" s="33"/>
      <c r="D233" s="33"/>
      <c r="E233" s="4"/>
      <c r="F233" s="33"/>
      <c r="I233" s="4"/>
      <c r="K233" s="4"/>
      <c r="L233" s="4"/>
      <c r="Q233" s="33"/>
      <c r="R233" s="33"/>
      <c r="S233" s="4"/>
      <c r="T233" s="33"/>
      <c r="U233" s="4"/>
      <c r="V233" s="33"/>
      <c r="W233" s="4"/>
      <c r="X233" s="33"/>
      <c r="Y233" s="4"/>
      <c r="AA233" s="3"/>
      <c r="AD233" s="3"/>
    </row>
    <row r="234" spans="2:30" s="2" customFormat="1" ht="22.5" customHeight="1">
      <c r="B234" s="33"/>
      <c r="D234" s="33"/>
      <c r="E234" s="4"/>
      <c r="F234" s="33"/>
      <c r="I234" s="4"/>
      <c r="K234" s="4"/>
      <c r="L234" s="4"/>
      <c r="Q234" s="33"/>
      <c r="R234" s="33"/>
      <c r="S234" s="4"/>
      <c r="T234" s="33"/>
      <c r="U234" s="4"/>
      <c r="V234" s="33"/>
      <c r="W234" s="4"/>
      <c r="X234" s="33"/>
      <c r="Y234" s="4"/>
      <c r="AA234" s="3"/>
      <c r="AD234" s="3"/>
    </row>
    <row r="235" spans="2:30" s="2" customFormat="1" ht="22.5" customHeight="1">
      <c r="B235" s="33"/>
      <c r="D235" s="33"/>
      <c r="E235" s="4"/>
      <c r="F235" s="33"/>
      <c r="I235" s="4"/>
      <c r="K235" s="4"/>
      <c r="L235" s="4"/>
      <c r="Q235" s="33"/>
      <c r="R235" s="33"/>
      <c r="S235" s="4"/>
      <c r="T235" s="33"/>
      <c r="U235" s="4"/>
      <c r="V235" s="33"/>
      <c r="W235" s="4"/>
      <c r="X235" s="33"/>
      <c r="Y235" s="4"/>
      <c r="AA235" s="3"/>
      <c r="AD235" s="3"/>
    </row>
    <row r="236" spans="2:30" s="2" customFormat="1" ht="22.5" customHeight="1">
      <c r="B236" s="33"/>
      <c r="D236" s="33"/>
      <c r="E236" s="4"/>
      <c r="F236" s="33"/>
      <c r="I236" s="4"/>
      <c r="K236" s="4"/>
      <c r="L236" s="4"/>
      <c r="Q236" s="33"/>
      <c r="R236" s="33"/>
      <c r="S236" s="4"/>
      <c r="T236" s="33"/>
      <c r="U236" s="4"/>
      <c r="V236" s="33"/>
      <c r="W236" s="4"/>
      <c r="X236" s="33"/>
      <c r="Y236" s="4"/>
      <c r="AA236" s="3"/>
      <c r="AD236" s="3"/>
    </row>
    <row r="237" spans="2:30" s="2" customFormat="1" ht="22.5" customHeight="1">
      <c r="B237" s="33"/>
      <c r="D237" s="33"/>
      <c r="E237" s="4"/>
      <c r="F237" s="33"/>
      <c r="I237" s="4"/>
      <c r="K237" s="4"/>
      <c r="L237" s="4"/>
      <c r="Q237" s="33"/>
      <c r="R237" s="33"/>
      <c r="S237" s="4"/>
      <c r="T237" s="33"/>
      <c r="U237" s="4"/>
      <c r="V237" s="33"/>
      <c r="W237" s="4"/>
      <c r="X237" s="33"/>
      <c r="Y237" s="4"/>
      <c r="AA237" s="3"/>
      <c r="AD237" s="3"/>
    </row>
    <row r="238" spans="2:30" s="2" customFormat="1" ht="22.5" customHeight="1">
      <c r="B238" s="33"/>
      <c r="D238" s="33"/>
      <c r="E238" s="4"/>
      <c r="F238" s="33"/>
      <c r="I238" s="4"/>
      <c r="K238" s="4"/>
      <c r="L238" s="4"/>
      <c r="Q238" s="33"/>
      <c r="R238" s="33"/>
      <c r="S238" s="4"/>
      <c r="T238" s="33"/>
      <c r="U238" s="4"/>
      <c r="V238" s="33"/>
      <c r="W238" s="4"/>
      <c r="X238" s="33"/>
      <c r="Y238" s="4"/>
      <c r="AA238" s="3"/>
      <c r="AD238" s="3"/>
    </row>
    <row r="239" spans="2:30" s="2" customFormat="1" ht="22.5" customHeight="1">
      <c r="B239" s="33"/>
      <c r="D239" s="33"/>
      <c r="E239" s="4"/>
      <c r="F239" s="33"/>
      <c r="I239" s="4"/>
      <c r="K239" s="4"/>
      <c r="L239" s="4"/>
      <c r="Q239" s="33"/>
      <c r="R239" s="33"/>
      <c r="S239" s="4"/>
      <c r="T239" s="33"/>
      <c r="U239" s="4"/>
      <c r="V239" s="33"/>
      <c r="W239" s="4"/>
      <c r="X239" s="33"/>
      <c r="Y239" s="4"/>
      <c r="AA239" s="3"/>
      <c r="AD239" s="3"/>
    </row>
    <row r="240" spans="2:30" s="2" customFormat="1" ht="22.5" customHeight="1">
      <c r="B240" s="33"/>
      <c r="D240" s="33"/>
      <c r="E240" s="4"/>
      <c r="F240" s="33"/>
      <c r="I240" s="4"/>
      <c r="K240" s="4"/>
      <c r="L240" s="4"/>
      <c r="Q240" s="33"/>
      <c r="R240" s="33"/>
      <c r="S240" s="4"/>
      <c r="T240" s="33"/>
      <c r="U240" s="4"/>
      <c r="V240" s="33"/>
      <c r="W240" s="4"/>
      <c r="X240" s="33"/>
      <c r="Y240" s="4"/>
      <c r="AA240" s="3"/>
      <c r="AD240" s="3"/>
    </row>
    <row r="241" spans="2:30" s="2" customFormat="1" ht="22.5" customHeight="1">
      <c r="B241" s="33"/>
      <c r="D241" s="33"/>
      <c r="E241" s="4"/>
      <c r="F241" s="33"/>
      <c r="I241" s="4"/>
      <c r="K241" s="4"/>
      <c r="L241" s="4"/>
      <c r="Q241" s="33"/>
      <c r="R241" s="33"/>
      <c r="S241" s="4"/>
      <c r="T241" s="33"/>
      <c r="U241" s="4"/>
      <c r="V241" s="33"/>
      <c r="W241" s="4"/>
      <c r="X241" s="33"/>
      <c r="Y241" s="4"/>
      <c r="AA241" s="3"/>
      <c r="AD241" s="3"/>
    </row>
    <row r="242" spans="2:30" s="2" customFormat="1" ht="22.5" customHeight="1">
      <c r="B242" s="33"/>
      <c r="D242" s="33"/>
      <c r="E242" s="4"/>
      <c r="F242" s="33"/>
      <c r="I242" s="4"/>
      <c r="K242" s="4"/>
      <c r="L242" s="4"/>
      <c r="Q242" s="33"/>
      <c r="R242" s="33"/>
      <c r="S242" s="4"/>
      <c r="T242" s="33"/>
      <c r="U242" s="4"/>
      <c r="V242" s="33"/>
      <c r="W242" s="4"/>
      <c r="X242" s="33"/>
      <c r="Y242" s="4"/>
      <c r="AA242" s="3"/>
      <c r="AD242" s="3"/>
    </row>
    <row r="243" spans="2:30" s="2" customFormat="1" ht="22.5" customHeight="1">
      <c r="B243" s="33"/>
      <c r="D243" s="33"/>
      <c r="E243" s="4"/>
      <c r="F243" s="33"/>
      <c r="I243" s="4"/>
      <c r="K243" s="4"/>
      <c r="L243" s="4"/>
      <c r="Q243" s="33"/>
      <c r="R243" s="33"/>
      <c r="S243" s="4"/>
      <c r="T243" s="33"/>
      <c r="U243" s="4"/>
      <c r="V243" s="33"/>
      <c r="W243" s="4"/>
      <c r="X243" s="33"/>
      <c r="Y243" s="4"/>
      <c r="AA243" s="3"/>
      <c r="AD243" s="3"/>
    </row>
    <row r="244" spans="2:30" s="2" customFormat="1" ht="22.5" customHeight="1">
      <c r="B244" s="33"/>
      <c r="D244" s="33"/>
      <c r="E244" s="4"/>
      <c r="F244" s="33"/>
      <c r="I244" s="4"/>
      <c r="K244" s="4"/>
      <c r="L244" s="4"/>
      <c r="Q244" s="33"/>
      <c r="R244" s="33"/>
      <c r="S244" s="4"/>
      <c r="T244" s="33"/>
      <c r="U244" s="4"/>
      <c r="V244" s="33"/>
      <c r="W244" s="4"/>
      <c r="X244" s="33"/>
      <c r="Y244" s="4"/>
      <c r="AA244" s="3"/>
      <c r="AD244" s="3"/>
    </row>
    <row r="245" spans="2:30" s="2" customFormat="1" ht="22.5" customHeight="1">
      <c r="B245" s="33"/>
      <c r="D245" s="33"/>
      <c r="E245" s="4"/>
      <c r="F245" s="33"/>
      <c r="I245" s="4"/>
      <c r="K245" s="4"/>
      <c r="L245" s="4"/>
      <c r="Q245" s="33"/>
      <c r="R245" s="33"/>
      <c r="S245" s="4"/>
      <c r="T245" s="33"/>
      <c r="U245" s="4"/>
      <c r="V245" s="33"/>
      <c r="W245" s="4"/>
      <c r="X245" s="33"/>
      <c r="Y245" s="4"/>
      <c r="AA245" s="3"/>
      <c r="AD245" s="3"/>
    </row>
    <row r="246" spans="2:30" s="2" customFormat="1" ht="22.5" customHeight="1">
      <c r="B246" s="33"/>
      <c r="D246" s="33"/>
      <c r="E246" s="4"/>
      <c r="F246" s="33"/>
      <c r="I246" s="4"/>
      <c r="K246" s="4"/>
      <c r="L246" s="4"/>
      <c r="Q246" s="33"/>
      <c r="R246" s="33"/>
      <c r="S246" s="4"/>
      <c r="T246" s="33"/>
      <c r="U246" s="4"/>
      <c r="V246" s="33"/>
      <c r="W246" s="4"/>
      <c r="X246" s="33"/>
      <c r="Y246" s="4"/>
      <c r="AA246" s="3"/>
      <c r="AD246" s="3"/>
    </row>
    <row r="247" spans="2:30" s="2" customFormat="1" ht="22.5" customHeight="1">
      <c r="B247" s="33"/>
      <c r="D247" s="33"/>
      <c r="E247" s="4"/>
      <c r="F247" s="33"/>
      <c r="I247" s="4"/>
      <c r="K247" s="4"/>
      <c r="L247" s="4"/>
      <c r="Q247" s="33"/>
      <c r="R247" s="33"/>
      <c r="S247" s="4"/>
      <c r="T247" s="33"/>
      <c r="U247" s="4"/>
      <c r="V247" s="33"/>
      <c r="W247" s="4"/>
      <c r="X247" s="33"/>
      <c r="Y247" s="4"/>
      <c r="AA247" s="3"/>
      <c r="AD247" s="3"/>
    </row>
    <row r="248" spans="2:30" s="2" customFormat="1" ht="22.5" customHeight="1">
      <c r="B248" s="33"/>
      <c r="D248" s="33"/>
      <c r="E248" s="4"/>
      <c r="F248" s="33"/>
      <c r="I248" s="4"/>
      <c r="K248" s="4"/>
      <c r="L248" s="4"/>
      <c r="Q248" s="33"/>
      <c r="R248" s="33"/>
      <c r="S248" s="4"/>
      <c r="T248" s="33"/>
      <c r="U248" s="4"/>
      <c r="V248" s="33"/>
      <c r="W248" s="4"/>
      <c r="X248" s="33"/>
      <c r="Y248" s="4"/>
      <c r="AA248" s="3"/>
      <c r="AD248" s="3"/>
    </row>
    <row r="249" spans="2:30" s="2" customFormat="1" ht="22.5" customHeight="1">
      <c r="B249" s="33"/>
      <c r="D249" s="33"/>
      <c r="E249" s="4"/>
      <c r="F249" s="33"/>
      <c r="I249" s="4"/>
      <c r="K249" s="4"/>
      <c r="L249" s="4"/>
      <c r="Q249" s="33"/>
      <c r="R249" s="33"/>
      <c r="S249" s="4"/>
      <c r="T249" s="33"/>
      <c r="U249" s="4"/>
      <c r="V249" s="33"/>
      <c r="W249" s="4"/>
      <c r="X249" s="33"/>
      <c r="Y249" s="4"/>
      <c r="AA249" s="3"/>
      <c r="AD249" s="3"/>
    </row>
    <row r="250" spans="2:30" s="2" customFormat="1" ht="22.5" customHeight="1">
      <c r="B250" s="33"/>
      <c r="D250" s="33"/>
      <c r="E250" s="4"/>
      <c r="F250" s="33"/>
      <c r="I250" s="4"/>
      <c r="K250" s="4"/>
      <c r="L250" s="4"/>
      <c r="Q250" s="33"/>
      <c r="R250" s="33"/>
      <c r="S250" s="4"/>
      <c r="T250" s="33"/>
      <c r="U250" s="4"/>
      <c r="V250" s="33"/>
      <c r="W250" s="4"/>
      <c r="X250" s="33"/>
      <c r="Y250" s="4"/>
      <c r="AA250" s="3"/>
      <c r="AD250" s="3"/>
    </row>
    <row r="251" spans="2:30" s="2" customFormat="1" ht="22.5" customHeight="1">
      <c r="B251" s="33"/>
      <c r="D251" s="33"/>
      <c r="E251" s="4"/>
      <c r="F251" s="33"/>
      <c r="I251" s="4"/>
      <c r="K251" s="4"/>
      <c r="L251" s="4"/>
      <c r="Q251" s="33"/>
      <c r="R251" s="33"/>
      <c r="S251" s="4"/>
      <c r="T251" s="33"/>
      <c r="U251" s="4"/>
      <c r="V251" s="33"/>
      <c r="W251" s="4"/>
      <c r="X251" s="33"/>
      <c r="Y251" s="4"/>
      <c r="AA251" s="3"/>
      <c r="AD251" s="3"/>
    </row>
    <row r="252" spans="2:30" s="2" customFormat="1" ht="22.5" customHeight="1">
      <c r="B252" s="33"/>
      <c r="D252" s="33"/>
      <c r="E252" s="4"/>
      <c r="F252" s="33"/>
      <c r="I252" s="4"/>
      <c r="K252" s="4"/>
      <c r="L252" s="4"/>
      <c r="Q252" s="33"/>
      <c r="R252" s="33"/>
      <c r="S252" s="4"/>
      <c r="T252" s="33"/>
      <c r="U252" s="4"/>
      <c r="V252" s="33"/>
      <c r="W252" s="4"/>
      <c r="X252" s="33"/>
      <c r="Y252" s="4"/>
      <c r="AA252" s="3"/>
      <c r="AD252" s="3"/>
    </row>
    <row r="253" spans="2:30" s="2" customFormat="1" ht="22.5" customHeight="1">
      <c r="B253" s="33"/>
      <c r="D253" s="33"/>
      <c r="E253" s="4"/>
      <c r="F253" s="33"/>
      <c r="I253" s="4"/>
      <c r="K253" s="4"/>
      <c r="L253" s="4"/>
      <c r="Q253" s="33"/>
      <c r="R253" s="33"/>
      <c r="S253" s="4"/>
      <c r="T253" s="33"/>
      <c r="U253" s="4"/>
      <c r="V253" s="33"/>
      <c r="W253" s="4"/>
      <c r="X253" s="33"/>
      <c r="Y253" s="4"/>
      <c r="AA253" s="3"/>
      <c r="AD253" s="3"/>
    </row>
    <row r="254" spans="2:30" s="2" customFormat="1" ht="22.5" customHeight="1">
      <c r="B254" s="33"/>
      <c r="D254" s="33"/>
      <c r="E254" s="4"/>
      <c r="F254" s="33"/>
      <c r="I254" s="4"/>
      <c r="K254" s="4"/>
      <c r="L254" s="4"/>
      <c r="Q254" s="33"/>
      <c r="R254" s="33"/>
      <c r="S254" s="4"/>
      <c r="T254" s="33"/>
      <c r="U254" s="4"/>
      <c r="V254" s="33"/>
      <c r="W254" s="4"/>
      <c r="X254" s="33"/>
      <c r="Y254" s="4"/>
      <c r="AA254" s="3"/>
      <c r="AD254" s="3"/>
    </row>
    <row r="255" spans="2:30" s="2" customFormat="1" ht="22.5" customHeight="1">
      <c r="B255" s="33"/>
      <c r="D255" s="33"/>
      <c r="E255" s="4"/>
      <c r="F255" s="33"/>
      <c r="I255" s="4"/>
      <c r="K255" s="4"/>
      <c r="L255" s="4"/>
      <c r="Q255" s="33"/>
      <c r="R255" s="33"/>
      <c r="S255" s="4"/>
      <c r="T255" s="33"/>
      <c r="U255" s="4"/>
      <c r="V255" s="33"/>
      <c r="W255" s="4"/>
      <c r="X255" s="33"/>
      <c r="Y255" s="4"/>
      <c r="AA255" s="3"/>
      <c r="AD255" s="3"/>
    </row>
    <row r="256" spans="2:30" s="2" customFormat="1" ht="22.5" customHeight="1">
      <c r="B256" s="33"/>
      <c r="D256" s="33"/>
      <c r="E256" s="4"/>
      <c r="F256" s="33"/>
      <c r="I256" s="4"/>
      <c r="K256" s="4"/>
      <c r="L256" s="4"/>
      <c r="Q256" s="33"/>
      <c r="R256" s="33"/>
      <c r="S256" s="4"/>
      <c r="T256" s="33"/>
      <c r="U256" s="4"/>
      <c r="V256" s="33"/>
      <c r="W256" s="4"/>
      <c r="X256" s="33"/>
      <c r="Y256" s="4"/>
      <c r="AA256" s="3"/>
      <c r="AD256" s="3"/>
    </row>
    <row r="257" spans="2:30" s="2" customFormat="1" ht="22.5" customHeight="1">
      <c r="B257" s="33"/>
      <c r="D257" s="33"/>
      <c r="E257" s="4"/>
      <c r="F257" s="33"/>
      <c r="I257" s="4"/>
      <c r="K257" s="4"/>
      <c r="L257" s="4"/>
      <c r="Q257" s="33"/>
      <c r="R257" s="33"/>
      <c r="S257" s="4"/>
      <c r="T257" s="33"/>
      <c r="U257" s="4"/>
      <c r="V257" s="33"/>
      <c r="W257" s="4"/>
      <c r="X257" s="33"/>
      <c r="Y257" s="4"/>
      <c r="AA257" s="3"/>
      <c r="AD257" s="3"/>
    </row>
    <row r="258" spans="2:30" s="2" customFormat="1" ht="22.5" customHeight="1">
      <c r="B258" s="33"/>
      <c r="D258" s="33"/>
      <c r="E258" s="4"/>
      <c r="F258" s="33"/>
      <c r="I258" s="4"/>
      <c r="K258" s="4"/>
      <c r="L258" s="4"/>
      <c r="Q258" s="33"/>
      <c r="R258" s="33"/>
      <c r="S258" s="4"/>
      <c r="T258" s="33"/>
      <c r="U258" s="4"/>
      <c r="V258" s="33"/>
      <c r="W258" s="4"/>
      <c r="X258" s="33"/>
      <c r="Y258" s="4"/>
      <c r="AA258" s="3"/>
      <c r="AD258" s="3"/>
    </row>
    <row r="259" spans="2:30" s="2" customFormat="1" ht="22.5" customHeight="1">
      <c r="B259" s="33"/>
      <c r="D259" s="33"/>
      <c r="E259" s="4"/>
      <c r="F259" s="33"/>
      <c r="I259" s="4"/>
      <c r="K259" s="4"/>
      <c r="L259" s="4"/>
      <c r="Q259" s="33"/>
      <c r="R259" s="33"/>
      <c r="S259" s="4"/>
      <c r="T259" s="33"/>
      <c r="U259" s="4"/>
      <c r="V259" s="33"/>
      <c r="W259" s="4"/>
      <c r="X259" s="33"/>
      <c r="Y259" s="4"/>
      <c r="AA259" s="3"/>
      <c r="AD259" s="3"/>
    </row>
    <row r="260" spans="2:30" s="2" customFormat="1" ht="22.5" customHeight="1">
      <c r="B260" s="33"/>
      <c r="D260" s="33"/>
      <c r="E260" s="4"/>
      <c r="F260" s="33"/>
      <c r="I260" s="4"/>
      <c r="K260" s="4"/>
      <c r="L260" s="4"/>
      <c r="Q260" s="33"/>
      <c r="R260" s="33"/>
      <c r="S260" s="4"/>
      <c r="T260" s="33"/>
      <c r="U260" s="4"/>
      <c r="V260" s="33"/>
      <c r="W260" s="4"/>
      <c r="X260" s="33"/>
      <c r="Y260" s="4"/>
      <c r="AA260" s="3"/>
      <c r="AD260" s="3"/>
    </row>
    <row r="261" spans="2:30" s="2" customFormat="1" ht="22.5" customHeight="1">
      <c r="B261" s="33"/>
      <c r="D261" s="33"/>
      <c r="E261" s="4"/>
      <c r="F261" s="33"/>
      <c r="I261" s="4"/>
      <c r="K261" s="4"/>
      <c r="L261" s="4"/>
      <c r="Q261" s="33"/>
      <c r="R261" s="33"/>
      <c r="S261" s="4"/>
      <c r="T261" s="33"/>
      <c r="U261" s="4"/>
      <c r="V261" s="33"/>
      <c r="W261" s="4"/>
      <c r="X261" s="33"/>
      <c r="Y261" s="4"/>
      <c r="AA261" s="3"/>
      <c r="AD261" s="3"/>
    </row>
    <row r="262" spans="2:30" s="2" customFormat="1" ht="22.5" customHeight="1">
      <c r="B262" s="33"/>
      <c r="D262" s="33"/>
      <c r="E262" s="4"/>
      <c r="F262" s="33"/>
      <c r="I262" s="4"/>
      <c r="K262" s="4"/>
      <c r="L262" s="4"/>
      <c r="Q262" s="33"/>
      <c r="R262" s="33"/>
      <c r="S262" s="4"/>
      <c r="T262" s="33"/>
      <c r="U262" s="4"/>
      <c r="V262" s="33"/>
      <c r="W262" s="4"/>
      <c r="X262" s="33"/>
      <c r="Y262" s="4"/>
      <c r="AA262" s="3"/>
      <c r="AD262" s="3"/>
    </row>
    <row r="263" spans="2:30" s="2" customFormat="1" ht="22.5" customHeight="1">
      <c r="B263" s="33"/>
      <c r="D263" s="33"/>
      <c r="E263" s="4"/>
      <c r="F263" s="33"/>
      <c r="I263" s="4"/>
      <c r="K263" s="4"/>
      <c r="L263" s="4"/>
      <c r="Q263" s="33"/>
      <c r="R263" s="33"/>
      <c r="S263" s="4"/>
      <c r="T263" s="33"/>
      <c r="U263" s="4"/>
      <c r="V263" s="33"/>
      <c r="W263" s="4"/>
      <c r="X263" s="33"/>
      <c r="Y263" s="4"/>
      <c r="AA263" s="3"/>
      <c r="AD263" s="3"/>
    </row>
    <row r="264" spans="2:30" s="2" customFormat="1" ht="22.5" customHeight="1">
      <c r="B264" s="33"/>
      <c r="D264" s="33"/>
      <c r="E264" s="4"/>
      <c r="F264" s="33"/>
      <c r="I264" s="4"/>
      <c r="K264" s="4"/>
      <c r="L264" s="4"/>
      <c r="Q264" s="33"/>
      <c r="R264" s="33"/>
      <c r="S264" s="4"/>
      <c r="T264" s="33"/>
      <c r="U264" s="4"/>
      <c r="V264" s="33"/>
      <c r="W264" s="4"/>
      <c r="X264" s="33"/>
      <c r="Y264" s="4"/>
      <c r="AA264" s="3"/>
      <c r="AD264" s="3"/>
    </row>
    <row r="265" spans="2:30" s="2" customFormat="1" ht="22.5" customHeight="1">
      <c r="B265" s="33"/>
      <c r="D265" s="33"/>
      <c r="E265" s="4"/>
      <c r="F265" s="33"/>
      <c r="I265" s="4"/>
      <c r="K265" s="4"/>
      <c r="L265" s="4"/>
      <c r="Q265" s="33"/>
      <c r="R265" s="33"/>
      <c r="S265" s="4"/>
      <c r="T265" s="33"/>
      <c r="U265" s="4"/>
      <c r="V265" s="33"/>
      <c r="W265" s="4"/>
      <c r="X265" s="33"/>
      <c r="Y265" s="4"/>
      <c r="AA265" s="3"/>
      <c r="AD265" s="3"/>
    </row>
    <row r="266" spans="2:30" s="2" customFormat="1" ht="22.5" customHeight="1">
      <c r="B266" s="33"/>
      <c r="D266" s="33"/>
      <c r="E266" s="4"/>
      <c r="F266" s="33"/>
      <c r="I266" s="4"/>
      <c r="K266" s="4"/>
      <c r="L266" s="4"/>
      <c r="Q266" s="33"/>
      <c r="R266" s="33"/>
      <c r="S266" s="4"/>
      <c r="T266" s="33"/>
      <c r="U266" s="4"/>
      <c r="V266" s="33"/>
      <c r="W266" s="4"/>
      <c r="X266" s="33"/>
      <c r="Y266" s="4"/>
      <c r="AA266" s="3"/>
      <c r="AD266" s="3"/>
    </row>
    <row r="267" spans="2:30" s="2" customFormat="1" ht="22.5" customHeight="1">
      <c r="B267" s="33"/>
      <c r="D267" s="33"/>
      <c r="E267" s="4"/>
      <c r="F267" s="33"/>
      <c r="I267" s="4"/>
      <c r="K267" s="4"/>
      <c r="L267" s="4"/>
      <c r="Q267" s="33"/>
      <c r="R267" s="33"/>
      <c r="S267" s="4"/>
      <c r="T267" s="33"/>
      <c r="U267" s="4"/>
      <c r="V267" s="33"/>
      <c r="W267" s="4"/>
      <c r="X267" s="33"/>
      <c r="Y267" s="4"/>
      <c r="AA267" s="3"/>
      <c r="AD267" s="3"/>
    </row>
    <row r="268" spans="2:30" s="2" customFormat="1" ht="22.5" customHeight="1">
      <c r="B268" s="33"/>
      <c r="D268" s="33"/>
      <c r="E268" s="4"/>
      <c r="F268" s="33"/>
      <c r="I268" s="4"/>
      <c r="K268" s="4"/>
      <c r="L268" s="4"/>
      <c r="Q268" s="33"/>
      <c r="R268" s="33"/>
      <c r="S268" s="4"/>
      <c r="T268" s="33"/>
      <c r="U268" s="4"/>
      <c r="V268" s="33"/>
      <c r="W268" s="4"/>
      <c r="X268" s="33"/>
      <c r="Y268" s="4"/>
      <c r="AA268" s="3"/>
      <c r="AD268" s="3"/>
    </row>
    <row r="269" spans="2:30" s="2" customFormat="1" ht="22.5" customHeight="1">
      <c r="B269" s="33"/>
      <c r="D269" s="33"/>
      <c r="E269" s="4"/>
      <c r="F269" s="33"/>
      <c r="I269" s="4"/>
      <c r="K269" s="4"/>
      <c r="L269" s="4"/>
      <c r="Q269" s="33"/>
      <c r="R269" s="33"/>
      <c r="S269" s="4"/>
      <c r="T269" s="33"/>
      <c r="U269" s="4"/>
      <c r="V269" s="33"/>
      <c r="W269" s="4"/>
      <c r="X269" s="33"/>
      <c r="Y269" s="4"/>
      <c r="AA269" s="3"/>
      <c r="AD269" s="3"/>
    </row>
    <row r="270" spans="2:30" s="2" customFormat="1" ht="22.5" customHeight="1">
      <c r="B270" s="33"/>
      <c r="D270" s="33"/>
      <c r="E270" s="4"/>
      <c r="F270" s="33"/>
      <c r="I270" s="4"/>
      <c r="K270" s="4"/>
      <c r="L270" s="4"/>
      <c r="Q270" s="33"/>
      <c r="R270" s="33"/>
      <c r="S270" s="4"/>
      <c r="T270" s="33"/>
      <c r="U270" s="4"/>
      <c r="V270" s="33"/>
      <c r="W270" s="4"/>
      <c r="X270" s="33"/>
      <c r="Y270" s="4"/>
      <c r="AA270" s="3"/>
      <c r="AD270" s="3"/>
    </row>
    <row r="271" spans="2:30" s="2" customFormat="1" ht="23.25" customHeight="1">
      <c r="B271" s="33"/>
      <c r="D271" s="33"/>
      <c r="E271" s="4"/>
      <c r="F271" s="33"/>
      <c r="I271" s="4"/>
      <c r="K271" s="4"/>
      <c r="L271" s="4"/>
      <c r="Q271" s="33"/>
      <c r="R271" s="33"/>
      <c r="S271" s="4"/>
      <c r="T271" s="33"/>
      <c r="U271" s="4"/>
      <c r="V271" s="33"/>
      <c r="W271" s="4"/>
      <c r="X271" s="33"/>
      <c r="Y271" s="4"/>
      <c r="AA271" s="3"/>
      <c r="AD271" s="3"/>
    </row>
    <row r="272" spans="2:30" s="2" customFormat="1" ht="23.25" customHeight="1">
      <c r="B272" s="33"/>
      <c r="D272" s="33"/>
      <c r="E272" s="4"/>
      <c r="F272" s="33"/>
      <c r="I272" s="4"/>
      <c r="K272" s="4"/>
      <c r="L272" s="4"/>
      <c r="Q272" s="33"/>
      <c r="R272" s="33"/>
      <c r="S272" s="4"/>
      <c r="T272" s="33"/>
      <c r="U272" s="4"/>
      <c r="V272" s="33"/>
      <c r="W272" s="4"/>
      <c r="X272" s="33"/>
      <c r="Y272" s="4"/>
      <c r="AA272" s="3"/>
      <c r="AD272" s="3"/>
    </row>
    <row r="273" spans="2:30" s="2" customFormat="1" ht="23.25" customHeight="1">
      <c r="B273" s="33"/>
      <c r="D273" s="33"/>
      <c r="E273" s="4"/>
      <c r="F273" s="33"/>
      <c r="I273" s="4"/>
      <c r="K273" s="4"/>
      <c r="L273" s="4"/>
      <c r="Q273" s="33"/>
      <c r="R273" s="33"/>
      <c r="S273" s="4"/>
      <c r="T273" s="33"/>
      <c r="U273" s="4"/>
      <c r="V273" s="33"/>
      <c r="W273" s="4"/>
      <c r="X273" s="33"/>
      <c r="Y273" s="4"/>
      <c r="AA273" s="3"/>
      <c r="AD273" s="3"/>
    </row>
    <row r="274" spans="2:30" s="2" customFormat="1" ht="23.25" customHeight="1">
      <c r="B274" s="33"/>
      <c r="D274" s="33"/>
      <c r="E274" s="4"/>
      <c r="F274" s="33"/>
      <c r="I274" s="4"/>
      <c r="K274" s="4"/>
      <c r="L274" s="4"/>
      <c r="Q274" s="33"/>
      <c r="R274" s="33"/>
      <c r="S274" s="4"/>
      <c r="T274" s="33"/>
      <c r="U274" s="4"/>
      <c r="V274" s="33"/>
      <c r="W274" s="4"/>
      <c r="X274" s="33"/>
      <c r="Y274" s="4"/>
      <c r="AA274" s="3"/>
      <c r="AD274" s="3"/>
    </row>
    <row r="275" spans="2:30" s="2" customFormat="1" ht="23.25" customHeight="1">
      <c r="B275" s="33"/>
      <c r="D275" s="33"/>
      <c r="E275" s="4"/>
      <c r="F275" s="33"/>
      <c r="I275" s="4"/>
      <c r="K275" s="4"/>
      <c r="L275" s="4"/>
      <c r="Q275" s="33"/>
      <c r="R275" s="33"/>
      <c r="S275" s="4"/>
      <c r="T275" s="33"/>
      <c r="U275" s="4"/>
      <c r="V275" s="33"/>
      <c r="W275" s="4"/>
      <c r="X275" s="33"/>
      <c r="Y275" s="4"/>
      <c r="AA275" s="3"/>
      <c r="AD275" s="3"/>
    </row>
    <row r="276" spans="2:30" s="2" customFormat="1" ht="23.25" customHeight="1">
      <c r="B276" s="33"/>
      <c r="D276" s="33"/>
      <c r="E276" s="4"/>
      <c r="F276" s="33"/>
      <c r="I276" s="4"/>
      <c r="K276" s="4"/>
      <c r="L276" s="4"/>
      <c r="Q276" s="33"/>
      <c r="R276" s="33"/>
      <c r="S276" s="4"/>
      <c r="T276" s="33"/>
      <c r="U276" s="4"/>
      <c r="V276" s="33"/>
      <c r="W276" s="4"/>
      <c r="X276" s="33"/>
      <c r="Y276" s="4"/>
      <c r="AA276" s="3"/>
      <c r="AD276" s="3"/>
    </row>
    <row r="277" spans="2:30" s="2" customFormat="1" ht="23.25" customHeight="1">
      <c r="B277" s="33"/>
      <c r="D277" s="33"/>
      <c r="E277" s="4"/>
      <c r="F277" s="33"/>
      <c r="I277" s="4"/>
      <c r="K277" s="4"/>
      <c r="L277" s="4"/>
      <c r="Q277" s="33"/>
      <c r="R277" s="33"/>
      <c r="S277" s="4"/>
      <c r="T277" s="33"/>
      <c r="U277" s="4"/>
      <c r="V277" s="33"/>
      <c r="W277" s="4"/>
      <c r="X277" s="33"/>
      <c r="Y277" s="4"/>
      <c r="AA277" s="3"/>
      <c r="AD277" s="3"/>
    </row>
    <row r="278" spans="2:30" s="2" customFormat="1" ht="23.25" customHeight="1">
      <c r="B278" s="33"/>
      <c r="D278" s="33"/>
      <c r="E278" s="4"/>
      <c r="F278" s="33"/>
      <c r="I278" s="4"/>
      <c r="K278" s="4"/>
      <c r="L278" s="4"/>
      <c r="Q278" s="33"/>
      <c r="R278" s="33"/>
      <c r="S278" s="4"/>
      <c r="T278" s="33"/>
      <c r="U278" s="4"/>
      <c r="V278" s="33"/>
      <c r="W278" s="4"/>
      <c r="X278" s="33"/>
      <c r="Y278" s="4"/>
      <c r="AA278" s="3"/>
      <c r="AD278" s="3"/>
    </row>
    <row r="279" spans="2:30" s="2" customFormat="1" ht="23.25" customHeight="1">
      <c r="B279" s="33"/>
      <c r="D279" s="33"/>
      <c r="E279" s="4"/>
      <c r="F279" s="33"/>
      <c r="I279" s="4"/>
      <c r="K279" s="4"/>
      <c r="L279" s="4"/>
      <c r="Q279" s="33"/>
      <c r="R279" s="33"/>
      <c r="S279" s="4"/>
      <c r="T279" s="33"/>
      <c r="U279" s="4"/>
      <c r="V279" s="33"/>
      <c r="W279" s="4"/>
      <c r="X279" s="33"/>
      <c r="Y279" s="4"/>
      <c r="AA279" s="3"/>
      <c r="AD279" s="3"/>
    </row>
    <row r="280" spans="2:30" s="2" customFormat="1" ht="23.25" customHeight="1">
      <c r="B280" s="33"/>
      <c r="D280" s="33"/>
      <c r="E280" s="4"/>
      <c r="F280" s="33"/>
      <c r="I280" s="4"/>
      <c r="K280" s="4"/>
      <c r="L280" s="4"/>
      <c r="Q280" s="33"/>
      <c r="R280" s="33"/>
      <c r="S280" s="4"/>
      <c r="T280" s="33"/>
      <c r="U280" s="4"/>
      <c r="V280" s="33"/>
      <c r="W280" s="4"/>
      <c r="X280" s="33"/>
      <c r="Y280" s="4"/>
      <c r="AA280" s="3"/>
      <c r="AD280" s="3"/>
    </row>
    <row r="281" spans="2:30" s="2" customFormat="1" ht="23.25" customHeight="1">
      <c r="B281" s="33"/>
      <c r="D281" s="33"/>
      <c r="E281" s="4"/>
      <c r="F281" s="33"/>
      <c r="I281" s="4"/>
      <c r="K281" s="4"/>
      <c r="L281" s="4"/>
      <c r="Q281" s="33"/>
      <c r="R281" s="33"/>
      <c r="S281" s="4"/>
      <c r="T281" s="33"/>
      <c r="U281" s="4"/>
      <c r="V281" s="33"/>
      <c r="W281" s="4"/>
      <c r="X281" s="33"/>
      <c r="Y281" s="4"/>
      <c r="AA281" s="3"/>
      <c r="AD281" s="3"/>
    </row>
    <row r="282" spans="2:30" s="2" customFormat="1" ht="23.25" customHeight="1">
      <c r="B282" s="33"/>
      <c r="D282" s="33"/>
      <c r="E282" s="4"/>
      <c r="F282" s="33"/>
      <c r="I282" s="4"/>
      <c r="K282" s="4"/>
      <c r="L282" s="4"/>
      <c r="Q282" s="33"/>
      <c r="R282" s="33"/>
      <c r="S282" s="4"/>
      <c r="T282" s="33"/>
      <c r="U282" s="4"/>
      <c r="V282" s="33"/>
      <c r="W282" s="4"/>
      <c r="X282" s="33"/>
      <c r="Y282" s="4"/>
      <c r="AA282" s="3"/>
      <c r="AD282" s="3"/>
    </row>
    <row r="283" spans="2:30" s="2" customFormat="1" ht="23.25" customHeight="1">
      <c r="B283" s="33"/>
      <c r="D283" s="33"/>
      <c r="E283" s="4"/>
      <c r="F283" s="33"/>
      <c r="I283" s="4"/>
      <c r="K283" s="4"/>
      <c r="L283" s="4"/>
      <c r="Q283" s="33"/>
      <c r="R283" s="33"/>
      <c r="S283" s="4"/>
      <c r="T283" s="33"/>
      <c r="U283" s="4"/>
      <c r="V283" s="33"/>
      <c r="W283" s="4"/>
      <c r="X283" s="33"/>
      <c r="Y283" s="4"/>
      <c r="AA283" s="3"/>
      <c r="AD283" s="3"/>
    </row>
    <row r="284" spans="2:30" s="2" customFormat="1" ht="23.25" customHeight="1">
      <c r="B284" s="33"/>
      <c r="D284" s="33"/>
      <c r="E284" s="4"/>
      <c r="F284" s="33"/>
      <c r="I284" s="4"/>
      <c r="K284" s="4"/>
      <c r="L284" s="4"/>
      <c r="Q284" s="33"/>
      <c r="R284" s="33"/>
      <c r="S284" s="4"/>
      <c r="T284" s="33"/>
      <c r="U284" s="4"/>
      <c r="V284" s="33"/>
      <c r="W284" s="4"/>
      <c r="X284" s="33"/>
      <c r="Y284" s="4"/>
      <c r="AA284" s="3"/>
      <c r="AD284" s="3"/>
    </row>
    <row r="285" spans="2:30" s="2" customFormat="1" ht="23.25" customHeight="1">
      <c r="B285" s="33"/>
      <c r="D285" s="33"/>
      <c r="E285" s="4"/>
      <c r="F285" s="33"/>
      <c r="I285" s="4"/>
      <c r="K285" s="4"/>
      <c r="L285" s="4"/>
      <c r="Q285" s="33"/>
      <c r="R285" s="33"/>
      <c r="S285" s="4"/>
      <c r="T285" s="33"/>
      <c r="U285" s="4"/>
      <c r="V285" s="33"/>
      <c r="W285" s="4"/>
      <c r="X285" s="33"/>
      <c r="Y285" s="4"/>
      <c r="AA285" s="3"/>
      <c r="AD285" s="3"/>
    </row>
    <row r="286" spans="2:30" s="2" customFormat="1" ht="23.25" customHeight="1">
      <c r="B286" s="33"/>
      <c r="D286" s="33"/>
      <c r="E286" s="4"/>
      <c r="F286" s="33"/>
      <c r="I286" s="4"/>
      <c r="K286" s="4"/>
      <c r="L286" s="4"/>
      <c r="Q286" s="33"/>
      <c r="R286" s="33"/>
      <c r="S286" s="4"/>
      <c r="T286" s="33"/>
      <c r="U286" s="4"/>
      <c r="V286" s="33"/>
      <c r="W286" s="4"/>
      <c r="X286" s="33"/>
      <c r="Y286" s="4"/>
      <c r="AA286" s="3"/>
      <c r="AD286" s="3"/>
    </row>
    <row r="287" spans="2:30" s="2" customFormat="1" ht="23.25" customHeight="1">
      <c r="B287" s="33"/>
      <c r="D287" s="33"/>
      <c r="E287" s="4"/>
      <c r="F287" s="33"/>
      <c r="I287" s="4"/>
      <c r="K287" s="4"/>
      <c r="L287" s="4"/>
      <c r="Q287" s="33"/>
      <c r="R287" s="33"/>
      <c r="S287" s="4"/>
      <c r="T287" s="33"/>
      <c r="U287" s="4"/>
      <c r="V287" s="33"/>
      <c r="W287" s="4"/>
      <c r="X287" s="33"/>
      <c r="Y287" s="4"/>
      <c r="AA287" s="3"/>
      <c r="AD287" s="3"/>
    </row>
    <row r="288" spans="2:30" s="2" customFormat="1" ht="23.25" customHeight="1">
      <c r="B288" s="33"/>
      <c r="D288" s="33"/>
      <c r="E288" s="4"/>
      <c r="F288" s="33"/>
      <c r="I288" s="4"/>
      <c r="K288" s="4"/>
      <c r="L288" s="4"/>
      <c r="Q288" s="33"/>
      <c r="R288" s="33"/>
      <c r="S288" s="4"/>
      <c r="T288" s="33"/>
      <c r="U288" s="4"/>
      <c r="V288" s="33"/>
      <c r="W288" s="4"/>
      <c r="X288" s="33"/>
      <c r="Y288" s="4"/>
      <c r="AA288" s="3"/>
      <c r="AD288" s="3"/>
    </row>
    <row r="289" spans="2:30" s="2" customFormat="1" ht="23.25" customHeight="1">
      <c r="B289" s="33"/>
      <c r="D289" s="33"/>
      <c r="E289" s="4"/>
      <c r="F289" s="33"/>
      <c r="I289" s="4"/>
      <c r="K289" s="4"/>
      <c r="L289" s="4"/>
      <c r="Q289" s="33"/>
      <c r="R289" s="33"/>
      <c r="S289" s="4"/>
      <c r="T289" s="33"/>
      <c r="U289" s="4"/>
      <c r="V289" s="33"/>
      <c r="W289" s="4"/>
      <c r="X289" s="33"/>
      <c r="Y289" s="4"/>
      <c r="AA289" s="3"/>
      <c r="AD289" s="3"/>
    </row>
    <row r="290" spans="2:30" s="2" customFormat="1" ht="23.25" customHeight="1">
      <c r="B290" s="33"/>
      <c r="D290" s="33"/>
      <c r="E290" s="4"/>
      <c r="F290" s="33"/>
      <c r="I290" s="4"/>
      <c r="K290" s="4"/>
      <c r="L290" s="4"/>
      <c r="Q290" s="33"/>
      <c r="R290" s="33"/>
      <c r="S290" s="4"/>
      <c r="T290" s="33"/>
      <c r="U290" s="4"/>
      <c r="V290" s="33"/>
      <c r="W290" s="4"/>
      <c r="X290" s="33"/>
      <c r="Y290" s="4"/>
      <c r="AA290" s="3"/>
      <c r="AD290" s="3"/>
    </row>
    <row r="291" spans="2:30" s="2" customFormat="1" ht="23.25" customHeight="1">
      <c r="B291" s="33"/>
      <c r="D291" s="33"/>
      <c r="E291" s="4"/>
      <c r="F291" s="33"/>
      <c r="I291" s="4"/>
      <c r="K291" s="4"/>
      <c r="L291" s="4"/>
      <c r="Q291" s="33"/>
      <c r="R291" s="33"/>
      <c r="S291" s="4"/>
      <c r="T291" s="33"/>
      <c r="U291" s="4"/>
      <c r="V291" s="33"/>
      <c r="W291" s="4"/>
      <c r="X291" s="33"/>
      <c r="Y291" s="4"/>
      <c r="AA291" s="3"/>
      <c r="AD291" s="3"/>
    </row>
    <row r="292" spans="2:30" s="2" customFormat="1" ht="23.25" customHeight="1">
      <c r="B292" s="33"/>
      <c r="D292" s="33"/>
      <c r="E292" s="4"/>
      <c r="F292" s="33"/>
      <c r="I292" s="4"/>
      <c r="K292" s="4"/>
      <c r="L292" s="4"/>
      <c r="Q292" s="33"/>
      <c r="R292" s="33"/>
      <c r="S292" s="4"/>
      <c r="T292" s="33"/>
      <c r="U292" s="4"/>
      <c r="V292" s="33"/>
      <c r="W292" s="4"/>
      <c r="X292" s="33"/>
      <c r="Y292" s="4"/>
      <c r="AA292" s="3"/>
      <c r="AD292" s="3"/>
    </row>
    <row r="293" spans="2:30" s="2" customFormat="1" ht="23.25" customHeight="1">
      <c r="B293" s="33"/>
      <c r="D293" s="33"/>
      <c r="E293" s="4"/>
      <c r="F293" s="33"/>
      <c r="I293" s="4"/>
      <c r="K293" s="4"/>
      <c r="L293" s="4"/>
      <c r="Q293" s="33"/>
      <c r="R293" s="33"/>
      <c r="S293" s="4"/>
      <c r="T293" s="33"/>
      <c r="U293" s="4"/>
      <c r="V293" s="33"/>
      <c r="W293" s="4"/>
      <c r="X293" s="33"/>
      <c r="Y293" s="4"/>
      <c r="AA293" s="3"/>
      <c r="AD293" s="3"/>
    </row>
    <row r="294" spans="2:30" s="2" customFormat="1" ht="23.25" customHeight="1">
      <c r="B294" s="33"/>
      <c r="D294" s="33"/>
      <c r="E294" s="4"/>
      <c r="F294" s="33"/>
      <c r="I294" s="4"/>
      <c r="K294" s="4"/>
      <c r="L294" s="4"/>
      <c r="Q294" s="33"/>
      <c r="R294" s="33"/>
      <c r="S294" s="4"/>
      <c r="T294" s="33"/>
      <c r="U294" s="4"/>
      <c r="V294" s="33"/>
      <c r="W294" s="4"/>
      <c r="X294" s="33"/>
      <c r="Y294" s="4"/>
      <c r="AA294" s="3"/>
      <c r="AD294" s="3"/>
    </row>
    <row r="295" spans="2:30" s="2" customFormat="1" ht="23.25" customHeight="1">
      <c r="B295" s="33"/>
      <c r="D295" s="33"/>
      <c r="E295" s="4"/>
      <c r="F295" s="33"/>
      <c r="I295" s="4"/>
      <c r="K295" s="4"/>
      <c r="L295" s="4"/>
      <c r="Q295" s="33"/>
      <c r="R295" s="33"/>
      <c r="S295" s="4"/>
      <c r="T295" s="33"/>
      <c r="U295" s="4"/>
      <c r="V295" s="33"/>
      <c r="W295" s="4"/>
      <c r="X295" s="33"/>
      <c r="Y295" s="4"/>
      <c r="AA295" s="3"/>
      <c r="AD295" s="3"/>
    </row>
    <row r="296" spans="2:30" s="2" customFormat="1" ht="23.25" customHeight="1">
      <c r="B296" s="33"/>
      <c r="D296" s="33"/>
      <c r="E296" s="4"/>
      <c r="F296" s="33"/>
      <c r="I296" s="4"/>
      <c r="K296" s="4"/>
      <c r="L296" s="4"/>
      <c r="Q296" s="33"/>
      <c r="R296" s="33"/>
      <c r="S296" s="4"/>
      <c r="T296" s="33"/>
      <c r="U296" s="4"/>
      <c r="V296" s="33"/>
      <c r="W296" s="4"/>
      <c r="X296" s="33"/>
      <c r="Y296" s="4"/>
      <c r="AA296" s="3"/>
      <c r="AD296" s="3"/>
    </row>
    <row r="297" spans="2:30" s="2" customFormat="1" ht="23.25" customHeight="1">
      <c r="B297" s="33"/>
      <c r="D297" s="33"/>
      <c r="E297" s="4"/>
      <c r="F297" s="33"/>
      <c r="I297" s="4"/>
      <c r="K297" s="4"/>
      <c r="L297" s="4"/>
      <c r="Q297" s="33"/>
      <c r="R297" s="33"/>
      <c r="S297" s="4"/>
      <c r="T297" s="33"/>
      <c r="U297" s="4"/>
      <c r="V297" s="33"/>
      <c r="W297" s="4"/>
      <c r="X297" s="33"/>
      <c r="Y297" s="4"/>
      <c r="AA297" s="3"/>
      <c r="AD297" s="3"/>
    </row>
    <row r="298" spans="2:30" s="2" customFormat="1" ht="23.25" customHeight="1">
      <c r="B298" s="33"/>
      <c r="D298" s="33"/>
      <c r="E298" s="4"/>
      <c r="F298" s="33"/>
      <c r="I298" s="4"/>
      <c r="K298" s="4"/>
      <c r="L298" s="4"/>
      <c r="Q298" s="33"/>
      <c r="R298" s="33"/>
      <c r="S298" s="4"/>
      <c r="T298" s="33"/>
      <c r="U298" s="4"/>
      <c r="V298" s="33"/>
      <c r="W298" s="4"/>
      <c r="X298" s="33"/>
      <c r="Y298" s="4"/>
      <c r="AA298" s="3"/>
      <c r="AD298" s="3"/>
    </row>
    <row r="299" spans="2:30" s="2" customFormat="1" ht="23.25" customHeight="1">
      <c r="B299" s="33"/>
      <c r="D299" s="33"/>
      <c r="E299" s="4"/>
      <c r="F299" s="33"/>
      <c r="I299" s="4"/>
      <c r="K299" s="4"/>
      <c r="L299" s="4"/>
      <c r="Q299" s="33"/>
      <c r="R299" s="33"/>
      <c r="S299" s="4"/>
      <c r="T299" s="33"/>
      <c r="U299" s="4"/>
      <c r="V299" s="33"/>
      <c r="W299" s="4"/>
      <c r="X299" s="33"/>
      <c r="Y299" s="4"/>
      <c r="AA299" s="3"/>
      <c r="AD299" s="3"/>
    </row>
    <row r="300" spans="2:30" s="2" customFormat="1" ht="23.25" customHeight="1">
      <c r="B300" s="33"/>
      <c r="D300" s="33"/>
      <c r="E300" s="4"/>
      <c r="F300" s="33"/>
      <c r="I300" s="4"/>
      <c r="K300" s="4"/>
      <c r="L300" s="4"/>
      <c r="Q300" s="33"/>
      <c r="R300" s="33"/>
      <c r="S300" s="4"/>
      <c r="T300" s="33"/>
      <c r="U300" s="4"/>
      <c r="V300" s="33"/>
      <c r="W300" s="4"/>
      <c r="X300" s="33"/>
      <c r="Y300" s="4"/>
      <c r="AA300" s="3"/>
      <c r="AD300" s="3"/>
    </row>
    <row r="301" spans="2:30" s="2" customFormat="1" ht="23.25" customHeight="1">
      <c r="B301" s="33"/>
      <c r="D301" s="33"/>
      <c r="E301" s="4"/>
      <c r="F301" s="33"/>
      <c r="I301" s="4"/>
      <c r="K301" s="4"/>
      <c r="L301" s="4"/>
      <c r="Q301" s="33"/>
      <c r="R301" s="33"/>
      <c r="S301" s="4"/>
      <c r="T301" s="33"/>
      <c r="U301" s="4"/>
      <c r="V301" s="33"/>
      <c r="W301" s="4"/>
      <c r="X301" s="33"/>
      <c r="Y301" s="4"/>
      <c r="AA301" s="3"/>
      <c r="AD301" s="3"/>
    </row>
    <row r="302" spans="2:30" s="2" customFormat="1" ht="23.25" customHeight="1">
      <c r="B302" s="33"/>
      <c r="D302" s="33"/>
      <c r="E302" s="4"/>
      <c r="F302" s="33"/>
      <c r="I302" s="4"/>
      <c r="K302" s="4"/>
      <c r="L302" s="4"/>
      <c r="Q302" s="33"/>
      <c r="R302" s="33"/>
      <c r="S302" s="4"/>
      <c r="T302" s="33"/>
      <c r="U302" s="4"/>
      <c r="V302" s="33"/>
      <c r="W302" s="4"/>
      <c r="X302" s="33"/>
      <c r="Y302" s="4"/>
      <c r="AA302" s="3"/>
      <c r="AD302" s="3"/>
    </row>
    <row r="303" spans="2:30" s="2" customFormat="1" ht="23.25" customHeight="1">
      <c r="B303" s="33"/>
      <c r="D303" s="33"/>
      <c r="E303" s="4"/>
      <c r="F303" s="33"/>
      <c r="I303" s="4"/>
      <c r="K303" s="4"/>
      <c r="L303" s="4"/>
      <c r="Q303" s="33"/>
      <c r="R303" s="33"/>
      <c r="S303" s="4"/>
      <c r="T303" s="33"/>
      <c r="U303" s="4"/>
      <c r="V303" s="33"/>
      <c r="W303" s="4"/>
      <c r="X303" s="33"/>
      <c r="Y303" s="4"/>
      <c r="AA303" s="3"/>
      <c r="AD303" s="3"/>
    </row>
    <row r="304" spans="2:30" s="2" customFormat="1" ht="23.25" customHeight="1">
      <c r="B304" s="33"/>
      <c r="D304" s="33"/>
      <c r="E304" s="4"/>
      <c r="F304" s="33"/>
      <c r="I304" s="4"/>
      <c r="K304" s="4"/>
      <c r="L304" s="4"/>
      <c r="Q304" s="33"/>
      <c r="R304" s="33"/>
      <c r="S304" s="4"/>
      <c r="T304" s="33"/>
      <c r="U304" s="4"/>
      <c r="V304" s="33"/>
      <c r="W304" s="4"/>
      <c r="X304" s="33"/>
      <c r="Y304" s="4"/>
      <c r="AA304" s="3"/>
      <c r="AD304" s="3"/>
    </row>
    <row r="305" spans="2:30" s="2" customFormat="1" ht="23.25" customHeight="1">
      <c r="B305" s="33"/>
      <c r="D305" s="33"/>
      <c r="E305" s="4"/>
      <c r="F305" s="33"/>
      <c r="I305" s="4"/>
      <c r="K305" s="4"/>
      <c r="L305" s="4"/>
      <c r="Q305" s="33"/>
      <c r="R305" s="33"/>
      <c r="S305" s="4"/>
      <c r="T305" s="33"/>
      <c r="U305" s="4"/>
      <c r="V305" s="33"/>
      <c r="W305" s="4"/>
      <c r="X305" s="33"/>
      <c r="Y305" s="4"/>
      <c r="AA305" s="3"/>
      <c r="AD305" s="3"/>
    </row>
    <row r="306" spans="2:30" s="2" customFormat="1" ht="23.25" customHeight="1">
      <c r="B306" s="33"/>
      <c r="D306" s="33"/>
      <c r="E306" s="4"/>
      <c r="F306" s="33"/>
      <c r="I306" s="4"/>
      <c r="K306" s="4"/>
      <c r="L306" s="4"/>
      <c r="Q306" s="33"/>
      <c r="R306" s="33"/>
      <c r="S306" s="4"/>
      <c r="T306" s="33"/>
      <c r="U306" s="4"/>
      <c r="V306" s="33"/>
      <c r="W306" s="4"/>
      <c r="X306" s="33"/>
      <c r="Y306" s="4"/>
      <c r="AA306" s="3"/>
      <c r="AD306" s="3"/>
    </row>
    <row r="307" spans="2:30" s="2" customFormat="1" ht="23.25" customHeight="1">
      <c r="B307" s="33"/>
      <c r="D307" s="33"/>
      <c r="E307" s="4"/>
      <c r="F307" s="33"/>
      <c r="I307" s="4"/>
      <c r="K307" s="4"/>
      <c r="L307" s="4"/>
      <c r="Q307" s="33"/>
      <c r="R307" s="33"/>
      <c r="S307" s="4"/>
      <c r="T307" s="33"/>
      <c r="U307" s="4"/>
      <c r="V307" s="33"/>
      <c r="W307" s="4"/>
      <c r="X307" s="33"/>
      <c r="Y307" s="4"/>
      <c r="AA307" s="3"/>
      <c r="AD307" s="3"/>
    </row>
    <row r="308" spans="2:30" s="2" customFormat="1" ht="23.25" customHeight="1">
      <c r="B308" s="33"/>
      <c r="D308" s="33"/>
      <c r="E308" s="4"/>
      <c r="F308" s="33"/>
      <c r="I308" s="4"/>
      <c r="K308" s="4"/>
      <c r="L308" s="4"/>
      <c r="Q308" s="33"/>
      <c r="R308" s="33"/>
      <c r="S308" s="4"/>
      <c r="T308" s="33"/>
      <c r="U308" s="4"/>
      <c r="V308" s="33"/>
      <c r="W308" s="4"/>
      <c r="X308" s="33"/>
      <c r="Y308" s="4"/>
      <c r="AA308" s="3"/>
      <c r="AD308" s="3"/>
    </row>
    <row r="309" spans="2:30" s="2" customFormat="1" ht="23.25" customHeight="1">
      <c r="B309" s="33"/>
      <c r="D309" s="33"/>
      <c r="E309" s="4"/>
      <c r="F309" s="33"/>
      <c r="I309" s="4"/>
      <c r="K309" s="4"/>
      <c r="L309" s="4"/>
      <c r="Q309" s="33"/>
      <c r="R309" s="33"/>
      <c r="S309" s="4"/>
      <c r="T309" s="33"/>
      <c r="U309" s="4"/>
      <c r="V309" s="33"/>
      <c r="W309" s="4"/>
      <c r="X309" s="33"/>
      <c r="Y309" s="4"/>
      <c r="AA309" s="3"/>
      <c r="AD309" s="3"/>
    </row>
    <row r="310" spans="2:30" s="2" customFormat="1" ht="23.25" customHeight="1">
      <c r="B310" s="33"/>
      <c r="D310" s="33"/>
      <c r="E310" s="4"/>
      <c r="F310" s="33"/>
      <c r="I310" s="4"/>
      <c r="K310" s="4"/>
      <c r="L310" s="4"/>
      <c r="Q310" s="33"/>
      <c r="R310" s="33"/>
      <c r="S310" s="4"/>
      <c r="T310" s="33"/>
      <c r="U310" s="4"/>
      <c r="V310" s="33"/>
      <c r="W310" s="4"/>
      <c r="X310" s="33"/>
      <c r="Y310" s="4"/>
      <c r="AA310" s="3"/>
      <c r="AD310" s="3"/>
    </row>
    <row r="311" spans="2:30" s="2" customFormat="1" ht="23.25" customHeight="1">
      <c r="B311" s="33"/>
      <c r="D311" s="33"/>
      <c r="E311" s="4"/>
      <c r="F311" s="33"/>
      <c r="I311" s="4"/>
      <c r="K311" s="4"/>
      <c r="L311" s="4"/>
      <c r="Q311" s="33"/>
      <c r="R311" s="33"/>
      <c r="S311" s="4"/>
      <c r="T311" s="33"/>
      <c r="U311" s="4"/>
      <c r="V311" s="33"/>
      <c r="W311" s="4"/>
      <c r="X311" s="33"/>
      <c r="Y311" s="4"/>
      <c r="AA311" s="3"/>
      <c r="AD311" s="3"/>
    </row>
    <row r="312" spans="2:30" s="2" customFormat="1" ht="23.25" customHeight="1">
      <c r="B312" s="33"/>
      <c r="D312" s="33"/>
      <c r="E312" s="4"/>
      <c r="F312" s="33"/>
      <c r="I312" s="4"/>
      <c r="K312" s="4"/>
      <c r="L312" s="4"/>
      <c r="Q312" s="33"/>
      <c r="R312" s="33"/>
      <c r="S312" s="4"/>
      <c r="T312" s="33"/>
      <c r="U312" s="4"/>
      <c r="V312" s="33"/>
      <c r="W312" s="4"/>
      <c r="X312" s="33"/>
      <c r="Y312" s="4"/>
      <c r="AA312" s="3"/>
      <c r="AD312" s="3"/>
    </row>
    <row r="313" spans="2:30" s="2" customFormat="1" ht="23.25" customHeight="1">
      <c r="B313" s="33"/>
      <c r="D313" s="33"/>
      <c r="E313" s="4"/>
      <c r="F313" s="33"/>
      <c r="I313" s="4"/>
      <c r="K313" s="4"/>
      <c r="L313" s="4"/>
      <c r="Q313" s="33"/>
      <c r="R313" s="33"/>
      <c r="S313" s="4"/>
      <c r="T313" s="33"/>
      <c r="U313" s="4"/>
      <c r="V313" s="33"/>
      <c r="W313" s="4"/>
      <c r="X313" s="33"/>
      <c r="Y313" s="4"/>
      <c r="AA313" s="3"/>
      <c r="AD313" s="3"/>
    </row>
    <row r="314" spans="2:30" s="2" customFormat="1" ht="23.25" customHeight="1">
      <c r="B314" s="33"/>
      <c r="D314" s="33"/>
      <c r="E314" s="4"/>
      <c r="F314" s="33"/>
      <c r="I314" s="4"/>
      <c r="K314" s="4"/>
      <c r="L314" s="4"/>
      <c r="Q314" s="33"/>
      <c r="R314" s="33"/>
      <c r="S314" s="4"/>
      <c r="T314" s="33"/>
      <c r="U314" s="4"/>
      <c r="V314" s="33"/>
      <c r="W314" s="4"/>
      <c r="X314" s="33"/>
      <c r="Y314" s="4"/>
      <c r="AA314" s="3"/>
      <c r="AD314" s="3"/>
    </row>
    <row r="315" spans="2:30" s="2" customFormat="1" ht="23.25" customHeight="1">
      <c r="B315" s="33"/>
      <c r="D315" s="33"/>
      <c r="E315" s="4"/>
      <c r="F315" s="33"/>
      <c r="I315" s="4"/>
      <c r="K315" s="4"/>
      <c r="L315" s="4"/>
      <c r="Q315" s="33"/>
      <c r="R315" s="33"/>
      <c r="S315" s="4"/>
      <c r="T315" s="33"/>
      <c r="U315" s="4"/>
      <c r="V315" s="33"/>
      <c r="W315" s="4"/>
      <c r="X315" s="33"/>
      <c r="Y315" s="4"/>
      <c r="AA315" s="3"/>
      <c r="AD315" s="3"/>
    </row>
    <row r="316" spans="2:30" s="2" customFormat="1" ht="23.25" customHeight="1">
      <c r="B316" s="33"/>
      <c r="D316" s="33"/>
      <c r="E316" s="4"/>
      <c r="F316" s="33"/>
      <c r="I316" s="4"/>
      <c r="K316" s="4"/>
      <c r="L316" s="4"/>
      <c r="Q316" s="33"/>
      <c r="R316" s="33"/>
      <c r="S316" s="4"/>
      <c r="T316" s="33"/>
      <c r="U316" s="4"/>
      <c r="V316" s="33"/>
      <c r="W316" s="4"/>
      <c r="X316" s="33"/>
      <c r="Y316" s="4"/>
      <c r="AA316" s="3"/>
      <c r="AD316" s="3"/>
    </row>
    <row r="317" spans="2:30" s="2" customFormat="1" ht="23.25" customHeight="1">
      <c r="B317" s="33"/>
      <c r="D317" s="33"/>
      <c r="E317" s="4"/>
      <c r="F317" s="33"/>
      <c r="I317" s="4"/>
      <c r="K317" s="4"/>
      <c r="L317" s="4"/>
      <c r="Q317" s="33"/>
      <c r="R317" s="33"/>
      <c r="S317" s="4"/>
      <c r="T317" s="33"/>
      <c r="U317" s="4"/>
      <c r="V317" s="33"/>
      <c r="W317" s="4"/>
      <c r="X317" s="33"/>
      <c r="Y317" s="4"/>
      <c r="AA317" s="3"/>
      <c r="AD317" s="3"/>
    </row>
    <row r="318" spans="2:30" s="2" customFormat="1" ht="23.25" customHeight="1">
      <c r="B318" s="33"/>
      <c r="D318" s="33"/>
      <c r="E318" s="4"/>
      <c r="F318" s="33"/>
      <c r="I318" s="4"/>
      <c r="K318" s="4"/>
      <c r="L318" s="4"/>
      <c r="Q318" s="33"/>
      <c r="R318" s="33"/>
      <c r="S318" s="4"/>
      <c r="T318" s="33"/>
      <c r="U318" s="4"/>
      <c r="V318" s="33"/>
      <c r="W318" s="4"/>
      <c r="X318" s="33"/>
      <c r="Y318" s="4"/>
      <c r="AA318" s="3"/>
      <c r="AD318" s="3"/>
    </row>
    <row r="319" spans="2:30" s="2" customFormat="1" ht="23.25" customHeight="1">
      <c r="B319" s="33"/>
      <c r="D319" s="33"/>
      <c r="E319" s="4"/>
      <c r="F319" s="33"/>
      <c r="I319" s="4"/>
      <c r="K319" s="4"/>
      <c r="L319" s="4"/>
      <c r="Q319" s="33"/>
      <c r="R319" s="33"/>
      <c r="S319" s="4"/>
      <c r="T319" s="33"/>
      <c r="U319" s="4"/>
      <c r="V319" s="33"/>
      <c r="W319" s="4"/>
      <c r="X319" s="33"/>
      <c r="Y319" s="4"/>
      <c r="AA319" s="3"/>
      <c r="AD319" s="3"/>
    </row>
    <row r="320" spans="2:30" s="2" customFormat="1" ht="23.25" customHeight="1">
      <c r="B320" s="33"/>
      <c r="D320" s="33"/>
      <c r="E320" s="4"/>
      <c r="F320" s="33"/>
      <c r="I320" s="4"/>
      <c r="K320" s="4"/>
      <c r="L320" s="4"/>
      <c r="Q320" s="33"/>
      <c r="R320" s="33"/>
      <c r="S320" s="4"/>
      <c r="T320" s="33"/>
      <c r="U320" s="4"/>
      <c r="V320" s="33"/>
      <c r="W320" s="4"/>
      <c r="X320" s="33"/>
      <c r="Y320" s="4"/>
      <c r="AA320" s="3"/>
      <c r="AD320" s="3"/>
    </row>
    <row r="321" spans="2:30" s="2" customFormat="1" ht="23.25" customHeight="1">
      <c r="B321" s="33"/>
      <c r="D321" s="33"/>
      <c r="E321" s="4"/>
      <c r="F321" s="33"/>
      <c r="I321" s="4"/>
      <c r="K321" s="4"/>
      <c r="L321" s="4"/>
      <c r="Q321" s="33"/>
      <c r="R321" s="33"/>
      <c r="S321" s="4"/>
      <c r="T321" s="33"/>
      <c r="U321" s="4"/>
      <c r="V321" s="33"/>
      <c r="W321" s="4"/>
      <c r="X321" s="33"/>
      <c r="Y321" s="4"/>
      <c r="AA321" s="3"/>
      <c r="AD321" s="3"/>
    </row>
    <row r="322" spans="2:30" s="2" customFormat="1" ht="23.25" customHeight="1">
      <c r="B322" s="33"/>
      <c r="D322" s="33"/>
      <c r="E322" s="4"/>
      <c r="F322" s="33"/>
      <c r="I322" s="4"/>
      <c r="K322" s="4"/>
      <c r="L322" s="4"/>
      <c r="Q322" s="33"/>
      <c r="R322" s="33"/>
      <c r="S322" s="4"/>
      <c r="T322" s="33"/>
      <c r="U322" s="4"/>
      <c r="V322" s="33"/>
      <c r="W322" s="4"/>
      <c r="X322" s="33"/>
      <c r="Y322" s="4"/>
      <c r="AA322" s="3"/>
      <c r="AD322" s="3"/>
    </row>
    <row r="323" spans="2:30" s="2" customFormat="1" ht="23.25" customHeight="1">
      <c r="B323" s="33"/>
      <c r="D323" s="33"/>
      <c r="E323" s="4"/>
      <c r="F323" s="33"/>
      <c r="I323" s="4"/>
      <c r="K323" s="4"/>
      <c r="L323" s="4"/>
      <c r="Q323" s="33"/>
      <c r="R323" s="33"/>
      <c r="S323" s="4"/>
      <c r="T323" s="33"/>
      <c r="U323" s="4"/>
      <c r="V323" s="33"/>
      <c r="W323" s="4"/>
      <c r="X323" s="33"/>
      <c r="Y323" s="4"/>
      <c r="AA323" s="3"/>
      <c r="AD323" s="3"/>
    </row>
    <row r="324" spans="2:30" s="2" customFormat="1" ht="23.25" customHeight="1">
      <c r="B324" s="33"/>
      <c r="D324" s="33"/>
      <c r="E324" s="4"/>
      <c r="F324" s="33"/>
      <c r="I324" s="4"/>
      <c r="K324" s="4"/>
      <c r="L324" s="4"/>
      <c r="Q324" s="33"/>
      <c r="R324" s="33"/>
      <c r="S324" s="4"/>
      <c r="T324" s="33"/>
      <c r="U324" s="4"/>
      <c r="V324" s="33"/>
      <c r="W324" s="4"/>
      <c r="X324" s="33"/>
      <c r="Y324" s="4"/>
      <c r="AA324" s="3"/>
      <c r="AD324" s="3"/>
    </row>
    <row r="325" spans="2:30" s="2" customFormat="1" ht="23.25" customHeight="1">
      <c r="B325" s="33"/>
      <c r="D325" s="33"/>
      <c r="E325" s="4"/>
      <c r="F325" s="33"/>
      <c r="I325" s="4"/>
      <c r="K325" s="4"/>
      <c r="L325" s="4"/>
      <c r="Q325" s="33"/>
      <c r="R325" s="33"/>
      <c r="S325" s="4"/>
      <c r="T325" s="33"/>
      <c r="U325" s="4"/>
      <c r="V325" s="33"/>
      <c r="W325" s="4"/>
      <c r="X325" s="33"/>
      <c r="Y325" s="4"/>
      <c r="AA325" s="3"/>
      <c r="AD325" s="3"/>
    </row>
    <row r="326" spans="2:30" s="2" customFormat="1" ht="23.25" customHeight="1">
      <c r="B326" s="33"/>
      <c r="D326" s="33"/>
      <c r="E326" s="4"/>
      <c r="F326" s="33"/>
      <c r="I326" s="4"/>
      <c r="K326" s="4"/>
      <c r="L326" s="4"/>
      <c r="Q326" s="33"/>
      <c r="R326" s="33"/>
      <c r="S326" s="4"/>
      <c r="T326" s="33"/>
      <c r="U326" s="4"/>
      <c r="V326" s="33"/>
      <c r="W326" s="4"/>
      <c r="X326" s="33"/>
      <c r="Y326" s="4"/>
      <c r="AA326" s="3"/>
      <c r="AD326" s="3"/>
    </row>
    <row r="327" spans="2:30" s="2" customFormat="1" ht="23.25" customHeight="1">
      <c r="B327" s="33"/>
      <c r="D327" s="33"/>
      <c r="E327" s="4"/>
      <c r="F327" s="33"/>
      <c r="I327" s="4"/>
      <c r="K327" s="4"/>
      <c r="L327" s="4"/>
      <c r="Q327" s="33"/>
      <c r="R327" s="33"/>
      <c r="S327" s="4"/>
      <c r="T327" s="33"/>
      <c r="U327" s="4"/>
      <c r="V327" s="33"/>
      <c r="W327" s="4"/>
      <c r="X327" s="33"/>
      <c r="Y327" s="4"/>
      <c r="AA327" s="3"/>
      <c r="AD327" s="3"/>
    </row>
    <row r="328" spans="2:30" s="2" customFormat="1" ht="23.25" customHeight="1">
      <c r="B328" s="33"/>
      <c r="D328" s="33"/>
      <c r="E328" s="4"/>
      <c r="F328" s="33"/>
      <c r="I328" s="4"/>
      <c r="K328" s="4"/>
      <c r="L328" s="4"/>
      <c r="Q328" s="33"/>
      <c r="R328" s="33"/>
      <c r="S328" s="4"/>
      <c r="T328" s="33"/>
      <c r="U328" s="4"/>
      <c r="V328" s="33"/>
      <c r="W328" s="4"/>
      <c r="X328" s="33"/>
      <c r="Y328" s="4"/>
      <c r="AA328" s="3"/>
      <c r="AD328" s="3"/>
    </row>
    <row r="329" spans="2:30" s="2" customFormat="1" ht="23.25" customHeight="1">
      <c r="B329" s="33"/>
      <c r="D329" s="33"/>
      <c r="E329" s="4"/>
      <c r="F329" s="33"/>
      <c r="I329" s="4"/>
      <c r="K329" s="4"/>
      <c r="L329" s="4"/>
      <c r="Q329" s="33"/>
      <c r="R329" s="33"/>
      <c r="S329" s="4"/>
      <c r="T329" s="33"/>
      <c r="U329" s="4"/>
      <c r="V329" s="33"/>
      <c r="W329" s="4"/>
      <c r="X329" s="33"/>
      <c r="Y329" s="4"/>
      <c r="AA329" s="3"/>
      <c r="AD329" s="3"/>
    </row>
    <row r="330" spans="2:30" s="2" customFormat="1" ht="23.25" customHeight="1">
      <c r="B330" s="33"/>
      <c r="D330" s="33"/>
      <c r="E330" s="4"/>
      <c r="F330" s="33"/>
      <c r="I330" s="4"/>
      <c r="K330" s="4"/>
      <c r="L330" s="4"/>
      <c r="Q330" s="33"/>
      <c r="R330" s="33"/>
      <c r="S330" s="4"/>
      <c r="T330" s="33"/>
      <c r="U330" s="4"/>
      <c r="V330" s="33"/>
      <c r="W330" s="4"/>
      <c r="X330" s="33"/>
      <c r="Y330" s="4"/>
      <c r="AA330" s="3"/>
      <c r="AD330" s="3"/>
    </row>
    <row r="331" spans="2:30" s="2" customFormat="1" ht="23.25" customHeight="1">
      <c r="B331" s="33"/>
      <c r="D331" s="33"/>
      <c r="E331" s="4"/>
      <c r="F331" s="33"/>
      <c r="I331" s="4"/>
      <c r="K331" s="4"/>
      <c r="L331" s="4"/>
      <c r="Q331" s="33"/>
      <c r="R331" s="33"/>
      <c r="S331" s="4"/>
      <c r="T331" s="33"/>
      <c r="U331" s="4"/>
      <c r="V331" s="33"/>
      <c r="W331" s="4"/>
      <c r="X331" s="33"/>
      <c r="Y331" s="4"/>
      <c r="AA331" s="3"/>
      <c r="AD331" s="3"/>
    </row>
    <row r="332" spans="2:30" s="2" customFormat="1" ht="23.25" customHeight="1">
      <c r="B332" s="33"/>
      <c r="D332" s="33"/>
      <c r="E332" s="4"/>
      <c r="F332" s="33"/>
      <c r="I332" s="4"/>
      <c r="K332" s="4"/>
      <c r="L332" s="4"/>
      <c r="Q332" s="33"/>
      <c r="R332" s="33"/>
      <c r="S332" s="4"/>
      <c r="T332" s="33"/>
      <c r="U332" s="4"/>
      <c r="V332" s="33"/>
      <c r="W332" s="4"/>
      <c r="X332" s="33"/>
      <c r="Y332" s="4"/>
      <c r="AA332" s="3"/>
      <c r="AD332" s="3"/>
    </row>
    <row r="333" spans="2:30" s="2" customFormat="1" ht="23.25" customHeight="1">
      <c r="B333" s="33"/>
      <c r="D333" s="33"/>
      <c r="E333" s="4"/>
      <c r="F333" s="33"/>
      <c r="I333" s="4"/>
      <c r="K333" s="4"/>
      <c r="L333" s="4"/>
      <c r="Q333" s="33"/>
      <c r="R333" s="33"/>
      <c r="S333" s="4"/>
      <c r="T333" s="33"/>
      <c r="U333" s="4"/>
      <c r="V333" s="33"/>
      <c r="W333" s="4"/>
      <c r="X333" s="33"/>
      <c r="Y333" s="4"/>
      <c r="AA333" s="3"/>
      <c r="AD333" s="3"/>
    </row>
    <row r="334" spans="2:30" s="2" customFormat="1" ht="23.25" customHeight="1">
      <c r="B334" s="33"/>
      <c r="D334" s="33"/>
      <c r="E334" s="4"/>
      <c r="F334" s="33"/>
      <c r="I334" s="4"/>
      <c r="K334" s="4"/>
      <c r="L334" s="4"/>
      <c r="Q334" s="33"/>
      <c r="R334" s="33"/>
      <c r="S334" s="4"/>
      <c r="T334" s="33"/>
      <c r="U334" s="4"/>
      <c r="V334" s="33"/>
      <c r="W334" s="4"/>
      <c r="X334" s="33"/>
      <c r="Y334" s="4"/>
      <c r="AA334" s="3"/>
      <c r="AD334" s="3"/>
    </row>
    <row r="335" spans="2:30" s="2" customFormat="1" ht="23.25" customHeight="1">
      <c r="B335" s="33"/>
      <c r="D335" s="33"/>
      <c r="E335" s="4"/>
      <c r="F335" s="33"/>
      <c r="I335" s="4"/>
      <c r="K335" s="4"/>
      <c r="L335" s="4"/>
      <c r="Q335" s="33"/>
      <c r="R335" s="33"/>
      <c r="S335" s="4"/>
      <c r="T335" s="33"/>
      <c r="U335" s="4"/>
      <c r="V335" s="33"/>
      <c r="W335" s="4"/>
      <c r="X335" s="33"/>
      <c r="Y335" s="4"/>
      <c r="AA335" s="3"/>
      <c r="AD335" s="3"/>
    </row>
    <row r="336" spans="2:30" s="2" customFormat="1" ht="23.25" customHeight="1">
      <c r="B336" s="33"/>
      <c r="D336" s="33"/>
      <c r="E336" s="4"/>
      <c r="F336" s="33"/>
      <c r="I336" s="4"/>
      <c r="K336" s="4"/>
      <c r="L336" s="4"/>
      <c r="Q336" s="33"/>
      <c r="R336" s="33"/>
      <c r="S336" s="4"/>
      <c r="T336" s="33"/>
      <c r="U336" s="4"/>
      <c r="V336" s="33"/>
      <c r="W336" s="4"/>
      <c r="X336" s="33"/>
      <c r="Y336" s="4"/>
      <c r="AA336" s="3"/>
      <c r="AD336" s="3"/>
    </row>
    <row r="337" spans="2:30" s="2" customFormat="1" ht="23.25" customHeight="1">
      <c r="B337" s="33"/>
      <c r="D337" s="33"/>
      <c r="E337" s="4"/>
      <c r="F337" s="33"/>
      <c r="I337" s="4"/>
      <c r="K337" s="4"/>
      <c r="L337" s="4"/>
      <c r="Q337" s="33"/>
      <c r="R337" s="33"/>
      <c r="S337" s="4"/>
      <c r="T337" s="33"/>
      <c r="U337" s="4"/>
      <c r="V337" s="33"/>
      <c r="W337" s="4"/>
      <c r="X337" s="33"/>
      <c r="Y337" s="4"/>
      <c r="AA337" s="3"/>
      <c r="AD337" s="3"/>
    </row>
    <row r="338" spans="2:30" s="2" customFormat="1" ht="23.25" customHeight="1">
      <c r="B338" s="33"/>
      <c r="D338" s="33"/>
      <c r="E338" s="4"/>
      <c r="F338" s="33"/>
      <c r="I338" s="4"/>
      <c r="K338" s="4"/>
      <c r="L338" s="4"/>
      <c r="Q338" s="33"/>
      <c r="R338" s="33"/>
      <c r="S338" s="4"/>
      <c r="T338" s="33"/>
      <c r="U338" s="4"/>
      <c r="V338" s="33"/>
      <c r="W338" s="4"/>
      <c r="X338" s="33"/>
      <c r="Y338" s="4"/>
      <c r="AA338" s="3"/>
      <c r="AD338" s="3"/>
    </row>
    <row r="339" spans="2:30" s="2" customFormat="1" ht="23.25" customHeight="1">
      <c r="B339" s="33"/>
      <c r="D339" s="33"/>
      <c r="E339" s="4"/>
      <c r="F339" s="33"/>
      <c r="I339" s="4"/>
      <c r="K339" s="4"/>
      <c r="L339" s="4"/>
      <c r="Q339" s="33"/>
      <c r="R339" s="33"/>
      <c r="S339" s="4"/>
      <c r="T339" s="33"/>
      <c r="U339" s="4"/>
      <c r="V339" s="33"/>
      <c r="W339" s="4"/>
      <c r="X339" s="33"/>
      <c r="Y339" s="4"/>
      <c r="AA339" s="3"/>
      <c r="AD339" s="3"/>
    </row>
    <row r="340" spans="2:30" s="2" customFormat="1" ht="23.25" customHeight="1">
      <c r="B340" s="33"/>
      <c r="D340" s="33"/>
      <c r="E340" s="4"/>
      <c r="F340" s="33"/>
      <c r="I340" s="4"/>
      <c r="K340" s="4"/>
      <c r="L340" s="4"/>
      <c r="Q340" s="33"/>
      <c r="R340" s="33"/>
      <c r="S340" s="4"/>
      <c r="T340" s="33"/>
      <c r="U340" s="4"/>
      <c r="V340" s="33"/>
      <c r="W340" s="4"/>
      <c r="X340" s="33"/>
      <c r="Y340" s="4"/>
      <c r="AA340" s="3"/>
      <c r="AD340" s="3"/>
    </row>
    <row r="341" spans="2:30" s="2" customFormat="1" ht="23.25" customHeight="1">
      <c r="B341" s="33"/>
      <c r="D341" s="33"/>
      <c r="E341" s="4"/>
      <c r="F341" s="33"/>
      <c r="I341" s="4"/>
      <c r="K341" s="4"/>
      <c r="L341" s="4"/>
      <c r="Q341" s="33"/>
      <c r="R341" s="33"/>
      <c r="S341" s="4"/>
      <c r="T341" s="33"/>
      <c r="U341" s="4"/>
      <c r="V341" s="33"/>
      <c r="W341" s="4"/>
      <c r="X341" s="33"/>
      <c r="Y341" s="4"/>
      <c r="AA341" s="3"/>
      <c r="AD341" s="3"/>
    </row>
    <row r="342" spans="2:30" s="2" customFormat="1" ht="23.25" customHeight="1">
      <c r="B342" s="33"/>
      <c r="D342" s="33"/>
      <c r="E342" s="4"/>
      <c r="F342" s="33"/>
      <c r="I342" s="4"/>
      <c r="K342" s="4"/>
      <c r="L342" s="4"/>
      <c r="Q342" s="33"/>
      <c r="R342" s="33"/>
      <c r="S342" s="4"/>
      <c r="T342" s="33"/>
      <c r="U342" s="4"/>
      <c r="V342" s="33"/>
      <c r="W342" s="4"/>
      <c r="X342" s="33"/>
      <c r="Y342" s="4"/>
      <c r="AA342" s="3"/>
      <c r="AD342" s="3"/>
    </row>
    <row r="343" spans="2:30" s="2" customFormat="1" ht="23.25" customHeight="1">
      <c r="B343" s="33"/>
      <c r="D343" s="33"/>
      <c r="E343" s="4"/>
      <c r="F343" s="33"/>
      <c r="I343" s="4"/>
      <c r="K343" s="4"/>
      <c r="L343" s="4"/>
      <c r="Q343" s="33"/>
      <c r="R343" s="33"/>
      <c r="S343" s="4"/>
      <c r="T343" s="33"/>
      <c r="U343" s="4"/>
      <c r="V343" s="33"/>
      <c r="W343" s="4"/>
      <c r="X343" s="33"/>
      <c r="Y343" s="4"/>
      <c r="AA343" s="3"/>
      <c r="AD343" s="3"/>
    </row>
    <row r="344" spans="2:30" s="2" customFormat="1" ht="23.25" customHeight="1">
      <c r="B344" s="33"/>
      <c r="D344" s="33"/>
      <c r="E344" s="4"/>
      <c r="F344" s="33"/>
      <c r="I344" s="4"/>
      <c r="K344" s="4"/>
      <c r="L344" s="4"/>
      <c r="Q344" s="33"/>
      <c r="R344" s="33"/>
      <c r="S344" s="4"/>
      <c r="T344" s="33"/>
      <c r="U344" s="4"/>
      <c r="V344" s="33"/>
      <c r="W344" s="4"/>
      <c r="X344" s="33"/>
      <c r="Y344" s="4"/>
      <c r="AA344" s="3"/>
      <c r="AD344" s="3"/>
    </row>
    <row r="345" spans="2:30" s="2" customFormat="1" ht="23.25" customHeight="1">
      <c r="B345" s="33"/>
      <c r="D345" s="33"/>
      <c r="E345" s="4"/>
      <c r="F345" s="33"/>
      <c r="I345" s="4"/>
      <c r="K345" s="4"/>
      <c r="L345" s="4"/>
      <c r="Q345" s="33"/>
      <c r="R345" s="33"/>
      <c r="S345" s="4"/>
      <c r="T345" s="33"/>
      <c r="U345" s="4"/>
      <c r="V345" s="33"/>
      <c r="W345" s="4"/>
      <c r="X345" s="33"/>
      <c r="Y345" s="4"/>
      <c r="AA345" s="3"/>
      <c r="AD345" s="3"/>
    </row>
    <row r="346" spans="2:30" s="2" customFormat="1" ht="23.25" customHeight="1">
      <c r="B346" s="33"/>
      <c r="D346" s="33"/>
      <c r="E346" s="4"/>
      <c r="F346" s="33"/>
      <c r="I346" s="4"/>
      <c r="K346" s="4"/>
      <c r="L346" s="4"/>
      <c r="Q346" s="33"/>
      <c r="R346" s="33"/>
      <c r="S346" s="4"/>
      <c r="T346" s="33"/>
      <c r="U346" s="4"/>
      <c r="V346" s="33"/>
      <c r="W346" s="4"/>
      <c r="X346" s="33"/>
      <c r="Y346" s="4"/>
      <c r="AA346" s="3"/>
      <c r="AD346" s="3"/>
    </row>
    <row r="347" spans="2:30" s="2" customFormat="1" ht="23.25" customHeight="1">
      <c r="B347" s="33"/>
      <c r="D347" s="33"/>
      <c r="E347" s="4"/>
      <c r="F347" s="33"/>
      <c r="I347" s="4"/>
      <c r="K347" s="4"/>
      <c r="L347" s="4"/>
      <c r="Q347" s="33"/>
      <c r="R347" s="33"/>
      <c r="S347" s="4"/>
      <c r="T347" s="33"/>
      <c r="U347" s="4"/>
      <c r="V347" s="33"/>
      <c r="W347" s="4"/>
      <c r="X347" s="33"/>
      <c r="Y347" s="4"/>
      <c r="AA347" s="3"/>
      <c r="AD347" s="3"/>
    </row>
    <row r="348" spans="2:30" s="2" customFormat="1" ht="23.25" customHeight="1">
      <c r="B348" s="33"/>
      <c r="D348" s="33"/>
      <c r="E348" s="4"/>
      <c r="F348" s="33"/>
      <c r="I348" s="4"/>
      <c r="K348" s="4"/>
      <c r="L348" s="4"/>
      <c r="Q348" s="33"/>
      <c r="R348" s="33"/>
      <c r="S348" s="4"/>
      <c r="T348" s="33"/>
      <c r="U348" s="4"/>
      <c r="V348" s="33"/>
      <c r="W348" s="4"/>
      <c r="X348" s="33"/>
      <c r="Y348" s="4"/>
      <c r="AA348" s="3"/>
      <c r="AD348" s="3"/>
    </row>
    <row r="349" spans="2:30" s="2" customFormat="1" ht="23.25" customHeight="1">
      <c r="B349" s="33"/>
      <c r="D349" s="33"/>
      <c r="E349" s="4"/>
      <c r="F349" s="33"/>
      <c r="I349" s="4"/>
      <c r="K349" s="4"/>
      <c r="L349" s="4"/>
      <c r="Q349" s="33"/>
      <c r="R349" s="33"/>
      <c r="S349" s="4"/>
      <c r="T349" s="33"/>
      <c r="U349" s="4"/>
      <c r="V349" s="33"/>
      <c r="W349" s="4"/>
      <c r="X349" s="33"/>
      <c r="Y349" s="4"/>
      <c r="AA349" s="3"/>
      <c r="AD349" s="3"/>
    </row>
    <row r="350" spans="2:30" s="2" customFormat="1" ht="23.25" customHeight="1">
      <c r="B350" s="33"/>
      <c r="D350" s="33"/>
      <c r="E350" s="4"/>
      <c r="F350" s="33"/>
      <c r="I350" s="4"/>
      <c r="K350" s="4"/>
      <c r="L350" s="4"/>
      <c r="Q350" s="33"/>
      <c r="R350" s="33"/>
      <c r="S350" s="4"/>
      <c r="T350" s="33"/>
      <c r="U350" s="4"/>
      <c r="V350" s="33"/>
      <c r="W350" s="4"/>
      <c r="X350" s="33"/>
      <c r="Y350" s="4"/>
      <c r="AA350" s="3"/>
      <c r="AD350" s="3"/>
    </row>
    <row r="351" spans="2:30" s="2" customFormat="1" ht="23.25" customHeight="1">
      <c r="B351" s="33"/>
      <c r="D351" s="33"/>
      <c r="E351" s="4"/>
      <c r="F351" s="33"/>
      <c r="I351" s="4"/>
      <c r="K351" s="4"/>
      <c r="L351" s="4"/>
      <c r="Q351" s="33"/>
      <c r="R351" s="33"/>
      <c r="S351" s="4"/>
      <c r="T351" s="33"/>
      <c r="U351" s="4"/>
      <c r="V351" s="33"/>
      <c r="W351" s="4"/>
      <c r="X351" s="33"/>
      <c r="Y351" s="4"/>
      <c r="AA351" s="3"/>
      <c r="AD351" s="3"/>
    </row>
    <row r="352" spans="2:30" s="2" customFormat="1" ht="23.25" customHeight="1">
      <c r="B352" s="33"/>
      <c r="D352" s="33"/>
      <c r="E352" s="4"/>
      <c r="F352" s="33"/>
      <c r="I352" s="4"/>
      <c r="K352" s="4"/>
      <c r="L352" s="4"/>
      <c r="Q352" s="33"/>
      <c r="R352" s="33"/>
      <c r="S352" s="4"/>
      <c r="T352" s="33"/>
      <c r="U352" s="4"/>
      <c r="V352" s="33"/>
      <c r="W352" s="4"/>
      <c r="X352" s="33"/>
      <c r="Y352" s="4"/>
      <c r="AA352" s="3"/>
      <c r="AD352" s="3"/>
    </row>
    <row r="353" spans="2:30" s="2" customFormat="1" ht="23.25" customHeight="1">
      <c r="B353" s="33"/>
      <c r="D353" s="33"/>
      <c r="E353" s="4"/>
      <c r="F353" s="33"/>
      <c r="I353" s="4"/>
      <c r="K353" s="4"/>
      <c r="L353" s="4"/>
      <c r="Q353" s="33"/>
      <c r="R353" s="33"/>
      <c r="S353" s="4"/>
      <c r="T353" s="33"/>
      <c r="U353" s="4"/>
      <c r="V353" s="33"/>
      <c r="W353" s="4"/>
      <c r="X353" s="33"/>
      <c r="Y353" s="4"/>
      <c r="AA353" s="3"/>
      <c r="AD353" s="3"/>
    </row>
    <row r="354" spans="2:30" s="2" customFormat="1" ht="23.25" customHeight="1">
      <c r="B354" s="33"/>
      <c r="D354" s="33"/>
      <c r="E354" s="4"/>
      <c r="F354" s="33"/>
      <c r="I354" s="4"/>
      <c r="K354" s="4"/>
      <c r="L354" s="4"/>
      <c r="Q354" s="33"/>
      <c r="R354" s="33"/>
      <c r="S354" s="4"/>
      <c r="T354" s="33"/>
      <c r="U354" s="4"/>
      <c r="V354" s="33"/>
      <c r="W354" s="4"/>
      <c r="X354" s="33"/>
      <c r="Y354" s="4"/>
      <c r="AA354" s="3"/>
      <c r="AD354" s="3"/>
    </row>
    <row r="355" spans="2:30" s="2" customFormat="1" ht="23.25" customHeight="1">
      <c r="B355" s="33"/>
      <c r="D355" s="33"/>
      <c r="E355" s="4"/>
      <c r="F355" s="33"/>
      <c r="I355" s="4"/>
      <c r="K355" s="4"/>
      <c r="L355" s="4"/>
      <c r="Q355" s="33"/>
      <c r="R355" s="33"/>
      <c r="S355" s="4"/>
      <c r="T355" s="33"/>
      <c r="U355" s="4"/>
      <c r="V355" s="33"/>
      <c r="W355" s="4"/>
      <c r="X355" s="33"/>
      <c r="Y355" s="4"/>
      <c r="AA355" s="3"/>
      <c r="AD355" s="3"/>
    </row>
    <row r="356" spans="2:30" s="2" customFormat="1" ht="23.25" customHeight="1">
      <c r="B356" s="33"/>
      <c r="D356" s="33"/>
      <c r="E356" s="4"/>
      <c r="F356" s="33"/>
      <c r="I356" s="4"/>
      <c r="K356" s="4"/>
      <c r="L356" s="4"/>
      <c r="Q356" s="33"/>
      <c r="R356" s="33"/>
      <c r="S356" s="4"/>
      <c r="T356" s="33"/>
      <c r="U356" s="4"/>
      <c r="V356" s="33"/>
      <c r="W356" s="4"/>
      <c r="X356" s="33"/>
      <c r="Y356" s="4"/>
      <c r="AA356" s="3"/>
      <c r="AD356" s="3"/>
    </row>
    <row r="357" spans="2:30" s="2" customFormat="1" ht="23.25" customHeight="1">
      <c r="B357" s="33"/>
      <c r="D357" s="33"/>
      <c r="E357" s="4"/>
      <c r="F357" s="33"/>
      <c r="I357" s="4"/>
      <c r="K357" s="4"/>
      <c r="L357" s="4"/>
      <c r="Q357" s="33"/>
      <c r="R357" s="33"/>
      <c r="S357" s="4"/>
      <c r="T357" s="33"/>
      <c r="U357" s="4"/>
      <c r="V357" s="33"/>
      <c r="W357" s="4"/>
      <c r="X357" s="33"/>
      <c r="Y357" s="4"/>
      <c r="AA357" s="3"/>
      <c r="AD357" s="3"/>
    </row>
    <row r="358" spans="2:30" s="2" customFormat="1" ht="23.25" customHeight="1">
      <c r="B358" s="33"/>
      <c r="D358" s="33"/>
      <c r="E358" s="4"/>
      <c r="F358" s="33"/>
      <c r="I358" s="4"/>
      <c r="K358" s="4"/>
      <c r="L358" s="4"/>
      <c r="Q358" s="33"/>
      <c r="R358" s="33"/>
      <c r="S358" s="4"/>
      <c r="T358" s="33"/>
      <c r="U358" s="4"/>
      <c r="V358" s="33"/>
      <c r="W358" s="4"/>
      <c r="X358" s="33"/>
      <c r="Y358" s="4"/>
      <c r="AA358" s="3"/>
      <c r="AD358" s="3"/>
    </row>
  </sheetData>
  <mergeCells count="31">
    <mergeCell ref="R6:S6"/>
    <mergeCell ref="T6:W6"/>
    <mergeCell ref="X6:Y6"/>
    <mergeCell ref="B7:B8"/>
    <mergeCell ref="L6:L8"/>
    <mergeCell ref="V7:W7"/>
    <mergeCell ref="Y7:Y8"/>
    <mergeCell ref="D6:E6"/>
    <mergeCell ref="M6:M8"/>
    <mergeCell ref="N6:P6"/>
    <mergeCell ref="Q6:Q8"/>
    <mergeCell ref="J6:J8"/>
    <mergeCell ref="K6:K8"/>
    <mergeCell ref="B6:C6"/>
    <mergeCell ref="F6:F8"/>
    <mergeCell ref="A9:Y9"/>
    <mergeCell ref="A1:Y1"/>
    <mergeCell ref="A2:Y2"/>
    <mergeCell ref="F4:Y4"/>
    <mergeCell ref="A5:A8"/>
    <mergeCell ref="T7:U7"/>
    <mergeCell ref="I5:L5"/>
    <mergeCell ref="B5:F5"/>
    <mergeCell ref="X7:X8"/>
    <mergeCell ref="D7:D8"/>
    <mergeCell ref="E7:E8"/>
    <mergeCell ref="R7:S7"/>
    <mergeCell ref="C7:C8"/>
    <mergeCell ref="Q5:Y5"/>
    <mergeCell ref="G6:H6"/>
    <mergeCell ref="I6:I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Z351"/>
  <sheetViews>
    <sheetView showGridLines="0" zoomScale="60" zoomScaleNormal="60" workbookViewId="0">
      <selection activeCell="H17" sqref="H17"/>
    </sheetView>
  </sheetViews>
  <sheetFormatPr defaultRowHeight="12.75"/>
  <cols>
    <col min="1" max="1" width="11.85546875" style="5" customWidth="1"/>
    <col min="2" max="2" width="14.28515625" style="7" customWidth="1"/>
    <col min="3" max="3" width="17.42578125" style="5" customWidth="1"/>
    <col min="4" max="4" width="14.28515625" style="7" customWidth="1"/>
    <col min="5" max="5" width="17.42578125" style="8" customWidth="1"/>
    <col min="6" max="6" width="11.85546875" style="7" customWidth="1"/>
    <col min="7" max="8" width="9.140625" style="5" hidden="1" customWidth="1"/>
    <col min="9" max="9" width="21.5703125" style="8" customWidth="1"/>
    <col min="10" max="10" width="21.5703125" style="5" customWidth="1"/>
    <col min="11" max="12" width="21.5703125" style="8" customWidth="1"/>
    <col min="13" max="13" width="10.5703125" style="5" hidden="1" customWidth="1"/>
    <col min="14" max="16" width="9.140625" style="5" hidden="1" customWidth="1"/>
    <col min="17" max="17" width="11.85546875" style="5" customWidth="1"/>
    <col min="18" max="18" width="14.28515625" style="5" customWidth="1"/>
    <col min="19" max="19" width="17.42578125" style="5" customWidth="1"/>
    <col min="20" max="20" width="14.28515625" style="7" customWidth="1"/>
    <col min="21" max="21" width="17.42578125" style="8" customWidth="1"/>
    <col min="22" max="22" width="9" style="5" hidden="1" customWidth="1"/>
    <col min="23" max="23" width="9" style="6" hidden="1" customWidth="1"/>
    <col min="24" max="24" width="9" style="5" hidden="1" customWidth="1"/>
    <col min="25" max="25" width="9.140625" style="5" hidden="1" customWidth="1"/>
    <col min="26" max="26" width="9.140625" style="6" hidden="1" customWidth="1"/>
    <col min="27" max="16384" width="9.140625" style="5"/>
  </cols>
  <sheetData>
    <row r="1" spans="1:26" ht="27" customHeight="1">
      <c r="A1" s="132" t="s">
        <v>749</v>
      </c>
      <c r="B1" s="133"/>
      <c r="C1" s="133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72"/>
      <c r="V1" s="125"/>
      <c r="W1" s="125"/>
      <c r="X1" s="125"/>
      <c r="Y1" s="125"/>
      <c r="Z1" s="125"/>
    </row>
    <row r="2" spans="1:26" s="63" customFormat="1" ht="18" customHeight="1">
      <c r="A2" s="135" t="s">
        <v>750</v>
      </c>
      <c r="B2" s="175"/>
      <c r="C2" s="175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8"/>
    </row>
    <row r="3" spans="1:26" s="63" customFormat="1" ht="18" customHeight="1" thickBot="1">
      <c r="A3" s="135" t="s">
        <v>751</v>
      </c>
      <c r="B3" s="175"/>
      <c r="C3" s="175"/>
      <c r="D3" s="175"/>
      <c r="E3" s="175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68"/>
      <c r="W3" s="64"/>
      <c r="Z3" s="64"/>
    </row>
    <row r="4" spans="1:26" s="63" customFormat="1" ht="18" customHeight="1" thickBot="1">
      <c r="A4" s="73"/>
      <c r="B4" s="74"/>
      <c r="C4" s="64"/>
      <c r="D4" s="74"/>
      <c r="E4" s="75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3"/>
      <c r="V4" s="69"/>
      <c r="W4" s="70"/>
      <c r="X4" s="64"/>
      <c r="Z4" s="64"/>
    </row>
    <row r="5" spans="1:26" s="86" customFormat="1" ht="16.5" customHeight="1">
      <c r="A5" s="151" t="s">
        <v>10</v>
      </c>
      <c r="B5" s="126" t="s">
        <v>4</v>
      </c>
      <c r="C5" s="126"/>
      <c r="D5" s="126"/>
      <c r="E5" s="126"/>
      <c r="F5" s="126"/>
      <c r="G5" s="94"/>
      <c r="H5" s="94"/>
      <c r="I5" s="126" t="s">
        <v>0</v>
      </c>
      <c r="J5" s="126"/>
      <c r="K5" s="126"/>
      <c r="L5" s="126"/>
      <c r="M5" s="96" t="s">
        <v>5</v>
      </c>
      <c r="N5" s="96"/>
      <c r="O5" s="96"/>
      <c r="P5" s="96"/>
      <c r="Q5" s="126" t="s">
        <v>5</v>
      </c>
      <c r="R5" s="126"/>
      <c r="S5" s="126"/>
      <c r="T5" s="126"/>
      <c r="U5" s="145"/>
      <c r="V5" s="111"/>
      <c r="W5" s="100"/>
      <c r="X5" s="100"/>
      <c r="Y5" s="100"/>
      <c r="Z5" s="100"/>
    </row>
    <row r="6" spans="1:26" s="86" customFormat="1" ht="16.5" customHeight="1">
      <c r="A6" s="152"/>
      <c r="B6" s="127" t="s">
        <v>1</v>
      </c>
      <c r="C6" s="127"/>
      <c r="D6" s="127" t="s">
        <v>9</v>
      </c>
      <c r="E6" s="127"/>
      <c r="F6" s="148" t="s">
        <v>752</v>
      </c>
      <c r="G6" s="147" t="s">
        <v>6</v>
      </c>
      <c r="H6" s="147"/>
      <c r="I6" s="138" t="s">
        <v>18</v>
      </c>
      <c r="J6" s="156" t="s">
        <v>753</v>
      </c>
      <c r="K6" s="138" t="s">
        <v>754</v>
      </c>
      <c r="L6" s="138" t="s">
        <v>8</v>
      </c>
      <c r="M6" s="147" t="s">
        <v>3</v>
      </c>
      <c r="N6" s="147" t="s">
        <v>6</v>
      </c>
      <c r="O6" s="147"/>
      <c r="P6" s="147"/>
      <c r="Q6" s="148" t="s">
        <v>752</v>
      </c>
      <c r="R6" s="127" t="s">
        <v>547</v>
      </c>
      <c r="S6" s="127"/>
      <c r="T6" s="127" t="s">
        <v>1</v>
      </c>
      <c r="U6" s="144"/>
      <c r="V6" s="112"/>
      <c r="W6" s="101"/>
      <c r="X6" s="101"/>
      <c r="Y6" s="101"/>
      <c r="Z6" s="101"/>
    </row>
    <row r="7" spans="1:26" s="86" customFormat="1" ht="16.5" customHeight="1">
      <c r="A7" s="152"/>
      <c r="B7" s="142" t="s">
        <v>7</v>
      </c>
      <c r="C7" s="127" t="s">
        <v>2</v>
      </c>
      <c r="D7" s="142" t="s">
        <v>7</v>
      </c>
      <c r="E7" s="127" t="s">
        <v>2</v>
      </c>
      <c r="F7" s="148"/>
      <c r="G7" s="87" t="s">
        <v>7</v>
      </c>
      <c r="H7" s="87" t="s">
        <v>2</v>
      </c>
      <c r="I7" s="138"/>
      <c r="J7" s="156"/>
      <c r="K7" s="138"/>
      <c r="L7" s="138"/>
      <c r="M7" s="147"/>
      <c r="N7" s="87" t="s">
        <v>7</v>
      </c>
      <c r="O7" s="87" t="s">
        <v>2</v>
      </c>
      <c r="P7" s="87" t="s">
        <v>7</v>
      </c>
      <c r="Q7" s="148"/>
      <c r="R7" s="142" t="s">
        <v>7</v>
      </c>
      <c r="S7" s="127" t="s">
        <v>2</v>
      </c>
      <c r="T7" s="142" t="s">
        <v>7</v>
      </c>
      <c r="U7" s="144" t="s">
        <v>2</v>
      </c>
      <c r="V7" s="112"/>
      <c r="W7" s="101"/>
      <c r="X7" s="101"/>
      <c r="Y7" s="87"/>
      <c r="Z7" s="87"/>
    </row>
    <row r="8" spans="1:26" s="86" customFormat="1" ht="16.5" customHeight="1" thickBot="1">
      <c r="A8" s="153"/>
      <c r="B8" s="143"/>
      <c r="C8" s="128"/>
      <c r="D8" s="143"/>
      <c r="E8" s="128"/>
      <c r="F8" s="161"/>
      <c r="G8" s="90"/>
      <c r="H8" s="90"/>
      <c r="I8" s="160"/>
      <c r="J8" s="163"/>
      <c r="K8" s="160"/>
      <c r="L8" s="160"/>
      <c r="M8" s="154"/>
      <c r="N8" s="91"/>
      <c r="O8" s="91"/>
      <c r="P8" s="91"/>
      <c r="Q8" s="161"/>
      <c r="R8" s="143"/>
      <c r="S8" s="128"/>
      <c r="T8" s="143"/>
      <c r="U8" s="155"/>
      <c r="V8" s="113"/>
      <c r="W8" s="102"/>
      <c r="X8" s="102"/>
      <c r="Y8" s="90"/>
      <c r="Z8" s="90"/>
    </row>
    <row r="9" spans="1:26" s="48" customFormat="1" ht="30" customHeight="1">
      <c r="A9" s="129" t="s">
        <v>630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1"/>
      <c r="V9" s="46"/>
      <c r="W9" s="46"/>
      <c r="X9" s="46"/>
      <c r="Y9" s="46"/>
      <c r="Z9" s="47"/>
    </row>
    <row r="10" spans="1:26" s="2" customFormat="1" ht="22.5" customHeight="1">
      <c r="A10" s="43"/>
      <c r="B10" s="41"/>
      <c r="C10" s="35"/>
      <c r="D10" s="41"/>
      <c r="E10" s="17"/>
      <c r="F10" s="41"/>
      <c r="G10" s="17"/>
      <c r="H10" s="17"/>
      <c r="I10" s="17"/>
      <c r="J10" s="17"/>
      <c r="K10" s="17"/>
      <c r="L10" s="17"/>
      <c r="M10" s="41"/>
      <c r="N10" s="17"/>
      <c r="O10" s="17"/>
      <c r="P10" s="17"/>
      <c r="Q10" s="17"/>
      <c r="R10" s="17"/>
      <c r="S10" s="17"/>
      <c r="T10" s="41"/>
      <c r="U10" s="20"/>
      <c r="V10" s="13"/>
      <c r="W10" s="11"/>
      <c r="X10" s="3"/>
      <c r="Y10" s="15"/>
      <c r="Z10" s="13"/>
    </row>
    <row r="11" spans="1:26" s="2" customFormat="1" ht="22.5" customHeight="1">
      <c r="A11" s="43">
        <v>0</v>
      </c>
      <c r="B11" s="41">
        <v>-6.5</v>
      </c>
      <c r="C11" s="35">
        <v>901.04200000000003</v>
      </c>
      <c r="D11" s="41">
        <v>-6.5</v>
      </c>
      <c r="E11" s="17">
        <v>899.49300000000005</v>
      </c>
      <c r="F11" s="41">
        <f>((K11-E11)/D11)*100</f>
        <v>2.7538461538457479</v>
      </c>
      <c r="G11" s="17"/>
      <c r="H11" s="17"/>
      <c r="I11" s="17">
        <v>900.85400000000004</v>
      </c>
      <c r="J11" s="17">
        <f>K11+1.54</f>
        <v>900.85400000000004</v>
      </c>
      <c r="K11" s="17">
        <v>899.31400000000008</v>
      </c>
      <c r="L11" s="17">
        <f t="shared" ref="L11:L17" si="0">K11-I11</f>
        <v>-1.5399999999999636</v>
      </c>
      <c r="M11" s="41"/>
      <c r="N11" s="17"/>
      <c r="O11" s="17"/>
      <c r="P11" s="17"/>
      <c r="Q11" s="41">
        <f>((S11-K11)/R11)*100</f>
        <v>-2.7538461538474968</v>
      </c>
      <c r="R11" s="41">
        <v>6.5</v>
      </c>
      <c r="S11" s="17">
        <v>899.13499999999999</v>
      </c>
      <c r="T11" s="41">
        <v>6.5</v>
      </c>
      <c r="U11" s="20">
        <v>900.65800000000002</v>
      </c>
      <c r="V11" s="13"/>
      <c r="W11" s="11"/>
      <c r="X11" s="3"/>
      <c r="Y11" s="15"/>
      <c r="Z11" s="13"/>
    </row>
    <row r="12" spans="1:26" s="2" customFormat="1" ht="22.5" customHeight="1">
      <c r="A12" s="44" t="s">
        <v>632</v>
      </c>
      <c r="B12" s="41">
        <v>-6.5</v>
      </c>
      <c r="C12" s="39" t="s">
        <v>638</v>
      </c>
      <c r="D12" s="41">
        <v>-6.5</v>
      </c>
      <c r="E12" s="17">
        <v>899.65200000000004</v>
      </c>
      <c r="F12" s="41">
        <f t="shared" ref="F12:F17" si="1">((K12-E12)/D12)*100</f>
        <v>1.4153846153843777</v>
      </c>
      <c r="G12" s="17"/>
      <c r="H12" s="17"/>
      <c r="I12" s="17">
        <v>901.05600000000004</v>
      </c>
      <c r="J12" s="17">
        <f t="shared" ref="J12:J22" si="2">K12+1.54</f>
        <v>901.1</v>
      </c>
      <c r="K12" s="17">
        <v>899.56000000000006</v>
      </c>
      <c r="L12" s="17">
        <f t="shared" si="0"/>
        <v>-1.4959999999999809</v>
      </c>
      <c r="M12" s="41"/>
      <c r="N12" s="17"/>
      <c r="O12" s="17"/>
      <c r="P12" s="17"/>
      <c r="Q12" s="41">
        <f t="shared" ref="Q12:Q22" si="3">((S12-K12)/R12)*100</f>
        <v>-1.4153846153843777</v>
      </c>
      <c r="R12" s="41">
        <v>6.5</v>
      </c>
      <c r="S12" s="17">
        <v>899.46800000000007</v>
      </c>
      <c r="T12" s="41">
        <v>6.5</v>
      </c>
      <c r="U12" s="20">
        <v>901.03300000000002</v>
      </c>
      <c r="V12" s="13"/>
      <c r="W12" s="11"/>
      <c r="X12" s="3"/>
      <c r="Y12" s="15"/>
      <c r="Z12" s="13"/>
    </row>
    <row r="13" spans="1:26" s="2" customFormat="1" ht="22.5" customHeight="1">
      <c r="A13" s="44" t="s">
        <v>631</v>
      </c>
      <c r="B13" s="41">
        <v>-6.5</v>
      </c>
      <c r="C13" s="39" t="s">
        <v>639</v>
      </c>
      <c r="D13" s="41">
        <v>-6.5</v>
      </c>
      <c r="E13" s="17">
        <v>899.774</v>
      </c>
      <c r="F13" s="41">
        <f t="shared" si="1"/>
        <v>-0.49230769230829402</v>
      </c>
      <c r="G13" s="17"/>
      <c r="H13" s="17"/>
      <c r="I13" s="17">
        <v>901.39800000000002</v>
      </c>
      <c r="J13" s="17">
        <f t="shared" si="2"/>
        <v>901.346</v>
      </c>
      <c r="K13" s="17">
        <v>899.80600000000004</v>
      </c>
      <c r="L13" s="17">
        <f t="shared" si="0"/>
        <v>-1.5919999999999845</v>
      </c>
      <c r="M13" s="41"/>
      <c r="N13" s="17"/>
      <c r="O13" s="17"/>
      <c r="P13" s="17"/>
      <c r="Q13" s="41">
        <f t="shared" si="3"/>
        <v>0.50769230769254547</v>
      </c>
      <c r="R13" s="41">
        <v>6.5</v>
      </c>
      <c r="S13" s="17">
        <v>899.83900000000006</v>
      </c>
      <c r="T13" s="41">
        <v>6.5</v>
      </c>
      <c r="U13" s="20">
        <v>901.44399999999996</v>
      </c>
      <c r="V13" s="13"/>
      <c r="W13" s="11"/>
      <c r="X13" s="3"/>
      <c r="Y13" s="22"/>
      <c r="Z13" s="13"/>
    </row>
    <row r="14" spans="1:26" s="2" customFormat="1" ht="22.5" customHeight="1">
      <c r="A14" s="43" t="s">
        <v>633</v>
      </c>
      <c r="B14" s="41">
        <v>-6.5</v>
      </c>
      <c r="C14" s="39" t="s">
        <v>640</v>
      </c>
      <c r="D14" s="117">
        <v>-6.5</v>
      </c>
      <c r="E14" s="118">
        <v>899.97400000000005</v>
      </c>
      <c r="F14" s="41">
        <f t="shared" si="1"/>
        <v>-1.199999999999608</v>
      </c>
      <c r="G14" s="17"/>
      <c r="H14" s="17"/>
      <c r="I14" s="17">
        <v>901.98400000000004</v>
      </c>
      <c r="J14" s="17">
        <f t="shared" si="2"/>
        <v>901.59199999999998</v>
      </c>
      <c r="K14" s="17">
        <v>900.05200000000002</v>
      </c>
      <c r="L14" s="17">
        <f t="shared" si="0"/>
        <v>-1.9320000000000164</v>
      </c>
      <c r="M14" s="41"/>
      <c r="N14" s="17"/>
      <c r="O14" s="17"/>
      <c r="P14" s="17"/>
      <c r="Q14" s="41">
        <f t="shared" si="3"/>
        <v>1.199999999999608</v>
      </c>
      <c r="R14" s="41">
        <v>6.5</v>
      </c>
      <c r="S14" s="17">
        <v>900.13</v>
      </c>
      <c r="T14" s="41">
        <v>6.5</v>
      </c>
      <c r="U14" s="20">
        <v>902.76599999999996</v>
      </c>
      <c r="V14" s="13"/>
      <c r="W14" s="11"/>
      <c r="X14" s="3"/>
      <c r="Y14" s="22"/>
      <c r="Z14" s="13"/>
    </row>
    <row r="15" spans="1:26" s="2" customFormat="1" ht="22.5" customHeight="1">
      <c r="A15" s="44" t="s">
        <v>40</v>
      </c>
      <c r="B15" s="41">
        <v>-6.5</v>
      </c>
      <c r="C15" s="39" t="s">
        <v>641</v>
      </c>
      <c r="D15" s="41">
        <v>-6.5</v>
      </c>
      <c r="E15" s="17">
        <v>900.16899999999998</v>
      </c>
      <c r="F15" s="41">
        <f t="shared" si="1"/>
        <v>-2.0000000000016791</v>
      </c>
      <c r="G15" s="17"/>
      <c r="H15" s="17"/>
      <c r="I15" s="17">
        <v>902.30100000000004</v>
      </c>
      <c r="J15" s="17">
        <f t="shared" si="2"/>
        <v>901.83900000000006</v>
      </c>
      <c r="K15" s="17">
        <v>900.29900000000009</v>
      </c>
      <c r="L15" s="17">
        <f t="shared" si="0"/>
        <v>-2.0019999999999527</v>
      </c>
      <c r="M15" s="41"/>
      <c r="N15" s="17"/>
      <c r="O15" s="17"/>
      <c r="P15" s="17"/>
      <c r="Q15" s="41">
        <f t="shared" si="3"/>
        <v>1.9999999999999301</v>
      </c>
      <c r="R15" s="41">
        <v>6.5</v>
      </c>
      <c r="S15" s="17">
        <v>900.42900000000009</v>
      </c>
      <c r="T15" s="41">
        <v>6.5</v>
      </c>
      <c r="U15" s="20">
        <v>902.59199999999998</v>
      </c>
      <c r="V15" s="13"/>
      <c r="W15" s="11"/>
      <c r="X15" s="3"/>
      <c r="Y15" s="22"/>
      <c r="Z15" s="13"/>
    </row>
    <row r="16" spans="1:26" s="2" customFormat="1" ht="22.5" customHeight="1">
      <c r="A16" s="44" t="s">
        <v>634</v>
      </c>
      <c r="B16" s="41">
        <v>-6.5</v>
      </c>
      <c r="C16" s="39" t="s">
        <v>642</v>
      </c>
      <c r="D16" s="41">
        <v>-6.5</v>
      </c>
      <c r="E16" s="17">
        <v>900.27</v>
      </c>
      <c r="F16" s="41">
        <f t="shared" si="1"/>
        <v>-2.7384615384632456</v>
      </c>
      <c r="G16" s="17"/>
      <c r="H16" s="17"/>
      <c r="I16" s="17">
        <v>901.87800000000004</v>
      </c>
      <c r="J16" s="17">
        <f t="shared" si="2"/>
        <v>901.98800000000006</v>
      </c>
      <c r="K16" s="17">
        <v>900.44800000000009</v>
      </c>
      <c r="L16" s="17">
        <f t="shared" si="0"/>
        <v>-1.42999999999995</v>
      </c>
      <c r="M16" s="41"/>
      <c r="N16" s="17"/>
      <c r="O16" s="17"/>
      <c r="P16" s="17"/>
      <c r="Q16" s="41">
        <f t="shared" si="3"/>
        <v>2.7538461538457479</v>
      </c>
      <c r="R16" s="41">
        <v>6.5</v>
      </c>
      <c r="S16" s="17">
        <v>900.62700000000007</v>
      </c>
      <c r="T16" s="41">
        <v>6.5</v>
      </c>
      <c r="U16" s="20">
        <v>902.25900000000001</v>
      </c>
      <c r="V16" s="13"/>
      <c r="W16" s="11"/>
      <c r="X16" s="3"/>
      <c r="Y16" s="22"/>
      <c r="Z16" s="13"/>
    </row>
    <row r="17" spans="1:26" s="2" customFormat="1" ht="22.5" customHeight="1">
      <c r="A17" s="43">
        <v>3</v>
      </c>
      <c r="B17" s="41">
        <v>-6.5</v>
      </c>
      <c r="C17" s="39" t="s">
        <v>643</v>
      </c>
      <c r="D17" s="41">
        <v>-6.5</v>
      </c>
      <c r="E17" s="17">
        <v>900.08699999999999</v>
      </c>
      <c r="F17" s="41">
        <f t="shared" si="1"/>
        <v>-2.7538461538474968</v>
      </c>
      <c r="G17" s="17"/>
      <c r="H17" s="17"/>
      <c r="I17" s="17">
        <v>901.80100000000004</v>
      </c>
      <c r="J17" s="17">
        <f t="shared" si="2"/>
        <v>901.80600000000004</v>
      </c>
      <c r="K17" s="17">
        <v>900.26600000000008</v>
      </c>
      <c r="L17" s="17">
        <f t="shared" si="0"/>
        <v>-1.5349999999999682</v>
      </c>
      <c r="M17" s="41"/>
      <c r="N17" s="17"/>
      <c r="O17" s="17"/>
      <c r="P17" s="17"/>
      <c r="Q17" s="41">
        <f t="shared" si="3"/>
        <v>2.7538461538457479</v>
      </c>
      <c r="R17" s="41">
        <v>6.5</v>
      </c>
      <c r="S17" s="17">
        <v>900.44500000000005</v>
      </c>
      <c r="T17" s="41">
        <v>6.5</v>
      </c>
      <c r="U17" s="20">
        <v>902.10400000000004</v>
      </c>
      <c r="V17" s="13"/>
      <c r="W17" s="11"/>
      <c r="X17" s="3"/>
      <c r="Y17" s="22"/>
      <c r="Z17" s="13"/>
    </row>
    <row r="18" spans="1:26" s="2" customFormat="1" ht="22.5" customHeight="1" thickBot="1">
      <c r="A18" s="44" t="s">
        <v>635</v>
      </c>
      <c r="B18" s="41">
        <v>-6.5</v>
      </c>
      <c r="C18" s="39" t="s">
        <v>644</v>
      </c>
      <c r="D18" s="41">
        <v>-6.5</v>
      </c>
      <c r="E18" s="17">
        <v>899.66100000000006</v>
      </c>
      <c r="F18" s="41">
        <f>((K18-E18)/D18)*100</f>
        <v>-1.400000000000126</v>
      </c>
      <c r="G18" s="17"/>
      <c r="H18" s="17"/>
      <c r="I18" s="17">
        <v>900.81</v>
      </c>
      <c r="J18" s="17">
        <f t="shared" si="2"/>
        <v>901.29200000000003</v>
      </c>
      <c r="K18" s="17">
        <v>899.75200000000007</v>
      </c>
      <c r="L18" s="17">
        <f>K18-I18</f>
        <v>-1.057999999999879</v>
      </c>
      <c r="M18" s="41"/>
      <c r="N18" s="17"/>
      <c r="O18" s="17"/>
      <c r="P18" s="17"/>
      <c r="Q18" s="41">
        <f t="shared" si="3"/>
        <v>1.400000000000126</v>
      </c>
      <c r="R18" s="41">
        <v>6.5</v>
      </c>
      <c r="S18" s="17">
        <v>899.84300000000007</v>
      </c>
      <c r="T18" s="41">
        <v>7.04</v>
      </c>
      <c r="U18" s="20">
        <v>900.02200000000005</v>
      </c>
      <c r="V18" s="13"/>
      <c r="W18" s="11"/>
      <c r="X18" s="3"/>
      <c r="Y18" s="26"/>
      <c r="Z18" s="13"/>
    </row>
    <row r="19" spans="1:26" s="2" customFormat="1" ht="22.5" customHeight="1">
      <c r="A19" s="44" t="s">
        <v>15</v>
      </c>
      <c r="B19" s="41">
        <v>-6.5</v>
      </c>
      <c r="C19" s="39" t="s">
        <v>645</v>
      </c>
      <c r="D19" s="41">
        <v>-6.5</v>
      </c>
      <c r="E19" s="17">
        <v>899.29100000000005</v>
      </c>
      <c r="F19" s="41">
        <f>((K19-E19)/D19)*100</f>
        <v>0</v>
      </c>
      <c r="G19" s="17"/>
      <c r="H19" s="17"/>
      <c r="I19" s="17">
        <v>900.81299999999999</v>
      </c>
      <c r="J19" s="17">
        <f t="shared" si="2"/>
        <v>900.83100000000002</v>
      </c>
      <c r="K19" s="17">
        <v>899.29100000000005</v>
      </c>
      <c r="L19" s="17">
        <f>K19-I19</f>
        <v>-1.5219999999999345</v>
      </c>
      <c r="M19" s="41"/>
      <c r="N19" s="17"/>
      <c r="O19" s="17"/>
      <c r="P19" s="17"/>
      <c r="Q19" s="41">
        <f t="shared" si="3"/>
        <v>0</v>
      </c>
      <c r="R19" s="41">
        <v>6.5</v>
      </c>
      <c r="S19" s="17">
        <v>899.29100000000005</v>
      </c>
      <c r="T19" s="41">
        <v>6.5</v>
      </c>
      <c r="U19" s="20">
        <v>900.59699999999998</v>
      </c>
      <c r="V19" s="13"/>
      <c r="W19" s="11"/>
      <c r="X19" s="3"/>
      <c r="Y19" s="22"/>
      <c r="Z19" s="13"/>
    </row>
    <row r="20" spans="1:26" s="2" customFormat="1" ht="22.5" customHeight="1">
      <c r="A20" s="43" t="s">
        <v>636</v>
      </c>
      <c r="B20" s="41">
        <v>-6.5</v>
      </c>
      <c r="C20" s="39" t="s">
        <v>646</v>
      </c>
      <c r="D20" s="41">
        <v>-6.5</v>
      </c>
      <c r="E20" s="17">
        <v>899.19600000000003</v>
      </c>
      <c r="F20" s="41">
        <f>((K20-E20)/D20)*100</f>
        <v>0.99999999999909051</v>
      </c>
      <c r="G20" s="17"/>
      <c r="H20" s="17"/>
      <c r="I20" s="17">
        <v>900.774</v>
      </c>
      <c r="J20" s="17">
        <f t="shared" si="2"/>
        <v>900.67100000000005</v>
      </c>
      <c r="K20" s="17">
        <v>899.13100000000009</v>
      </c>
      <c r="L20" s="17">
        <f>K20-I20</f>
        <v>-1.6429999999999154</v>
      </c>
      <c r="M20" s="41"/>
      <c r="N20" s="17"/>
      <c r="O20" s="17"/>
      <c r="P20" s="17"/>
      <c r="Q20" s="41">
        <f t="shared" si="3"/>
        <v>-1.0000000000008396</v>
      </c>
      <c r="R20" s="41">
        <v>6.5</v>
      </c>
      <c r="S20" s="17">
        <v>899.06600000000003</v>
      </c>
      <c r="T20" s="41">
        <v>6.5</v>
      </c>
      <c r="U20" s="20">
        <v>900.47299999999996</v>
      </c>
      <c r="V20" s="13"/>
      <c r="W20" s="11"/>
      <c r="X20" s="3"/>
      <c r="Y20" s="22"/>
      <c r="Z20" s="13"/>
    </row>
    <row r="21" spans="1:26" s="2" customFormat="1" ht="22.5" customHeight="1">
      <c r="A21" s="44" t="s">
        <v>16</v>
      </c>
      <c r="B21" s="41">
        <v>-6.5</v>
      </c>
      <c r="C21" s="39" t="s">
        <v>647</v>
      </c>
      <c r="D21" s="41">
        <v>-6.5</v>
      </c>
      <c r="E21" s="17">
        <v>899.255</v>
      </c>
      <c r="F21" s="41">
        <f>((K21-E21)/D21)*100</f>
        <v>1.9999999999999301</v>
      </c>
      <c r="G21" s="17"/>
      <c r="H21" s="17"/>
      <c r="I21" s="17">
        <v>900.73199999999997</v>
      </c>
      <c r="J21" s="17">
        <f t="shared" si="2"/>
        <v>900.66499999999996</v>
      </c>
      <c r="K21" s="17">
        <v>899.125</v>
      </c>
      <c r="L21" s="17">
        <f>K21-I21</f>
        <v>-1.6069999999999709</v>
      </c>
      <c r="M21" s="41"/>
      <c r="N21" s="17"/>
      <c r="O21" s="17"/>
      <c r="P21" s="17"/>
      <c r="Q21" s="41">
        <f t="shared" si="3"/>
        <v>-1.9999999999999301</v>
      </c>
      <c r="R21" s="41">
        <v>6.5</v>
      </c>
      <c r="S21" s="17">
        <v>898.995</v>
      </c>
      <c r="T21" s="41">
        <v>6.5</v>
      </c>
      <c r="U21" s="20">
        <v>900.55</v>
      </c>
      <c r="V21" s="13"/>
      <c r="W21" s="11"/>
      <c r="X21" s="3"/>
      <c r="Y21" s="22"/>
      <c r="Z21" s="13"/>
    </row>
    <row r="22" spans="1:26" s="2" customFormat="1" ht="22.5" customHeight="1">
      <c r="A22" s="44" t="s">
        <v>637</v>
      </c>
      <c r="B22" s="41">
        <v>-6.5</v>
      </c>
      <c r="C22" s="39" t="s">
        <v>648</v>
      </c>
      <c r="D22" s="41">
        <v>-6.5</v>
      </c>
      <c r="E22" s="17">
        <v>899.42200000000003</v>
      </c>
      <c r="F22" s="41">
        <f>((K22-E22)/D22)*100</f>
        <v>2.7538461538457479</v>
      </c>
      <c r="G22" s="17"/>
      <c r="H22" s="17"/>
      <c r="I22" s="17">
        <v>900.79100000000005</v>
      </c>
      <c r="J22" s="17">
        <f t="shared" si="2"/>
        <v>900.78300000000002</v>
      </c>
      <c r="K22" s="17">
        <v>899.24300000000005</v>
      </c>
      <c r="L22" s="17">
        <f>K22-I22</f>
        <v>-1.5480000000000018</v>
      </c>
      <c r="M22" s="41"/>
      <c r="N22" s="17"/>
      <c r="O22" s="17"/>
      <c r="P22" s="17"/>
      <c r="Q22" s="41">
        <f t="shared" si="3"/>
        <v>-2.7538461538457479</v>
      </c>
      <c r="R22" s="41">
        <v>6.5</v>
      </c>
      <c r="S22" s="17">
        <v>899.06400000000008</v>
      </c>
      <c r="T22" s="41">
        <v>6.5</v>
      </c>
      <c r="U22" s="20">
        <v>900.67700000000002</v>
      </c>
      <c r="V22" s="13"/>
      <c r="W22" s="11"/>
      <c r="X22" s="3"/>
      <c r="Y22" s="22"/>
      <c r="Z22" s="13"/>
    </row>
    <row r="23" spans="1:26" s="2" customFormat="1" ht="22.5" customHeight="1">
      <c r="A23" s="43"/>
      <c r="B23" s="41"/>
      <c r="C23" s="39"/>
      <c r="D23" s="41"/>
      <c r="E23" s="17"/>
      <c r="F23" s="41"/>
      <c r="G23" s="17"/>
      <c r="H23" s="17"/>
      <c r="I23" s="17"/>
      <c r="J23" s="17"/>
      <c r="K23" s="17"/>
      <c r="L23" s="17"/>
      <c r="M23" s="41"/>
      <c r="N23" s="17"/>
      <c r="O23" s="17"/>
      <c r="P23" s="17"/>
      <c r="Q23" s="41"/>
      <c r="R23" s="41"/>
      <c r="S23" s="17"/>
      <c r="T23" s="41"/>
      <c r="U23" s="20"/>
      <c r="V23" s="13"/>
      <c r="W23" s="11"/>
      <c r="X23" s="3"/>
      <c r="Y23" s="22"/>
      <c r="Z23" s="13"/>
    </row>
    <row r="24" spans="1:26" s="2" customFormat="1" ht="22.5" customHeight="1">
      <c r="A24" s="44"/>
      <c r="B24" s="41"/>
      <c r="C24" s="39"/>
      <c r="D24" s="41"/>
      <c r="E24" s="17"/>
      <c r="F24" s="41"/>
      <c r="G24" s="17"/>
      <c r="H24" s="17"/>
      <c r="I24" s="17"/>
      <c r="J24" s="17"/>
      <c r="K24" s="17"/>
      <c r="L24" s="17"/>
      <c r="M24" s="41"/>
      <c r="N24" s="17"/>
      <c r="O24" s="17"/>
      <c r="P24" s="17"/>
      <c r="Q24" s="41"/>
      <c r="R24" s="41"/>
      <c r="S24" s="17"/>
      <c r="T24" s="41"/>
      <c r="U24" s="20"/>
      <c r="V24" s="13"/>
      <c r="W24" s="11"/>
      <c r="X24" s="3"/>
      <c r="Y24" s="22"/>
      <c r="Z24" s="13"/>
    </row>
    <row r="25" spans="1:26" s="2" customFormat="1" ht="22.5" customHeight="1">
      <c r="A25" s="44"/>
      <c r="B25" s="41"/>
      <c r="C25" s="39"/>
      <c r="D25" s="41"/>
      <c r="E25" s="17"/>
      <c r="F25" s="41"/>
      <c r="G25" s="17"/>
      <c r="H25" s="17"/>
      <c r="I25" s="17"/>
      <c r="J25" s="17"/>
      <c r="K25" s="17"/>
      <c r="L25" s="17"/>
      <c r="M25" s="41"/>
      <c r="N25" s="17"/>
      <c r="O25" s="17"/>
      <c r="P25" s="17"/>
      <c r="Q25" s="41"/>
      <c r="R25" s="41"/>
      <c r="S25" s="17"/>
      <c r="T25" s="41"/>
      <c r="U25" s="20"/>
      <c r="V25" s="13"/>
      <c r="W25" s="11"/>
      <c r="X25" s="3"/>
      <c r="Y25" s="22"/>
      <c r="Z25" s="13"/>
    </row>
    <row r="26" spans="1:26" s="2" customFormat="1" ht="22.5" customHeight="1">
      <c r="A26" s="43"/>
      <c r="B26" s="41"/>
      <c r="C26" s="39"/>
      <c r="D26" s="41"/>
      <c r="E26" s="17"/>
      <c r="F26" s="41"/>
      <c r="G26" s="17"/>
      <c r="H26" s="17"/>
      <c r="I26" s="17"/>
      <c r="J26" s="17"/>
      <c r="K26" s="17"/>
      <c r="L26" s="17"/>
      <c r="M26" s="41"/>
      <c r="N26" s="17"/>
      <c r="O26" s="17"/>
      <c r="P26" s="17"/>
      <c r="Q26" s="41"/>
      <c r="R26" s="41"/>
      <c r="S26" s="17"/>
      <c r="T26" s="41"/>
      <c r="U26" s="20"/>
      <c r="V26" s="13"/>
      <c r="W26" s="11"/>
      <c r="X26" s="3"/>
      <c r="Y26" s="22"/>
      <c r="Z26" s="13"/>
    </row>
    <row r="27" spans="1:26" s="2" customFormat="1" ht="22.5" customHeight="1">
      <c r="A27" s="44"/>
      <c r="B27" s="41"/>
      <c r="C27" s="39"/>
      <c r="D27" s="41"/>
      <c r="E27" s="17"/>
      <c r="F27" s="41"/>
      <c r="G27" s="17"/>
      <c r="H27" s="17"/>
      <c r="I27" s="17"/>
      <c r="J27" s="17"/>
      <c r="K27" s="17"/>
      <c r="L27" s="17"/>
      <c r="M27" s="41"/>
      <c r="N27" s="17"/>
      <c r="O27" s="17"/>
      <c r="P27" s="17"/>
      <c r="Q27" s="41"/>
      <c r="R27" s="41"/>
      <c r="S27" s="17"/>
      <c r="T27" s="41"/>
      <c r="U27" s="20"/>
      <c r="V27" s="13"/>
      <c r="W27" s="11"/>
      <c r="X27" s="3"/>
      <c r="Y27" s="22"/>
      <c r="Z27" s="13"/>
    </row>
    <row r="28" spans="1:26" s="2" customFormat="1" ht="22.5" customHeight="1">
      <c r="A28" s="44"/>
      <c r="B28" s="41"/>
      <c r="C28" s="39"/>
      <c r="D28" s="41"/>
      <c r="E28" s="17"/>
      <c r="F28" s="41"/>
      <c r="G28" s="17"/>
      <c r="H28" s="17"/>
      <c r="I28" s="17"/>
      <c r="J28" s="17"/>
      <c r="K28" s="17"/>
      <c r="L28" s="17"/>
      <c r="M28" s="41"/>
      <c r="N28" s="17"/>
      <c r="O28" s="17"/>
      <c r="P28" s="17"/>
      <c r="Q28" s="41"/>
      <c r="R28" s="41"/>
      <c r="S28" s="17"/>
      <c r="T28" s="41"/>
      <c r="U28" s="20"/>
      <c r="V28" s="13"/>
      <c r="W28" s="11"/>
      <c r="X28" s="3"/>
      <c r="Y28" s="22"/>
      <c r="Z28" s="13"/>
    </row>
    <row r="29" spans="1:26" s="2" customFormat="1" ht="22.5" customHeight="1">
      <c r="A29" s="43"/>
      <c r="B29" s="41"/>
      <c r="C29" s="39"/>
      <c r="D29" s="41"/>
      <c r="E29" s="17"/>
      <c r="F29" s="41"/>
      <c r="G29" s="17"/>
      <c r="H29" s="17"/>
      <c r="I29" s="17"/>
      <c r="J29" s="17"/>
      <c r="K29" s="17"/>
      <c r="L29" s="17"/>
      <c r="M29" s="41"/>
      <c r="N29" s="17"/>
      <c r="O29" s="17"/>
      <c r="P29" s="17"/>
      <c r="Q29" s="41"/>
      <c r="R29" s="41"/>
      <c r="S29" s="17"/>
      <c r="T29" s="41"/>
      <c r="U29" s="20"/>
      <c r="V29" s="13"/>
      <c r="W29" s="11"/>
      <c r="X29" s="3"/>
      <c r="Y29" s="22"/>
      <c r="Z29" s="13"/>
    </row>
    <row r="30" spans="1:26" s="2" customFormat="1" ht="22.5" customHeight="1">
      <c r="A30" s="44"/>
      <c r="B30" s="41"/>
      <c r="C30" s="39"/>
      <c r="D30" s="41"/>
      <c r="E30" s="17"/>
      <c r="F30" s="41"/>
      <c r="G30" s="17"/>
      <c r="H30" s="17"/>
      <c r="I30" s="17"/>
      <c r="J30" s="17"/>
      <c r="K30" s="17"/>
      <c r="L30" s="17"/>
      <c r="M30" s="41"/>
      <c r="N30" s="17"/>
      <c r="O30" s="17"/>
      <c r="P30" s="17"/>
      <c r="Q30" s="41"/>
      <c r="R30" s="41"/>
      <c r="S30" s="17"/>
      <c r="T30" s="41"/>
      <c r="U30" s="20"/>
      <c r="V30" s="13"/>
      <c r="W30" s="11"/>
      <c r="X30" s="3"/>
      <c r="Y30" s="22"/>
      <c r="Z30" s="13"/>
    </row>
    <row r="31" spans="1:26" s="2" customFormat="1" ht="22.5" customHeight="1">
      <c r="A31" s="44"/>
      <c r="B31" s="41"/>
      <c r="C31" s="39"/>
      <c r="D31" s="41"/>
      <c r="E31" s="17"/>
      <c r="F31" s="41"/>
      <c r="G31" s="17"/>
      <c r="H31" s="17"/>
      <c r="I31" s="17"/>
      <c r="J31" s="17"/>
      <c r="K31" s="17"/>
      <c r="L31" s="17"/>
      <c r="M31" s="41"/>
      <c r="N31" s="17"/>
      <c r="O31" s="17"/>
      <c r="P31" s="17"/>
      <c r="Q31" s="41"/>
      <c r="R31" s="41"/>
      <c r="S31" s="17"/>
      <c r="T31" s="41"/>
      <c r="U31" s="20"/>
      <c r="V31" s="13"/>
      <c r="W31" s="11"/>
      <c r="X31" s="3"/>
      <c r="Y31" s="22"/>
      <c r="Z31" s="13"/>
    </row>
    <row r="32" spans="1:26" s="2" customFormat="1" ht="22.5" customHeight="1">
      <c r="A32" s="43"/>
      <c r="B32" s="41"/>
      <c r="C32" s="39"/>
      <c r="D32" s="41"/>
      <c r="E32" s="17"/>
      <c r="F32" s="41"/>
      <c r="G32" s="17"/>
      <c r="H32" s="17"/>
      <c r="I32" s="17"/>
      <c r="J32" s="17"/>
      <c r="K32" s="17"/>
      <c r="L32" s="17"/>
      <c r="M32" s="41"/>
      <c r="N32" s="17"/>
      <c r="O32" s="17"/>
      <c r="P32" s="17"/>
      <c r="Q32" s="41"/>
      <c r="R32" s="41"/>
      <c r="S32" s="17"/>
      <c r="T32" s="41"/>
      <c r="U32" s="20"/>
      <c r="V32" s="13"/>
      <c r="W32" s="11"/>
      <c r="X32" s="3"/>
      <c r="Y32" s="22"/>
      <c r="Z32" s="13"/>
    </row>
    <row r="33" spans="1:26" s="2" customFormat="1" ht="22.5" customHeight="1">
      <c r="A33" s="44"/>
      <c r="B33" s="41"/>
      <c r="C33" s="39"/>
      <c r="D33" s="41"/>
      <c r="E33" s="17"/>
      <c r="F33" s="41"/>
      <c r="G33" s="17"/>
      <c r="H33" s="17"/>
      <c r="I33" s="17"/>
      <c r="J33" s="17"/>
      <c r="K33" s="17"/>
      <c r="L33" s="17"/>
      <c r="M33" s="41"/>
      <c r="N33" s="17"/>
      <c r="O33" s="17"/>
      <c r="P33" s="17"/>
      <c r="Q33" s="41"/>
      <c r="R33" s="41"/>
      <c r="S33" s="17"/>
      <c r="T33" s="41"/>
      <c r="U33" s="20"/>
      <c r="V33" s="13"/>
      <c r="W33" s="11"/>
      <c r="X33" s="3"/>
      <c r="Y33" s="22"/>
      <c r="Z33" s="13"/>
    </row>
    <row r="34" spans="1:26" s="2" customFormat="1" ht="22.5" customHeight="1">
      <c r="A34" s="44"/>
      <c r="B34" s="41"/>
      <c r="C34" s="39"/>
      <c r="D34" s="41"/>
      <c r="E34" s="17"/>
      <c r="F34" s="41"/>
      <c r="G34" s="17"/>
      <c r="H34" s="17"/>
      <c r="I34" s="17"/>
      <c r="J34" s="17"/>
      <c r="K34" s="17"/>
      <c r="L34" s="17"/>
      <c r="M34" s="41"/>
      <c r="N34" s="17"/>
      <c r="O34" s="17"/>
      <c r="P34" s="17"/>
      <c r="Q34" s="41"/>
      <c r="R34" s="41"/>
      <c r="S34" s="17"/>
      <c r="T34" s="41"/>
      <c r="U34" s="20"/>
      <c r="V34" s="13"/>
      <c r="W34" s="11"/>
      <c r="X34" s="3"/>
      <c r="Y34" s="22"/>
      <c r="Z34" s="13"/>
    </row>
    <row r="35" spans="1:26" s="2" customFormat="1" ht="22.5" customHeight="1">
      <c r="A35" s="43"/>
      <c r="B35" s="41"/>
      <c r="C35" s="39"/>
      <c r="D35" s="41"/>
      <c r="E35" s="17"/>
      <c r="F35" s="41"/>
      <c r="G35" s="17"/>
      <c r="H35" s="17"/>
      <c r="I35" s="17"/>
      <c r="J35" s="17"/>
      <c r="K35" s="17"/>
      <c r="L35" s="17"/>
      <c r="M35" s="41"/>
      <c r="N35" s="17"/>
      <c r="O35" s="17"/>
      <c r="P35" s="17"/>
      <c r="Q35" s="41"/>
      <c r="R35" s="41"/>
      <c r="S35" s="17"/>
      <c r="T35" s="41"/>
      <c r="U35" s="20"/>
      <c r="V35" s="13"/>
      <c r="W35" s="11"/>
      <c r="X35" s="3"/>
      <c r="Y35" s="22"/>
      <c r="Z35" s="13"/>
    </row>
    <row r="36" spans="1:26" s="2" customFormat="1" ht="22.5" customHeight="1">
      <c r="A36" s="44"/>
      <c r="B36" s="41"/>
      <c r="C36" s="39"/>
      <c r="D36" s="41"/>
      <c r="E36" s="17"/>
      <c r="F36" s="41"/>
      <c r="G36" s="17"/>
      <c r="H36" s="17"/>
      <c r="I36" s="17"/>
      <c r="J36" s="17"/>
      <c r="K36" s="17"/>
      <c r="L36" s="17"/>
      <c r="M36" s="41"/>
      <c r="N36" s="17"/>
      <c r="O36" s="17"/>
      <c r="P36" s="17"/>
      <c r="Q36" s="41"/>
      <c r="R36" s="41"/>
      <c r="S36" s="17"/>
      <c r="T36" s="41"/>
      <c r="U36" s="20"/>
      <c r="V36" s="13"/>
      <c r="W36" s="11"/>
      <c r="X36" s="3"/>
      <c r="Y36" s="22"/>
      <c r="Z36" s="13"/>
    </row>
    <row r="37" spans="1:26" s="2" customFormat="1" ht="22.5" customHeight="1">
      <c r="A37" s="44"/>
      <c r="B37" s="41"/>
      <c r="C37" s="39"/>
      <c r="D37" s="41"/>
      <c r="E37" s="17"/>
      <c r="F37" s="41"/>
      <c r="G37" s="17"/>
      <c r="H37" s="17"/>
      <c r="I37" s="17"/>
      <c r="J37" s="17"/>
      <c r="K37" s="17"/>
      <c r="L37" s="17"/>
      <c r="M37" s="41"/>
      <c r="N37" s="17"/>
      <c r="O37" s="17"/>
      <c r="P37" s="17"/>
      <c r="Q37" s="41"/>
      <c r="R37" s="41"/>
      <c r="S37" s="17"/>
      <c r="T37" s="41"/>
      <c r="U37" s="20"/>
      <c r="V37" s="13"/>
      <c r="W37" s="11"/>
      <c r="X37" s="3"/>
      <c r="Y37" s="22"/>
      <c r="Z37" s="13"/>
    </row>
    <row r="38" spans="1:26" s="2" customFormat="1" ht="22.5" customHeight="1">
      <c r="A38" s="44"/>
      <c r="B38" s="41"/>
      <c r="C38" s="39"/>
      <c r="D38" s="41"/>
      <c r="E38" s="17"/>
      <c r="F38" s="41"/>
      <c r="G38" s="17"/>
      <c r="H38" s="17"/>
      <c r="I38" s="17"/>
      <c r="J38" s="17"/>
      <c r="K38" s="17"/>
      <c r="L38" s="17"/>
      <c r="M38" s="41"/>
      <c r="N38" s="17"/>
      <c r="O38" s="17"/>
      <c r="P38" s="17"/>
      <c r="Q38" s="41"/>
      <c r="R38" s="41"/>
      <c r="S38" s="17"/>
      <c r="T38" s="41"/>
      <c r="U38" s="20"/>
      <c r="V38" s="13"/>
      <c r="W38" s="11"/>
      <c r="X38" s="3"/>
      <c r="Y38" s="22"/>
      <c r="Z38" s="13"/>
    </row>
    <row r="39" spans="1:26" s="2" customFormat="1" ht="22.5" customHeight="1">
      <c r="A39" s="44"/>
      <c r="B39" s="41"/>
      <c r="C39" s="39"/>
      <c r="D39" s="41"/>
      <c r="E39" s="17"/>
      <c r="F39" s="41"/>
      <c r="G39" s="17"/>
      <c r="H39" s="17"/>
      <c r="I39" s="17"/>
      <c r="J39" s="17"/>
      <c r="K39" s="17"/>
      <c r="L39" s="17"/>
      <c r="M39" s="41"/>
      <c r="N39" s="17"/>
      <c r="O39" s="17"/>
      <c r="P39" s="17"/>
      <c r="Q39" s="41"/>
      <c r="R39" s="41"/>
      <c r="S39" s="17"/>
      <c r="T39" s="41"/>
      <c r="U39" s="20"/>
      <c r="V39" s="13"/>
      <c r="W39" s="11"/>
      <c r="X39" s="3"/>
      <c r="Y39" s="22"/>
      <c r="Z39" s="13"/>
    </row>
    <row r="40" spans="1:26" s="2" customFormat="1" ht="22.5" customHeight="1">
      <c r="A40" s="44"/>
      <c r="B40" s="41"/>
      <c r="C40" s="39"/>
      <c r="D40" s="41"/>
      <c r="E40" s="17"/>
      <c r="F40" s="41"/>
      <c r="G40" s="17"/>
      <c r="H40" s="17"/>
      <c r="I40" s="17"/>
      <c r="J40" s="17"/>
      <c r="K40" s="17"/>
      <c r="L40" s="17"/>
      <c r="M40" s="41"/>
      <c r="N40" s="17"/>
      <c r="O40" s="17"/>
      <c r="P40" s="17"/>
      <c r="Q40" s="41"/>
      <c r="R40" s="41"/>
      <c r="S40" s="17"/>
      <c r="T40" s="41"/>
      <c r="U40" s="20"/>
      <c r="V40" s="13"/>
      <c r="W40" s="11"/>
      <c r="X40" s="3"/>
      <c r="Y40" s="22"/>
      <c r="Z40" s="13"/>
    </row>
    <row r="41" spans="1:26" s="2" customFormat="1" ht="22.5" customHeight="1">
      <c r="A41" s="44"/>
      <c r="B41" s="41"/>
      <c r="C41" s="39"/>
      <c r="D41" s="41"/>
      <c r="E41" s="17"/>
      <c r="F41" s="41"/>
      <c r="G41" s="17"/>
      <c r="H41" s="17"/>
      <c r="I41" s="17"/>
      <c r="J41" s="17"/>
      <c r="K41" s="17"/>
      <c r="L41" s="17"/>
      <c r="M41" s="41"/>
      <c r="N41" s="17"/>
      <c r="O41" s="17"/>
      <c r="P41" s="17"/>
      <c r="Q41" s="17"/>
      <c r="R41" s="17"/>
      <c r="S41" s="17"/>
      <c r="T41" s="41"/>
      <c r="U41" s="20"/>
      <c r="V41" s="13"/>
      <c r="W41" s="11"/>
      <c r="X41" s="3"/>
      <c r="Y41" s="22"/>
      <c r="Z41" s="13"/>
    </row>
    <row r="42" spans="1:26" s="2" customFormat="1" ht="22.5" customHeight="1">
      <c r="A42" s="44"/>
      <c r="B42" s="41"/>
      <c r="C42" s="39"/>
      <c r="D42" s="41"/>
      <c r="E42" s="17"/>
      <c r="F42" s="41"/>
      <c r="G42" s="17"/>
      <c r="H42" s="17"/>
      <c r="I42" s="17"/>
      <c r="J42" s="17"/>
      <c r="K42" s="17"/>
      <c r="L42" s="17"/>
      <c r="M42" s="41"/>
      <c r="N42" s="17"/>
      <c r="O42" s="17"/>
      <c r="P42" s="17"/>
      <c r="Q42" s="17"/>
      <c r="R42" s="17"/>
      <c r="S42" s="17"/>
      <c r="T42" s="41"/>
      <c r="U42" s="20"/>
      <c r="V42" s="13"/>
      <c r="W42" s="11"/>
      <c r="X42" s="3"/>
      <c r="Y42" s="22"/>
      <c r="Z42" s="13"/>
    </row>
    <row r="43" spans="1:26" s="2" customFormat="1" ht="22.5" customHeight="1">
      <c r="A43" s="44"/>
      <c r="B43" s="41"/>
      <c r="C43" s="39"/>
      <c r="D43" s="41"/>
      <c r="E43" s="17"/>
      <c r="F43" s="41"/>
      <c r="G43" s="17"/>
      <c r="H43" s="17"/>
      <c r="I43" s="17"/>
      <c r="J43" s="17"/>
      <c r="K43" s="17"/>
      <c r="L43" s="17"/>
      <c r="M43" s="41"/>
      <c r="N43" s="17"/>
      <c r="O43" s="17"/>
      <c r="P43" s="17"/>
      <c r="Q43" s="17"/>
      <c r="R43" s="17"/>
      <c r="S43" s="17"/>
      <c r="T43" s="41"/>
      <c r="U43" s="20"/>
      <c r="V43" s="13"/>
      <c r="W43" s="11"/>
      <c r="X43" s="3"/>
      <c r="Y43" s="22"/>
      <c r="Z43" s="13"/>
    </row>
    <row r="44" spans="1:26" s="2" customFormat="1" ht="22.5" customHeight="1">
      <c r="A44" s="44"/>
      <c r="B44" s="41"/>
      <c r="C44" s="39"/>
      <c r="D44" s="41"/>
      <c r="E44" s="17"/>
      <c r="F44" s="41"/>
      <c r="G44" s="17"/>
      <c r="H44" s="17"/>
      <c r="I44" s="17"/>
      <c r="J44" s="17"/>
      <c r="K44" s="17"/>
      <c r="L44" s="17"/>
      <c r="M44" s="41"/>
      <c r="N44" s="17"/>
      <c r="O44" s="17"/>
      <c r="P44" s="17"/>
      <c r="Q44" s="17"/>
      <c r="R44" s="17"/>
      <c r="S44" s="17"/>
      <c r="T44" s="41"/>
      <c r="U44" s="20"/>
      <c r="V44" s="13"/>
      <c r="W44" s="11"/>
      <c r="X44" s="3"/>
      <c r="Y44" s="22"/>
      <c r="Z44" s="13"/>
    </row>
    <row r="45" spans="1:26" s="2" customFormat="1" ht="22.5" customHeight="1" thickBot="1">
      <c r="A45" s="45"/>
      <c r="B45" s="31"/>
      <c r="C45" s="36"/>
      <c r="D45" s="31"/>
      <c r="E45" s="29"/>
      <c r="F45" s="31"/>
      <c r="G45" s="29"/>
      <c r="H45" s="29"/>
      <c r="I45" s="29"/>
      <c r="J45" s="29"/>
      <c r="K45" s="29"/>
      <c r="L45" s="29"/>
      <c r="M45" s="31"/>
      <c r="N45" s="29"/>
      <c r="O45" s="29"/>
      <c r="P45" s="29"/>
      <c r="Q45" s="29"/>
      <c r="R45" s="29"/>
      <c r="S45" s="29"/>
      <c r="T45" s="31"/>
      <c r="U45" s="32"/>
      <c r="V45" s="13"/>
      <c r="W45" s="11"/>
      <c r="X45" s="3"/>
      <c r="Y45" s="22"/>
      <c r="Z45" s="13"/>
    </row>
    <row r="46" spans="1:26" s="2" customFormat="1" ht="22.5" customHeight="1">
      <c r="B46" s="33"/>
      <c r="D46" s="33"/>
      <c r="E46" s="4"/>
      <c r="F46" s="33"/>
      <c r="I46" s="4"/>
      <c r="K46" s="4"/>
      <c r="L46" s="4"/>
      <c r="T46" s="33"/>
      <c r="U46" s="4"/>
      <c r="W46" s="3"/>
      <c r="Z46" s="3"/>
    </row>
    <row r="47" spans="1:26" s="2" customFormat="1" ht="22.5" customHeight="1">
      <c r="B47" s="33"/>
      <c r="D47" s="33"/>
      <c r="E47" s="4"/>
      <c r="F47" s="33"/>
      <c r="I47" s="4"/>
      <c r="K47" s="4"/>
      <c r="L47" s="4"/>
      <c r="T47" s="33"/>
      <c r="U47" s="4"/>
      <c r="W47" s="3"/>
      <c r="Z47" s="3"/>
    </row>
    <row r="48" spans="1:26" s="2" customFormat="1" ht="22.5" customHeight="1">
      <c r="B48" s="33"/>
      <c r="D48" s="33"/>
      <c r="E48" s="4"/>
      <c r="F48" s="33"/>
      <c r="I48" s="4"/>
      <c r="K48" s="4"/>
      <c r="L48" s="4"/>
      <c r="T48" s="33"/>
      <c r="U48" s="4"/>
      <c r="W48" s="3"/>
      <c r="Z48" s="3"/>
    </row>
    <row r="49" spans="2:26" s="2" customFormat="1" ht="22.5" customHeight="1">
      <c r="B49" s="33"/>
      <c r="D49" s="33"/>
      <c r="E49" s="4"/>
      <c r="F49" s="33"/>
      <c r="I49" s="4"/>
      <c r="K49" s="4"/>
      <c r="L49" s="4"/>
      <c r="T49" s="33"/>
      <c r="U49" s="4"/>
      <c r="W49" s="3"/>
      <c r="Z49" s="3"/>
    </row>
    <row r="50" spans="2:26" s="2" customFormat="1" ht="22.5" customHeight="1">
      <c r="B50" s="33"/>
      <c r="D50" s="33"/>
      <c r="E50" s="4"/>
      <c r="F50" s="33"/>
      <c r="I50" s="4"/>
      <c r="K50" s="4"/>
      <c r="L50" s="4"/>
      <c r="T50" s="33"/>
      <c r="U50" s="4"/>
      <c r="W50" s="3"/>
      <c r="Z50" s="3"/>
    </row>
    <row r="51" spans="2:26" s="2" customFormat="1" ht="22.5" customHeight="1">
      <c r="B51" s="33"/>
      <c r="D51" s="33"/>
      <c r="E51" s="4"/>
      <c r="F51" s="33"/>
      <c r="I51" s="4"/>
      <c r="K51" s="4"/>
      <c r="L51" s="4"/>
      <c r="T51" s="33"/>
      <c r="U51" s="4"/>
      <c r="W51" s="3"/>
      <c r="Z51" s="3"/>
    </row>
    <row r="52" spans="2:26" s="2" customFormat="1" ht="22.5" customHeight="1">
      <c r="B52" s="33"/>
      <c r="D52" s="33"/>
      <c r="E52" s="4"/>
      <c r="F52" s="33"/>
      <c r="I52" s="4"/>
      <c r="K52" s="4"/>
      <c r="L52" s="4"/>
      <c r="T52" s="33"/>
      <c r="U52" s="4"/>
      <c r="W52" s="3"/>
      <c r="Z52" s="3"/>
    </row>
    <row r="53" spans="2:26" s="2" customFormat="1" ht="22.5" customHeight="1">
      <c r="B53" s="33"/>
      <c r="D53" s="33"/>
      <c r="E53" s="4"/>
      <c r="F53" s="33"/>
      <c r="I53" s="4"/>
      <c r="K53" s="4"/>
      <c r="L53" s="4"/>
      <c r="T53" s="33"/>
      <c r="U53" s="4"/>
      <c r="W53" s="3"/>
      <c r="Z53" s="3"/>
    </row>
    <row r="54" spans="2:26" s="2" customFormat="1" ht="22.5" customHeight="1">
      <c r="B54" s="33"/>
      <c r="D54" s="33"/>
      <c r="E54" s="4"/>
      <c r="F54" s="33"/>
      <c r="I54" s="4"/>
      <c r="K54" s="4"/>
      <c r="L54" s="4"/>
      <c r="T54" s="33"/>
      <c r="U54" s="4"/>
      <c r="W54" s="3"/>
      <c r="Z54" s="3"/>
    </row>
    <row r="55" spans="2:26" s="2" customFormat="1" ht="22.5" customHeight="1">
      <c r="B55" s="33"/>
      <c r="D55" s="33"/>
      <c r="E55" s="4"/>
      <c r="F55" s="33"/>
      <c r="I55" s="4"/>
      <c r="K55" s="4"/>
      <c r="L55" s="4"/>
      <c r="T55" s="33"/>
      <c r="U55" s="4"/>
      <c r="W55" s="3"/>
      <c r="Z55" s="3"/>
    </row>
    <row r="56" spans="2:26" s="2" customFormat="1" ht="22.5" customHeight="1">
      <c r="B56" s="33"/>
      <c r="D56" s="33"/>
      <c r="E56" s="4"/>
      <c r="F56" s="33"/>
      <c r="I56" s="4"/>
      <c r="K56" s="4"/>
      <c r="L56" s="4"/>
      <c r="T56" s="33"/>
      <c r="U56" s="4"/>
      <c r="W56" s="3"/>
      <c r="Z56" s="3"/>
    </row>
    <row r="57" spans="2:26" s="2" customFormat="1" ht="22.5" customHeight="1">
      <c r="B57" s="33"/>
      <c r="D57" s="33"/>
      <c r="E57" s="4"/>
      <c r="F57" s="33"/>
      <c r="I57" s="4"/>
      <c r="K57" s="4"/>
      <c r="L57" s="4"/>
      <c r="T57" s="33"/>
      <c r="U57" s="4"/>
      <c r="W57" s="3"/>
      <c r="Z57" s="3"/>
    </row>
    <row r="58" spans="2:26" s="2" customFormat="1" ht="22.5" customHeight="1">
      <c r="B58" s="33"/>
      <c r="D58" s="33"/>
      <c r="E58" s="4"/>
      <c r="F58" s="33"/>
      <c r="I58" s="4"/>
      <c r="K58" s="4"/>
      <c r="L58" s="4"/>
      <c r="T58" s="33"/>
      <c r="U58" s="4"/>
      <c r="W58" s="3"/>
      <c r="Z58" s="3"/>
    </row>
    <row r="59" spans="2:26" s="2" customFormat="1" ht="22.5" customHeight="1">
      <c r="B59" s="33"/>
      <c r="D59" s="33"/>
      <c r="E59" s="4"/>
      <c r="F59" s="33"/>
      <c r="I59" s="4"/>
      <c r="K59" s="4"/>
      <c r="L59" s="4"/>
      <c r="T59" s="33"/>
      <c r="U59" s="4"/>
      <c r="W59" s="3"/>
      <c r="Z59" s="3"/>
    </row>
    <row r="60" spans="2:26" s="2" customFormat="1" ht="22.5" customHeight="1">
      <c r="B60" s="33"/>
      <c r="D60" s="33"/>
      <c r="E60" s="4"/>
      <c r="F60" s="33"/>
      <c r="I60" s="4"/>
      <c r="K60" s="4"/>
      <c r="L60" s="4"/>
      <c r="T60" s="33"/>
      <c r="U60" s="4"/>
      <c r="W60" s="3"/>
      <c r="Z60" s="3"/>
    </row>
    <row r="61" spans="2:26" s="2" customFormat="1" ht="22.5" customHeight="1">
      <c r="B61" s="33"/>
      <c r="D61" s="33"/>
      <c r="E61" s="4"/>
      <c r="F61" s="33"/>
      <c r="I61" s="4"/>
      <c r="K61" s="4"/>
      <c r="L61" s="4"/>
      <c r="T61" s="33"/>
      <c r="U61" s="4"/>
      <c r="W61" s="3"/>
      <c r="Z61" s="3"/>
    </row>
    <row r="62" spans="2:26" s="2" customFormat="1" ht="22.5" customHeight="1">
      <c r="B62" s="33"/>
      <c r="D62" s="33"/>
      <c r="E62" s="4"/>
      <c r="F62" s="33"/>
      <c r="I62" s="4"/>
      <c r="K62" s="4"/>
      <c r="L62" s="4"/>
      <c r="T62" s="33"/>
      <c r="U62" s="4"/>
      <c r="W62" s="3"/>
      <c r="Z62" s="3"/>
    </row>
    <row r="63" spans="2:26" s="2" customFormat="1" ht="22.5" customHeight="1">
      <c r="B63" s="33"/>
      <c r="D63" s="33"/>
      <c r="E63" s="4"/>
      <c r="F63" s="33"/>
      <c r="I63" s="4"/>
      <c r="K63" s="4"/>
      <c r="L63" s="4"/>
      <c r="T63" s="33"/>
      <c r="U63" s="4"/>
      <c r="W63" s="3"/>
      <c r="Z63" s="3"/>
    </row>
    <row r="64" spans="2:26" s="2" customFormat="1" ht="22.5" customHeight="1">
      <c r="B64" s="33"/>
      <c r="D64" s="33"/>
      <c r="E64" s="4"/>
      <c r="F64" s="33"/>
      <c r="I64" s="4"/>
      <c r="K64" s="4"/>
      <c r="L64" s="4"/>
      <c r="T64" s="33"/>
      <c r="U64" s="4"/>
      <c r="W64" s="3"/>
      <c r="Z64" s="3"/>
    </row>
    <row r="65" spans="2:26" s="2" customFormat="1" ht="22.5" customHeight="1">
      <c r="B65" s="33"/>
      <c r="D65" s="33"/>
      <c r="E65" s="4"/>
      <c r="F65" s="33"/>
      <c r="I65" s="4"/>
      <c r="K65" s="4"/>
      <c r="L65" s="4"/>
      <c r="T65" s="33"/>
      <c r="U65" s="4"/>
      <c r="W65" s="3"/>
      <c r="Z65" s="3"/>
    </row>
    <row r="66" spans="2:26" s="2" customFormat="1" ht="22.5" customHeight="1">
      <c r="B66" s="33"/>
      <c r="D66" s="33"/>
      <c r="E66" s="4"/>
      <c r="F66" s="33"/>
      <c r="I66" s="4"/>
      <c r="K66" s="4"/>
      <c r="L66" s="4"/>
      <c r="T66" s="33"/>
      <c r="U66" s="4"/>
      <c r="W66" s="3"/>
      <c r="Z66" s="3"/>
    </row>
    <row r="67" spans="2:26" s="2" customFormat="1" ht="22.5" customHeight="1">
      <c r="B67" s="33"/>
      <c r="D67" s="33"/>
      <c r="E67" s="4"/>
      <c r="F67" s="33"/>
      <c r="I67" s="4"/>
      <c r="K67" s="4"/>
      <c r="L67" s="4"/>
      <c r="T67" s="33"/>
      <c r="U67" s="4"/>
      <c r="W67" s="3"/>
      <c r="Z67" s="3"/>
    </row>
    <row r="68" spans="2:26" s="2" customFormat="1" ht="22.5" customHeight="1">
      <c r="B68" s="33"/>
      <c r="D68" s="33"/>
      <c r="E68" s="4"/>
      <c r="F68" s="33"/>
      <c r="I68" s="4"/>
      <c r="K68" s="4"/>
      <c r="L68" s="4"/>
      <c r="T68" s="33"/>
      <c r="U68" s="4"/>
      <c r="W68" s="3"/>
      <c r="Z68" s="3"/>
    </row>
    <row r="69" spans="2:26" s="2" customFormat="1" ht="22.5" customHeight="1">
      <c r="B69" s="33"/>
      <c r="D69" s="33"/>
      <c r="E69" s="4"/>
      <c r="F69" s="33"/>
      <c r="I69" s="4"/>
      <c r="K69" s="4"/>
      <c r="L69" s="4"/>
      <c r="T69" s="33"/>
      <c r="U69" s="4"/>
      <c r="W69" s="3"/>
      <c r="Z69" s="3"/>
    </row>
    <row r="70" spans="2:26" s="2" customFormat="1" ht="22.5" customHeight="1">
      <c r="B70" s="33"/>
      <c r="D70" s="33"/>
      <c r="E70" s="4"/>
      <c r="F70" s="33"/>
      <c r="I70" s="4"/>
      <c r="K70" s="4"/>
      <c r="L70" s="4"/>
      <c r="T70" s="33"/>
      <c r="U70" s="4"/>
      <c r="W70" s="3"/>
      <c r="Z70" s="3"/>
    </row>
    <row r="71" spans="2:26" s="2" customFormat="1" ht="22.5" customHeight="1">
      <c r="B71" s="33"/>
      <c r="D71" s="33"/>
      <c r="E71" s="4"/>
      <c r="F71" s="33"/>
      <c r="I71" s="4"/>
      <c r="K71" s="4"/>
      <c r="L71" s="4"/>
      <c r="T71" s="33"/>
      <c r="U71" s="4"/>
      <c r="W71" s="3"/>
      <c r="Z71" s="3"/>
    </row>
    <row r="72" spans="2:26" s="2" customFormat="1" ht="22.5" customHeight="1">
      <c r="B72" s="33"/>
      <c r="D72" s="33"/>
      <c r="E72" s="4"/>
      <c r="F72" s="33"/>
      <c r="I72" s="4"/>
      <c r="K72" s="4"/>
      <c r="L72" s="4"/>
      <c r="T72" s="33"/>
      <c r="U72" s="4"/>
      <c r="W72" s="3"/>
      <c r="Z72" s="3"/>
    </row>
    <row r="73" spans="2:26" s="2" customFormat="1" ht="22.5" customHeight="1">
      <c r="B73" s="33"/>
      <c r="D73" s="33"/>
      <c r="E73" s="4"/>
      <c r="F73" s="33"/>
      <c r="I73" s="4"/>
      <c r="K73" s="4"/>
      <c r="L73" s="4"/>
      <c r="T73" s="33"/>
      <c r="U73" s="4"/>
      <c r="W73" s="3"/>
      <c r="Z73" s="3"/>
    </row>
    <row r="74" spans="2:26" s="2" customFormat="1" ht="22.5" customHeight="1">
      <c r="B74" s="33"/>
      <c r="D74" s="33"/>
      <c r="E74" s="4"/>
      <c r="F74" s="33"/>
      <c r="I74" s="4"/>
      <c r="K74" s="4"/>
      <c r="L74" s="4"/>
      <c r="T74" s="33"/>
      <c r="U74" s="4"/>
      <c r="W74" s="3"/>
      <c r="Z74" s="3"/>
    </row>
    <row r="75" spans="2:26" s="2" customFormat="1" ht="22.5" customHeight="1">
      <c r="B75" s="33"/>
      <c r="D75" s="33"/>
      <c r="E75" s="4"/>
      <c r="F75" s="33"/>
      <c r="I75" s="4"/>
      <c r="K75" s="4"/>
      <c r="L75" s="4"/>
      <c r="T75" s="33"/>
      <c r="U75" s="4"/>
      <c r="W75" s="3"/>
      <c r="Z75" s="3"/>
    </row>
    <row r="76" spans="2:26" s="2" customFormat="1" ht="22.5" customHeight="1">
      <c r="B76" s="33"/>
      <c r="D76" s="33"/>
      <c r="E76" s="4"/>
      <c r="F76" s="33"/>
      <c r="I76" s="4"/>
      <c r="K76" s="4"/>
      <c r="L76" s="4"/>
      <c r="T76" s="33"/>
      <c r="U76" s="4"/>
      <c r="W76" s="3"/>
      <c r="Z76" s="3"/>
    </row>
    <row r="77" spans="2:26" s="2" customFormat="1" ht="22.5" customHeight="1">
      <c r="B77" s="33"/>
      <c r="D77" s="33"/>
      <c r="E77" s="4"/>
      <c r="F77" s="33"/>
      <c r="I77" s="4"/>
      <c r="K77" s="4"/>
      <c r="L77" s="4"/>
      <c r="T77" s="33"/>
      <c r="U77" s="4"/>
      <c r="W77" s="3"/>
      <c r="Z77" s="3"/>
    </row>
    <row r="78" spans="2:26" s="2" customFormat="1" ht="22.5" customHeight="1">
      <c r="B78" s="33"/>
      <c r="D78" s="33"/>
      <c r="E78" s="4"/>
      <c r="F78" s="33"/>
      <c r="I78" s="4"/>
      <c r="K78" s="4"/>
      <c r="L78" s="4"/>
      <c r="T78" s="33"/>
      <c r="U78" s="4"/>
      <c r="W78" s="3"/>
      <c r="Z78" s="3"/>
    </row>
    <row r="79" spans="2:26" s="2" customFormat="1" ht="22.5" customHeight="1">
      <c r="B79" s="33"/>
      <c r="D79" s="33"/>
      <c r="E79" s="4"/>
      <c r="F79" s="33"/>
      <c r="I79" s="4"/>
      <c r="K79" s="4"/>
      <c r="L79" s="4"/>
      <c r="T79" s="33"/>
      <c r="U79" s="4"/>
      <c r="W79" s="3"/>
      <c r="Z79" s="3"/>
    </row>
    <row r="80" spans="2:26" s="2" customFormat="1" ht="22.5" customHeight="1">
      <c r="B80" s="33"/>
      <c r="D80" s="33"/>
      <c r="E80" s="4"/>
      <c r="F80" s="33"/>
      <c r="I80" s="4"/>
      <c r="K80" s="4"/>
      <c r="L80" s="4"/>
      <c r="T80" s="33"/>
      <c r="U80" s="4"/>
      <c r="W80" s="3"/>
      <c r="Z80" s="3"/>
    </row>
    <row r="81" spans="2:26" s="2" customFormat="1" ht="22.5" customHeight="1">
      <c r="B81" s="33"/>
      <c r="D81" s="33"/>
      <c r="E81" s="4"/>
      <c r="F81" s="33"/>
      <c r="I81" s="4"/>
      <c r="K81" s="4"/>
      <c r="L81" s="4"/>
      <c r="T81" s="33"/>
      <c r="U81" s="4"/>
      <c r="W81" s="3"/>
      <c r="Z81" s="3"/>
    </row>
    <row r="82" spans="2:26" s="2" customFormat="1" ht="22.5" customHeight="1">
      <c r="B82" s="33"/>
      <c r="D82" s="33"/>
      <c r="E82" s="4"/>
      <c r="F82" s="33"/>
      <c r="I82" s="4"/>
      <c r="K82" s="4"/>
      <c r="L82" s="4"/>
      <c r="T82" s="33"/>
      <c r="U82" s="4"/>
      <c r="W82" s="3"/>
      <c r="Z82" s="3"/>
    </row>
    <row r="83" spans="2:26" s="2" customFormat="1" ht="22.5" customHeight="1">
      <c r="B83" s="33"/>
      <c r="D83" s="33"/>
      <c r="E83" s="4"/>
      <c r="F83" s="33"/>
      <c r="I83" s="4"/>
      <c r="K83" s="4"/>
      <c r="L83" s="4"/>
      <c r="T83" s="33"/>
      <c r="U83" s="4"/>
      <c r="W83" s="3"/>
      <c r="Z83" s="3"/>
    </row>
    <row r="84" spans="2:26" s="2" customFormat="1" ht="22.5" customHeight="1">
      <c r="B84" s="33"/>
      <c r="D84" s="33"/>
      <c r="E84" s="4"/>
      <c r="F84" s="33"/>
      <c r="I84" s="4"/>
      <c r="K84" s="4"/>
      <c r="L84" s="4"/>
      <c r="T84" s="33"/>
      <c r="U84" s="4"/>
      <c r="W84" s="3"/>
      <c r="Z84" s="3"/>
    </row>
    <row r="85" spans="2:26" s="2" customFormat="1" ht="22.5" customHeight="1">
      <c r="B85" s="33"/>
      <c r="D85" s="33"/>
      <c r="E85" s="4"/>
      <c r="F85" s="33"/>
      <c r="I85" s="4"/>
      <c r="K85" s="4"/>
      <c r="L85" s="4"/>
      <c r="T85" s="33"/>
      <c r="U85" s="4"/>
      <c r="W85" s="3"/>
      <c r="Z85" s="3"/>
    </row>
    <row r="86" spans="2:26" s="2" customFormat="1" ht="22.5" customHeight="1">
      <c r="B86" s="33"/>
      <c r="D86" s="33"/>
      <c r="E86" s="4"/>
      <c r="F86" s="33"/>
      <c r="I86" s="4"/>
      <c r="K86" s="4"/>
      <c r="L86" s="4"/>
      <c r="T86" s="33"/>
      <c r="U86" s="4"/>
      <c r="W86" s="3"/>
      <c r="Z86" s="3"/>
    </row>
    <row r="87" spans="2:26" s="2" customFormat="1" ht="22.5" customHeight="1">
      <c r="B87" s="33"/>
      <c r="D87" s="33"/>
      <c r="E87" s="4"/>
      <c r="F87" s="33"/>
      <c r="I87" s="4"/>
      <c r="K87" s="4"/>
      <c r="L87" s="4"/>
      <c r="T87" s="33"/>
      <c r="U87" s="4"/>
      <c r="W87" s="3"/>
      <c r="Z87" s="3"/>
    </row>
    <row r="88" spans="2:26" s="2" customFormat="1" ht="22.5" customHeight="1">
      <c r="B88" s="33"/>
      <c r="D88" s="33"/>
      <c r="E88" s="4"/>
      <c r="F88" s="33"/>
      <c r="I88" s="4"/>
      <c r="K88" s="4"/>
      <c r="L88" s="4"/>
      <c r="T88" s="33"/>
      <c r="U88" s="4"/>
      <c r="W88" s="3"/>
      <c r="Z88" s="3"/>
    </row>
    <row r="89" spans="2:26" s="2" customFormat="1" ht="22.5" customHeight="1">
      <c r="B89" s="33"/>
      <c r="D89" s="33"/>
      <c r="E89" s="4"/>
      <c r="F89" s="33"/>
      <c r="I89" s="4"/>
      <c r="K89" s="4"/>
      <c r="L89" s="4"/>
      <c r="T89" s="33"/>
      <c r="U89" s="4"/>
      <c r="W89" s="3"/>
      <c r="Z89" s="3"/>
    </row>
    <row r="90" spans="2:26" s="2" customFormat="1" ht="22.5" customHeight="1">
      <c r="B90" s="33"/>
      <c r="D90" s="33"/>
      <c r="E90" s="4"/>
      <c r="F90" s="33"/>
      <c r="I90" s="4"/>
      <c r="K90" s="4"/>
      <c r="L90" s="4"/>
      <c r="T90" s="33"/>
      <c r="U90" s="4"/>
      <c r="W90" s="3"/>
      <c r="Z90" s="3"/>
    </row>
    <row r="91" spans="2:26" s="2" customFormat="1" ht="22.5" customHeight="1">
      <c r="B91" s="33"/>
      <c r="D91" s="33"/>
      <c r="E91" s="4"/>
      <c r="F91" s="33"/>
      <c r="I91" s="4"/>
      <c r="K91" s="4"/>
      <c r="L91" s="4"/>
      <c r="T91" s="33"/>
      <c r="U91" s="4"/>
      <c r="W91" s="3"/>
      <c r="Z91" s="3"/>
    </row>
    <row r="92" spans="2:26" s="2" customFormat="1" ht="22.5" customHeight="1">
      <c r="B92" s="33"/>
      <c r="D92" s="33"/>
      <c r="E92" s="4"/>
      <c r="F92" s="33"/>
      <c r="I92" s="4"/>
      <c r="K92" s="4"/>
      <c r="L92" s="4"/>
      <c r="T92" s="33"/>
      <c r="U92" s="4"/>
      <c r="W92" s="3"/>
      <c r="Z92" s="3"/>
    </row>
    <row r="93" spans="2:26" s="2" customFormat="1" ht="22.5" customHeight="1">
      <c r="B93" s="33"/>
      <c r="D93" s="33"/>
      <c r="E93" s="4"/>
      <c r="F93" s="33"/>
      <c r="I93" s="4"/>
      <c r="K93" s="4"/>
      <c r="L93" s="4"/>
      <c r="T93" s="33"/>
      <c r="U93" s="4"/>
      <c r="W93" s="3"/>
      <c r="Z93" s="3"/>
    </row>
    <row r="94" spans="2:26" s="2" customFormat="1" ht="22.5" customHeight="1">
      <c r="B94" s="33"/>
      <c r="D94" s="33"/>
      <c r="E94" s="4"/>
      <c r="F94" s="33"/>
      <c r="I94" s="4"/>
      <c r="K94" s="4"/>
      <c r="L94" s="4"/>
      <c r="T94" s="33"/>
      <c r="U94" s="4"/>
      <c r="W94" s="3"/>
      <c r="Z94" s="3"/>
    </row>
    <row r="95" spans="2:26" s="2" customFormat="1" ht="22.5" customHeight="1">
      <c r="B95" s="33"/>
      <c r="D95" s="33"/>
      <c r="E95" s="4"/>
      <c r="F95" s="33"/>
      <c r="I95" s="4"/>
      <c r="K95" s="4"/>
      <c r="L95" s="4"/>
      <c r="T95" s="33"/>
      <c r="U95" s="4"/>
      <c r="W95" s="3"/>
      <c r="Z95" s="3"/>
    </row>
    <row r="96" spans="2:26" s="2" customFormat="1" ht="22.5" customHeight="1">
      <c r="B96" s="33"/>
      <c r="D96" s="33"/>
      <c r="E96" s="4"/>
      <c r="F96" s="33"/>
      <c r="I96" s="4"/>
      <c r="K96" s="4"/>
      <c r="L96" s="4"/>
      <c r="T96" s="33"/>
      <c r="U96" s="4"/>
      <c r="W96" s="3"/>
      <c r="Z96" s="3"/>
    </row>
    <row r="97" spans="2:26" s="2" customFormat="1" ht="22.5" customHeight="1">
      <c r="B97" s="33"/>
      <c r="D97" s="33"/>
      <c r="E97" s="4"/>
      <c r="F97" s="33"/>
      <c r="I97" s="4"/>
      <c r="K97" s="4"/>
      <c r="L97" s="4"/>
      <c r="T97" s="33"/>
      <c r="U97" s="4"/>
      <c r="W97" s="3"/>
      <c r="Z97" s="3"/>
    </row>
    <row r="98" spans="2:26" s="2" customFormat="1" ht="22.5" customHeight="1">
      <c r="B98" s="33"/>
      <c r="D98" s="33"/>
      <c r="E98" s="4"/>
      <c r="F98" s="33"/>
      <c r="I98" s="4"/>
      <c r="K98" s="4"/>
      <c r="L98" s="4"/>
      <c r="T98" s="33"/>
      <c r="U98" s="4"/>
      <c r="W98" s="3"/>
      <c r="Z98" s="3"/>
    </row>
    <row r="99" spans="2:26" s="2" customFormat="1" ht="22.5" customHeight="1">
      <c r="B99" s="33"/>
      <c r="D99" s="33"/>
      <c r="E99" s="4"/>
      <c r="F99" s="33"/>
      <c r="I99" s="4"/>
      <c r="K99" s="4"/>
      <c r="L99" s="4"/>
      <c r="T99" s="33"/>
      <c r="U99" s="4"/>
      <c r="W99" s="3"/>
      <c r="Z99" s="3"/>
    </row>
    <row r="100" spans="2:26" s="2" customFormat="1" ht="22.5" customHeight="1">
      <c r="B100" s="33"/>
      <c r="D100" s="33"/>
      <c r="E100" s="4"/>
      <c r="F100" s="33"/>
      <c r="I100" s="4"/>
      <c r="K100" s="4"/>
      <c r="L100" s="4"/>
      <c r="T100" s="33"/>
      <c r="U100" s="4"/>
      <c r="W100" s="3"/>
      <c r="Z100" s="3"/>
    </row>
    <row r="101" spans="2:26" s="2" customFormat="1" ht="22.5" customHeight="1">
      <c r="B101" s="33"/>
      <c r="D101" s="33"/>
      <c r="E101" s="4"/>
      <c r="F101" s="33"/>
      <c r="I101" s="4"/>
      <c r="K101" s="4"/>
      <c r="L101" s="4"/>
      <c r="T101" s="33"/>
      <c r="U101" s="4"/>
      <c r="W101" s="3"/>
      <c r="Z101" s="3"/>
    </row>
    <row r="102" spans="2:26" s="2" customFormat="1" ht="22.5" customHeight="1">
      <c r="B102" s="33"/>
      <c r="D102" s="33"/>
      <c r="E102" s="4"/>
      <c r="F102" s="33"/>
      <c r="I102" s="4"/>
      <c r="K102" s="4"/>
      <c r="L102" s="4"/>
      <c r="T102" s="33"/>
      <c r="U102" s="4"/>
      <c r="W102" s="3"/>
      <c r="Z102" s="3"/>
    </row>
    <row r="103" spans="2:26" s="2" customFormat="1" ht="22.5" customHeight="1">
      <c r="B103" s="33"/>
      <c r="D103" s="33"/>
      <c r="E103" s="4"/>
      <c r="F103" s="33"/>
      <c r="I103" s="4"/>
      <c r="K103" s="4"/>
      <c r="L103" s="4"/>
      <c r="T103" s="33"/>
      <c r="U103" s="4"/>
      <c r="W103" s="3"/>
      <c r="Z103" s="3"/>
    </row>
    <row r="104" spans="2:26" s="2" customFormat="1" ht="22.5" customHeight="1">
      <c r="B104" s="33"/>
      <c r="D104" s="33"/>
      <c r="E104" s="4"/>
      <c r="F104" s="33"/>
      <c r="I104" s="4"/>
      <c r="K104" s="4"/>
      <c r="L104" s="4"/>
      <c r="T104" s="33"/>
      <c r="U104" s="4"/>
      <c r="W104" s="3"/>
      <c r="Z104" s="3"/>
    </row>
    <row r="105" spans="2:26" s="2" customFormat="1" ht="22.5" customHeight="1">
      <c r="B105" s="33"/>
      <c r="D105" s="33"/>
      <c r="E105" s="4"/>
      <c r="F105" s="33"/>
      <c r="I105" s="4"/>
      <c r="K105" s="4"/>
      <c r="L105" s="4"/>
      <c r="T105" s="33"/>
      <c r="U105" s="4"/>
      <c r="W105" s="3"/>
      <c r="Z105" s="3"/>
    </row>
    <row r="106" spans="2:26" s="2" customFormat="1" ht="22.5" customHeight="1">
      <c r="B106" s="33"/>
      <c r="D106" s="33"/>
      <c r="E106" s="4"/>
      <c r="F106" s="33"/>
      <c r="I106" s="4"/>
      <c r="K106" s="4"/>
      <c r="L106" s="4"/>
      <c r="T106" s="33"/>
      <c r="U106" s="4"/>
      <c r="W106" s="3"/>
      <c r="Z106" s="3"/>
    </row>
    <row r="107" spans="2:26" s="2" customFormat="1" ht="22.5" customHeight="1">
      <c r="B107" s="33"/>
      <c r="D107" s="33"/>
      <c r="E107" s="4"/>
      <c r="F107" s="33"/>
      <c r="I107" s="4"/>
      <c r="K107" s="4"/>
      <c r="L107" s="4"/>
      <c r="T107" s="33"/>
      <c r="U107" s="4"/>
      <c r="W107" s="3"/>
      <c r="Z107" s="3"/>
    </row>
    <row r="108" spans="2:26" s="2" customFormat="1" ht="22.5" customHeight="1">
      <c r="B108" s="33"/>
      <c r="D108" s="33"/>
      <c r="E108" s="4"/>
      <c r="F108" s="33"/>
      <c r="I108" s="4"/>
      <c r="K108" s="4"/>
      <c r="L108" s="4"/>
      <c r="T108" s="33"/>
      <c r="U108" s="4"/>
      <c r="W108" s="3"/>
      <c r="Z108" s="3"/>
    </row>
    <row r="109" spans="2:26" s="2" customFormat="1" ht="22.5" customHeight="1">
      <c r="B109" s="33"/>
      <c r="D109" s="33"/>
      <c r="E109" s="4"/>
      <c r="F109" s="33"/>
      <c r="I109" s="4"/>
      <c r="K109" s="4"/>
      <c r="L109" s="4"/>
      <c r="T109" s="33"/>
      <c r="U109" s="4"/>
      <c r="W109" s="3"/>
      <c r="Z109" s="3"/>
    </row>
    <row r="110" spans="2:26" s="2" customFormat="1" ht="22.5" customHeight="1">
      <c r="B110" s="33"/>
      <c r="D110" s="33"/>
      <c r="E110" s="4"/>
      <c r="F110" s="33"/>
      <c r="I110" s="4"/>
      <c r="K110" s="4"/>
      <c r="L110" s="4"/>
      <c r="T110" s="33"/>
      <c r="U110" s="4"/>
      <c r="W110" s="3"/>
      <c r="Z110" s="3"/>
    </row>
    <row r="111" spans="2:26" s="2" customFormat="1" ht="22.5" customHeight="1">
      <c r="B111" s="33"/>
      <c r="D111" s="33"/>
      <c r="E111" s="4"/>
      <c r="F111" s="33"/>
      <c r="I111" s="4"/>
      <c r="K111" s="4"/>
      <c r="L111" s="4"/>
      <c r="T111" s="33"/>
      <c r="U111" s="4"/>
      <c r="W111" s="3"/>
      <c r="Z111" s="3"/>
    </row>
    <row r="112" spans="2:26" s="2" customFormat="1" ht="22.5" customHeight="1">
      <c r="B112" s="33"/>
      <c r="D112" s="33"/>
      <c r="E112" s="4"/>
      <c r="F112" s="33"/>
      <c r="I112" s="4"/>
      <c r="K112" s="4"/>
      <c r="L112" s="4"/>
      <c r="T112" s="33"/>
      <c r="U112" s="4"/>
      <c r="W112" s="3"/>
      <c r="Z112" s="3"/>
    </row>
    <row r="113" spans="2:26" s="2" customFormat="1" ht="22.5" customHeight="1">
      <c r="B113" s="33"/>
      <c r="D113" s="33"/>
      <c r="E113" s="4"/>
      <c r="F113" s="33"/>
      <c r="I113" s="4"/>
      <c r="K113" s="4"/>
      <c r="L113" s="4"/>
      <c r="T113" s="33"/>
      <c r="U113" s="4"/>
      <c r="W113" s="3"/>
      <c r="Z113" s="3"/>
    </row>
    <row r="114" spans="2:26" s="2" customFormat="1" ht="22.5" customHeight="1">
      <c r="B114" s="33"/>
      <c r="D114" s="33"/>
      <c r="E114" s="4"/>
      <c r="F114" s="33"/>
      <c r="I114" s="4"/>
      <c r="K114" s="4"/>
      <c r="L114" s="4"/>
      <c r="T114" s="33"/>
      <c r="U114" s="4"/>
      <c r="W114" s="3"/>
      <c r="Z114" s="3"/>
    </row>
    <row r="115" spans="2:26" s="2" customFormat="1" ht="22.5" customHeight="1">
      <c r="B115" s="33"/>
      <c r="D115" s="33"/>
      <c r="E115" s="4"/>
      <c r="F115" s="33"/>
      <c r="I115" s="4"/>
      <c r="K115" s="4"/>
      <c r="L115" s="4"/>
      <c r="T115" s="33"/>
      <c r="U115" s="4"/>
      <c r="W115" s="3"/>
      <c r="Z115" s="3"/>
    </row>
    <row r="116" spans="2:26" s="2" customFormat="1" ht="22.5" customHeight="1">
      <c r="B116" s="33"/>
      <c r="D116" s="33"/>
      <c r="E116" s="4"/>
      <c r="F116" s="33"/>
      <c r="I116" s="4"/>
      <c r="K116" s="4"/>
      <c r="L116" s="4"/>
      <c r="T116" s="33"/>
      <c r="U116" s="4"/>
      <c r="W116" s="3"/>
      <c r="Z116" s="3"/>
    </row>
    <row r="117" spans="2:26" s="2" customFormat="1" ht="22.5" customHeight="1">
      <c r="B117" s="33"/>
      <c r="D117" s="33"/>
      <c r="E117" s="4"/>
      <c r="F117" s="33"/>
      <c r="I117" s="4"/>
      <c r="K117" s="4"/>
      <c r="L117" s="4"/>
      <c r="T117" s="33"/>
      <c r="U117" s="4"/>
      <c r="W117" s="3"/>
      <c r="Z117" s="3"/>
    </row>
    <row r="118" spans="2:26" s="2" customFormat="1" ht="22.5" customHeight="1">
      <c r="B118" s="33"/>
      <c r="D118" s="33"/>
      <c r="E118" s="4"/>
      <c r="F118" s="33"/>
      <c r="I118" s="4"/>
      <c r="K118" s="4"/>
      <c r="L118" s="4"/>
      <c r="T118" s="33"/>
      <c r="U118" s="4"/>
      <c r="W118" s="3"/>
      <c r="Z118" s="3"/>
    </row>
    <row r="119" spans="2:26" s="2" customFormat="1" ht="22.5" customHeight="1">
      <c r="B119" s="33"/>
      <c r="D119" s="33"/>
      <c r="E119" s="4"/>
      <c r="F119" s="33"/>
      <c r="I119" s="4"/>
      <c r="K119" s="4"/>
      <c r="L119" s="4"/>
      <c r="T119" s="33"/>
      <c r="U119" s="4"/>
      <c r="W119" s="3"/>
      <c r="Z119" s="3"/>
    </row>
    <row r="120" spans="2:26" s="2" customFormat="1" ht="22.5" customHeight="1">
      <c r="B120" s="33"/>
      <c r="D120" s="33"/>
      <c r="E120" s="4"/>
      <c r="F120" s="33"/>
      <c r="I120" s="4"/>
      <c r="K120" s="4"/>
      <c r="L120" s="4"/>
      <c r="T120" s="33"/>
      <c r="U120" s="4"/>
      <c r="W120" s="3"/>
      <c r="Z120" s="3"/>
    </row>
    <row r="121" spans="2:26" s="2" customFormat="1" ht="22.5" customHeight="1">
      <c r="B121" s="33"/>
      <c r="D121" s="33"/>
      <c r="E121" s="4"/>
      <c r="F121" s="33"/>
      <c r="I121" s="4"/>
      <c r="K121" s="4"/>
      <c r="L121" s="4"/>
      <c r="T121" s="33"/>
      <c r="U121" s="4"/>
      <c r="W121" s="3"/>
      <c r="Z121" s="3"/>
    </row>
    <row r="122" spans="2:26" s="2" customFormat="1" ht="22.5" customHeight="1">
      <c r="B122" s="33"/>
      <c r="D122" s="33"/>
      <c r="E122" s="4"/>
      <c r="F122" s="33"/>
      <c r="I122" s="4"/>
      <c r="K122" s="4"/>
      <c r="L122" s="4"/>
      <c r="T122" s="33"/>
      <c r="U122" s="4"/>
      <c r="W122" s="3"/>
      <c r="Z122" s="3"/>
    </row>
    <row r="123" spans="2:26" s="2" customFormat="1" ht="22.5" customHeight="1">
      <c r="B123" s="33"/>
      <c r="D123" s="33"/>
      <c r="E123" s="4"/>
      <c r="F123" s="33"/>
      <c r="I123" s="4"/>
      <c r="K123" s="4"/>
      <c r="L123" s="4"/>
      <c r="T123" s="33"/>
      <c r="U123" s="4"/>
      <c r="W123" s="3"/>
      <c r="Z123" s="3"/>
    </row>
    <row r="124" spans="2:26" s="2" customFormat="1" ht="22.5" customHeight="1">
      <c r="B124" s="33"/>
      <c r="D124" s="33"/>
      <c r="E124" s="4"/>
      <c r="F124" s="33"/>
      <c r="I124" s="4"/>
      <c r="K124" s="4"/>
      <c r="L124" s="4"/>
      <c r="T124" s="33"/>
      <c r="U124" s="4"/>
      <c r="W124" s="3"/>
      <c r="Z124" s="3"/>
    </row>
    <row r="125" spans="2:26" s="2" customFormat="1" ht="22.5" customHeight="1">
      <c r="B125" s="33"/>
      <c r="D125" s="33"/>
      <c r="E125" s="4"/>
      <c r="F125" s="33"/>
      <c r="I125" s="4"/>
      <c r="K125" s="4"/>
      <c r="L125" s="4"/>
      <c r="T125" s="33"/>
      <c r="U125" s="4"/>
      <c r="W125" s="3"/>
      <c r="Z125" s="3"/>
    </row>
    <row r="126" spans="2:26" s="2" customFormat="1" ht="22.5" customHeight="1">
      <c r="B126" s="33"/>
      <c r="D126" s="33"/>
      <c r="E126" s="4"/>
      <c r="F126" s="33"/>
      <c r="I126" s="4"/>
      <c r="K126" s="4"/>
      <c r="L126" s="4"/>
      <c r="T126" s="33"/>
      <c r="U126" s="4"/>
      <c r="W126" s="3"/>
      <c r="Z126" s="3"/>
    </row>
    <row r="127" spans="2:26" s="2" customFormat="1" ht="22.5" customHeight="1">
      <c r="B127" s="33"/>
      <c r="D127" s="33"/>
      <c r="E127" s="4"/>
      <c r="F127" s="33"/>
      <c r="I127" s="4"/>
      <c r="K127" s="4"/>
      <c r="L127" s="4"/>
      <c r="T127" s="33"/>
      <c r="U127" s="4"/>
      <c r="W127" s="3"/>
      <c r="Z127" s="3"/>
    </row>
    <row r="128" spans="2:26" s="2" customFormat="1" ht="22.5" customHeight="1">
      <c r="B128" s="33"/>
      <c r="D128" s="33"/>
      <c r="E128" s="4"/>
      <c r="F128" s="33"/>
      <c r="I128" s="4"/>
      <c r="K128" s="4"/>
      <c r="L128" s="4"/>
      <c r="T128" s="33"/>
      <c r="U128" s="4"/>
      <c r="W128" s="3"/>
      <c r="Z128" s="3"/>
    </row>
    <row r="129" spans="2:26" s="2" customFormat="1" ht="22.5" customHeight="1">
      <c r="B129" s="33"/>
      <c r="D129" s="33"/>
      <c r="E129" s="4"/>
      <c r="F129" s="33"/>
      <c r="I129" s="4"/>
      <c r="K129" s="4"/>
      <c r="L129" s="4"/>
      <c r="T129" s="33"/>
      <c r="U129" s="4"/>
      <c r="W129" s="3"/>
      <c r="Z129" s="3"/>
    </row>
    <row r="130" spans="2:26" s="2" customFormat="1" ht="22.5" customHeight="1">
      <c r="B130" s="33"/>
      <c r="D130" s="33"/>
      <c r="E130" s="4"/>
      <c r="F130" s="33"/>
      <c r="I130" s="4"/>
      <c r="K130" s="4"/>
      <c r="L130" s="4"/>
      <c r="T130" s="33"/>
      <c r="U130" s="4"/>
      <c r="W130" s="3"/>
      <c r="Z130" s="3"/>
    </row>
    <row r="131" spans="2:26" s="2" customFormat="1" ht="22.5" customHeight="1">
      <c r="B131" s="33"/>
      <c r="D131" s="33"/>
      <c r="E131" s="4"/>
      <c r="F131" s="33"/>
      <c r="I131" s="4"/>
      <c r="K131" s="4"/>
      <c r="L131" s="4"/>
      <c r="T131" s="33"/>
      <c r="U131" s="4"/>
      <c r="W131" s="3"/>
      <c r="Z131" s="3"/>
    </row>
    <row r="132" spans="2:26" s="2" customFormat="1" ht="22.5" customHeight="1">
      <c r="B132" s="33"/>
      <c r="D132" s="33"/>
      <c r="E132" s="4"/>
      <c r="F132" s="33"/>
      <c r="I132" s="4"/>
      <c r="K132" s="4"/>
      <c r="L132" s="4"/>
      <c r="T132" s="33"/>
      <c r="U132" s="4"/>
      <c r="W132" s="3"/>
      <c r="Z132" s="3"/>
    </row>
    <row r="133" spans="2:26" s="2" customFormat="1" ht="22.5" customHeight="1">
      <c r="B133" s="33"/>
      <c r="D133" s="33"/>
      <c r="E133" s="4"/>
      <c r="F133" s="33"/>
      <c r="I133" s="4"/>
      <c r="K133" s="4"/>
      <c r="L133" s="4"/>
      <c r="T133" s="33"/>
      <c r="U133" s="4"/>
      <c r="W133" s="3"/>
      <c r="Z133" s="3"/>
    </row>
    <row r="134" spans="2:26" s="2" customFormat="1" ht="22.5" customHeight="1">
      <c r="B134" s="33"/>
      <c r="D134" s="33"/>
      <c r="E134" s="4"/>
      <c r="F134" s="33"/>
      <c r="I134" s="4"/>
      <c r="K134" s="4"/>
      <c r="L134" s="4"/>
      <c r="T134" s="33"/>
      <c r="U134" s="4"/>
      <c r="W134" s="3"/>
      <c r="Z134" s="3"/>
    </row>
    <row r="135" spans="2:26" s="2" customFormat="1" ht="22.5" customHeight="1">
      <c r="B135" s="33"/>
      <c r="D135" s="33"/>
      <c r="E135" s="4"/>
      <c r="F135" s="33"/>
      <c r="I135" s="4"/>
      <c r="K135" s="4"/>
      <c r="L135" s="4"/>
      <c r="T135" s="33"/>
      <c r="U135" s="4"/>
      <c r="W135" s="3"/>
      <c r="Z135" s="3"/>
    </row>
    <row r="136" spans="2:26" s="2" customFormat="1" ht="22.5" customHeight="1">
      <c r="B136" s="33"/>
      <c r="D136" s="33"/>
      <c r="E136" s="4"/>
      <c r="F136" s="33"/>
      <c r="I136" s="4"/>
      <c r="K136" s="4"/>
      <c r="L136" s="4"/>
      <c r="T136" s="33"/>
      <c r="U136" s="4"/>
      <c r="W136" s="3"/>
      <c r="Z136" s="3"/>
    </row>
    <row r="137" spans="2:26" s="2" customFormat="1" ht="22.5" customHeight="1">
      <c r="B137" s="33"/>
      <c r="D137" s="33"/>
      <c r="E137" s="4"/>
      <c r="F137" s="33"/>
      <c r="I137" s="4"/>
      <c r="K137" s="4"/>
      <c r="L137" s="4"/>
      <c r="T137" s="33"/>
      <c r="U137" s="4"/>
      <c r="W137" s="3"/>
      <c r="Z137" s="3"/>
    </row>
    <row r="138" spans="2:26" s="2" customFormat="1" ht="22.5" customHeight="1">
      <c r="B138" s="33"/>
      <c r="D138" s="33"/>
      <c r="E138" s="4"/>
      <c r="F138" s="33"/>
      <c r="I138" s="4"/>
      <c r="K138" s="4"/>
      <c r="L138" s="4"/>
      <c r="T138" s="33"/>
      <c r="U138" s="4"/>
      <c r="W138" s="3"/>
      <c r="Z138" s="3"/>
    </row>
    <row r="139" spans="2:26" s="2" customFormat="1" ht="22.5" customHeight="1">
      <c r="B139" s="33"/>
      <c r="D139" s="33"/>
      <c r="E139" s="4"/>
      <c r="F139" s="33"/>
      <c r="I139" s="4"/>
      <c r="K139" s="4"/>
      <c r="L139" s="4"/>
      <c r="T139" s="33"/>
      <c r="U139" s="4"/>
      <c r="W139" s="3"/>
      <c r="Z139" s="3"/>
    </row>
    <row r="140" spans="2:26" s="2" customFormat="1" ht="22.5" customHeight="1">
      <c r="B140" s="33"/>
      <c r="D140" s="33"/>
      <c r="E140" s="4"/>
      <c r="F140" s="33"/>
      <c r="I140" s="4"/>
      <c r="K140" s="4"/>
      <c r="L140" s="4"/>
      <c r="T140" s="33"/>
      <c r="U140" s="4"/>
      <c r="W140" s="3"/>
      <c r="Z140" s="3"/>
    </row>
    <row r="141" spans="2:26" s="2" customFormat="1" ht="22.5" customHeight="1">
      <c r="B141" s="33"/>
      <c r="D141" s="33"/>
      <c r="E141" s="4"/>
      <c r="F141" s="33"/>
      <c r="I141" s="4"/>
      <c r="K141" s="4"/>
      <c r="L141" s="4"/>
      <c r="T141" s="33"/>
      <c r="U141" s="4"/>
      <c r="W141" s="3"/>
      <c r="Z141" s="3"/>
    </row>
    <row r="142" spans="2:26" s="2" customFormat="1" ht="22.5" customHeight="1">
      <c r="B142" s="33"/>
      <c r="D142" s="33"/>
      <c r="E142" s="4"/>
      <c r="F142" s="33"/>
      <c r="I142" s="4"/>
      <c r="K142" s="4"/>
      <c r="L142" s="4"/>
      <c r="T142" s="33"/>
      <c r="U142" s="4"/>
      <c r="W142" s="3"/>
      <c r="Z142" s="3"/>
    </row>
    <row r="143" spans="2:26" s="2" customFormat="1" ht="22.5" customHeight="1">
      <c r="B143" s="33"/>
      <c r="D143" s="33"/>
      <c r="E143" s="4"/>
      <c r="F143" s="33"/>
      <c r="I143" s="4"/>
      <c r="K143" s="4"/>
      <c r="L143" s="4"/>
      <c r="T143" s="33"/>
      <c r="U143" s="4"/>
      <c r="W143" s="3"/>
      <c r="Z143" s="3"/>
    </row>
    <row r="144" spans="2:26" s="2" customFormat="1" ht="22.5" customHeight="1">
      <c r="B144" s="33"/>
      <c r="D144" s="33"/>
      <c r="E144" s="4"/>
      <c r="F144" s="33"/>
      <c r="I144" s="4"/>
      <c r="K144" s="4"/>
      <c r="L144" s="4"/>
      <c r="T144" s="33"/>
      <c r="U144" s="4"/>
      <c r="W144" s="3"/>
      <c r="Z144" s="3"/>
    </row>
    <row r="145" spans="2:26" s="2" customFormat="1" ht="22.5" customHeight="1">
      <c r="B145" s="33"/>
      <c r="D145" s="33"/>
      <c r="E145" s="4"/>
      <c r="F145" s="33"/>
      <c r="I145" s="4"/>
      <c r="K145" s="4"/>
      <c r="L145" s="4"/>
      <c r="T145" s="33"/>
      <c r="U145" s="4"/>
      <c r="W145" s="3"/>
      <c r="Z145" s="3"/>
    </row>
    <row r="146" spans="2:26" s="2" customFormat="1" ht="22.5" customHeight="1">
      <c r="B146" s="33"/>
      <c r="D146" s="33"/>
      <c r="E146" s="4"/>
      <c r="F146" s="33"/>
      <c r="I146" s="4"/>
      <c r="K146" s="4"/>
      <c r="L146" s="4"/>
      <c r="T146" s="33"/>
      <c r="U146" s="4"/>
      <c r="W146" s="3"/>
      <c r="Z146" s="3"/>
    </row>
    <row r="147" spans="2:26" s="2" customFormat="1" ht="22.5" customHeight="1">
      <c r="B147" s="33"/>
      <c r="D147" s="33"/>
      <c r="E147" s="4"/>
      <c r="F147" s="33"/>
      <c r="I147" s="4"/>
      <c r="K147" s="4"/>
      <c r="L147" s="4"/>
      <c r="T147" s="33"/>
      <c r="U147" s="4"/>
      <c r="W147" s="3"/>
      <c r="Z147" s="3"/>
    </row>
    <row r="148" spans="2:26" s="2" customFormat="1" ht="22.5" customHeight="1">
      <c r="B148" s="33"/>
      <c r="D148" s="33"/>
      <c r="E148" s="4"/>
      <c r="F148" s="33"/>
      <c r="I148" s="4"/>
      <c r="K148" s="4"/>
      <c r="L148" s="4"/>
      <c r="T148" s="33"/>
      <c r="U148" s="4"/>
      <c r="W148" s="3"/>
      <c r="Z148" s="3"/>
    </row>
    <row r="149" spans="2:26" s="2" customFormat="1" ht="22.5" customHeight="1">
      <c r="B149" s="33"/>
      <c r="D149" s="33"/>
      <c r="E149" s="4"/>
      <c r="F149" s="33"/>
      <c r="I149" s="4"/>
      <c r="K149" s="4"/>
      <c r="L149" s="4"/>
      <c r="T149" s="33"/>
      <c r="U149" s="4"/>
      <c r="W149" s="3"/>
      <c r="Z149" s="3"/>
    </row>
    <row r="150" spans="2:26" s="2" customFormat="1" ht="22.5" customHeight="1">
      <c r="B150" s="33"/>
      <c r="D150" s="33"/>
      <c r="E150" s="4"/>
      <c r="F150" s="33"/>
      <c r="I150" s="4"/>
      <c r="K150" s="4"/>
      <c r="L150" s="4"/>
      <c r="T150" s="33"/>
      <c r="U150" s="4"/>
      <c r="W150" s="3"/>
      <c r="Z150" s="3"/>
    </row>
    <row r="151" spans="2:26" s="2" customFormat="1" ht="22.5" customHeight="1">
      <c r="B151" s="33"/>
      <c r="D151" s="33"/>
      <c r="E151" s="4"/>
      <c r="F151" s="33"/>
      <c r="I151" s="4"/>
      <c r="K151" s="4"/>
      <c r="L151" s="4"/>
      <c r="T151" s="33"/>
      <c r="U151" s="4"/>
      <c r="W151" s="3"/>
      <c r="Z151" s="3"/>
    </row>
    <row r="152" spans="2:26" s="2" customFormat="1" ht="22.5" customHeight="1">
      <c r="B152" s="33"/>
      <c r="D152" s="33"/>
      <c r="E152" s="4"/>
      <c r="F152" s="33"/>
      <c r="I152" s="4"/>
      <c r="K152" s="4"/>
      <c r="L152" s="4"/>
      <c r="T152" s="33"/>
      <c r="U152" s="4"/>
      <c r="W152" s="3"/>
      <c r="Z152" s="3"/>
    </row>
    <row r="153" spans="2:26" s="2" customFormat="1" ht="22.5" customHeight="1">
      <c r="B153" s="33"/>
      <c r="D153" s="33"/>
      <c r="E153" s="4"/>
      <c r="F153" s="33"/>
      <c r="I153" s="4"/>
      <c r="K153" s="4"/>
      <c r="L153" s="4"/>
      <c r="T153" s="33"/>
      <c r="U153" s="4"/>
      <c r="W153" s="3"/>
      <c r="Z153" s="3"/>
    </row>
    <row r="154" spans="2:26" s="2" customFormat="1" ht="22.5" customHeight="1">
      <c r="B154" s="33"/>
      <c r="D154" s="33"/>
      <c r="E154" s="4"/>
      <c r="F154" s="33"/>
      <c r="I154" s="4"/>
      <c r="K154" s="4"/>
      <c r="L154" s="4"/>
      <c r="T154" s="33"/>
      <c r="U154" s="4"/>
      <c r="W154" s="3"/>
      <c r="Z154" s="3"/>
    </row>
    <row r="155" spans="2:26" s="2" customFormat="1" ht="22.5" customHeight="1">
      <c r="B155" s="33"/>
      <c r="D155" s="33"/>
      <c r="E155" s="4"/>
      <c r="F155" s="33"/>
      <c r="I155" s="4"/>
      <c r="K155" s="4"/>
      <c r="L155" s="4"/>
      <c r="T155" s="33"/>
      <c r="U155" s="4"/>
      <c r="W155" s="3"/>
      <c r="Z155" s="3"/>
    </row>
    <row r="156" spans="2:26" s="2" customFormat="1" ht="22.5" customHeight="1">
      <c r="B156" s="33"/>
      <c r="D156" s="33"/>
      <c r="E156" s="4"/>
      <c r="F156" s="33"/>
      <c r="I156" s="4"/>
      <c r="K156" s="4"/>
      <c r="L156" s="4"/>
      <c r="T156" s="33"/>
      <c r="U156" s="4"/>
      <c r="W156" s="3"/>
      <c r="Z156" s="3"/>
    </row>
    <row r="157" spans="2:26" s="2" customFormat="1" ht="22.5" customHeight="1">
      <c r="B157" s="33"/>
      <c r="D157" s="33"/>
      <c r="E157" s="4"/>
      <c r="F157" s="33"/>
      <c r="I157" s="4"/>
      <c r="K157" s="4"/>
      <c r="L157" s="4"/>
      <c r="T157" s="33"/>
      <c r="U157" s="4"/>
      <c r="W157" s="3"/>
      <c r="Z157" s="3"/>
    </row>
    <row r="158" spans="2:26" s="2" customFormat="1" ht="22.5" customHeight="1">
      <c r="B158" s="33"/>
      <c r="D158" s="33"/>
      <c r="E158" s="4"/>
      <c r="F158" s="33"/>
      <c r="I158" s="4"/>
      <c r="K158" s="4"/>
      <c r="L158" s="4"/>
      <c r="T158" s="33"/>
      <c r="U158" s="4"/>
      <c r="W158" s="3"/>
      <c r="Z158" s="3"/>
    </row>
    <row r="159" spans="2:26" s="2" customFormat="1" ht="22.5" customHeight="1">
      <c r="B159" s="33"/>
      <c r="D159" s="33"/>
      <c r="E159" s="4"/>
      <c r="F159" s="33"/>
      <c r="I159" s="4"/>
      <c r="K159" s="4"/>
      <c r="L159" s="4"/>
      <c r="T159" s="33"/>
      <c r="U159" s="4"/>
      <c r="W159" s="3"/>
      <c r="Z159" s="3"/>
    </row>
    <row r="160" spans="2:26" s="2" customFormat="1" ht="22.5" customHeight="1">
      <c r="B160" s="33"/>
      <c r="D160" s="33"/>
      <c r="E160" s="4"/>
      <c r="F160" s="33"/>
      <c r="I160" s="4"/>
      <c r="K160" s="4"/>
      <c r="L160" s="4"/>
      <c r="T160" s="33"/>
      <c r="U160" s="4"/>
      <c r="W160" s="3"/>
      <c r="Z160" s="3"/>
    </row>
    <row r="161" spans="2:26" s="2" customFormat="1" ht="22.5" customHeight="1">
      <c r="B161" s="33"/>
      <c r="D161" s="33"/>
      <c r="E161" s="4"/>
      <c r="F161" s="33"/>
      <c r="I161" s="4"/>
      <c r="K161" s="4"/>
      <c r="L161" s="4"/>
      <c r="T161" s="33"/>
      <c r="U161" s="4"/>
      <c r="W161" s="3"/>
      <c r="Z161" s="3"/>
    </row>
    <row r="162" spans="2:26" s="2" customFormat="1" ht="22.5" customHeight="1">
      <c r="B162" s="33"/>
      <c r="D162" s="33"/>
      <c r="E162" s="4"/>
      <c r="F162" s="33"/>
      <c r="I162" s="4"/>
      <c r="K162" s="4"/>
      <c r="L162" s="4"/>
      <c r="T162" s="33"/>
      <c r="U162" s="4"/>
      <c r="W162" s="3"/>
      <c r="Z162" s="3"/>
    </row>
    <row r="163" spans="2:26" s="2" customFormat="1" ht="22.5" customHeight="1">
      <c r="B163" s="33"/>
      <c r="D163" s="33"/>
      <c r="E163" s="4"/>
      <c r="F163" s="33"/>
      <c r="I163" s="4"/>
      <c r="K163" s="4"/>
      <c r="L163" s="4"/>
      <c r="T163" s="33"/>
      <c r="U163" s="4"/>
      <c r="W163" s="3"/>
      <c r="Z163" s="3"/>
    </row>
    <row r="164" spans="2:26" s="2" customFormat="1" ht="22.5" customHeight="1">
      <c r="B164" s="33"/>
      <c r="D164" s="33"/>
      <c r="E164" s="4"/>
      <c r="F164" s="33"/>
      <c r="I164" s="4"/>
      <c r="K164" s="4"/>
      <c r="L164" s="4"/>
      <c r="T164" s="33"/>
      <c r="U164" s="4"/>
      <c r="W164" s="3"/>
      <c r="Z164" s="3"/>
    </row>
    <row r="165" spans="2:26" s="2" customFormat="1" ht="22.5" customHeight="1">
      <c r="B165" s="33"/>
      <c r="D165" s="33"/>
      <c r="E165" s="4"/>
      <c r="F165" s="33"/>
      <c r="I165" s="4"/>
      <c r="K165" s="4"/>
      <c r="L165" s="4"/>
      <c r="T165" s="33"/>
      <c r="U165" s="4"/>
      <c r="W165" s="3"/>
      <c r="Z165" s="3"/>
    </row>
    <row r="166" spans="2:26" s="2" customFormat="1" ht="22.5" customHeight="1">
      <c r="B166" s="33"/>
      <c r="D166" s="33"/>
      <c r="E166" s="4"/>
      <c r="F166" s="33"/>
      <c r="I166" s="4"/>
      <c r="K166" s="4"/>
      <c r="L166" s="4"/>
      <c r="T166" s="33"/>
      <c r="U166" s="4"/>
      <c r="W166" s="3"/>
      <c r="Z166" s="3"/>
    </row>
    <row r="167" spans="2:26" s="2" customFormat="1" ht="22.5" customHeight="1">
      <c r="B167" s="33"/>
      <c r="D167" s="33"/>
      <c r="E167" s="4"/>
      <c r="F167" s="33"/>
      <c r="I167" s="4"/>
      <c r="K167" s="4"/>
      <c r="L167" s="4"/>
      <c r="T167" s="33"/>
      <c r="U167" s="4"/>
      <c r="W167" s="3"/>
      <c r="Z167" s="3"/>
    </row>
    <row r="168" spans="2:26" s="2" customFormat="1" ht="22.5" customHeight="1">
      <c r="B168" s="33"/>
      <c r="D168" s="33"/>
      <c r="E168" s="4"/>
      <c r="F168" s="33"/>
      <c r="I168" s="4"/>
      <c r="K168" s="4"/>
      <c r="L168" s="4"/>
      <c r="T168" s="33"/>
      <c r="U168" s="4"/>
      <c r="W168" s="3"/>
      <c r="Z168" s="3"/>
    </row>
    <row r="169" spans="2:26" s="2" customFormat="1" ht="22.5" customHeight="1">
      <c r="B169" s="33"/>
      <c r="D169" s="33"/>
      <c r="E169" s="4"/>
      <c r="F169" s="33"/>
      <c r="I169" s="4"/>
      <c r="K169" s="4"/>
      <c r="L169" s="4"/>
      <c r="T169" s="33"/>
      <c r="U169" s="4"/>
      <c r="W169" s="3"/>
      <c r="Z169" s="3"/>
    </row>
    <row r="170" spans="2:26" s="2" customFormat="1" ht="22.5" customHeight="1">
      <c r="B170" s="33"/>
      <c r="D170" s="33"/>
      <c r="E170" s="4"/>
      <c r="F170" s="33"/>
      <c r="I170" s="4"/>
      <c r="K170" s="4"/>
      <c r="L170" s="4"/>
      <c r="T170" s="33"/>
      <c r="U170" s="4"/>
      <c r="W170" s="3"/>
      <c r="Z170" s="3"/>
    </row>
    <row r="171" spans="2:26" s="2" customFormat="1" ht="22.5" customHeight="1">
      <c r="B171" s="33"/>
      <c r="D171" s="33"/>
      <c r="E171" s="4"/>
      <c r="F171" s="33"/>
      <c r="I171" s="4"/>
      <c r="K171" s="4"/>
      <c r="L171" s="4"/>
      <c r="T171" s="33"/>
      <c r="U171" s="4"/>
      <c r="W171" s="3"/>
      <c r="Z171" s="3"/>
    </row>
    <row r="172" spans="2:26" s="2" customFormat="1" ht="22.5" customHeight="1">
      <c r="B172" s="33"/>
      <c r="D172" s="33"/>
      <c r="E172" s="4"/>
      <c r="F172" s="33"/>
      <c r="I172" s="4"/>
      <c r="K172" s="4"/>
      <c r="L172" s="4"/>
      <c r="T172" s="33"/>
      <c r="U172" s="4"/>
      <c r="W172" s="3"/>
      <c r="Z172" s="3"/>
    </row>
    <row r="173" spans="2:26" s="2" customFormat="1" ht="22.5" customHeight="1">
      <c r="B173" s="33"/>
      <c r="D173" s="33"/>
      <c r="E173" s="4"/>
      <c r="F173" s="33"/>
      <c r="I173" s="4"/>
      <c r="K173" s="4"/>
      <c r="L173" s="4"/>
      <c r="T173" s="33"/>
      <c r="U173" s="4"/>
      <c r="W173" s="3"/>
      <c r="Z173" s="3"/>
    </row>
    <row r="174" spans="2:26" s="2" customFormat="1" ht="22.5" customHeight="1">
      <c r="B174" s="33"/>
      <c r="D174" s="33"/>
      <c r="E174" s="4"/>
      <c r="F174" s="33"/>
      <c r="I174" s="4"/>
      <c r="K174" s="4"/>
      <c r="L174" s="4"/>
      <c r="T174" s="33"/>
      <c r="U174" s="4"/>
      <c r="W174" s="3"/>
      <c r="Z174" s="3"/>
    </row>
    <row r="175" spans="2:26" s="2" customFormat="1" ht="22.5" customHeight="1">
      <c r="B175" s="33"/>
      <c r="D175" s="33"/>
      <c r="E175" s="4"/>
      <c r="F175" s="33"/>
      <c r="I175" s="4"/>
      <c r="K175" s="4"/>
      <c r="L175" s="4"/>
      <c r="T175" s="33"/>
      <c r="U175" s="4"/>
      <c r="W175" s="3"/>
      <c r="Z175" s="3"/>
    </row>
    <row r="176" spans="2:26" s="2" customFormat="1" ht="22.5" customHeight="1">
      <c r="B176" s="33"/>
      <c r="D176" s="33"/>
      <c r="E176" s="4"/>
      <c r="F176" s="33"/>
      <c r="I176" s="4"/>
      <c r="K176" s="4"/>
      <c r="L176" s="4"/>
      <c r="T176" s="33"/>
      <c r="U176" s="4"/>
      <c r="W176" s="3"/>
      <c r="Z176" s="3"/>
    </row>
    <row r="177" spans="2:26" s="2" customFormat="1" ht="22.5" customHeight="1">
      <c r="B177" s="33"/>
      <c r="D177" s="33"/>
      <c r="E177" s="4"/>
      <c r="F177" s="33"/>
      <c r="I177" s="4"/>
      <c r="K177" s="4"/>
      <c r="L177" s="4"/>
      <c r="T177" s="33"/>
      <c r="U177" s="4"/>
      <c r="W177" s="3"/>
      <c r="Z177" s="3"/>
    </row>
    <row r="178" spans="2:26" s="2" customFormat="1" ht="22.5" customHeight="1">
      <c r="B178" s="33"/>
      <c r="D178" s="33"/>
      <c r="E178" s="4"/>
      <c r="F178" s="33"/>
      <c r="I178" s="4"/>
      <c r="K178" s="4"/>
      <c r="L178" s="4"/>
      <c r="T178" s="33"/>
      <c r="U178" s="4"/>
      <c r="W178" s="3"/>
      <c r="Z178" s="3"/>
    </row>
    <row r="179" spans="2:26" s="2" customFormat="1" ht="22.5" customHeight="1">
      <c r="B179" s="33"/>
      <c r="D179" s="33"/>
      <c r="E179" s="4"/>
      <c r="F179" s="33"/>
      <c r="I179" s="4"/>
      <c r="K179" s="4"/>
      <c r="L179" s="4"/>
      <c r="T179" s="33"/>
      <c r="U179" s="4"/>
      <c r="W179" s="3"/>
      <c r="Z179" s="3"/>
    </row>
    <row r="180" spans="2:26" s="2" customFormat="1" ht="22.5" customHeight="1">
      <c r="B180" s="33"/>
      <c r="D180" s="33"/>
      <c r="E180" s="4"/>
      <c r="F180" s="33"/>
      <c r="I180" s="4"/>
      <c r="K180" s="4"/>
      <c r="L180" s="4"/>
      <c r="T180" s="33"/>
      <c r="U180" s="4"/>
      <c r="W180" s="3"/>
      <c r="Z180" s="3"/>
    </row>
    <row r="181" spans="2:26" s="2" customFormat="1" ht="22.5" customHeight="1">
      <c r="B181" s="33"/>
      <c r="D181" s="33"/>
      <c r="E181" s="4"/>
      <c r="F181" s="33"/>
      <c r="I181" s="4"/>
      <c r="K181" s="4"/>
      <c r="L181" s="4"/>
      <c r="T181" s="33"/>
      <c r="U181" s="4"/>
      <c r="W181" s="3"/>
      <c r="Z181" s="3"/>
    </row>
    <row r="182" spans="2:26" s="2" customFormat="1" ht="22.5" customHeight="1">
      <c r="B182" s="33"/>
      <c r="D182" s="33"/>
      <c r="E182" s="4"/>
      <c r="F182" s="33"/>
      <c r="I182" s="4"/>
      <c r="K182" s="4"/>
      <c r="L182" s="4"/>
      <c r="T182" s="33"/>
      <c r="U182" s="4"/>
      <c r="W182" s="3"/>
      <c r="Z182" s="3"/>
    </row>
    <row r="183" spans="2:26" s="2" customFormat="1" ht="22.5" customHeight="1">
      <c r="B183" s="33"/>
      <c r="D183" s="33"/>
      <c r="E183" s="4"/>
      <c r="F183" s="33"/>
      <c r="I183" s="4"/>
      <c r="K183" s="4"/>
      <c r="L183" s="4"/>
      <c r="T183" s="33"/>
      <c r="U183" s="4"/>
      <c r="W183" s="3"/>
      <c r="Z183" s="3"/>
    </row>
    <row r="184" spans="2:26" s="2" customFormat="1" ht="22.5" customHeight="1">
      <c r="B184" s="33"/>
      <c r="D184" s="33"/>
      <c r="E184" s="4"/>
      <c r="F184" s="33"/>
      <c r="I184" s="4"/>
      <c r="K184" s="4"/>
      <c r="L184" s="4"/>
      <c r="T184" s="33"/>
      <c r="U184" s="4"/>
      <c r="W184" s="3"/>
      <c r="Z184" s="3"/>
    </row>
    <row r="185" spans="2:26" s="2" customFormat="1" ht="22.5" customHeight="1">
      <c r="B185" s="33"/>
      <c r="D185" s="33"/>
      <c r="E185" s="4"/>
      <c r="F185" s="33"/>
      <c r="I185" s="4"/>
      <c r="K185" s="4"/>
      <c r="L185" s="4"/>
      <c r="T185" s="33"/>
      <c r="U185" s="4"/>
      <c r="W185" s="3"/>
      <c r="Z185" s="3"/>
    </row>
    <row r="186" spans="2:26" s="2" customFormat="1" ht="22.5" customHeight="1">
      <c r="B186" s="33"/>
      <c r="D186" s="33"/>
      <c r="E186" s="4"/>
      <c r="F186" s="33"/>
      <c r="I186" s="4"/>
      <c r="K186" s="4"/>
      <c r="L186" s="4"/>
      <c r="T186" s="33"/>
      <c r="U186" s="4"/>
      <c r="W186" s="3"/>
      <c r="Z186" s="3"/>
    </row>
    <row r="187" spans="2:26" s="2" customFormat="1" ht="22.5" customHeight="1">
      <c r="B187" s="33"/>
      <c r="D187" s="33"/>
      <c r="E187" s="4"/>
      <c r="F187" s="33"/>
      <c r="I187" s="4"/>
      <c r="K187" s="4"/>
      <c r="L187" s="4"/>
      <c r="T187" s="33"/>
      <c r="U187" s="4"/>
      <c r="W187" s="3"/>
      <c r="Z187" s="3"/>
    </row>
    <row r="188" spans="2:26" s="2" customFormat="1" ht="22.5" customHeight="1">
      <c r="B188" s="33"/>
      <c r="D188" s="33"/>
      <c r="E188" s="4"/>
      <c r="F188" s="33"/>
      <c r="I188" s="4"/>
      <c r="K188" s="4"/>
      <c r="L188" s="4"/>
      <c r="T188" s="33"/>
      <c r="U188" s="4"/>
      <c r="W188" s="3"/>
      <c r="Z188" s="3"/>
    </row>
    <row r="189" spans="2:26" s="2" customFormat="1" ht="22.5" customHeight="1">
      <c r="B189" s="33"/>
      <c r="D189" s="33"/>
      <c r="E189" s="4"/>
      <c r="F189" s="33"/>
      <c r="I189" s="4"/>
      <c r="K189" s="4"/>
      <c r="L189" s="4"/>
      <c r="T189" s="33"/>
      <c r="U189" s="4"/>
      <c r="W189" s="3"/>
      <c r="Z189" s="3"/>
    </row>
    <row r="190" spans="2:26" s="2" customFormat="1" ht="22.5" customHeight="1">
      <c r="B190" s="33"/>
      <c r="D190" s="33"/>
      <c r="E190" s="4"/>
      <c r="F190" s="33"/>
      <c r="I190" s="4"/>
      <c r="K190" s="4"/>
      <c r="L190" s="4"/>
      <c r="T190" s="33"/>
      <c r="U190" s="4"/>
      <c r="W190" s="3"/>
      <c r="Z190" s="3"/>
    </row>
    <row r="191" spans="2:26" s="2" customFormat="1" ht="22.5" customHeight="1">
      <c r="B191" s="33"/>
      <c r="D191" s="33"/>
      <c r="E191" s="4"/>
      <c r="F191" s="33"/>
      <c r="I191" s="4"/>
      <c r="K191" s="4"/>
      <c r="L191" s="4"/>
      <c r="T191" s="33"/>
      <c r="U191" s="4"/>
      <c r="W191" s="3"/>
      <c r="Z191" s="3"/>
    </row>
    <row r="192" spans="2:26" s="2" customFormat="1" ht="22.5" customHeight="1">
      <c r="B192" s="33"/>
      <c r="D192" s="33"/>
      <c r="E192" s="4"/>
      <c r="F192" s="33"/>
      <c r="I192" s="4"/>
      <c r="K192" s="4"/>
      <c r="L192" s="4"/>
      <c r="T192" s="33"/>
      <c r="U192" s="4"/>
      <c r="W192" s="3"/>
      <c r="Z192" s="3"/>
    </row>
    <row r="193" spans="2:26" s="2" customFormat="1" ht="22.5" customHeight="1">
      <c r="B193" s="33"/>
      <c r="D193" s="33"/>
      <c r="E193" s="4"/>
      <c r="F193" s="33"/>
      <c r="I193" s="4"/>
      <c r="K193" s="4"/>
      <c r="L193" s="4"/>
      <c r="T193" s="33"/>
      <c r="U193" s="4"/>
      <c r="W193" s="3"/>
      <c r="Z193" s="3"/>
    </row>
    <row r="194" spans="2:26" s="2" customFormat="1" ht="22.5" customHeight="1">
      <c r="B194" s="33"/>
      <c r="D194" s="33"/>
      <c r="E194" s="4"/>
      <c r="F194" s="33"/>
      <c r="I194" s="4"/>
      <c r="K194" s="4"/>
      <c r="L194" s="4"/>
      <c r="T194" s="33"/>
      <c r="U194" s="4"/>
      <c r="W194" s="3"/>
      <c r="Z194" s="3"/>
    </row>
    <row r="195" spans="2:26" s="2" customFormat="1" ht="22.5" customHeight="1">
      <c r="B195" s="33"/>
      <c r="D195" s="33"/>
      <c r="E195" s="4"/>
      <c r="F195" s="33"/>
      <c r="I195" s="4"/>
      <c r="K195" s="4"/>
      <c r="L195" s="4"/>
      <c r="T195" s="33"/>
      <c r="U195" s="4"/>
      <c r="W195" s="3"/>
      <c r="Z195" s="3"/>
    </row>
    <row r="196" spans="2:26" s="2" customFormat="1" ht="22.5" customHeight="1">
      <c r="B196" s="33"/>
      <c r="D196" s="33"/>
      <c r="E196" s="4"/>
      <c r="F196" s="33"/>
      <c r="I196" s="4"/>
      <c r="K196" s="4"/>
      <c r="L196" s="4"/>
      <c r="T196" s="33"/>
      <c r="U196" s="4"/>
      <c r="W196" s="3"/>
      <c r="Z196" s="3"/>
    </row>
    <row r="197" spans="2:26" s="2" customFormat="1" ht="22.5" customHeight="1">
      <c r="B197" s="33"/>
      <c r="D197" s="33"/>
      <c r="E197" s="4"/>
      <c r="F197" s="33"/>
      <c r="I197" s="4"/>
      <c r="K197" s="4"/>
      <c r="L197" s="4"/>
      <c r="T197" s="33"/>
      <c r="U197" s="4"/>
      <c r="W197" s="3"/>
      <c r="Z197" s="3"/>
    </row>
    <row r="198" spans="2:26" s="2" customFormat="1" ht="22.5" customHeight="1">
      <c r="B198" s="33"/>
      <c r="D198" s="33"/>
      <c r="E198" s="4"/>
      <c r="F198" s="33"/>
      <c r="I198" s="4"/>
      <c r="K198" s="4"/>
      <c r="L198" s="4"/>
      <c r="T198" s="33"/>
      <c r="U198" s="4"/>
      <c r="W198" s="3"/>
      <c r="Z198" s="3"/>
    </row>
    <row r="199" spans="2:26" s="2" customFormat="1" ht="22.5" customHeight="1">
      <c r="B199" s="33"/>
      <c r="D199" s="33"/>
      <c r="E199" s="4"/>
      <c r="F199" s="33"/>
      <c r="I199" s="4"/>
      <c r="K199" s="4"/>
      <c r="L199" s="4"/>
      <c r="T199" s="33"/>
      <c r="U199" s="4"/>
      <c r="W199" s="3"/>
      <c r="Z199" s="3"/>
    </row>
    <row r="200" spans="2:26" s="2" customFormat="1" ht="22.5" customHeight="1">
      <c r="B200" s="33"/>
      <c r="D200" s="33"/>
      <c r="E200" s="4"/>
      <c r="F200" s="33"/>
      <c r="I200" s="4"/>
      <c r="K200" s="4"/>
      <c r="L200" s="4"/>
      <c r="T200" s="33"/>
      <c r="U200" s="4"/>
      <c r="W200" s="3"/>
      <c r="Z200" s="3"/>
    </row>
    <row r="201" spans="2:26" s="2" customFormat="1" ht="22.5" customHeight="1">
      <c r="B201" s="33"/>
      <c r="D201" s="33"/>
      <c r="E201" s="4"/>
      <c r="F201" s="33"/>
      <c r="I201" s="4"/>
      <c r="K201" s="4"/>
      <c r="L201" s="4"/>
      <c r="T201" s="33"/>
      <c r="U201" s="4"/>
      <c r="W201" s="3"/>
      <c r="Z201" s="3"/>
    </row>
    <row r="202" spans="2:26" s="2" customFormat="1" ht="22.5" customHeight="1">
      <c r="B202" s="33"/>
      <c r="D202" s="33"/>
      <c r="E202" s="4"/>
      <c r="F202" s="33"/>
      <c r="I202" s="4"/>
      <c r="K202" s="4"/>
      <c r="L202" s="4"/>
      <c r="T202" s="33"/>
      <c r="U202" s="4"/>
      <c r="W202" s="3"/>
      <c r="Z202" s="3"/>
    </row>
    <row r="203" spans="2:26" s="2" customFormat="1" ht="22.5" customHeight="1">
      <c r="B203" s="33"/>
      <c r="D203" s="33"/>
      <c r="E203" s="4"/>
      <c r="F203" s="33"/>
      <c r="I203" s="4"/>
      <c r="K203" s="4"/>
      <c r="L203" s="4"/>
      <c r="T203" s="33"/>
      <c r="U203" s="4"/>
      <c r="W203" s="3"/>
      <c r="Z203" s="3"/>
    </row>
    <row r="204" spans="2:26" s="2" customFormat="1" ht="22.5" customHeight="1">
      <c r="B204" s="33"/>
      <c r="D204" s="33"/>
      <c r="E204" s="4"/>
      <c r="F204" s="33"/>
      <c r="I204" s="4"/>
      <c r="K204" s="4"/>
      <c r="L204" s="4"/>
      <c r="T204" s="33"/>
      <c r="U204" s="4"/>
      <c r="W204" s="3"/>
      <c r="Z204" s="3"/>
    </row>
    <row r="205" spans="2:26" s="2" customFormat="1" ht="22.5" customHeight="1">
      <c r="B205" s="33"/>
      <c r="D205" s="33"/>
      <c r="E205" s="4"/>
      <c r="F205" s="33"/>
      <c r="I205" s="4"/>
      <c r="K205" s="4"/>
      <c r="L205" s="4"/>
      <c r="T205" s="33"/>
      <c r="U205" s="4"/>
      <c r="W205" s="3"/>
      <c r="Z205" s="3"/>
    </row>
    <row r="206" spans="2:26" s="2" customFormat="1" ht="22.5" customHeight="1">
      <c r="B206" s="33"/>
      <c r="D206" s="33"/>
      <c r="E206" s="4"/>
      <c r="F206" s="33"/>
      <c r="I206" s="4"/>
      <c r="K206" s="4"/>
      <c r="L206" s="4"/>
      <c r="T206" s="33"/>
      <c r="U206" s="4"/>
      <c r="W206" s="3"/>
      <c r="Z206" s="3"/>
    </row>
    <row r="207" spans="2:26" s="2" customFormat="1" ht="22.5" customHeight="1">
      <c r="B207" s="33"/>
      <c r="D207" s="33"/>
      <c r="E207" s="4"/>
      <c r="F207" s="33"/>
      <c r="I207" s="4"/>
      <c r="K207" s="4"/>
      <c r="L207" s="4"/>
      <c r="T207" s="33"/>
      <c r="U207" s="4"/>
      <c r="W207" s="3"/>
      <c r="Z207" s="3"/>
    </row>
    <row r="208" spans="2:26" s="2" customFormat="1" ht="22.5" customHeight="1">
      <c r="B208" s="33"/>
      <c r="D208" s="33"/>
      <c r="E208" s="4"/>
      <c r="F208" s="33"/>
      <c r="I208" s="4"/>
      <c r="K208" s="4"/>
      <c r="L208" s="4"/>
      <c r="T208" s="33"/>
      <c r="U208" s="4"/>
      <c r="W208" s="3"/>
      <c r="Z208" s="3"/>
    </row>
    <row r="209" spans="2:26" s="2" customFormat="1" ht="22.5" customHeight="1">
      <c r="B209" s="33"/>
      <c r="D209" s="33"/>
      <c r="E209" s="4"/>
      <c r="F209" s="33"/>
      <c r="I209" s="4"/>
      <c r="K209" s="4"/>
      <c r="L209" s="4"/>
      <c r="T209" s="33"/>
      <c r="U209" s="4"/>
      <c r="W209" s="3"/>
      <c r="Z209" s="3"/>
    </row>
    <row r="210" spans="2:26" s="2" customFormat="1" ht="22.5" customHeight="1">
      <c r="B210" s="33"/>
      <c r="D210" s="33"/>
      <c r="E210" s="4"/>
      <c r="F210" s="33"/>
      <c r="I210" s="4"/>
      <c r="K210" s="4"/>
      <c r="L210" s="4"/>
      <c r="T210" s="33"/>
      <c r="U210" s="4"/>
      <c r="W210" s="3"/>
      <c r="Z210" s="3"/>
    </row>
    <row r="211" spans="2:26" s="2" customFormat="1" ht="22.5" customHeight="1">
      <c r="B211" s="33"/>
      <c r="D211" s="33"/>
      <c r="E211" s="4"/>
      <c r="F211" s="33"/>
      <c r="I211" s="4"/>
      <c r="K211" s="4"/>
      <c r="L211" s="4"/>
      <c r="T211" s="33"/>
      <c r="U211" s="4"/>
      <c r="W211" s="3"/>
      <c r="Z211" s="3"/>
    </row>
    <row r="212" spans="2:26" s="2" customFormat="1" ht="22.5" customHeight="1">
      <c r="B212" s="33"/>
      <c r="D212" s="33"/>
      <c r="E212" s="4"/>
      <c r="F212" s="33"/>
      <c r="I212" s="4"/>
      <c r="K212" s="4"/>
      <c r="L212" s="4"/>
      <c r="T212" s="33"/>
      <c r="U212" s="4"/>
      <c r="W212" s="3"/>
      <c r="Z212" s="3"/>
    </row>
    <row r="213" spans="2:26" s="2" customFormat="1" ht="22.5" customHeight="1">
      <c r="B213" s="33"/>
      <c r="D213" s="33"/>
      <c r="E213" s="4"/>
      <c r="F213" s="33"/>
      <c r="I213" s="4"/>
      <c r="K213" s="4"/>
      <c r="L213" s="4"/>
      <c r="T213" s="33"/>
      <c r="U213" s="4"/>
      <c r="W213" s="3"/>
      <c r="Z213" s="3"/>
    </row>
    <row r="214" spans="2:26" s="2" customFormat="1" ht="22.5" customHeight="1">
      <c r="B214" s="33"/>
      <c r="D214" s="33"/>
      <c r="E214" s="4"/>
      <c r="F214" s="33"/>
      <c r="I214" s="4"/>
      <c r="K214" s="4"/>
      <c r="L214" s="4"/>
      <c r="T214" s="33"/>
      <c r="U214" s="4"/>
      <c r="W214" s="3"/>
      <c r="Z214" s="3"/>
    </row>
    <row r="215" spans="2:26" s="2" customFormat="1" ht="22.5" customHeight="1">
      <c r="B215" s="33"/>
      <c r="D215" s="33"/>
      <c r="E215" s="4"/>
      <c r="F215" s="33"/>
      <c r="I215" s="4"/>
      <c r="K215" s="4"/>
      <c r="L215" s="4"/>
      <c r="T215" s="33"/>
      <c r="U215" s="4"/>
      <c r="W215" s="3"/>
      <c r="Z215" s="3"/>
    </row>
    <row r="216" spans="2:26" s="2" customFormat="1" ht="22.5" customHeight="1">
      <c r="B216" s="33"/>
      <c r="D216" s="33"/>
      <c r="E216" s="4"/>
      <c r="F216" s="33"/>
      <c r="I216" s="4"/>
      <c r="K216" s="4"/>
      <c r="L216" s="4"/>
      <c r="T216" s="33"/>
      <c r="U216" s="4"/>
      <c r="W216" s="3"/>
      <c r="Z216" s="3"/>
    </row>
    <row r="217" spans="2:26" s="2" customFormat="1" ht="22.5" customHeight="1">
      <c r="B217" s="33"/>
      <c r="D217" s="33"/>
      <c r="E217" s="4"/>
      <c r="F217" s="33"/>
      <c r="I217" s="4"/>
      <c r="K217" s="4"/>
      <c r="L217" s="4"/>
      <c r="T217" s="33"/>
      <c r="U217" s="4"/>
      <c r="W217" s="3"/>
      <c r="Z217" s="3"/>
    </row>
    <row r="218" spans="2:26" s="2" customFormat="1" ht="22.5" customHeight="1">
      <c r="B218" s="33"/>
      <c r="D218" s="33"/>
      <c r="E218" s="4"/>
      <c r="F218" s="33"/>
      <c r="I218" s="4"/>
      <c r="K218" s="4"/>
      <c r="L218" s="4"/>
      <c r="T218" s="33"/>
      <c r="U218" s="4"/>
      <c r="W218" s="3"/>
      <c r="Z218" s="3"/>
    </row>
    <row r="219" spans="2:26" s="2" customFormat="1" ht="22.5" customHeight="1">
      <c r="B219" s="33"/>
      <c r="D219" s="33"/>
      <c r="E219" s="4"/>
      <c r="F219" s="33"/>
      <c r="I219" s="4"/>
      <c r="K219" s="4"/>
      <c r="L219" s="4"/>
      <c r="T219" s="33"/>
      <c r="U219" s="4"/>
      <c r="W219" s="3"/>
      <c r="Z219" s="3"/>
    </row>
    <row r="220" spans="2:26" s="2" customFormat="1" ht="22.5" customHeight="1">
      <c r="B220" s="33"/>
      <c r="D220" s="33"/>
      <c r="E220" s="4"/>
      <c r="F220" s="33"/>
      <c r="I220" s="4"/>
      <c r="K220" s="4"/>
      <c r="L220" s="4"/>
      <c r="T220" s="33"/>
      <c r="U220" s="4"/>
      <c r="W220" s="3"/>
      <c r="Z220" s="3"/>
    </row>
    <row r="221" spans="2:26" s="2" customFormat="1" ht="22.5" customHeight="1">
      <c r="B221" s="33"/>
      <c r="D221" s="33"/>
      <c r="E221" s="4"/>
      <c r="F221" s="33"/>
      <c r="I221" s="4"/>
      <c r="K221" s="4"/>
      <c r="L221" s="4"/>
      <c r="T221" s="33"/>
      <c r="U221" s="4"/>
      <c r="W221" s="3"/>
      <c r="Z221" s="3"/>
    </row>
    <row r="222" spans="2:26" s="2" customFormat="1" ht="22.5" customHeight="1">
      <c r="B222" s="33"/>
      <c r="D222" s="33"/>
      <c r="E222" s="4"/>
      <c r="F222" s="33"/>
      <c r="I222" s="4"/>
      <c r="K222" s="4"/>
      <c r="L222" s="4"/>
      <c r="T222" s="33"/>
      <c r="U222" s="4"/>
      <c r="W222" s="3"/>
      <c r="Z222" s="3"/>
    </row>
    <row r="223" spans="2:26" s="2" customFormat="1" ht="22.5" customHeight="1">
      <c r="B223" s="33"/>
      <c r="D223" s="33"/>
      <c r="E223" s="4"/>
      <c r="F223" s="33"/>
      <c r="I223" s="4"/>
      <c r="K223" s="4"/>
      <c r="L223" s="4"/>
      <c r="T223" s="33"/>
      <c r="U223" s="4"/>
      <c r="W223" s="3"/>
      <c r="Z223" s="3"/>
    </row>
    <row r="224" spans="2:26" s="2" customFormat="1" ht="22.5" customHeight="1">
      <c r="B224" s="33"/>
      <c r="D224" s="33"/>
      <c r="E224" s="4"/>
      <c r="F224" s="33"/>
      <c r="I224" s="4"/>
      <c r="K224" s="4"/>
      <c r="L224" s="4"/>
      <c r="T224" s="33"/>
      <c r="U224" s="4"/>
      <c r="W224" s="3"/>
      <c r="Z224" s="3"/>
    </row>
    <row r="225" spans="2:26" s="2" customFormat="1" ht="22.5" customHeight="1">
      <c r="B225" s="33"/>
      <c r="D225" s="33"/>
      <c r="E225" s="4"/>
      <c r="F225" s="33"/>
      <c r="I225" s="4"/>
      <c r="K225" s="4"/>
      <c r="L225" s="4"/>
      <c r="T225" s="33"/>
      <c r="U225" s="4"/>
      <c r="W225" s="3"/>
      <c r="Z225" s="3"/>
    </row>
    <row r="226" spans="2:26" s="2" customFormat="1" ht="22.5" customHeight="1">
      <c r="B226" s="33"/>
      <c r="D226" s="33"/>
      <c r="E226" s="4"/>
      <c r="F226" s="33"/>
      <c r="I226" s="4"/>
      <c r="K226" s="4"/>
      <c r="L226" s="4"/>
      <c r="T226" s="33"/>
      <c r="U226" s="4"/>
      <c r="W226" s="3"/>
      <c r="Z226" s="3"/>
    </row>
    <row r="227" spans="2:26" s="2" customFormat="1" ht="22.5" customHeight="1">
      <c r="B227" s="33"/>
      <c r="D227" s="33"/>
      <c r="E227" s="4"/>
      <c r="F227" s="33"/>
      <c r="I227" s="4"/>
      <c r="K227" s="4"/>
      <c r="L227" s="4"/>
      <c r="T227" s="33"/>
      <c r="U227" s="4"/>
      <c r="W227" s="3"/>
      <c r="Z227" s="3"/>
    </row>
    <row r="228" spans="2:26" s="2" customFormat="1" ht="22.5" customHeight="1">
      <c r="B228" s="33"/>
      <c r="D228" s="33"/>
      <c r="E228" s="4"/>
      <c r="F228" s="33"/>
      <c r="I228" s="4"/>
      <c r="K228" s="4"/>
      <c r="L228" s="4"/>
      <c r="T228" s="33"/>
      <c r="U228" s="4"/>
      <c r="W228" s="3"/>
      <c r="Z228" s="3"/>
    </row>
    <row r="229" spans="2:26" s="2" customFormat="1" ht="22.5" customHeight="1">
      <c r="B229" s="33"/>
      <c r="D229" s="33"/>
      <c r="E229" s="4"/>
      <c r="F229" s="33"/>
      <c r="I229" s="4"/>
      <c r="K229" s="4"/>
      <c r="L229" s="4"/>
      <c r="T229" s="33"/>
      <c r="U229" s="4"/>
      <c r="W229" s="3"/>
      <c r="Z229" s="3"/>
    </row>
    <row r="230" spans="2:26" s="2" customFormat="1" ht="22.5" customHeight="1">
      <c r="B230" s="33"/>
      <c r="D230" s="33"/>
      <c r="E230" s="4"/>
      <c r="F230" s="33"/>
      <c r="I230" s="4"/>
      <c r="K230" s="4"/>
      <c r="L230" s="4"/>
      <c r="T230" s="33"/>
      <c r="U230" s="4"/>
      <c r="W230" s="3"/>
      <c r="Z230" s="3"/>
    </row>
    <row r="231" spans="2:26" s="2" customFormat="1" ht="22.5" customHeight="1">
      <c r="B231" s="33"/>
      <c r="D231" s="33"/>
      <c r="E231" s="4"/>
      <c r="F231" s="33"/>
      <c r="I231" s="4"/>
      <c r="K231" s="4"/>
      <c r="L231" s="4"/>
      <c r="T231" s="33"/>
      <c r="U231" s="4"/>
      <c r="W231" s="3"/>
      <c r="Z231" s="3"/>
    </row>
    <row r="232" spans="2:26" s="2" customFormat="1" ht="22.5" customHeight="1">
      <c r="B232" s="33"/>
      <c r="D232" s="33"/>
      <c r="E232" s="4"/>
      <c r="F232" s="33"/>
      <c r="I232" s="4"/>
      <c r="K232" s="4"/>
      <c r="L232" s="4"/>
      <c r="T232" s="33"/>
      <c r="U232" s="4"/>
      <c r="W232" s="3"/>
      <c r="Z232" s="3"/>
    </row>
    <row r="233" spans="2:26" s="2" customFormat="1" ht="22.5" customHeight="1">
      <c r="B233" s="33"/>
      <c r="D233" s="33"/>
      <c r="E233" s="4"/>
      <c r="F233" s="33"/>
      <c r="I233" s="4"/>
      <c r="K233" s="4"/>
      <c r="L233" s="4"/>
      <c r="T233" s="33"/>
      <c r="U233" s="4"/>
      <c r="W233" s="3"/>
      <c r="Z233" s="3"/>
    </row>
    <row r="234" spans="2:26" s="2" customFormat="1" ht="22.5" customHeight="1">
      <c r="B234" s="33"/>
      <c r="D234" s="33"/>
      <c r="E234" s="4"/>
      <c r="F234" s="33"/>
      <c r="I234" s="4"/>
      <c r="K234" s="4"/>
      <c r="L234" s="4"/>
      <c r="T234" s="33"/>
      <c r="U234" s="4"/>
      <c r="W234" s="3"/>
      <c r="Z234" s="3"/>
    </row>
    <row r="235" spans="2:26" s="2" customFormat="1" ht="22.5" customHeight="1">
      <c r="B235" s="33"/>
      <c r="D235" s="33"/>
      <c r="E235" s="4"/>
      <c r="F235" s="33"/>
      <c r="I235" s="4"/>
      <c r="K235" s="4"/>
      <c r="L235" s="4"/>
      <c r="T235" s="33"/>
      <c r="U235" s="4"/>
      <c r="W235" s="3"/>
      <c r="Z235" s="3"/>
    </row>
    <row r="236" spans="2:26" s="2" customFormat="1" ht="22.5" customHeight="1">
      <c r="B236" s="33"/>
      <c r="D236" s="33"/>
      <c r="E236" s="4"/>
      <c r="F236" s="33"/>
      <c r="I236" s="4"/>
      <c r="K236" s="4"/>
      <c r="L236" s="4"/>
      <c r="T236" s="33"/>
      <c r="U236" s="4"/>
      <c r="W236" s="3"/>
      <c r="Z236" s="3"/>
    </row>
    <row r="237" spans="2:26" s="2" customFormat="1" ht="22.5" customHeight="1">
      <c r="B237" s="33"/>
      <c r="D237" s="33"/>
      <c r="E237" s="4"/>
      <c r="F237" s="33"/>
      <c r="I237" s="4"/>
      <c r="K237" s="4"/>
      <c r="L237" s="4"/>
      <c r="T237" s="33"/>
      <c r="U237" s="4"/>
      <c r="W237" s="3"/>
      <c r="Z237" s="3"/>
    </row>
    <row r="238" spans="2:26" s="2" customFormat="1" ht="22.5" customHeight="1">
      <c r="B238" s="33"/>
      <c r="D238" s="33"/>
      <c r="E238" s="4"/>
      <c r="F238" s="33"/>
      <c r="I238" s="4"/>
      <c r="K238" s="4"/>
      <c r="L238" s="4"/>
      <c r="T238" s="33"/>
      <c r="U238" s="4"/>
      <c r="W238" s="3"/>
      <c r="Z238" s="3"/>
    </row>
    <row r="239" spans="2:26" s="2" customFormat="1" ht="22.5" customHeight="1">
      <c r="B239" s="33"/>
      <c r="D239" s="33"/>
      <c r="E239" s="4"/>
      <c r="F239" s="33"/>
      <c r="I239" s="4"/>
      <c r="K239" s="4"/>
      <c r="L239" s="4"/>
      <c r="T239" s="33"/>
      <c r="U239" s="4"/>
      <c r="W239" s="3"/>
      <c r="Z239" s="3"/>
    </row>
    <row r="240" spans="2:26" s="2" customFormat="1" ht="22.5" customHeight="1">
      <c r="B240" s="33"/>
      <c r="D240" s="33"/>
      <c r="E240" s="4"/>
      <c r="F240" s="33"/>
      <c r="I240" s="4"/>
      <c r="K240" s="4"/>
      <c r="L240" s="4"/>
      <c r="T240" s="33"/>
      <c r="U240" s="4"/>
      <c r="W240" s="3"/>
      <c r="Z240" s="3"/>
    </row>
    <row r="241" spans="2:26" s="2" customFormat="1" ht="22.5" customHeight="1">
      <c r="B241" s="33"/>
      <c r="D241" s="33"/>
      <c r="E241" s="4"/>
      <c r="F241" s="33"/>
      <c r="I241" s="4"/>
      <c r="K241" s="4"/>
      <c r="L241" s="4"/>
      <c r="T241" s="33"/>
      <c r="U241" s="4"/>
      <c r="W241" s="3"/>
      <c r="Z241" s="3"/>
    </row>
    <row r="242" spans="2:26" s="2" customFormat="1" ht="22.5" customHeight="1">
      <c r="B242" s="33"/>
      <c r="D242" s="33"/>
      <c r="E242" s="4"/>
      <c r="F242" s="33"/>
      <c r="I242" s="4"/>
      <c r="K242" s="4"/>
      <c r="L242" s="4"/>
      <c r="T242" s="33"/>
      <c r="U242" s="4"/>
      <c r="W242" s="3"/>
      <c r="Z242" s="3"/>
    </row>
    <row r="243" spans="2:26" s="2" customFormat="1" ht="22.5" customHeight="1">
      <c r="B243" s="33"/>
      <c r="D243" s="33"/>
      <c r="E243" s="4"/>
      <c r="F243" s="33"/>
      <c r="I243" s="4"/>
      <c r="K243" s="4"/>
      <c r="L243" s="4"/>
      <c r="T243" s="33"/>
      <c r="U243" s="4"/>
      <c r="W243" s="3"/>
      <c r="Z243" s="3"/>
    </row>
    <row r="244" spans="2:26" s="2" customFormat="1" ht="22.5" customHeight="1">
      <c r="B244" s="33"/>
      <c r="D244" s="33"/>
      <c r="E244" s="4"/>
      <c r="F244" s="33"/>
      <c r="I244" s="4"/>
      <c r="K244" s="4"/>
      <c r="L244" s="4"/>
      <c r="T244" s="33"/>
      <c r="U244" s="4"/>
      <c r="W244" s="3"/>
      <c r="Z244" s="3"/>
    </row>
    <row r="245" spans="2:26" s="2" customFormat="1" ht="22.5" customHeight="1">
      <c r="B245" s="33"/>
      <c r="D245" s="33"/>
      <c r="E245" s="4"/>
      <c r="F245" s="33"/>
      <c r="I245" s="4"/>
      <c r="K245" s="4"/>
      <c r="L245" s="4"/>
      <c r="T245" s="33"/>
      <c r="U245" s="4"/>
      <c r="W245" s="3"/>
      <c r="Z245" s="3"/>
    </row>
    <row r="246" spans="2:26" s="2" customFormat="1" ht="22.5" customHeight="1">
      <c r="B246" s="33"/>
      <c r="D246" s="33"/>
      <c r="E246" s="4"/>
      <c r="F246" s="33"/>
      <c r="I246" s="4"/>
      <c r="K246" s="4"/>
      <c r="L246" s="4"/>
      <c r="T246" s="33"/>
      <c r="U246" s="4"/>
      <c r="W246" s="3"/>
      <c r="Z246" s="3"/>
    </row>
    <row r="247" spans="2:26" s="2" customFormat="1" ht="22.5" customHeight="1">
      <c r="B247" s="33"/>
      <c r="D247" s="33"/>
      <c r="E247" s="4"/>
      <c r="F247" s="33"/>
      <c r="I247" s="4"/>
      <c r="K247" s="4"/>
      <c r="L247" s="4"/>
      <c r="T247" s="33"/>
      <c r="U247" s="4"/>
      <c r="W247" s="3"/>
      <c r="Z247" s="3"/>
    </row>
    <row r="248" spans="2:26" s="2" customFormat="1" ht="22.5" customHeight="1">
      <c r="B248" s="33"/>
      <c r="D248" s="33"/>
      <c r="E248" s="4"/>
      <c r="F248" s="33"/>
      <c r="I248" s="4"/>
      <c r="K248" s="4"/>
      <c r="L248" s="4"/>
      <c r="T248" s="33"/>
      <c r="U248" s="4"/>
      <c r="W248" s="3"/>
      <c r="Z248" s="3"/>
    </row>
    <row r="249" spans="2:26" s="2" customFormat="1" ht="22.5" customHeight="1">
      <c r="B249" s="33"/>
      <c r="D249" s="33"/>
      <c r="E249" s="4"/>
      <c r="F249" s="33"/>
      <c r="I249" s="4"/>
      <c r="K249" s="4"/>
      <c r="L249" s="4"/>
      <c r="T249" s="33"/>
      <c r="U249" s="4"/>
      <c r="W249" s="3"/>
      <c r="Z249" s="3"/>
    </row>
    <row r="250" spans="2:26" s="2" customFormat="1" ht="22.5" customHeight="1">
      <c r="B250" s="33"/>
      <c r="D250" s="33"/>
      <c r="E250" s="4"/>
      <c r="F250" s="33"/>
      <c r="I250" s="4"/>
      <c r="K250" s="4"/>
      <c r="L250" s="4"/>
      <c r="T250" s="33"/>
      <c r="U250" s="4"/>
      <c r="W250" s="3"/>
      <c r="Z250" s="3"/>
    </row>
    <row r="251" spans="2:26" s="2" customFormat="1" ht="22.5" customHeight="1">
      <c r="B251" s="33"/>
      <c r="D251" s="33"/>
      <c r="E251" s="4"/>
      <c r="F251" s="33"/>
      <c r="I251" s="4"/>
      <c r="K251" s="4"/>
      <c r="L251" s="4"/>
      <c r="T251" s="33"/>
      <c r="U251" s="4"/>
      <c r="W251" s="3"/>
      <c r="Z251" s="3"/>
    </row>
    <row r="252" spans="2:26" s="2" customFormat="1" ht="22.5" customHeight="1">
      <c r="B252" s="33"/>
      <c r="D252" s="33"/>
      <c r="E252" s="4"/>
      <c r="F252" s="33"/>
      <c r="I252" s="4"/>
      <c r="K252" s="4"/>
      <c r="L252" s="4"/>
      <c r="T252" s="33"/>
      <c r="U252" s="4"/>
      <c r="W252" s="3"/>
      <c r="Z252" s="3"/>
    </row>
    <row r="253" spans="2:26" s="2" customFormat="1" ht="22.5" customHeight="1">
      <c r="B253" s="33"/>
      <c r="D253" s="33"/>
      <c r="E253" s="4"/>
      <c r="F253" s="33"/>
      <c r="I253" s="4"/>
      <c r="K253" s="4"/>
      <c r="L253" s="4"/>
      <c r="T253" s="33"/>
      <c r="U253" s="4"/>
      <c r="W253" s="3"/>
      <c r="Z253" s="3"/>
    </row>
    <row r="254" spans="2:26" s="2" customFormat="1" ht="22.5" customHeight="1">
      <c r="B254" s="33"/>
      <c r="D254" s="33"/>
      <c r="E254" s="4"/>
      <c r="F254" s="33"/>
      <c r="I254" s="4"/>
      <c r="K254" s="4"/>
      <c r="L254" s="4"/>
      <c r="T254" s="33"/>
      <c r="U254" s="4"/>
      <c r="W254" s="3"/>
      <c r="Z254" s="3"/>
    </row>
    <row r="255" spans="2:26" s="2" customFormat="1" ht="22.5" customHeight="1">
      <c r="B255" s="33"/>
      <c r="D255" s="33"/>
      <c r="E255" s="4"/>
      <c r="F255" s="33"/>
      <c r="I255" s="4"/>
      <c r="K255" s="4"/>
      <c r="L255" s="4"/>
      <c r="T255" s="33"/>
      <c r="U255" s="4"/>
      <c r="W255" s="3"/>
      <c r="Z255" s="3"/>
    </row>
    <row r="256" spans="2:26" s="2" customFormat="1" ht="22.5" customHeight="1">
      <c r="B256" s="33"/>
      <c r="D256" s="33"/>
      <c r="E256" s="4"/>
      <c r="F256" s="33"/>
      <c r="I256" s="4"/>
      <c r="K256" s="4"/>
      <c r="L256" s="4"/>
      <c r="T256" s="33"/>
      <c r="U256" s="4"/>
      <c r="W256" s="3"/>
      <c r="Z256" s="3"/>
    </row>
    <row r="257" spans="2:26" s="2" customFormat="1" ht="22.5" customHeight="1">
      <c r="B257" s="33"/>
      <c r="D257" s="33"/>
      <c r="E257" s="4"/>
      <c r="F257" s="33"/>
      <c r="I257" s="4"/>
      <c r="K257" s="4"/>
      <c r="L257" s="4"/>
      <c r="T257" s="33"/>
      <c r="U257" s="4"/>
      <c r="W257" s="3"/>
      <c r="Z257" s="3"/>
    </row>
    <row r="258" spans="2:26" s="2" customFormat="1" ht="22.5" customHeight="1">
      <c r="B258" s="33"/>
      <c r="D258" s="33"/>
      <c r="E258" s="4"/>
      <c r="F258" s="33"/>
      <c r="I258" s="4"/>
      <c r="K258" s="4"/>
      <c r="L258" s="4"/>
      <c r="T258" s="33"/>
      <c r="U258" s="4"/>
      <c r="W258" s="3"/>
      <c r="Z258" s="3"/>
    </row>
    <row r="259" spans="2:26" s="2" customFormat="1" ht="22.5" customHeight="1">
      <c r="B259" s="33"/>
      <c r="D259" s="33"/>
      <c r="E259" s="4"/>
      <c r="F259" s="33"/>
      <c r="I259" s="4"/>
      <c r="K259" s="4"/>
      <c r="L259" s="4"/>
      <c r="T259" s="33"/>
      <c r="U259" s="4"/>
      <c r="W259" s="3"/>
      <c r="Z259" s="3"/>
    </row>
    <row r="260" spans="2:26" s="2" customFormat="1" ht="22.5" customHeight="1">
      <c r="B260" s="33"/>
      <c r="D260" s="33"/>
      <c r="E260" s="4"/>
      <c r="F260" s="33"/>
      <c r="I260" s="4"/>
      <c r="K260" s="4"/>
      <c r="L260" s="4"/>
      <c r="T260" s="33"/>
      <c r="U260" s="4"/>
      <c r="W260" s="3"/>
      <c r="Z260" s="3"/>
    </row>
    <row r="261" spans="2:26" s="2" customFormat="1" ht="22.5" customHeight="1">
      <c r="B261" s="33"/>
      <c r="D261" s="33"/>
      <c r="E261" s="4"/>
      <c r="F261" s="33"/>
      <c r="I261" s="4"/>
      <c r="K261" s="4"/>
      <c r="L261" s="4"/>
      <c r="T261" s="33"/>
      <c r="U261" s="4"/>
      <c r="W261" s="3"/>
      <c r="Z261" s="3"/>
    </row>
    <row r="262" spans="2:26" s="2" customFormat="1" ht="22.5" customHeight="1">
      <c r="B262" s="33"/>
      <c r="D262" s="33"/>
      <c r="E262" s="4"/>
      <c r="F262" s="33"/>
      <c r="I262" s="4"/>
      <c r="K262" s="4"/>
      <c r="L262" s="4"/>
      <c r="T262" s="33"/>
      <c r="U262" s="4"/>
      <c r="W262" s="3"/>
      <c r="Z262" s="3"/>
    </row>
    <row r="263" spans="2:26" s="2" customFormat="1" ht="22.5" customHeight="1">
      <c r="B263" s="33"/>
      <c r="D263" s="33"/>
      <c r="E263" s="4"/>
      <c r="F263" s="33"/>
      <c r="I263" s="4"/>
      <c r="K263" s="4"/>
      <c r="L263" s="4"/>
      <c r="T263" s="33"/>
      <c r="U263" s="4"/>
      <c r="W263" s="3"/>
      <c r="Z263" s="3"/>
    </row>
    <row r="264" spans="2:26" s="2" customFormat="1" ht="23.25" customHeight="1">
      <c r="B264" s="33"/>
      <c r="D264" s="33"/>
      <c r="E264" s="4"/>
      <c r="F264" s="33"/>
      <c r="I264" s="4"/>
      <c r="K264" s="4"/>
      <c r="L264" s="4"/>
      <c r="T264" s="33"/>
      <c r="U264" s="4"/>
      <c r="W264" s="3"/>
      <c r="Z264" s="3"/>
    </row>
    <row r="265" spans="2:26" s="2" customFormat="1" ht="23.25" customHeight="1">
      <c r="B265" s="33"/>
      <c r="D265" s="33"/>
      <c r="E265" s="4"/>
      <c r="F265" s="33"/>
      <c r="I265" s="4"/>
      <c r="K265" s="4"/>
      <c r="L265" s="4"/>
      <c r="T265" s="33"/>
      <c r="U265" s="4"/>
      <c r="W265" s="3"/>
      <c r="Z265" s="3"/>
    </row>
    <row r="266" spans="2:26" s="2" customFormat="1" ht="23.25" customHeight="1">
      <c r="B266" s="33"/>
      <c r="D266" s="33"/>
      <c r="E266" s="4"/>
      <c r="F266" s="33"/>
      <c r="I266" s="4"/>
      <c r="K266" s="4"/>
      <c r="L266" s="4"/>
      <c r="T266" s="33"/>
      <c r="U266" s="4"/>
      <c r="W266" s="3"/>
      <c r="Z266" s="3"/>
    </row>
    <row r="267" spans="2:26" s="2" customFormat="1" ht="23.25" customHeight="1">
      <c r="B267" s="33"/>
      <c r="D267" s="33"/>
      <c r="E267" s="4"/>
      <c r="F267" s="33"/>
      <c r="I267" s="4"/>
      <c r="K267" s="4"/>
      <c r="L267" s="4"/>
      <c r="T267" s="33"/>
      <c r="U267" s="4"/>
      <c r="W267" s="3"/>
      <c r="Z267" s="3"/>
    </row>
    <row r="268" spans="2:26" s="2" customFormat="1" ht="23.25" customHeight="1">
      <c r="B268" s="33"/>
      <c r="D268" s="33"/>
      <c r="E268" s="4"/>
      <c r="F268" s="33"/>
      <c r="I268" s="4"/>
      <c r="K268" s="4"/>
      <c r="L268" s="4"/>
      <c r="T268" s="33"/>
      <c r="U268" s="4"/>
      <c r="W268" s="3"/>
      <c r="Z268" s="3"/>
    </row>
    <row r="269" spans="2:26" s="2" customFormat="1" ht="23.25" customHeight="1">
      <c r="B269" s="33"/>
      <c r="D269" s="33"/>
      <c r="E269" s="4"/>
      <c r="F269" s="33"/>
      <c r="I269" s="4"/>
      <c r="K269" s="4"/>
      <c r="L269" s="4"/>
      <c r="T269" s="33"/>
      <c r="U269" s="4"/>
      <c r="W269" s="3"/>
      <c r="Z269" s="3"/>
    </row>
    <row r="270" spans="2:26" s="2" customFormat="1" ht="23.25" customHeight="1">
      <c r="B270" s="33"/>
      <c r="D270" s="33"/>
      <c r="E270" s="4"/>
      <c r="F270" s="33"/>
      <c r="I270" s="4"/>
      <c r="K270" s="4"/>
      <c r="L270" s="4"/>
      <c r="T270" s="33"/>
      <c r="U270" s="4"/>
      <c r="W270" s="3"/>
      <c r="Z270" s="3"/>
    </row>
    <row r="271" spans="2:26" s="2" customFormat="1" ht="23.25" customHeight="1">
      <c r="B271" s="33"/>
      <c r="D271" s="33"/>
      <c r="E271" s="4"/>
      <c r="F271" s="33"/>
      <c r="I271" s="4"/>
      <c r="K271" s="4"/>
      <c r="L271" s="4"/>
      <c r="T271" s="33"/>
      <c r="U271" s="4"/>
      <c r="W271" s="3"/>
      <c r="Z271" s="3"/>
    </row>
    <row r="272" spans="2:26" s="2" customFormat="1" ht="23.25" customHeight="1">
      <c r="B272" s="33"/>
      <c r="D272" s="33"/>
      <c r="E272" s="4"/>
      <c r="F272" s="33"/>
      <c r="I272" s="4"/>
      <c r="K272" s="4"/>
      <c r="L272" s="4"/>
      <c r="T272" s="33"/>
      <c r="U272" s="4"/>
      <c r="W272" s="3"/>
      <c r="Z272" s="3"/>
    </row>
    <row r="273" spans="2:26" s="2" customFormat="1" ht="23.25" customHeight="1">
      <c r="B273" s="33"/>
      <c r="D273" s="33"/>
      <c r="E273" s="4"/>
      <c r="F273" s="33"/>
      <c r="I273" s="4"/>
      <c r="K273" s="4"/>
      <c r="L273" s="4"/>
      <c r="T273" s="33"/>
      <c r="U273" s="4"/>
      <c r="W273" s="3"/>
      <c r="Z273" s="3"/>
    </row>
    <row r="274" spans="2:26" s="2" customFormat="1" ht="23.25" customHeight="1">
      <c r="B274" s="33"/>
      <c r="D274" s="33"/>
      <c r="E274" s="4"/>
      <c r="F274" s="33"/>
      <c r="I274" s="4"/>
      <c r="K274" s="4"/>
      <c r="L274" s="4"/>
      <c r="T274" s="33"/>
      <c r="U274" s="4"/>
      <c r="W274" s="3"/>
      <c r="Z274" s="3"/>
    </row>
    <row r="275" spans="2:26" s="2" customFormat="1" ht="23.25" customHeight="1">
      <c r="B275" s="33"/>
      <c r="D275" s="33"/>
      <c r="E275" s="4"/>
      <c r="F275" s="33"/>
      <c r="I275" s="4"/>
      <c r="K275" s="4"/>
      <c r="L275" s="4"/>
      <c r="T275" s="33"/>
      <c r="U275" s="4"/>
      <c r="W275" s="3"/>
      <c r="Z275" s="3"/>
    </row>
    <row r="276" spans="2:26" s="2" customFormat="1" ht="23.25" customHeight="1">
      <c r="B276" s="33"/>
      <c r="D276" s="33"/>
      <c r="E276" s="4"/>
      <c r="F276" s="33"/>
      <c r="I276" s="4"/>
      <c r="K276" s="4"/>
      <c r="L276" s="4"/>
      <c r="T276" s="33"/>
      <c r="U276" s="4"/>
      <c r="W276" s="3"/>
      <c r="Z276" s="3"/>
    </row>
    <row r="277" spans="2:26" s="2" customFormat="1" ht="23.25" customHeight="1">
      <c r="B277" s="33"/>
      <c r="D277" s="33"/>
      <c r="E277" s="4"/>
      <c r="F277" s="33"/>
      <c r="I277" s="4"/>
      <c r="K277" s="4"/>
      <c r="L277" s="4"/>
      <c r="T277" s="33"/>
      <c r="U277" s="4"/>
      <c r="W277" s="3"/>
      <c r="Z277" s="3"/>
    </row>
    <row r="278" spans="2:26" s="2" customFormat="1" ht="23.25" customHeight="1">
      <c r="B278" s="33"/>
      <c r="D278" s="33"/>
      <c r="E278" s="4"/>
      <c r="F278" s="33"/>
      <c r="I278" s="4"/>
      <c r="K278" s="4"/>
      <c r="L278" s="4"/>
      <c r="T278" s="33"/>
      <c r="U278" s="4"/>
      <c r="W278" s="3"/>
      <c r="Z278" s="3"/>
    </row>
    <row r="279" spans="2:26" s="2" customFormat="1" ht="23.25" customHeight="1">
      <c r="B279" s="33"/>
      <c r="D279" s="33"/>
      <c r="E279" s="4"/>
      <c r="F279" s="33"/>
      <c r="I279" s="4"/>
      <c r="K279" s="4"/>
      <c r="L279" s="4"/>
      <c r="T279" s="33"/>
      <c r="U279" s="4"/>
      <c r="W279" s="3"/>
      <c r="Z279" s="3"/>
    </row>
    <row r="280" spans="2:26" s="2" customFormat="1" ht="23.25" customHeight="1">
      <c r="B280" s="33"/>
      <c r="D280" s="33"/>
      <c r="E280" s="4"/>
      <c r="F280" s="33"/>
      <c r="I280" s="4"/>
      <c r="K280" s="4"/>
      <c r="L280" s="4"/>
      <c r="T280" s="33"/>
      <c r="U280" s="4"/>
      <c r="W280" s="3"/>
      <c r="Z280" s="3"/>
    </row>
    <row r="281" spans="2:26" s="2" customFormat="1" ht="23.25" customHeight="1">
      <c r="B281" s="33"/>
      <c r="D281" s="33"/>
      <c r="E281" s="4"/>
      <c r="F281" s="33"/>
      <c r="I281" s="4"/>
      <c r="K281" s="4"/>
      <c r="L281" s="4"/>
      <c r="T281" s="33"/>
      <c r="U281" s="4"/>
      <c r="W281" s="3"/>
      <c r="Z281" s="3"/>
    </row>
    <row r="282" spans="2:26" s="2" customFormat="1" ht="23.25" customHeight="1">
      <c r="B282" s="33"/>
      <c r="D282" s="33"/>
      <c r="E282" s="4"/>
      <c r="F282" s="33"/>
      <c r="I282" s="4"/>
      <c r="K282" s="4"/>
      <c r="L282" s="4"/>
      <c r="T282" s="33"/>
      <c r="U282" s="4"/>
      <c r="W282" s="3"/>
      <c r="Z282" s="3"/>
    </row>
    <row r="283" spans="2:26" s="2" customFormat="1" ht="23.25" customHeight="1">
      <c r="B283" s="33"/>
      <c r="D283" s="33"/>
      <c r="E283" s="4"/>
      <c r="F283" s="33"/>
      <c r="I283" s="4"/>
      <c r="K283" s="4"/>
      <c r="L283" s="4"/>
      <c r="T283" s="33"/>
      <c r="U283" s="4"/>
      <c r="W283" s="3"/>
      <c r="Z283" s="3"/>
    </row>
    <row r="284" spans="2:26" s="2" customFormat="1" ht="23.25" customHeight="1">
      <c r="B284" s="33"/>
      <c r="D284" s="33"/>
      <c r="E284" s="4"/>
      <c r="F284" s="33"/>
      <c r="I284" s="4"/>
      <c r="K284" s="4"/>
      <c r="L284" s="4"/>
      <c r="T284" s="33"/>
      <c r="U284" s="4"/>
      <c r="W284" s="3"/>
      <c r="Z284" s="3"/>
    </row>
    <row r="285" spans="2:26" s="2" customFormat="1" ht="23.25" customHeight="1">
      <c r="B285" s="33"/>
      <c r="D285" s="33"/>
      <c r="E285" s="4"/>
      <c r="F285" s="33"/>
      <c r="I285" s="4"/>
      <c r="K285" s="4"/>
      <c r="L285" s="4"/>
      <c r="T285" s="33"/>
      <c r="U285" s="4"/>
      <c r="W285" s="3"/>
      <c r="Z285" s="3"/>
    </row>
    <row r="286" spans="2:26" s="2" customFormat="1" ht="23.25" customHeight="1">
      <c r="B286" s="33"/>
      <c r="D286" s="33"/>
      <c r="E286" s="4"/>
      <c r="F286" s="33"/>
      <c r="I286" s="4"/>
      <c r="K286" s="4"/>
      <c r="L286" s="4"/>
      <c r="T286" s="33"/>
      <c r="U286" s="4"/>
      <c r="W286" s="3"/>
      <c r="Z286" s="3"/>
    </row>
    <row r="287" spans="2:26" s="2" customFormat="1" ht="23.25" customHeight="1">
      <c r="B287" s="33"/>
      <c r="D287" s="33"/>
      <c r="E287" s="4"/>
      <c r="F287" s="33"/>
      <c r="I287" s="4"/>
      <c r="K287" s="4"/>
      <c r="L287" s="4"/>
      <c r="T287" s="33"/>
      <c r="U287" s="4"/>
      <c r="W287" s="3"/>
      <c r="Z287" s="3"/>
    </row>
    <row r="288" spans="2:26" s="2" customFormat="1" ht="23.25" customHeight="1">
      <c r="B288" s="33"/>
      <c r="D288" s="33"/>
      <c r="E288" s="4"/>
      <c r="F288" s="33"/>
      <c r="I288" s="4"/>
      <c r="K288" s="4"/>
      <c r="L288" s="4"/>
      <c r="T288" s="33"/>
      <c r="U288" s="4"/>
      <c r="W288" s="3"/>
      <c r="Z288" s="3"/>
    </row>
    <row r="289" spans="2:26" s="2" customFormat="1" ht="23.25" customHeight="1">
      <c r="B289" s="33"/>
      <c r="D289" s="33"/>
      <c r="E289" s="4"/>
      <c r="F289" s="33"/>
      <c r="I289" s="4"/>
      <c r="K289" s="4"/>
      <c r="L289" s="4"/>
      <c r="T289" s="33"/>
      <c r="U289" s="4"/>
      <c r="W289" s="3"/>
      <c r="Z289" s="3"/>
    </row>
    <row r="290" spans="2:26" s="2" customFormat="1" ht="23.25" customHeight="1">
      <c r="B290" s="33"/>
      <c r="D290" s="33"/>
      <c r="E290" s="4"/>
      <c r="F290" s="33"/>
      <c r="I290" s="4"/>
      <c r="K290" s="4"/>
      <c r="L290" s="4"/>
      <c r="T290" s="33"/>
      <c r="U290" s="4"/>
      <c r="W290" s="3"/>
      <c r="Z290" s="3"/>
    </row>
    <row r="291" spans="2:26" s="2" customFormat="1" ht="23.25" customHeight="1">
      <c r="B291" s="33"/>
      <c r="D291" s="33"/>
      <c r="E291" s="4"/>
      <c r="F291" s="33"/>
      <c r="I291" s="4"/>
      <c r="K291" s="4"/>
      <c r="L291" s="4"/>
      <c r="T291" s="33"/>
      <c r="U291" s="4"/>
      <c r="W291" s="3"/>
      <c r="Z291" s="3"/>
    </row>
    <row r="292" spans="2:26" s="2" customFormat="1" ht="23.25" customHeight="1">
      <c r="B292" s="33"/>
      <c r="D292" s="33"/>
      <c r="E292" s="4"/>
      <c r="F292" s="33"/>
      <c r="I292" s="4"/>
      <c r="K292" s="4"/>
      <c r="L292" s="4"/>
      <c r="T292" s="33"/>
      <c r="U292" s="4"/>
      <c r="W292" s="3"/>
      <c r="Z292" s="3"/>
    </row>
    <row r="293" spans="2:26" s="2" customFormat="1" ht="23.25" customHeight="1">
      <c r="B293" s="33"/>
      <c r="D293" s="33"/>
      <c r="E293" s="4"/>
      <c r="F293" s="33"/>
      <c r="I293" s="4"/>
      <c r="K293" s="4"/>
      <c r="L293" s="4"/>
      <c r="T293" s="33"/>
      <c r="U293" s="4"/>
      <c r="W293" s="3"/>
      <c r="Z293" s="3"/>
    </row>
    <row r="294" spans="2:26" s="2" customFormat="1" ht="23.25" customHeight="1">
      <c r="B294" s="33"/>
      <c r="D294" s="33"/>
      <c r="E294" s="4"/>
      <c r="F294" s="33"/>
      <c r="I294" s="4"/>
      <c r="K294" s="4"/>
      <c r="L294" s="4"/>
      <c r="T294" s="33"/>
      <c r="U294" s="4"/>
      <c r="W294" s="3"/>
      <c r="Z294" s="3"/>
    </row>
    <row r="295" spans="2:26" s="2" customFormat="1" ht="23.25" customHeight="1">
      <c r="B295" s="33"/>
      <c r="D295" s="33"/>
      <c r="E295" s="4"/>
      <c r="F295" s="33"/>
      <c r="I295" s="4"/>
      <c r="K295" s="4"/>
      <c r="L295" s="4"/>
      <c r="T295" s="33"/>
      <c r="U295" s="4"/>
      <c r="W295" s="3"/>
      <c r="Z295" s="3"/>
    </row>
    <row r="296" spans="2:26" s="2" customFormat="1" ht="23.25" customHeight="1">
      <c r="B296" s="33"/>
      <c r="D296" s="33"/>
      <c r="E296" s="4"/>
      <c r="F296" s="33"/>
      <c r="I296" s="4"/>
      <c r="K296" s="4"/>
      <c r="L296" s="4"/>
      <c r="T296" s="33"/>
      <c r="U296" s="4"/>
      <c r="W296" s="3"/>
      <c r="Z296" s="3"/>
    </row>
    <row r="297" spans="2:26" s="2" customFormat="1" ht="23.25" customHeight="1">
      <c r="B297" s="33"/>
      <c r="D297" s="33"/>
      <c r="E297" s="4"/>
      <c r="F297" s="33"/>
      <c r="I297" s="4"/>
      <c r="K297" s="4"/>
      <c r="L297" s="4"/>
      <c r="T297" s="33"/>
      <c r="U297" s="4"/>
      <c r="W297" s="3"/>
      <c r="Z297" s="3"/>
    </row>
    <row r="298" spans="2:26" s="2" customFormat="1" ht="23.25" customHeight="1">
      <c r="B298" s="33"/>
      <c r="D298" s="33"/>
      <c r="E298" s="4"/>
      <c r="F298" s="33"/>
      <c r="I298" s="4"/>
      <c r="K298" s="4"/>
      <c r="L298" s="4"/>
      <c r="T298" s="33"/>
      <c r="U298" s="4"/>
      <c r="W298" s="3"/>
      <c r="Z298" s="3"/>
    </row>
    <row r="299" spans="2:26" s="2" customFormat="1" ht="23.25" customHeight="1">
      <c r="B299" s="33"/>
      <c r="D299" s="33"/>
      <c r="E299" s="4"/>
      <c r="F299" s="33"/>
      <c r="I299" s="4"/>
      <c r="K299" s="4"/>
      <c r="L299" s="4"/>
      <c r="T299" s="33"/>
      <c r="U299" s="4"/>
      <c r="W299" s="3"/>
      <c r="Z299" s="3"/>
    </row>
    <row r="300" spans="2:26" s="2" customFormat="1" ht="23.25" customHeight="1">
      <c r="B300" s="33"/>
      <c r="D300" s="33"/>
      <c r="E300" s="4"/>
      <c r="F300" s="33"/>
      <c r="I300" s="4"/>
      <c r="K300" s="4"/>
      <c r="L300" s="4"/>
      <c r="T300" s="33"/>
      <c r="U300" s="4"/>
      <c r="W300" s="3"/>
      <c r="Z300" s="3"/>
    </row>
    <row r="301" spans="2:26" s="2" customFormat="1" ht="23.25" customHeight="1">
      <c r="B301" s="33"/>
      <c r="D301" s="33"/>
      <c r="E301" s="4"/>
      <c r="F301" s="33"/>
      <c r="I301" s="4"/>
      <c r="K301" s="4"/>
      <c r="L301" s="4"/>
      <c r="T301" s="33"/>
      <c r="U301" s="4"/>
      <c r="W301" s="3"/>
      <c r="Z301" s="3"/>
    </row>
    <row r="302" spans="2:26" s="2" customFormat="1" ht="23.25" customHeight="1">
      <c r="B302" s="33"/>
      <c r="D302" s="33"/>
      <c r="E302" s="4"/>
      <c r="F302" s="33"/>
      <c r="I302" s="4"/>
      <c r="K302" s="4"/>
      <c r="L302" s="4"/>
      <c r="T302" s="33"/>
      <c r="U302" s="4"/>
      <c r="W302" s="3"/>
      <c r="Z302" s="3"/>
    </row>
    <row r="303" spans="2:26" s="2" customFormat="1" ht="23.25" customHeight="1">
      <c r="B303" s="33"/>
      <c r="D303" s="33"/>
      <c r="E303" s="4"/>
      <c r="F303" s="33"/>
      <c r="I303" s="4"/>
      <c r="K303" s="4"/>
      <c r="L303" s="4"/>
      <c r="T303" s="33"/>
      <c r="U303" s="4"/>
      <c r="W303" s="3"/>
      <c r="Z303" s="3"/>
    </row>
    <row r="304" spans="2:26" s="2" customFormat="1" ht="23.25" customHeight="1">
      <c r="B304" s="33"/>
      <c r="D304" s="33"/>
      <c r="E304" s="4"/>
      <c r="F304" s="33"/>
      <c r="I304" s="4"/>
      <c r="K304" s="4"/>
      <c r="L304" s="4"/>
      <c r="T304" s="33"/>
      <c r="U304" s="4"/>
      <c r="W304" s="3"/>
      <c r="Z304" s="3"/>
    </row>
    <row r="305" spans="2:26" s="2" customFormat="1" ht="23.25" customHeight="1">
      <c r="B305" s="33"/>
      <c r="D305" s="33"/>
      <c r="E305" s="4"/>
      <c r="F305" s="33"/>
      <c r="I305" s="4"/>
      <c r="K305" s="4"/>
      <c r="L305" s="4"/>
      <c r="T305" s="33"/>
      <c r="U305" s="4"/>
      <c r="W305" s="3"/>
      <c r="Z305" s="3"/>
    </row>
    <row r="306" spans="2:26" s="2" customFormat="1" ht="23.25" customHeight="1">
      <c r="B306" s="33"/>
      <c r="D306" s="33"/>
      <c r="E306" s="4"/>
      <c r="F306" s="33"/>
      <c r="I306" s="4"/>
      <c r="K306" s="4"/>
      <c r="L306" s="4"/>
      <c r="T306" s="33"/>
      <c r="U306" s="4"/>
      <c r="W306" s="3"/>
      <c r="Z306" s="3"/>
    </row>
    <row r="307" spans="2:26" s="2" customFormat="1" ht="23.25" customHeight="1">
      <c r="B307" s="33"/>
      <c r="D307" s="33"/>
      <c r="E307" s="4"/>
      <c r="F307" s="33"/>
      <c r="I307" s="4"/>
      <c r="K307" s="4"/>
      <c r="L307" s="4"/>
      <c r="T307" s="33"/>
      <c r="U307" s="4"/>
      <c r="W307" s="3"/>
      <c r="Z307" s="3"/>
    </row>
    <row r="308" spans="2:26" s="2" customFormat="1" ht="23.25" customHeight="1">
      <c r="B308" s="33"/>
      <c r="D308" s="33"/>
      <c r="E308" s="4"/>
      <c r="F308" s="33"/>
      <c r="I308" s="4"/>
      <c r="K308" s="4"/>
      <c r="L308" s="4"/>
      <c r="T308" s="33"/>
      <c r="U308" s="4"/>
      <c r="W308" s="3"/>
      <c r="Z308" s="3"/>
    </row>
    <row r="309" spans="2:26" s="2" customFormat="1" ht="23.25" customHeight="1">
      <c r="B309" s="33"/>
      <c r="D309" s="33"/>
      <c r="E309" s="4"/>
      <c r="F309" s="33"/>
      <c r="I309" s="4"/>
      <c r="K309" s="4"/>
      <c r="L309" s="4"/>
      <c r="T309" s="33"/>
      <c r="U309" s="4"/>
      <c r="W309" s="3"/>
      <c r="Z309" s="3"/>
    </row>
    <row r="310" spans="2:26" s="2" customFormat="1" ht="23.25" customHeight="1">
      <c r="B310" s="33"/>
      <c r="D310" s="33"/>
      <c r="E310" s="4"/>
      <c r="F310" s="33"/>
      <c r="I310" s="4"/>
      <c r="K310" s="4"/>
      <c r="L310" s="4"/>
      <c r="T310" s="33"/>
      <c r="U310" s="4"/>
      <c r="W310" s="3"/>
      <c r="Z310" s="3"/>
    </row>
    <row r="311" spans="2:26" s="2" customFormat="1" ht="23.25" customHeight="1">
      <c r="B311" s="33"/>
      <c r="D311" s="33"/>
      <c r="E311" s="4"/>
      <c r="F311" s="33"/>
      <c r="I311" s="4"/>
      <c r="K311" s="4"/>
      <c r="L311" s="4"/>
      <c r="T311" s="33"/>
      <c r="U311" s="4"/>
      <c r="W311" s="3"/>
      <c r="Z311" s="3"/>
    </row>
    <row r="312" spans="2:26" s="2" customFormat="1" ht="23.25" customHeight="1">
      <c r="B312" s="33"/>
      <c r="D312" s="33"/>
      <c r="E312" s="4"/>
      <c r="F312" s="33"/>
      <c r="I312" s="4"/>
      <c r="K312" s="4"/>
      <c r="L312" s="4"/>
      <c r="T312" s="33"/>
      <c r="U312" s="4"/>
      <c r="W312" s="3"/>
      <c r="Z312" s="3"/>
    </row>
    <row r="313" spans="2:26" s="2" customFormat="1" ht="23.25" customHeight="1">
      <c r="B313" s="33"/>
      <c r="D313" s="33"/>
      <c r="E313" s="4"/>
      <c r="F313" s="33"/>
      <c r="I313" s="4"/>
      <c r="K313" s="4"/>
      <c r="L313" s="4"/>
      <c r="T313" s="33"/>
      <c r="U313" s="4"/>
      <c r="W313" s="3"/>
      <c r="Z313" s="3"/>
    </row>
    <row r="314" spans="2:26" s="2" customFormat="1" ht="23.25" customHeight="1">
      <c r="B314" s="33"/>
      <c r="D314" s="33"/>
      <c r="E314" s="4"/>
      <c r="F314" s="33"/>
      <c r="I314" s="4"/>
      <c r="K314" s="4"/>
      <c r="L314" s="4"/>
      <c r="T314" s="33"/>
      <c r="U314" s="4"/>
      <c r="W314" s="3"/>
      <c r="Z314" s="3"/>
    </row>
    <row r="315" spans="2:26" s="2" customFormat="1" ht="23.25" customHeight="1">
      <c r="B315" s="33"/>
      <c r="D315" s="33"/>
      <c r="E315" s="4"/>
      <c r="F315" s="33"/>
      <c r="I315" s="4"/>
      <c r="K315" s="4"/>
      <c r="L315" s="4"/>
      <c r="T315" s="33"/>
      <c r="U315" s="4"/>
      <c r="W315" s="3"/>
      <c r="Z315" s="3"/>
    </row>
    <row r="316" spans="2:26" s="2" customFormat="1" ht="23.25" customHeight="1">
      <c r="B316" s="33"/>
      <c r="D316" s="33"/>
      <c r="E316" s="4"/>
      <c r="F316" s="33"/>
      <c r="I316" s="4"/>
      <c r="K316" s="4"/>
      <c r="L316" s="4"/>
      <c r="T316" s="33"/>
      <c r="U316" s="4"/>
      <c r="W316" s="3"/>
      <c r="Z316" s="3"/>
    </row>
    <row r="317" spans="2:26" s="2" customFormat="1" ht="23.25" customHeight="1">
      <c r="B317" s="33"/>
      <c r="D317" s="33"/>
      <c r="E317" s="4"/>
      <c r="F317" s="33"/>
      <c r="I317" s="4"/>
      <c r="K317" s="4"/>
      <c r="L317" s="4"/>
      <c r="T317" s="33"/>
      <c r="U317" s="4"/>
      <c r="W317" s="3"/>
      <c r="Z317" s="3"/>
    </row>
    <row r="318" spans="2:26" s="2" customFormat="1" ht="23.25" customHeight="1">
      <c r="B318" s="33"/>
      <c r="D318" s="33"/>
      <c r="E318" s="4"/>
      <c r="F318" s="33"/>
      <c r="I318" s="4"/>
      <c r="K318" s="4"/>
      <c r="L318" s="4"/>
      <c r="T318" s="33"/>
      <c r="U318" s="4"/>
      <c r="W318" s="3"/>
      <c r="Z318" s="3"/>
    </row>
    <row r="319" spans="2:26" s="2" customFormat="1" ht="23.25" customHeight="1">
      <c r="B319" s="33"/>
      <c r="D319" s="33"/>
      <c r="E319" s="4"/>
      <c r="F319" s="33"/>
      <c r="I319" s="4"/>
      <c r="K319" s="4"/>
      <c r="L319" s="4"/>
      <c r="T319" s="33"/>
      <c r="U319" s="4"/>
      <c r="W319" s="3"/>
      <c r="Z319" s="3"/>
    </row>
    <row r="320" spans="2:26" s="2" customFormat="1" ht="23.25" customHeight="1">
      <c r="B320" s="33"/>
      <c r="D320" s="33"/>
      <c r="E320" s="4"/>
      <c r="F320" s="33"/>
      <c r="I320" s="4"/>
      <c r="K320" s="4"/>
      <c r="L320" s="4"/>
      <c r="T320" s="33"/>
      <c r="U320" s="4"/>
      <c r="W320" s="3"/>
      <c r="Z320" s="3"/>
    </row>
    <row r="321" spans="2:26" s="2" customFormat="1" ht="23.25" customHeight="1">
      <c r="B321" s="33"/>
      <c r="D321" s="33"/>
      <c r="E321" s="4"/>
      <c r="F321" s="33"/>
      <c r="I321" s="4"/>
      <c r="K321" s="4"/>
      <c r="L321" s="4"/>
      <c r="T321" s="33"/>
      <c r="U321" s="4"/>
      <c r="W321" s="3"/>
      <c r="Z321" s="3"/>
    </row>
    <row r="322" spans="2:26" s="2" customFormat="1" ht="23.25" customHeight="1">
      <c r="B322" s="33"/>
      <c r="D322" s="33"/>
      <c r="E322" s="4"/>
      <c r="F322" s="33"/>
      <c r="I322" s="4"/>
      <c r="K322" s="4"/>
      <c r="L322" s="4"/>
      <c r="T322" s="33"/>
      <c r="U322" s="4"/>
      <c r="W322" s="3"/>
      <c r="Z322" s="3"/>
    </row>
    <row r="323" spans="2:26" s="2" customFormat="1" ht="23.25" customHeight="1">
      <c r="B323" s="33"/>
      <c r="D323" s="33"/>
      <c r="E323" s="4"/>
      <c r="F323" s="33"/>
      <c r="I323" s="4"/>
      <c r="K323" s="4"/>
      <c r="L323" s="4"/>
      <c r="T323" s="33"/>
      <c r="U323" s="4"/>
      <c r="W323" s="3"/>
      <c r="Z323" s="3"/>
    </row>
    <row r="324" spans="2:26" s="2" customFormat="1" ht="23.25" customHeight="1">
      <c r="B324" s="33"/>
      <c r="D324" s="33"/>
      <c r="E324" s="4"/>
      <c r="F324" s="33"/>
      <c r="I324" s="4"/>
      <c r="K324" s="4"/>
      <c r="L324" s="4"/>
      <c r="T324" s="33"/>
      <c r="U324" s="4"/>
      <c r="W324" s="3"/>
      <c r="Z324" s="3"/>
    </row>
    <row r="325" spans="2:26" s="2" customFormat="1" ht="23.25" customHeight="1">
      <c r="B325" s="33"/>
      <c r="D325" s="33"/>
      <c r="E325" s="4"/>
      <c r="F325" s="33"/>
      <c r="I325" s="4"/>
      <c r="K325" s="4"/>
      <c r="L325" s="4"/>
      <c r="T325" s="33"/>
      <c r="U325" s="4"/>
      <c r="W325" s="3"/>
      <c r="Z325" s="3"/>
    </row>
    <row r="326" spans="2:26" s="2" customFormat="1" ht="23.25" customHeight="1">
      <c r="B326" s="33"/>
      <c r="D326" s="33"/>
      <c r="E326" s="4"/>
      <c r="F326" s="33"/>
      <c r="I326" s="4"/>
      <c r="K326" s="4"/>
      <c r="L326" s="4"/>
      <c r="T326" s="33"/>
      <c r="U326" s="4"/>
      <c r="W326" s="3"/>
      <c r="Z326" s="3"/>
    </row>
    <row r="327" spans="2:26" s="2" customFormat="1" ht="23.25" customHeight="1">
      <c r="B327" s="33"/>
      <c r="D327" s="33"/>
      <c r="E327" s="4"/>
      <c r="F327" s="33"/>
      <c r="I327" s="4"/>
      <c r="K327" s="4"/>
      <c r="L327" s="4"/>
      <c r="T327" s="33"/>
      <c r="U327" s="4"/>
      <c r="W327" s="3"/>
      <c r="Z327" s="3"/>
    </row>
    <row r="328" spans="2:26" s="2" customFormat="1" ht="23.25" customHeight="1">
      <c r="B328" s="33"/>
      <c r="D328" s="33"/>
      <c r="E328" s="4"/>
      <c r="F328" s="33"/>
      <c r="I328" s="4"/>
      <c r="K328" s="4"/>
      <c r="L328" s="4"/>
      <c r="T328" s="33"/>
      <c r="U328" s="4"/>
      <c r="W328" s="3"/>
      <c r="Z328" s="3"/>
    </row>
    <row r="329" spans="2:26" s="2" customFormat="1" ht="23.25" customHeight="1">
      <c r="B329" s="33"/>
      <c r="D329" s="33"/>
      <c r="E329" s="4"/>
      <c r="F329" s="33"/>
      <c r="I329" s="4"/>
      <c r="K329" s="4"/>
      <c r="L329" s="4"/>
      <c r="T329" s="33"/>
      <c r="U329" s="4"/>
      <c r="W329" s="3"/>
      <c r="Z329" s="3"/>
    </row>
    <row r="330" spans="2:26" s="2" customFormat="1" ht="23.25" customHeight="1">
      <c r="B330" s="33"/>
      <c r="D330" s="33"/>
      <c r="E330" s="4"/>
      <c r="F330" s="33"/>
      <c r="I330" s="4"/>
      <c r="K330" s="4"/>
      <c r="L330" s="4"/>
      <c r="T330" s="33"/>
      <c r="U330" s="4"/>
      <c r="W330" s="3"/>
      <c r="Z330" s="3"/>
    </row>
    <row r="331" spans="2:26" s="2" customFormat="1" ht="23.25" customHeight="1">
      <c r="B331" s="33"/>
      <c r="D331" s="33"/>
      <c r="E331" s="4"/>
      <c r="F331" s="33"/>
      <c r="I331" s="4"/>
      <c r="K331" s="4"/>
      <c r="L331" s="4"/>
      <c r="T331" s="33"/>
      <c r="U331" s="4"/>
      <c r="W331" s="3"/>
      <c r="Z331" s="3"/>
    </row>
    <row r="332" spans="2:26" s="2" customFormat="1" ht="23.25" customHeight="1">
      <c r="B332" s="33"/>
      <c r="D332" s="33"/>
      <c r="E332" s="4"/>
      <c r="F332" s="33"/>
      <c r="I332" s="4"/>
      <c r="K332" s="4"/>
      <c r="L332" s="4"/>
      <c r="T332" s="33"/>
      <c r="U332" s="4"/>
      <c r="W332" s="3"/>
      <c r="Z332" s="3"/>
    </row>
    <row r="333" spans="2:26" s="2" customFormat="1" ht="23.25" customHeight="1">
      <c r="B333" s="33"/>
      <c r="D333" s="33"/>
      <c r="E333" s="4"/>
      <c r="F333" s="33"/>
      <c r="I333" s="4"/>
      <c r="K333" s="4"/>
      <c r="L333" s="4"/>
      <c r="T333" s="33"/>
      <c r="U333" s="4"/>
      <c r="W333" s="3"/>
      <c r="Z333" s="3"/>
    </row>
    <row r="334" spans="2:26" s="2" customFormat="1" ht="23.25" customHeight="1">
      <c r="B334" s="33"/>
      <c r="D334" s="33"/>
      <c r="E334" s="4"/>
      <c r="F334" s="33"/>
      <c r="I334" s="4"/>
      <c r="K334" s="4"/>
      <c r="L334" s="4"/>
      <c r="T334" s="33"/>
      <c r="U334" s="4"/>
      <c r="W334" s="3"/>
      <c r="Z334" s="3"/>
    </row>
    <row r="335" spans="2:26" s="2" customFormat="1" ht="23.25" customHeight="1">
      <c r="B335" s="33"/>
      <c r="D335" s="33"/>
      <c r="E335" s="4"/>
      <c r="F335" s="33"/>
      <c r="I335" s="4"/>
      <c r="K335" s="4"/>
      <c r="L335" s="4"/>
      <c r="T335" s="33"/>
      <c r="U335" s="4"/>
      <c r="W335" s="3"/>
      <c r="Z335" s="3"/>
    </row>
    <row r="336" spans="2:26" s="2" customFormat="1" ht="23.25" customHeight="1">
      <c r="B336" s="33"/>
      <c r="D336" s="33"/>
      <c r="E336" s="4"/>
      <c r="F336" s="33"/>
      <c r="I336" s="4"/>
      <c r="K336" s="4"/>
      <c r="L336" s="4"/>
      <c r="T336" s="33"/>
      <c r="U336" s="4"/>
      <c r="W336" s="3"/>
      <c r="Z336" s="3"/>
    </row>
    <row r="337" spans="2:26" s="2" customFormat="1" ht="23.25" customHeight="1">
      <c r="B337" s="33"/>
      <c r="D337" s="33"/>
      <c r="E337" s="4"/>
      <c r="F337" s="33"/>
      <c r="I337" s="4"/>
      <c r="K337" s="4"/>
      <c r="L337" s="4"/>
      <c r="T337" s="33"/>
      <c r="U337" s="4"/>
      <c r="W337" s="3"/>
      <c r="Z337" s="3"/>
    </row>
    <row r="338" spans="2:26" s="2" customFormat="1" ht="23.25" customHeight="1">
      <c r="B338" s="33"/>
      <c r="D338" s="33"/>
      <c r="E338" s="4"/>
      <c r="F338" s="33"/>
      <c r="I338" s="4"/>
      <c r="K338" s="4"/>
      <c r="L338" s="4"/>
      <c r="T338" s="33"/>
      <c r="U338" s="4"/>
      <c r="W338" s="3"/>
      <c r="Z338" s="3"/>
    </row>
    <row r="339" spans="2:26" s="2" customFormat="1" ht="23.25" customHeight="1">
      <c r="B339" s="33"/>
      <c r="D339" s="33"/>
      <c r="E339" s="4"/>
      <c r="F339" s="33"/>
      <c r="I339" s="4"/>
      <c r="K339" s="4"/>
      <c r="L339" s="4"/>
      <c r="T339" s="33"/>
      <c r="U339" s="4"/>
      <c r="W339" s="3"/>
      <c r="Z339" s="3"/>
    </row>
    <row r="340" spans="2:26" s="2" customFormat="1" ht="23.25" customHeight="1">
      <c r="B340" s="33"/>
      <c r="D340" s="33"/>
      <c r="E340" s="4"/>
      <c r="F340" s="33"/>
      <c r="I340" s="4"/>
      <c r="K340" s="4"/>
      <c r="L340" s="4"/>
      <c r="T340" s="33"/>
      <c r="U340" s="4"/>
      <c r="W340" s="3"/>
      <c r="Z340" s="3"/>
    </row>
    <row r="341" spans="2:26" s="2" customFormat="1" ht="23.25" customHeight="1">
      <c r="B341" s="33"/>
      <c r="D341" s="33"/>
      <c r="E341" s="4"/>
      <c r="F341" s="33"/>
      <c r="I341" s="4"/>
      <c r="K341" s="4"/>
      <c r="L341" s="4"/>
      <c r="T341" s="33"/>
      <c r="U341" s="4"/>
      <c r="W341" s="3"/>
      <c r="Z341" s="3"/>
    </row>
    <row r="342" spans="2:26" s="2" customFormat="1" ht="23.25" customHeight="1">
      <c r="B342" s="33"/>
      <c r="D342" s="33"/>
      <c r="E342" s="4"/>
      <c r="F342" s="33"/>
      <c r="I342" s="4"/>
      <c r="K342" s="4"/>
      <c r="L342" s="4"/>
      <c r="T342" s="33"/>
      <c r="U342" s="4"/>
      <c r="W342" s="3"/>
      <c r="Z342" s="3"/>
    </row>
    <row r="343" spans="2:26" s="2" customFormat="1" ht="23.25" customHeight="1">
      <c r="B343" s="33"/>
      <c r="D343" s="33"/>
      <c r="E343" s="4"/>
      <c r="F343" s="33"/>
      <c r="I343" s="4"/>
      <c r="K343" s="4"/>
      <c r="L343" s="4"/>
      <c r="T343" s="33"/>
      <c r="U343" s="4"/>
      <c r="W343" s="3"/>
      <c r="Z343" s="3"/>
    </row>
    <row r="344" spans="2:26" s="2" customFormat="1" ht="23.25" customHeight="1">
      <c r="B344" s="33"/>
      <c r="D344" s="33"/>
      <c r="E344" s="4"/>
      <c r="F344" s="33"/>
      <c r="I344" s="4"/>
      <c r="K344" s="4"/>
      <c r="L344" s="4"/>
      <c r="T344" s="33"/>
      <c r="U344" s="4"/>
      <c r="W344" s="3"/>
      <c r="Z344" s="3"/>
    </row>
    <row r="345" spans="2:26" s="2" customFormat="1" ht="23.25" customHeight="1">
      <c r="B345" s="33"/>
      <c r="D345" s="33"/>
      <c r="E345" s="4"/>
      <c r="F345" s="33"/>
      <c r="I345" s="4"/>
      <c r="K345" s="4"/>
      <c r="L345" s="4"/>
      <c r="T345" s="33"/>
      <c r="U345" s="4"/>
      <c r="W345" s="3"/>
      <c r="Z345" s="3"/>
    </row>
    <row r="346" spans="2:26" s="2" customFormat="1" ht="23.25" customHeight="1">
      <c r="B346" s="33"/>
      <c r="D346" s="33"/>
      <c r="E346" s="4"/>
      <c r="F346" s="33"/>
      <c r="I346" s="4"/>
      <c r="K346" s="4"/>
      <c r="L346" s="4"/>
      <c r="T346" s="33"/>
      <c r="U346" s="4"/>
      <c r="W346" s="3"/>
      <c r="Z346" s="3"/>
    </row>
    <row r="347" spans="2:26" s="2" customFormat="1" ht="23.25" customHeight="1">
      <c r="B347" s="33"/>
      <c r="D347" s="33"/>
      <c r="E347" s="4"/>
      <c r="F347" s="33"/>
      <c r="I347" s="4"/>
      <c r="K347" s="4"/>
      <c r="L347" s="4"/>
      <c r="T347" s="33"/>
      <c r="U347" s="4"/>
      <c r="W347" s="3"/>
      <c r="Z347" s="3"/>
    </row>
    <row r="348" spans="2:26" s="2" customFormat="1" ht="23.25" customHeight="1">
      <c r="B348" s="33"/>
      <c r="D348" s="33"/>
      <c r="E348" s="4"/>
      <c r="F348" s="33"/>
      <c r="I348" s="4"/>
      <c r="K348" s="4"/>
      <c r="L348" s="4"/>
      <c r="T348" s="33"/>
      <c r="U348" s="4"/>
      <c r="W348" s="3"/>
      <c r="Z348" s="3"/>
    </row>
    <row r="349" spans="2:26" s="2" customFormat="1" ht="23.25" customHeight="1">
      <c r="B349" s="33"/>
      <c r="D349" s="33"/>
      <c r="E349" s="4"/>
      <c r="F349" s="33"/>
      <c r="I349" s="4"/>
      <c r="K349" s="4"/>
      <c r="L349" s="4"/>
      <c r="T349" s="33"/>
      <c r="U349" s="4"/>
      <c r="W349" s="3"/>
      <c r="Z349" s="3"/>
    </row>
    <row r="350" spans="2:26" s="2" customFormat="1" ht="23.25" customHeight="1">
      <c r="B350" s="33"/>
      <c r="D350" s="33"/>
      <c r="E350" s="4"/>
      <c r="F350" s="33"/>
      <c r="I350" s="4"/>
      <c r="K350" s="4"/>
      <c r="L350" s="4"/>
      <c r="T350" s="33"/>
      <c r="U350" s="4"/>
      <c r="W350" s="3"/>
      <c r="Z350" s="3"/>
    </row>
    <row r="351" spans="2:26" s="2" customFormat="1" ht="23.25" customHeight="1">
      <c r="B351" s="33"/>
      <c r="D351" s="33"/>
      <c r="E351" s="4"/>
      <c r="F351" s="33"/>
      <c r="I351" s="4"/>
      <c r="K351" s="4"/>
      <c r="L351" s="4"/>
      <c r="T351" s="33"/>
      <c r="U351" s="4"/>
      <c r="W351" s="3"/>
      <c r="Z351" s="3"/>
    </row>
  </sheetData>
  <mergeCells count="30">
    <mergeCell ref="T6:U6"/>
    <mergeCell ref="B7:B8"/>
    <mergeCell ref="C7:C8"/>
    <mergeCell ref="D7:D8"/>
    <mergeCell ref="K6:K8"/>
    <mergeCell ref="L6:L8"/>
    <mergeCell ref="M6:M8"/>
    <mergeCell ref="T7:T8"/>
    <mergeCell ref="U7:U8"/>
    <mergeCell ref="I6:I8"/>
    <mergeCell ref="J6:J8"/>
    <mergeCell ref="N6:P6"/>
    <mergeCell ref="Q6:Q8"/>
    <mergeCell ref="R6:S6"/>
    <mergeCell ref="A9:U9"/>
    <mergeCell ref="A2:U2"/>
    <mergeCell ref="A1:U1"/>
    <mergeCell ref="A3:U3"/>
    <mergeCell ref="F4:U4"/>
    <mergeCell ref="A5:A8"/>
    <mergeCell ref="B5:F5"/>
    <mergeCell ref="I5:L5"/>
    <mergeCell ref="Q5:U5"/>
    <mergeCell ref="B6:C6"/>
    <mergeCell ref="D6:E6"/>
    <mergeCell ref="F6:F8"/>
    <mergeCell ref="E7:E8"/>
    <mergeCell ref="R7:R8"/>
    <mergeCell ref="S7:S8"/>
    <mergeCell ref="G6:H6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AJ358"/>
  <sheetViews>
    <sheetView showGridLines="0" zoomScale="60" zoomScaleNormal="60" workbookViewId="0">
      <selection activeCell="H17" sqref="H17"/>
    </sheetView>
  </sheetViews>
  <sheetFormatPr defaultRowHeight="12.75"/>
  <cols>
    <col min="1" max="1" width="11.85546875" style="5" customWidth="1"/>
    <col min="2" max="2" width="9.7109375" style="7" customWidth="1"/>
    <col min="3" max="3" width="11.85546875" style="5" customWidth="1"/>
    <col min="4" max="4" width="9.7109375" style="7" customWidth="1"/>
    <col min="5" max="5" width="11.85546875" style="5" customWidth="1"/>
    <col min="6" max="6" width="9.7109375" style="7" customWidth="1"/>
    <col min="7" max="7" width="11.7109375" style="8" customWidth="1"/>
    <col min="8" max="8" width="11" style="7" customWidth="1"/>
    <col min="9" max="9" width="11.5703125" style="8" customWidth="1"/>
    <col min="10" max="10" width="11.85546875" style="7" customWidth="1"/>
    <col min="11" max="12" width="9.140625" style="5" hidden="1" customWidth="1"/>
    <col min="13" max="13" width="13" style="8" customWidth="1"/>
    <col min="14" max="14" width="18.28515625" style="5" customWidth="1"/>
    <col min="15" max="15" width="20.7109375" style="8" customWidth="1"/>
    <col min="16" max="16" width="13.140625" style="8" customWidth="1"/>
    <col min="17" max="17" width="10.5703125" style="5" hidden="1" customWidth="1"/>
    <col min="18" max="20" width="9.140625" style="5" hidden="1" customWidth="1"/>
    <col min="21" max="21" width="11.85546875" style="7" customWidth="1"/>
    <col min="22" max="22" width="11" style="7" customWidth="1"/>
    <col min="23" max="23" width="11.7109375" style="8" customWidth="1"/>
    <col min="24" max="24" width="9.7109375" style="7" customWidth="1"/>
    <col min="25" max="25" width="11.7109375" style="8" customWidth="1"/>
    <col min="26" max="26" width="9.7109375" style="7" customWidth="1"/>
    <col min="27" max="27" width="11.7109375" style="8" customWidth="1"/>
    <col min="28" max="28" width="9.7109375" style="7" customWidth="1"/>
    <col min="29" max="29" width="11.7109375" style="8" customWidth="1"/>
    <col min="30" max="30" width="9" style="5" hidden="1" customWidth="1"/>
    <col min="31" max="31" width="9" style="6" hidden="1" customWidth="1"/>
    <col min="32" max="32" width="9" style="5" hidden="1" customWidth="1"/>
    <col min="33" max="33" width="9.140625" style="5" hidden="1" customWidth="1"/>
    <col min="34" max="34" width="9.140625" style="6" hidden="1" customWidth="1"/>
    <col min="35" max="16384" width="9.140625" style="5"/>
  </cols>
  <sheetData>
    <row r="1" spans="1:36" ht="27" customHeight="1">
      <c r="A1" s="132" t="s">
        <v>749</v>
      </c>
      <c r="B1" s="133"/>
      <c r="C1" s="133"/>
      <c r="D1" s="133"/>
      <c r="E1" s="133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72"/>
    </row>
    <row r="2" spans="1:36" s="63" customFormat="1" ht="18" customHeight="1">
      <c r="A2" s="135" t="s">
        <v>750</v>
      </c>
      <c r="B2" s="175"/>
      <c r="C2" s="175"/>
      <c r="D2" s="175"/>
      <c r="E2" s="175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8"/>
      <c r="AE2" s="64"/>
      <c r="AH2" s="64"/>
    </row>
    <row r="3" spans="1:36" s="63" customFormat="1" ht="18" customHeight="1" thickBot="1">
      <c r="A3" s="71" t="s">
        <v>751</v>
      </c>
      <c r="B3" s="72"/>
      <c r="C3" s="72"/>
      <c r="D3" s="72"/>
      <c r="E3" s="72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6"/>
      <c r="AE3" s="64"/>
      <c r="AH3" s="64"/>
    </row>
    <row r="4" spans="1:36" s="63" customFormat="1" ht="18" customHeight="1" thickBot="1">
      <c r="A4" s="73"/>
      <c r="B4" s="74"/>
      <c r="C4" s="64"/>
      <c r="D4" s="74"/>
      <c r="E4" s="64"/>
      <c r="F4" s="74"/>
      <c r="G4" s="75"/>
      <c r="H4" s="74"/>
      <c r="I4" s="75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3"/>
      <c r="AD4" s="69"/>
      <c r="AE4" s="70"/>
      <c r="AF4" s="64"/>
      <c r="AH4" s="64"/>
    </row>
    <row r="5" spans="1:36" s="86" customFormat="1" ht="16.5" customHeight="1">
      <c r="A5" s="151" t="s">
        <v>10</v>
      </c>
      <c r="B5" s="126" t="s">
        <v>4</v>
      </c>
      <c r="C5" s="126"/>
      <c r="D5" s="126"/>
      <c r="E5" s="126"/>
      <c r="F5" s="126"/>
      <c r="G5" s="126"/>
      <c r="H5" s="126"/>
      <c r="I5" s="126"/>
      <c r="J5" s="126"/>
      <c r="K5" s="94"/>
      <c r="L5" s="94"/>
      <c r="M5" s="126" t="s">
        <v>0</v>
      </c>
      <c r="N5" s="126"/>
      <c r="O5" s="126"/>
      <c r="P5" s="126"/>
      <c r="Q5" s="126" t="s">
        <v>5</v>
      </c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45"/>
      <c r="AD5" s="84"/>
      <c r="AE5" s="85"/>
      <c r="AF5" s="85"/>
      <c r="AG5" s="85"/>
      <c r="AH5" s="85"/>
    </row>
    <row r="6" spans="1:36" s="86" customFormat="1" ht="16.5" customHeight="1">
      <c r="A6" s="152"/>
      <c r="B6" s="127" t="s">
        <v>1</v>
      </c>
      <c r="C6" s="127"/>
      <c r="D6" s="127" t="s">
        <v>21</v>
      </c>
      <c r="E6" s="147"/>
      <c r="F6" s="147"/>
      <c r="G6" s="147"/>
      <c r="H6" s="127" t="s">
        <v>9</v>
      </c>
      <c r="I6" s="127"/>
      <c r="J6" s="148" t="s">
        <v>752</v>
      </c>
      <c r="K6" s="147" t="s">
        <v>6</v>
      </c>
      <c r="L6" s="147"/>
      <c r="M6" s="138" t="s">
        <v>18</v>
      </c>
      <c r="N6" s="156" t="s">
        <v>753</v>
      </c>
      <c r="O6" s="138" t="s">
        <v>754</v>
      </c>
      <c r="P6" s="138" t="s">
        <v>8</v>
      </c>
      <c r="Q6" s="147" t="s">
        <v>3</v>
      </c>
      <c r="R6" s="147" t="s">
        <v>6</v>
      </c>
      <c r="S6" s="147"/>
      <c r="T6" s="147"/>
      <c r="U6" s="148" t="s">
        <v>752</v>
      </c>
      <c r="V6" s="127" t="s">
        <v>9</v>
      </c>
      <c r="W6" s="127"/>
      <c r="X6" s="127" t="s">
        <v>21</v>
      </c>
      <c r="Y6" s="147"/>
      <c r="Z6" s="147"/>
      <c r="AA6" s="147"/>
      <c r="AB6" s="127" t="s">
        <v>1</v>
      </c>
      <c r="AC6" s="144"/>
      <c r="AD6" s="84"/>
      <c r="AE6" s="85"/>
      <c r="AF6" s="85"/>
      <c r="AG6" s="85"/>
      <c r="AH6" s="85"/>
    </row>
    <row r="7" spans="1:36" s="86" customFormat="1" ht="16.5" customHeight="1">
      <c r="A7" s="152"/>
      <c r="B7" s="142" t="s">
        <v>7</v>
      </c>
      <c r="C7" s="127" t="s">
        <v>2</v>
      </c>
      <c r="D7" s="142" t="s">
        <v>23</v>
      </c>
      <c r="E7" s="147"/>
      <c r="F7" s="142" t="s">
        <v>22</v>
      </c>
      <c r="G7" s="147"/>
      <c r="H7" s="142" t="s">
        <v>19</v>
      </c>
      <c r="I7" s="147"/>
      <c r="J7" s="148"/>
      <c r="K7" s="87" t="s">
        <v>7</v>
      </c>
      <c r="L7" s="87" t="s">
        <v>2</v>
      </c>
      <c r="M7" s="138"/>
      <c r="N7" s="156"/>
      <c r="O7" s="138"/>
      <c r="P7" s="138"/>
      <c r="Q7" s="147"/>
      <c r="R7" s="87" t="s">
        <v>7</v>
      </c>
      <c r="S7" s="87" t="s">
        <v>2</v>
      </c>
      <c r="T7" s="87" t="s">
        <v>7</v>
      </c>
      <c r="U7" s="148"/>
      <c r="V7" s="142" t="s">
        <v>19</v>
      </c>
      <c r="W7" s="147"/>
      <c r="X7" s="142" t="s">
        <v>22</v>
      </c>
      <c r="Y7" s="147"/>
      <c r="Z7" s="142" t="s">
        <v>23</v>
      </c>
      <c r="AA7" s="147"/>
      <c r="AB7" s="142" t="s">
        <v>7</v>
      </c>
      <c r="AC7" s="144" t="s">
        <v>2</v>
      </c>
      <c r="AD7" s="84"/>
      <c r="AE7" s="85"/>
      <c r="AF7" s="85"/>
      <c r="AG7" s="84"/>
      <c r="AH7" s="84"/>
    </row>
    <row r="8" spans="1:36" s="86" customFormat="1" ht="16.5" customHeight="1" thickBot="1">
      <c r="A8" s="153"/>
      <c r="B8" s="143"/>
      <c r="C8" s="128"/>
      <c r="D8" s="88" t="s">
        <v>7</v>
      </c>
      <c r="E8" s="95" t="s">
        <v>2</v>
      </c>
      <c r="F8" s="88" t="s">
        <v>7</v>
      </c>
      <c r="G8" s="95" t="s">
        <v>2</v>
      </c>
      <c r="H8" s="88" t="s">
        <v>7</v>
      </c>
      <c r="I8" s="95" t="s">
        <v>2</v>
      </c>
      <c r="J8" s="161"/>
      <c r="K8" s="90"/>
      <c r="L8" s="90"/>
      <c r="M8" s="160"/>
      <c r="N8" s="163"/>
      <c r="O8" s="160"/>
      <c r="P8" s="160"/>
      <c r="Q8" s="154"/>
      <c r="R8" s="91"/>
      <c r="S8" s="91"/>
      <c r="T8" s="91"/>
      <c r="U8" s="161"/>
      <c r="V8" s="88" t="s">
        <v>7</v>
      </c>
      <c r="W8" s="95" t="s">
        <v>2</v>
      </c>
      <c r="X8" s="88" t="s">
        <v>7</v>
      </c>
      <c r="Y8" s="95" t="s">
        <v>2</v>
      </c>
      <c r="Z8" s="88" t="s">
        <v>7</v>
      </c>
      <c r="AA8" s="95" t="s">
        <v>2</v>
      </c>
      <c r="AB8" s="143"/>
      <c r="AC8" s="155"/>
      <c r="AD8" s="93"/>
      <c r="AE8" s="85"/>
      <c r="AF8" s="85"/>
      <c r="AG8" s="84"/>
      <c r="AH8" s="84"/>
    </row>
    <row r="9" spans="1:36" s="48" customFormat="1" ht="30" customHeight="1">
      <c r="A9" s="129" t="s">
        <v>649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1"/>
      <c r="AD9" s="46"/>
      <c r="AE9" s="46"/>
      <c r="AF9" s="46"/>
      <c r="AG9" s="46"/>
      <c r="AH9" s="47"/>
    </row>
    <row r="10" spans="1:36" s="2" customFormat="1" ht="22.5" customHeight="1">
      <c r="A10" s="43"/>
      <c r="B10" s="41"/>
      <c r="C10" s="35"/>
      <c r="D10" s="41"/>
      <c r="E10" s="35"/>
      <c r="F10" s="41"/>
      <c r="G10" s="17"/>
      <c r="H10" s="41"/>
      <c r="I10" s="17"/>
      <c r="J10" s="41"/>
      <c r="K10" s="17"/>
      <c r="L10" s="17"/>
      <c r="M10" s="17"/>
      <c r="N10" s="17"/>
      <c r="O10" s="17"/>
      <c r="P10" s="17"/>
      <c r="Q10" s="41"/>
      <c r="R10" s="17"/>
      <c r="S10" s="17"/>
      <c r="T10" s="17"/>
      <c r="U10" s="41"/>
      <c r="V10" s="41"/>
      <c r="W10" s="17"/>
      <c r="X10" s="41"/>
      <c r="Y10" s="17"/>
      <c r="Z10" s="41"/>
      <c r="AA10" s="17"/>
      <c r="AB10" s="41"/>
      <c r="AC10" s="20"/>
      <c r="AD10" s="13"/>
      <c r="AE10" s="11"/>
      <c r="AF10" s="3"/>
      <c r="AG10" s="15"/>
      <c r="AH10" s="13"/>
    </row>
    <row r="11" spans="1:36" s="2" customFormat="1" ht="22.5" customHeight="1">
      <c r="A11" s="44" t="s">
        <v>40</v>
      </c>
      <c r="B11" s="41">
        <v>-7.95</v>
      </c>
      <c r="C11" s="39" t="s">
        <v>738</v>
      </c>
      <c r="D11" s="41">
        <v>-7.95</v>
      </c>
      <c r="E11" s="39" t="s">
        <v>737</v>
      </c>
      <c r="F11" s="41">
        <v>-6.95</v>
      </c>
      <c r="G11" s="17">
        <v>901.50900000000001</v>
      </c>
      <c r="H11" s="41">
        <v>-6.95</v>
      </c>
      <c r="I11" s="17">
        <v>899.79399999999998</v>
      </c>
      <c r="J11" s="41">
        <f t="shared" ref="J11:J16" si="0">((O11-I11)/H11)*100</f>
        <v>-2.0000000000001439</v>
      </c>
      <c r="K11" s="17"/>
      <c r="L11" s="17"/>
      <c r="M11" s="17">
        <v>901.43299999999999</v>
      </c>
      <c r="N11" s="17">
        <f>O11+1.54</f>
        <v>901.47299999999996</v>
      </c>
      <c r="O11" s="17">
        <v>899.93299999999999</v>
      </c>
      <c r="P11" s="17">
        <f t="shared" ref="P11:P58" si="1">O11-M11</f>
        <v>-1.5</v>
      </c>
      <c r="Q11" s="41"/>
      <c r="R11" s="17"/>
      <c r="S11" s="17"/>
      <c r="T11" s="17"/>
      <c r="U11" s="41">
        <f t="shared" ref="U11:U58" si="2">((W11-O11)/V11)*100</f>
        <v>-2.0000000000001439</v>
      </c>
      <c r="V11" s="41">
        <v>6.95</v>
      </c>
      <c r="W11" s="17">
        <v>899.79399999999998</v>
      </c>
      <c r="X11" s="41">
        <v>6.95</v>
      </c>
      <c r="Y11" s="17">
        <v>901.50900000000001</v>
      </c>
      <c r="Z11" s="41">
        <v>7.95</v>
      </c>
      <c r="AA11" s="17">
        <v>901.53899999999999</v>
      </c>
      <c r="AB11" s="41">
        <v>8.19</v>
      </c>
      <c r="AC11" s="20">
        <v>901.38199999999995</v>
      </c>
      <c r="AD11" s="13"/>
      <c r="AE11" s="11"/>
      <c r="AF11" s="3"/>
      <c r="AG11" s="15"/>
      <c r="AH11" s="13"/>
      <c r="AJ11" s="4"/>
    </row>
    <row r="12" spans="1:36" s="2" customFormat="1" ht="22.5" customHeight="1">
      <c r="A12" s="44" t="s">
        <v>14</v>
      </c>
      <c r="B12" s="41">
        <v>-7.95</v>
      </c>
      <c r="C12" s="39" t="s">
        <v>740</v>
      </c>
      <c r="D12" s="41">
        <v>-7.95</v>
      </c>
      <c r="E12" s="39" t="s">
        <v>739</v>
      </c>
      <c r="F12" s="41">
        <v>-6.95</v>
      </c>
      <c r="G12" s="17">
        <v>901.779</v>
      </c>
      <c r="H12" s="41">
        <v>-6.95</v>
      </c>
      <c r="I12" s="17">
        <v>900.06400000000008</v>
      </c>
      <c r="J12" s="41">
        <f t="shared" si="0"/>
        <v>-2.0000000000001439</v>
      </c>
      <c r="K12" s="17"/>
      <c r="L12" s="17"/>
      <c r="M12" s="17">
        <v>901.57299999999998</v>
      </c>
      <c r="N12" s="17">
        <f t="shared" ref="N12:N44" si="3">O12+1.54</f>
        <v>901.74300000000005</v>
      </c>
      <c r="O12" s="17">
        <v>900.20300000000009</v>
      </c>
      <c r="P12" s="17">
        <f t="shared" si="1"/>
        <v>-1.3699999999998909</v>
      </c>
      <c r="Q12" s="41"/>
      <c r="R12" s="17"/>
      <c r="S12" s="17"/>
      <c r="T12" s="17"/>
      <c r="U12" s="41">
        <f t="shared" si="2"/>
        <v>-2.0000000000001439</v>
      </c>
      <c r="V12" s="41">
        <v>6.95</v>
      </c>
      <c r="W12" s="17">
        <v>900.06400000000008</v>
      </c>
      <c r="X12" s="41">
        <v>6.95</v>
      </c>
      <c r="Y12" s="17">
        <v>901.779</v>
      </c>
      <c r="Z12" s="41">
        <v>7.95</v>
      </c>
      <c r="AA12" s="17">
        <v>901.80899999999997</v>
      </c>
      <c r="AB12" s="41" t="s">
        <v>741</v>
      </c>
      <c r="AC12" s="20">
        <v>901.34100000000001</v>
      </c>
      <c r="AD12" s="13"/>
      <c r="AE12" s="11"/>
      <c r="AF12" s="3"/>
      <c r="AG12" s="22"/>
      <c r="AH12" s="13"/>
      <c r="AJ12" s="4"/>
    </row>
    <row r="13" spans="1:36" s="2" customFormat="1" ht="22.5" customHeight="1">
      <c r="A13" s="44" t="s">
        <v>15</v>
      </c>
      <c r="B13" s="41">
        <v>-7.95</v>
      </c>
      <c r="C13" s="39" t="s">
        <v>743</v>
      </c>
      <c r="D13" s="41">
        <v>-7.95</v>
      </c>
      <c r="E13" s="39" t="s">
        <v>742</v>
      </c>
      <c r="F13" s="41">
        <v>-6.95</v>
      </c>
      <c r="G13" s="17">
        <v>902.38900000000001</v>
      </c>
      <c r="H13" s="117">
        <v>-6.95</v>
      </c>
      <c r="I13" s="118">
        <v>900.67400000000009</v>
      </c>
      <c r="J13" s="41">
        <f t="shared" si="0"/>
        <v>-1.9999999999985081</v>
      </c>
      <c r="K13" s="17"/>
      <c r="L13" s="17"/>
      <c r="M13" s="17">
        <v>906.58900000000006</v>
      </c>
      <c r="N13" s="17">
        <f t="shared" si="3"/>
        <v>902.35299999999995</v>
      </c>
      <c r="O13" s="17">
        <v>900.81299999999999</v>
      </c>
      <c r="P13" s="17">
        <f t="shared" si="1"/>
        <v>-5.7760000000000673</v>
      </c>
      <c r="Q13" s="41"/>
      <c r="R13" s="17"/>
      <c r="S13" s="17"/>
      <c r="T13" s="17"/>
      <c r="U13" s="41">
        <f t="shared" si="2"/>
        <v>-1.9999999999985081</v>
      </c>
      <c r="V13" s="41">
        <v>6.95</v>
      </c>
      <c r="W13" s="17">
        <v>900.67400000000009</v>
      </c>
      <c r="X13" s="41">
        <v>6.95</v>
      </c>
      <c r="Y13" s="17">
        <v>902.38900000000001</v>
      </c>
      <c r="Z13" s="41">
        <v>7.95</v>
      </c>
      <c r="AA13" s="17">
        <v>902.41899999999998</v>
      </c>
      <c r="AB13" s="41">
        <v>7.95</v>
      </c>
      <c r="AC13" s="20">
        <v>906.52300000000002</v>
      </c>
      <c r="AD13" s="13"/>
      <c r="AE13" s="11"/>
      <c r="AF13" s="3"/>
      <c r="AG13" s="22"/>
      <c r="AH13" s="13"/>
      <c r="AJ13" s="4"/>
    </row>
    <row r="14" spans="1:36" s="2" customFormat="1" ht="22.5" customHeight="1">
      <c r="A14" s="44" t="s">
        <v>16</v>
      </c>
      <c r="B14" s="41">
        <v>-7.95</v>
      </c>
      <c r="C14" s="39" t="s">
        <v>745</v>
      </c>
      <c r="D14" s="41">
        <v>-7.95</v>
      </c>
      <c r="E14" s="39" t="s">
        <v>744</v>
      </c>
      <c r="F14" s="41">
        <v>-6.95</v>
      </c>
      <c r="G14" s="17">
        <v>903.16800000000001</v>
      </c>
      <c r="H14" s="41">
        <v>-6.95</v>
      </c>
      <c r="I14" s="17">
        <v>901.45300000000009</v>
      </c>
      <c r="J14" s="41">
        <f t="shared" si="0"/>
        <v>-1.9999999999985081</v>
      </c>
      <c r="K14" s="17"/>
      <c r="L14" s="17"/>
      <c r="M14" s="17">
        <v>909.20600000000002</v>
      </c>
      <c r="N14" s="17">
        <f t="shared" si="3"/>
        <v>903.13199999999995</v>
      </c>
      <c r="O14" s="17">
        <v>901.59199999999998</v>
      </c>
      <c r="P14" s="17">
        <f t="shared" si="1"/>
        <v>-7.6140000000000327</v>
      </c>
      <c r="Q14" s="41"/>
      <c r="R14" s="17"/>
      <c r="S14" s="17"/>
      <c r="T14" s="17"/>
      <c r="U14" s="41">
        <f t="shared" si="2"/>
        <v>-1.9999999999985081</v>
      </c>
      <c r="V14" s="41">
        <v>6.95</v>
      </c>
      <c r="W14" s="17">
        <v>901.45300000000009</v>
      </c>
      <c r="X14" s="41">
        <v>6.95</v>
      </c>
      <c r="Y14" s="17">
        <v>903.16800000000001</v>
      </c>
      <c r="Z14" s="41">
        <v>7.95</v>
      </c>
      <c r="AA14" s="17">
        <v>903.19799999999998</v>
      </c>
      <c r="AB14" s="41">
        <v>7.95</v>
      </c>
      <c r="AC14" s="20">
        <v>909.45600000000002</v>
      </c>
      <c r="AD14" s="13"/>
      <c r="AE14" s="11"/>
      <c r="AF14" s="3"/>
      <c r="AG14" s="22"/>
      <c r="AH14" s="13"/>
      <c r="AJ14" s="4"/>
    </row>
    <row r="15" spans="1:36" s="2" customFormat="1" ht="22.5" customHeight="1">
      <c r="A15" s="44" t="s">
        <v>11</v>
      </c>
      <c r="B15" s="41">
        <v>-7.95</v>
      </c>
      <c r="C15" s="39" t="s">
        <v>650</v>
      </c>
      <c r="D15" s="41">
        <v>-7.95</v>
      </c>
      <c r="E15" s="39" t="s">
        <v>746</v>
      </c>
      <c r="F15" s="41">
        <v>-6.95</v>
      </c>
      <c r="G15" s="17">
        <v>903.94799999999998</v>
      </c>
      <c r="H15" s="41">
        <v>-6.95</v>
      </c>
      <c r="I15" s="17">
        <v>902.23300000000006</v>
      </c>
      <c r="J15" s="41">
        <f t="shared" si="0"/>
        <v>-2.0000000000001439</v>
      </c>
      <c r="K15" s="17"/>
      <c r="L15" s="17"/>
      <c r="M15" s="17">
        <v>909.49099999999999</v>
      </c>
      <c r="N15" s="17">
        <f t="shared" si="3"/>
        <v>903.91200000000003</v>
      </c>
      <c r="O15" s="17">
        <v>902.37200000000007</v>
      </c>
      <c r="P15" s="17">
        <f t="shared" si="1"/>
        <v>-7.1189999999999145</v>
      </c>
      <c r="Q15" s="41"/>
      <c r="R15" s="17"/>
      <c r="S15" s="17"/>
      <c r="T15" s="17"/>
      <c r="U15" s="41">
        <f t="shared" si="2"/>
        <v>-2.0000000000001439</v>
      </c>
      <c r="V15" s="41">
        <v>6.95</v>
      </c>
      <c r="W15" s="17">
        <v>902.23300000000006</v>
      </c>
      <c r="X15" s="41">
        <v>6.95</v>
      </c>
      <c r="Y15" s="17">
        <v>903.94799999999998</v>
      </c>
      <c r="Z15" s="41">
        <v>7.95</v>
      </c>
      <c r="AA15" s="17">
        <v>903.97799999999995</v>
      </c>
      <c r="AB15" s="41">
        <v>7.95</v>
      </c>
      <c r="AC15" s="20">
        <v>909.26</v>
      </c>
      <c r="AD15" s="13"/>
      <c r="AE15" s="11"/>
      <c r="AF15" s="3"/>
      <c r="AG15" s="22"/>
      <c r="AH15" s="13"/>
      <c r="AJ15" s="4"/>
    </row>
    <row r="16" spans="1:36" s="2" customFormat="1" ht="22.5" customHeight="1">
      <c r="A16" s="44" t="s">
        <v>12</v>
      </c>
      <c r="B16" s="41">
        <v>-7.95</v>
      </c>
      <c r="C16" s="39" t="s">
        <v>297</v>
      </c>
      <c r="D16" s="41">
        <v>-7.95</v>
      </c>
      <c r="E16" s="39" t="s">
        <v>690</v>
      </c>
      <c r="F16" s="41">
        <v>-6.95</v>
      </c>
      <c r="G16" s="17">
        <v>904.72799999999995</v>
      </c>
      <c r="H16" s="41">
        <v>-6.95</v>
      </c>
      <c r="I16" s="17">
        <v>903.01300000000003</v>
      </c>
      <c r="J16" s="41">
        <f t="shared" si="0"/>
        <v>-2.0000000000001439</v>
      </c>
      <c r="K16" s="17"/>
      <c r="L16" s="17"/>
      <c r="M16" s="17">
        <v>909.6</v>
      </c>
      <c r="N16" s="17">
        <f t="shared" si="3"/>
        <v>904.69200000000001</v>
      </c>
      <c r="O16" s="17">
        <v>903.15200000000004</v>
      </c>
      <c r="P16" s="17">
        <f t="shared" si="1"/>
        <v>-6.4479999999999791</v>
      </c>
      <c r="Q16" s="41"/>
      <c r="R16" s="17"/>
      <c r="S16" s="17"/>
      <c r="T16" s="17"/>
      <c r="U16" s="41">
        <f t="shared" si="2"/>
        <v>-2.0000000000001439</v>
      </c>
      <c r="V16" s="41">
        <v>6.95</v>
      </c>
      <c r="W16" s="17">
        <v>903.01300000000003</v>
      </c>
      <c r="X16" s="41">
        <v>6.95</v>
      </c>
      <c r="Y16" s="17">
        <v>904.72799999999995</v>
      </c>
      <c r="Z16" s="41">
        <v>7.95</v>
      </c>
      <c r="AA16" s="17">
        <v>904.75800000000004</v>
      </c>
      <c r="AB16" s="41">
        <v>7.95</v>
      </c>
      <c r="AC16" s="20">
        <v>909.41200000000003</v>
      </c>
      <c r="AD16" s="13"/>
      <c r="AE16" s="11"/>
      <c r="AF16" s="3"/>
      <c r="AG16" s="22"/>
      <c r="AH16" s="13"/>
      <c r="AJ16" s="4"/>
    </row>
    <row r="17" spans="1:36" s="2" customFormat="1" ht="22.5" customHeight="1" thickBot="1">
      <c r="A17" s="44" t="s">
        <v>13</v>
      </c>
      <c r="B17" s="41">
        <v>-7.95</v>
      </c>
      <c r="C17" s="39" t="s">
        <v>651</v>
      </c>
      <c r="D17" s="41">
        <v>-7.95</v>
      </c>
      <c r="E17" s="39" t="s">
        <v>691</v>
      </c>
      <c r="F17" s="41">
        <v>-6.95</v>
      </c>
      <c r="G17" s="17">
        <v>905.50800000000004</v>
      </c>
      <c r="H17" s="41">
        <v>-6.95</v>
      </c>
      <c r="I17" s="17">
        <v>903.79300000000001</v>
      </c>
      <c r="J17" s="41">
        <f>((O17-I17)/H17)*100</f>
        <v>-2.0000000000001439</v>
      </c>
      <c r="K17" s="17"/>
      <c r="L17" s="17"/>
      <c r="M17" s="17">
        <v>911.30399999999997</v>
      </c>
      <c r="N17" s="17">
        <f t="shared" si="3"/>
        <v>905.47199999999998</v>
      </c>
      <c r="O17" s="17">
        <v>903.93200000000002</v>
      </c>
      <c r="P17" s="17">
        <f t="shared" si="1"/>
        <v>-7.3719999999999573</v>
      </c>
      <c r="Q17" s="41"/>
      <c r="R17" s="17"/>
      <c r="S17" s="17"/>
      <c r="T17" s="17"/>
      <c r="U17" s="41">
        <f t="shared" si="2"/>
        <v>-2.0000000000001439</v>
      </c>
      <c r="V17" s="41">
        <v>6.95</v>
      </c>
      <c r="W17" s="17">
        <v>903.79300000000001</v>
      </c>
      <c r="X17" s="41">
        <v>6.95</v>
      </c>
      <c r="Y17" s="17">
        <v>905.50800000000004</v>
      </c>
      <c r="Z17" s="41">
        <v>7.95</v>
      </c>
      <c r="AA17" s="17">
        <v>905.53800000000001</v>
      </c>
      <c r="AB17" s="41">
        <v>7.95</v>
      </c>
      <c r="AC17" s="20">
        <v>910.16899999999998</v>
      </c>
      <c r="AD17" s="13"/>
      <c r="AE17" s="11"/>
      <c r="AF17" s="3"/>
      <c r="AG17" s="26"/>
      <c r="AH17" s="13"/>
      <c r="AJ17" s="4"/>
    </row>
    <row r="18" spans="1:36" s="2" customFormat="1" ht="22.5" customHeight="1">
      <c r="A18" s="44" t="s">
        <v>216</v>
      </c>
      <c r="B18" s="41">
        <v>-7.95</v>
      </c>
      <c r="C18" s="39" t="s">
        <v>652</v>
      </c>
      <c r="D18" s="41">
        <v>-7.95</v>
      </c>
      <c r="E18" s="39" t="s">
        <v>692</v>
      </c>
      <c r="F18" s="41">
        <v>-6.95</v>
      </c>
      <c r="G18" s="17">
        <v>906.28700000000003</v>
      </c>
      <c r="H18" s="41">
        <v>-6.95</v>
      </c>
      <c r="I18" s="17">
        <v>904.572</v>
      </c>
      <c r="J18" s="41">
        <f t="shared" ref="J18:J58" si="4">((O18-I18)/H18)*100</f>
        <v>-2.0000000000001439</v>
      </c>
      <c r="K18" s="17"/>
      <c r="L18" s="17"/>
      <c r="M18" s="17">
        <v>914.94399999999996</v>
      </c>
      <c r="N18" s="17">
        <f t="shared" si="3"/>
        <v>906.25099999999998</v>
      </c>
      <c r="O18" s="17">
        <v>904.71100000000001</v>
      </c>
      <c r="P18" s="17">
        <f t="shared" si="1"/>
        <v>-10.232999999999947</v>
      </c>
      <c r="Q18" s="41"/>
      <c r="R18" s="17"/>
      <c r="S18" s="17"/>
      <c r="T18" s="17"/>
      <c r="U18" s="41">
        <f t="shared" si="2"/>
        <v>-2.0000000000001439</v>
      </c>
      <c r="V18" s="41">
        <v>6.95</v>
      </c>
      <c r="W18" s="17">
        <v>904.572</v>
      </c>
      <c r="X18" s="41">
        <v>6.95</v>
      </c>
      <c r="Y18" s="17">
        <v>906.28700000000003</v>
      </c>
      <c r="Z18" s="41">
        <v>7.95</v>
      </c>
      <c r="AA18" s="17">
        <v>906.31700000000001</v>
      </c>
      <c r="AB18" s="41">
        <v>7.95</v>
      </c>
      <c r="AC18" s="20">
        <v>914.73800000000006</v>
      </c>
      <c r="AD18" s="13"/>
      <c r="AE18" s="11"/>
      <c r="AF18" s="3"/>
      <c r="AG18" s="22"/>
      <c r="AH18" s="13"/>
      <c r="AJ18" s="4"/>
    </row>
    <row r="19" spans="1:36" s="2" customFormat="1" ht="22.5" customHeight="1">
      <c r="A19" s="44" t="s">
        <v>217</v>
      </c>
      <c r="B19" s="41">
        <v>-7.95</v>
      </c>
      <c r="C19" s="39" t="s">
        <v>653</v>
      </c>
      <c r="D19" s="41">
        <v>-7.95</v>
      </c>
      <c r="E19" s="39" t="s">
        <v>693</v>
      </c>
      <c r="F19" s="41">
        <v>-6.95</v>
      </c>
      <c r="G19" s="17">
        <v>907.06700000000001</v>
      </c>
      <c r="H19" s="41">
        <v>-6.95</v>
      </c>
      <c r="I19" s="17">
        <v>905.35200000000009</v>
      </c>
      <c r="J19" s="41">
        <f t="shared" si="4"/>
        <v>-1.9999999999985081</v>
      </c>
      <c r="K19" s="17"/>
      <c r="L19" s="17"/>
      <c r="M19" s="17">
        <v>915.18899999999996</v>
      </c>
      <c r="N19" s="17">
        <f t="shared" si="3"/>
        <v>907.03099999999995</v>
      </c>
      <c r="O19" s="17">
        <v>905.49099999999999</v>
      </c>
      <c r="P19" s="17">
        <f t="shared" si="1"/>
        <v>-9.6979999999999791</v>
      </c>
      <c r="Q19" s="41"/>
      <c r="R19" s="17"/>
      <c r="S19" s="17"/>
      <c r="T19" s="17"/>
      <c r="U19" s="41">
        <f t="shared" si="2"/>
        <v>-1.9999999999985081</v>
      </c>
      <c r="V19" s="41">
        <v>6.95</v>
      </c>
      <c r="W19" s="17">
        <v>905.35200000000009</v>
      </c>
      <c r="X19" s="41">
        <v>6.95</v>
      </c>
      <c r="Y19" s="17">
        <v>907.06700000000001</v>
      </c>
      <c r="Z19" s="41">
        <v>7.95</v>
      </c>
      <c r="AA19" s="17">
        <v>907.09699999999998</v>
      </c>
      <c r="AB19" s="41">
        <v>7.95</v>
      </c>
      <c r="AC19" s="20">
        <v>914.93700000000001</v>
      </c>
      <c r="AD19" s="13"/>
      <c r="AE19" s="11"/>
      <c r="AF19" s="3"/>
      <c r="AG19" s="22"/>
      <c r="AH19" s="13"/>
      <c r="AJ19" s="4"/>
    </row>
    <row r="20" spans="1:36" s="2" customFormat="1" ht="22.5" customHeight="1">
      <c r="A20" s="44" t="s">
        <v>218</v>
      </c>
      <c r="B20" s="41">
        <v>-7.95</v>
      </c>
      <c r="C20" s="39" t="s">
        <v>654</v>
      </c>
      <c r="D20" s="41">
        <v>-7.95</v>
      </c>
      <c r="E20" s="39" t="s">
        <v>694</v>
      </c>
      <c r="F20" s="41">
        <v>-6.95</v>
      </c>
      <c r="G20" s="17">
        <v>907.84699999999998</v>
      </c>
      <c r="H20" s="41">
        <v>-6.95</v>
      </c>
      <c r="I20" s="17">
        <v>906.13200000000006</v>
      </c>
      <c r="J20" s="41">
        <f t="shared" si="4"/>
        <v>-2.0000000000001439</v>
      </c>
      <c r="K20" s="17"/>
      <c r="L20" s="17"/>
      <c r="M20" s="17">
        <v>914.548</v>
      </c>
      <c r="N20" s="17">
        <f t="shared" si="3"/>
        <v>907.81100000000004</v>
      </c>
      <c r="O20" s="17">
        <v>906.27100000000007</v>
      </c>
      <c r="P20" s="17">
        <f t="shared" si="1"/>
        <v>-8.27699999999993</v>
      </c>
      <c r="Q20" s="41"/>
      <c r="R20" s="17"/>
      <c r="S20" s="17"/>
      <c r="T20" s="17"/>
      <c r="U20" s="41">
        <f t="shared" si="2"/>
        <v>-2.0000000000001439</v>
      </c>
      <c r="V20" s="41">
        <v>6.95</v>
      </c>
      <c r="W20" s="17">
        <v>906.13200000000006</v>
      </c>
      <c r="X20" s="41">
        <v>6.95</v>
      </c>
      <c r="Y20" s="17">
        <v>907.84699999999998</v>
      </c>
      <c r="Z20" s="41">
        <v>7.95</v>
      </c>
      <c r="AA20" s="17">
        <v>907.87699999999995</v>
      </c>
      <c r="AB20" s="41">
        <v>7.95</v>
      </c>
      <c r="AC20" s="20">
        <v>914.29300000000001</v>
      </c>
      <c r="AD20" s="13"/>
      <c r="AE20" s="11"/>
      <c r="AF20" s="3"/>
      <c r="AG20" s="22"/>
      <c r="AH20" s="13"/>
      <c r="AJ20" s="4"/>
    </row>
    <row r="21" spans="1:36" s="2" customFormat="1" ht="22.5" customHeight="1">
      <c r="A21" s="44" t="s">
        <v>219</v>
      </c>
      <c r="B21" s="41">
        <v>-7.95</v>
      </c>
      <c r="C21" s="39" t="s">
        <v>655</v>
      </c>
      <c r="D21" s="41">
        <v>-7.95</v>
      </c>
      <c r="E21" s="39" t="s">
        <v>695</v>
      </c>
      <c r="F21" s="41">
        <v>-6.95</v>
      </c>
      <c r="G21" s="17">
        <v>908.69500000000005</v>
      </c>
      <c r="H21" s="41">
        <v>-6.95</v>
      </c>
      <c r="I21" s="17">
        <v>906.98</v>
      </c>
      <c r="J21" s="41">
        <f t="shared" si="4"/>
        <v>-2.0000000000001439</v>
      </c>
      <c r="K21" s="17"/>
      <c r="L21" s="17"/>
      <c r="M21" s="17">
        <v>915.03499999999997</v>
      </c>
      <c r="N21" s="17">
        <f t="shared" si="3"/>
        <v>908.65899999999999</v>
      </c>
      <c r="O21" s="17">
        <v>907.11900000000003</v>
      </c>
      <c r="P21" s="17">
        <f t="shared" si="1"/>
        <v>-7.91599999999994</v>
      </c>
      <c r="Q21" s="41"/>
      <c r="R21" s="17"/>
      <c r="S21" s="17"/>
      <c r="T21" s="17"/>
      <c r="U21" s="41">
        <f t="shared" si="2"/>
        <v>-2.0000000000001439</v>
      </c>
      <c r="V21" s="41">
        <v>6.95</v>
      </c>
      <c r="W21" s="17">
        <v>906.98</v>
      </c>
      <c r="X21" s="41">
        <v>6.95</v>
      </c>
      <c r="Y21" s="17">
        <v>908.69500000000005</v>
      </c>
      <c r="Z21" s="41">
        <v>7.95</v>
      </c>
      <c r="AA21" s="17">
        <v>908.72500000000002</v>
      </c>
      <c r="AB21" s="41">
        <v>7.95</v>
      </c>
      <c r="AC21" s="20">
        <v>914.86500000000001</v>
      </c>
      <c r="AD21" s="13"/>
      <c r="AE21" s="11"/>
      <c r="AF21" s="3"/>
      <c r="AG21" s="22"/>
      <c r="AH21" s="13"/>
      <c r="AJ21" s="4"/>
    </row>
    <row r="22" spans="1:36" s="2" customFormat="1" ht="22.5" customHeight="1">
      <c r="A22" s="44" t="s">
        <v>220</v>
      </c>
      <c r="B22" s="41">
        <v>-7.95</v>
      </c>
      <c r="C22" s="39" t="s">
        <v>656</v>
      </c>
      <c r="D22" s="41">
        <v>-7.95</v>
      </c>
      <c r="E22" s="39" t="s">
        <v>696</v>
      </c>
      <c r="F22" s="41">
        <v>-6.95</v>
      </c>
      <c r="G22" s="17">
        <v>909.68</v>
      </c>
      <c r="H22" s="41">
        <v>-6.95</v>
      </c>
      <c r="I22" s="17">
        <v>907.96500000000003</v>
      </c>
      <c r="J22" s="41">
        <f t="shared" si="4"/>
        <v>-2.0000000000001439</v>
      </c>
      <c r="K22" s="17"/>
      <c r="L22" s="17"/>
      <c r="M22" s="17">
        <v>915.72400000000005</v>
      </c>
      <c r="N22" s="17">
        <f t="shared" si="3"/>
        <v>909.64400000000001</v>
      </c>
      <c r="O22" s="17">
        <v>908.10400000000004</v>
      </c>
      <c r="P22" s="17">
        <f t="shared" si="1"/>
        <v>-7.6200000000000045</v>
      </c>
      <c r="Q22" s="41"/>
      <c r="R22" s="17"/>
      <c r="S22" s="17"/>
      <c r="T22" s="17"/>
      <c r="U22" s="41">
        <f t="shared" si="2"/>
        <v>-2.0000000000001439</v>
      </c>
      <c r="V22" s="41">
        <v>6.95</v>
      </c>
      <c r="W22" s="17">
        <v>907.96500000000003</v>
      </c>
      <c r="X22" s="41">
        <v>6.95</v>
      </c>
      <c r="Y22" s="17">
        <v>909.68</v>
      </c>
      <c r="Z22" s="41">
        <v>7.95</v>
      </c>
      <c r="AA22" s="17">
        <v>909.71</v>
      </c>
      <c r="AB22" s="41">
        <v>7.95</v>
      </c>
      <c r="AC22" s="20">
        <v>915.61800000000005</v>
      </c>
      <c r="AD22" s="13"/>
      <c r="AE22" s="11"/>
      <c r="AF22" s="3"/>
      <c r="AG22" s="22"/>
      <c r="AH22" s="13"/>
      <c r="AJ22" s="4"/>
    </row>
    <row r="23" spans="1:36" s="2" customFormat="1" ht="22.5" customHeight="1">
      <c r="A23" s="44" t="s">
        <v>221</v>
      </c>
      <c r="B23" s="41">
        <v>-7.95</v>
      </c>
      <c r="C23" s="39" t="s">
        <v>657</v>
      </c>
      <c r="D23" s="41">
        <v>-7.95</v>
      </c>
      <c r="E23" s="39" t="s">
        <v>697</v>
      </c>
      <c r="F23" s="41">
        <v>-6.95</v>
      </c>
      <c r="G23" s="17">
        <v>910.80100000000004</v>
      </c>
      <c r="H23" s="41">
        <v>-6.95</v>
      </c>
      <c r="I23" s="17">
        <v>909.08600000000001</v>
      </c>
      <c r="J23" s="41">
        <f t="shared" si="4"/>
        <v>-2.0000000000001439</v>
      </c>
      <c r="K23" s="17"/>
      <c r="L23" s="17"/>
      <c r="M23" s="17">
        <v>916.29</v>
      </c>
      <c r="N23" s="17">
        <f t="shared" si="3"/>
        <v>910.76499999999999</v>
      </c>
      <c r="O23" s="17">
        <v>909.22500000000002</v>
      </c>
      <c r="P23" s="17">
        <f t="shared" si="1"/>
        <v>-7.0649999999999409</v>
      </c>
      <c r="Q23" s="41"/>
      <c r="R23" s="17"/>
      <c r="S23" s="17"/>
      <c r="T23" s="17"/>
      <c r="U23" s="41">
        <f t="shared" si="2"/>
        <v>-2.0000000000001439</v>
      </c>
      <c r="V23" s="41">
        <v>6.95</v>
      </c>
      <c r="W23" s="17">
        <v>909.08600000000001</v>
      </c>
      <c r="X23" s="41">
        <v>6.95</v>
      </c>
      <c r="Y23" s="17">
        <v>910.80100000000004</v>
      </c>
      <c r="Z23" s="41">
        <v>7.95</v>
      </c>
      <c r="AA23" s="17">
        <v>910.83100000000002</v>
      </c>
      <c r="AB23" s="41">
        <v>7.95</v>
      </c>
      <c r="AC23" s="20">
        <v>916.26900000000001</v>
      </c>
      <c r="AD23" s="13"/>
      <c r="AE23" s="11"/>
      <c r="AF23" s="3"/>
      <c r="AG23" s="22"/>
      <c r="AH23" s="13"/>
      <c r="AJ23" s="4"/>
    </row>
    <row r="24" spans="1:36" s="2" customFormat="1" ht="22.5" customHeight="1">
      <c r="A24" s="44" t="s">
        <v>222</v>
      </c>
      <c r="B24" s="41">
        <v>-7.95</v>
      </c>
      <c r="C24" s="39" t="s">
        <v>658</v>
      </c>
      <c r="D24" s="41">
        <v>-7.95</v>
      </c>
      <c r="E24" s="39" t="s">
        <v>698</v>
      </c>
      <c r="F24" s="41">
        <v>-6.95</v>
      </c>
      <c r="G24" s="17">
        <v>912.05899999999997</v>
      </c>
      <c r="H24" s="41">
        <v>-6.95</v>
      </c>
      <c r="I24" s="17">
        <v>910.34400000000005</v>
      </c>
      <c r="J24" s="41">
        <f t="shared" si="4"/>
        <v>-2.0000000000001439</v>
      </c>
      <c r="K24" s="17"/>
      <c r="L24" s="17"/>
      <c r="M24" s="17">
        <v>916.77599999999995</v>
      </c>
      <c r="N24" s="17">
        <f t="shared" si="3"/>
        <v>912.02300000000002</v>
      </c>
      <c r="O24" s="17">
        <v>910.48300000000006</v>
      </c>
      <c r="P24" s="17">
        <f t="shared" si="1"/>
        <v>-6.2929999999998927</v>
      </c>
      <c r="Q24" s="41"/>
      <c r="R24" s="17"/>
      <c r="S24" s="17"/>
      <c r="T24" s="17"/>
      <c r="U24" s="41">
        <f t="shared" si="2"/>
        <v>-2.0000000000001439</v>
      </c>
      <c r="V24" s="41">
        <v>6.95</v>
      </c>
      <c r="W24" s="17">
        <v>910.34400000000005</v>
      </c>
      <c r="X24" s="41">
        <v>6.95</v>
      </c>
      <c r="Y24" s="17">
        <v>912.05899999999997</v>
      </c>
      <c r="Z24" s="41">
        <v>7.95</v>
      </c>
      <c r="AA24" s="17">
        <v>912.08900000000006</v>
      </c>
      <c r="AB24" s="41">
        <v>7.95</v>
      </c>
      <c r="AC24" s="20">
        <v>916.92</v>
      </c>
      <c r="AD24" s="13"/>
      <c r="AE24" s="11"/>
      <c r="AF24" s="3"/>
      <c r="AG24" s="22"/>
      <c r="AH24" s="13"/>
      <c r="AJ24" s="4"/>
    </row>
    <row r="25" spans="1:36" s="2" customFormat="1" ht="22.5" customHeight="1">
      <c r="A25" s="44" t="s">
        <v>223</v>
      </c>
      <c r="B25" s="41">
        <v>-13.02</v>
      </c>
      <c r="C25" s="39" t="s">
        <v>659</v>
      </c>
      <c r="D25" s="41">
        <v>-13.02</v>
      </c>
      <c r="E25" s="39" t="s">
        <v>699</v>
      </c>
      <c r="F25" s="41">
        <v>-10.52</v>
      </c>
      <c r="G25" s="17">
        <v>913.38300000000004</v>
      </c>
      <c r="H25" s="41">
        <v>-10.52</v>
      </c>
      <c r="I25" s="17">
        <v>911.66800000000001</v>
      </c>
      <c r="J25" s="41">
        <f t="shared" si="4"/>
        <v>-1.9961977186315247</v>
      </c>
      <c r="K25" s="17"/>
      <c r="L25" s="17"/>
      <c r="M25" s="17">
        <v>917.23699999999997</v>
      </c>
      <c r="N25" s="17">
        <f t="shared" si="3"/>
        <v>913.41800000000001</v>
      </c>
      <c r="O25" s="17">
        <v>911.87800000000004</v>
      </c>
      <c r="P25" s="17">
        <f t="shared" si="1"/>
        <v>-5.3589999999999236</v>
      </c>
      <c r="Q25" s="41"/>
      <c r="R25" s="17"/>
      <c r="S25" s="17"/>
      <c r="T25" s="17"/>
      <c r="U25" s="41">
        <f t="shared" si="2"/>
        <v>-1.9944852941175046</v>
      </c>
      <c r="V25" s="41">
        <v>10.88</v>
      </c>
      <c r="W25" s="17">
        <v>911.66100000000006</v>
      </c>
      <c r="X25" s="41">
        <v>10.88</v>
      </c>
      <c r="Y25" s="17">
        <v>913.37599999999998</v>
      </c>
      <c r="Z25" s="41">
        <v>13.38</v>
      </c>
      <c r="AA25" s="17">
        <v>913.45100000000002</v>
      </c>
      <c r="AB25" s="41">
        <v>13.38</v>
      </c>
      <c r="AC25" s="20">
        <v>917.46</v>
      </c>
      <c r="AD25" s="13"/>
      <c r="AE25" s="11"/>
      <c r="AF25" s="3"/>
      <c r="AG25" s="22"/>
      <c r="AH25" s="13"/>
      <c r="AJ25" s="4"/>
    </row>
    <row r="26" spans="1:36" s="2" customFormat="1" ht="22.5" customHeight="1">
      <c r="A26" s="44" t="s">
        <v>224</v>
      </c>
      <c r="B26" s="41">
        <v>-11.11</v>
      </c>
      <c r="C26" s="39" t="s">
        <v>660</v>
      </c>
      <c r="D26" s="41">
        <v>-11.11</v>
      </c>
      <c r="E26" s="39" t="s">
        <v>700</v>
      </c>
      <c r="F26" s="41">
        <v>-8.61</v>
      </c>
      <c r="G26" s="17">
        <v>914.95299999999997</v>
      </c>
      <c r="H26" s="41">
        <v>-8.61</v>
      </c>
      <c r="I26" s="17">
        <v>913.23800000000006</v>
      </c>
      <c r="J26" s="41">
        <f t="shared" si="4"/>
        <v>-1.9976771196286349</v>
      </c>
      <c r="K26" s="17"/>
      <c r="L26" s="17"/>
      <c r="M26" s="17">
        <v>917.71199999999999</v>
      </c>
      <c r="N26" s="17">
        <f t="shared" si="3"/>
        <v>914.95</v>
      </c>
      <c r="O26" s="17">
        <v>913.41000000000008</v>
      </c>
      <c r="P26" s="17">
        <f t="shared" si="1"/>
        <v>-4.3019999999999072</v>
      </c>
      <c r="Q26" s="41"/>
      <c r="R26" s="17"/>
      <c r="S26" s="17"/>
      <c r="T26" s="17"/>
      <c r="U26" s="41">
        <f t="shared" si="2"/>
        <v>-1.9955654102002625</v>
      </c>
      <c r="V26" s="41">
        <v>9.02</v>
      </c>
      <c r="W26" s="17">
        <v>913.23</v>
      </c>
      <c r="X26" s="41">
        <v>9.02</v>
      </c>
      <c r="Y26" s="17">
        <v>914.94500000000005</v>
      </c>
      <c r="Z26" s="41">
        <v>11.52</v>
      </c>
      <c r="AA26" s="17">
        <v>915.02</v>
      </c>
      <c r="AB26" s="41">
        <v>11.52</v>
      </c>
      <c r="AC26" s="20">
        <v>917.91</v>
      </c>
      <c r="AD26" s="13"/>
      <c r="AE26" s="11"/>
      <c r="AF26" s="3"/>
      <c r="AG26" s="22"/>
      <c r="AH26" s="13"/>
      <c r="AJ26" s="4"/>
    </row>
    <row r="27" spans="1:36" s="2" customFormat="1" ht="22.5" customHeight="1">
      <c r="A27" s="44" t="s">
        <v>225</v>
      </c>
      <c r="B27" s="41">
        <v>-9.33</v>
      </c>
      <c r="C27" s="39" t="s">
        <v>661</v>
      </c>
      <c r="D27" s="41">
        <v>-9.33</v>
      </c>
      <c r="E27" s="39" t="s">
        <v>701</v>
      </c>
      <c r="F27" s="41">
        <v>-6.83</v>
      </c>
      <c r="G27" s="17">
        <v>916.17600000000004</v>
      </c>
      <c r="H27" s="41">
        <v>-6.83</v>
      </c>
      <c r="I27" s="17">
        <v>914.46100000000001</v>
      </c>
      <c r="J27" s="41">
        <f t="shared" si="4"/>
        <v>-1.9912152269394912</v>
      </c>
      <c r="K27" s="17"/>
      <c r="L27" s="17"/>
      <c r="M27" s="17">
        <v>918.23400000000004</v>
      </c>
      <c r="N27" s="17">
        <f t="shared" si="3"/>
        <v>916.13699999999994</v>
      </c>
      <c r="O27" s="17">
        <v>914.59699999999998</v>
      </c>
      <c r="P27" s="17">
        <f t="shared" si="1"/>
        <v>-3.6370000000000573</v>
      </c>
      <c r="Q27" s="41"/>
      <c r="R27" s="17"/>
      <c r="S27" s="17"/>
      <c r="T27" s="17"/>
      <c r="U27" s="41">
        <f t="shared" si="2"/>
        <v>-1.9972067039094332</v>
      </c>
      <c r="V27" s="41">
        <v>7.16</v>
      </c>
      <c r="W27" s="17">
        <v>914.45400000000006</v>
      </c>
      <c r="X27" s="41">
        <v>7.16</v>
      </c>
      <c r="Y27" s="17">
        <v>916.16899999999998</v>
      </c>
      <c r="Z27" s="41">
        <v>9.66</v>
      </c>
      <c r="AA27" s="17">
        <v>916.24400000000003</v>
      </c>
      <c r="AB27" s="41">
        <v>9.66</v>
      </c>
      <c r="AC27" s="20">
        <v>917.99199999999996</v>
      </c>
      <c r="AD27" s="13"/>
      <c r="AE27" s="11"/>
      <c r="AF27" s="3"/>
      <c r="AG27" s="22"/>
      <c r="AH27" s="13"/>
      <c r="AJ27" s="4"/>
    </row>
    <row r="28" spans="1:36" s="2" customFormat="1" ht="22.5" customHeight="1">
      <c r="A28" s="44" t="s">
        <v>226</v>
      </c>
      <c r="B28" s="41">
        <v>-9.15</v>
      </c>
      <c r="C28" s="39" t="s">
        <v>662</v>
      </c>
      <c r="D28" s="41">
        <v>-9.15</v>
      </c>
      <c r="E28" s="39" t="s">
        <v>702</v>
      </c>
      <c r="F28" s="41">
        <v>-6.65</v>
      </c>
      <c r="G28" s="17">
        <v>916.54200000000003</v>
      </c>
      <c r="H28" s="41">
        <v>-6.65</v>
      </c>
      <c r="I28" s="17">
        <v>914.827</v>
      </c>
      <c r="J28" s="41">
        <f>((O28-I28)/H28)*100</f>
        <v>-2.0000000000005742</v>
      </c>
      <c r="K28" s="17"/>
      <c r="L28" s="17"/>
      <c r="M28" s="17">
        <v>917.55</v>
      </c>
      <c r="N28" s="17">
        <f t="shared" si="3"/>
        <v>916.5</v>
      </c>
      <c r="O28" s="17">
        <v>914.96</v>
      </c>
      <c r="P28" s="17">
        <f>O28-M28</f>
        <v>-2.5899999999999181</v>
      </c>
      <c r="Q28" s="41"/>
      <c r="R28" s="17"/>
      <c r="S28" s="17"/>
      <c r="T28" s="17"/>
      <c r="U28" s="41">
        <f>((W28-O28)/V28)*100</f>
        <v>-2.0000000000005742</v>
      </c>
      <c r="V28" s="41">
        <v>6.65</v>
      </c>
      <c r="W28" s="17">
        <v>914.827</v>
      </c>
      <c r="X28" s="41">
        <v>6.65</v>
      </c>
      <c r="Y28" s="17">
        <v>916.54200000000003</v>
      </c>
      <c r="Z28" s="41">
        <v>9.15</v>
      </c>
      <c r="AA28" s="17">
        <v>916.61699999999996</v>
      </c>
      <c r="AB28" s="41">
        <v>9.15</v>
      </c>
      <c r="AC28" s="20">
        <v>917.34400000000005</v>
      </c>
      <c r="AD28" s="13"/>
      <c r="AE28" s="11"/>
      <c r="AF28" s="3"/>
      <c r="AG28" s="22"/>
      <c r="AH28" s="13"/>
      <c r="AJ28" s="4"/>
    </row>
    <row r="29" spans="1:36" s="2" customFormat="1" ht="22.5" customHeight="1">
      <c r="A29" s="44" t="s">
        <v>227</v>
      </c>
      <c r="B29" s="41">
        <v>-9.15</v>
      </c>
      <c r="C29" s="39" t="s">
        <v>663</v>
      </c>
      <c r="D29" s="41">
        <v>-9.15</v>
      </c>
      <c r="E29" s="39" t="s">
        <v>703</v>
      </c>
      <c r="F29" s="41">
        <v>-6.65</v>
      </c>
      <c r="G29" s="17">
        <v>916.07899999999995</v>
      </c>
      <c r="H29" s="41">
        <v>-6.65</v>
      </c>
      <c r="I29" s="17">
        <v>914.36400000000003</v>
      </c>
      <c r="J29" s="41">
        <f>((O29-I29)/H29)*100</f>
        <v>-2.0000000000005742</v>
      </c>
      <c r="K29" s="17"/>
      <c r="L29" s="17"/>
      <c r="M29" s="17">
        <v>915.90899999999999</v>
      </c>
      <c r="N29" s="17">
        <f t="shared" si="3"/>
        <v>916.03700000000003</v>
      </c>
      <c r="O29" s="17">
        <v>914.49700000000007</v>
      </c>
      <c r="P29" s="17">
        <f>O29-M29</f>
        <v>-1.4119999999999209</v>
      </c>
      <c r="Q29" s="41"/>
      <c r="R29" s="17"/>
      <c r="S29" s="17"/>
      <c r="T29" s="17"/>
      <c r="U29" s="41">
        <f>((W29-O29)/V29)*100</f>
        <v>-2.0000000000000209</v>
      </c>
      <c r="V29" s="41">
        <v>8.65</v>
      </c>
      <c r="W29" s="17">
        <v>914.32400000000007</v>
      </c>
      <c r="X29" s="176" t="s">
        <v>725</v>
      </c>
      <c r="Y29" s="174"/>
      <c r="Z29" s="174"/>
      <c r="AA29" s="174"/>
      <c r="AB29" s="41">
        <v>8.65</v>
      </c>
      <c r="AC29" s="20">
        <v>915.43600000000004</v>
      </c>
      <c r="AD29" s="13"/>
      <c r="AE29" s="11"/>
      <c r="AF29" s="3"/>
      <c r="AG29" s="22"/>
      <c r="AH29" s="13"/>
      <c r="AJ29" s="4"/>
    </row>
    <row r="30" spans="1:36" s="2" customFormat="1" ht="22.5" customHeight="1">
      <c r="A30" s="44" t="s">
        <v>228</v>
      </c>
      <c r="B30" s="41">
        <v>-9.15</v>
      </c>
      <c r="C30" s="39" t="s">
        <v>664</v>
      </c>
      <c r="D30" s="41">
        <v>-9.15</v>
      </c>
      <c r="E30" s="39" t="s">
        <v>704</v>
      </c>
      <c r="F30" s="41">
        <v>-6.65</v>
      </c>
      <c r="G30" s="17">
        <v>914.81700000000001</v>
      </c>
      <c r="H30" s="41">
        <v>-6.65</v>
      </c>
      <c r="I30" s="17">
        <v>913.10200000000009</v>
      </c>
      <c r="J30" s="41">
        <f>((O30-I30)/H30)*100</f>
        <v>-1.9999999999988649</v>
      </c>
      <c r="K30" s="17"/>
      <c r="L30" s="17"/>
      <c r="M30" s="17">
        <v>914.58399999999995</v>
      </c>
      <c r="N30" s="17">
        <f t="shared" si="3"/>
        <v>914.77499999999998</v>
      </c>
      <c r="O30" s="17">
        <v>913.23500000000001</v>
      </c>
      <c r="P30" s="17">
        <f>O30-M30</f>
        <v>-1.3489999999999327</v>
      </c>
      <c r="Q30" s="41"/>
      <c r="R30" s="17"/>
      <c r="S30" s="17"/>
      <c r="T30" s="17"/>
      <c r="U30" s="41">
        <f>((W30-O30)/V30)*100</f>
        <v>-2.0000000000000209</v>
      </c>
      <c r="V30" s="41">
        <v>8.65</v>
      </c>
      <c r="W30" s="17">
        <v>913.06200000000001</v>
      </c>
      <c r="X30" s="41">
        <v>8.65</v>
      </c>
      <c r="Y30" s="17">
        <v>914.77700000000004</v>
      </c>
      <c r="Z30" s="41">
        <v>10.15</v>
      </c>
      <c r="AA30" s="17">
        <v>914.822</v>
      </c>
      <c r="AB30" s="41">
        <v>10.15</v>
      </c>
      <c r="AC30" s="20">
        <v>914.41300000000001</v>
      </c>
      <c r="AD30" s="13"/>
      <c r="AE30" s="11"/>
      <c r="AF30" s="3"/>
      <c r="AG30" s="22"/>
      <c r="AH30" s="13"/>
      <c r="AJ30" s="4"/>
    </row>
    <row r="31" spans="1:36" s="2" customFormat="1" ht="22.5" customHeight="1">
      <c r="A31" s="44" t="s">
        <v>229</v>
      </c>
      <c r="B31" s="41">
        <v>-9.15</v>
      </c>
      <c r="C31" s="39" t="s">
        <v>665</v>
      </c>
      <c r="D31" s="41">
        <v>-9.15</v>
      </c>
      <c r="E31" s="39" t="s">
        <v>705</v>
      </c>
      <c r="F31" s="41">
        <v>-6.65</v>
      </c>
      <c r="G31" s="17">
        <v>913.61500000000001</v>
      </c>
      <c r="H31" s="41">
        <v>-6.65</v>
      </c>
      <c r="I31" s="17">
        <v>911.90000000000009</v>
      </c>
      <c r="J31" s="41">
        <f>((O31-I31)/H31)*100</f>
        <v>-1.9999999999988649</v>
      </c>
      <c r="K31" s="17"/>
      <c r="L31" s="17"/>
      <c r="M31" s="17">
        <v>913.53</v>
      </c>
      <c r="N31" s="17">
        <f t="shared" si="3"/>
        <v>913.57299999999998</v>
      </c>
      <c r="O31" s="17">
        <v>912.03300000000002</v>
      </c>
      <c r="P31" s="17">
        <f>O31-M31</f>
        <v>-1.4969999999999573</v>
      </c>
      <c r="Q31" s="41"/>
      <c r="R31" s="17"/>
      <c r="S31" s="17"/>
      <c r="T31" s="17"/>
      <c r="U31" s="41">
        <f>((W31-O31)/V31)*100</f>
        <v>-2.0000000000000209</v>
      </c>
      <c r="V31" s="41">
        <v>8.65</v>
      </c>
      <c r="W31" s="17">
        <v>911.86</v>
      </c>
      <c r="X31" s="41">
        <v>8.65</v>
      </c>
      <c r="Y31" s="17">
        <v>913.57500000000005</v>
      </c>
      <c r="Z31" s="41">
        <v>10.15</v>
      </c>
      <c r="AA31" s="17">
        <v>913.62</v>
      </c>
      <c r="AB31" s="41">
        <v>10.15</v>
      </c>
      <c r="AC31" s="20">
        <v>913.29600000000005</v>
      </c>
      <c r="AD31" s="13"/>
      <c r="AE31" s="11"/>
      <c r="AF31" s="3"/>
      <c r="AG31" s="22"/>
      <c r="AH31" s="13"/>
      <c r="AJ31" s="4"/>
    </row>
    <row r="32" spans="1:36" s="2" customFormat="1" ht="22.5" customHeight="1">
      <c r="A32" s="44" t="s">
        <v>230</v>
      </c>
      <c r="B32" s="41">
        <v>-7.97</v>
      </c>
      <c r="C32" s="39" t="s">
        <v>666</v>
      </c>
      <c r="D32" s="41"/>
      <c r="E32" s="39"/>
      <c r="F32" s="41"/>
      <c r="G32" s="17"/>
      <c r="H32" s="41">
        <v>-7.97</v>
      </c>
      <c r="I32" s="17">
        <v>911.25700000000006</v>
      </c>
      <c r="J32" s="41">
        <f>((O32-I32)/H32)*100</f>
        <v>-2.007528230865347</v>
      </c>
      <c r="K32" s="17"/>
      <c r="L32" s="17"/>
      <c r="M32" s="17">
        <v>912.81500000000005</v>
      </c>
      <c r="N32" s="17">
        <f t="shared" si="3"/>
        <v>912.95699999999999</v>
      </c>
      <c r="O32" s="17">
        <v>911.41700000000003</v>
      </c>
      <c r="P32" s="17">
        <f>O32-M32</f>
        <v>-1.3980000000000246</v>
      </c>
      <c r="Q32" s="41"/>
      <c r="R32" s="17"/>
      <c r="S32" s="17"/>
      <c r="T32" s="17"/>
      <c r="U32" s="41">
        <f>((W32-O32)/V32)*100</f>
        <v>-2.0068807339444326</v>
      </c>
      <c r="V32" s="41">
        <v>8.7200000000000006</v>
      </c>
      <c r="W32" s="17">
        <v>911.24200000000008</v>
      </c>
      <c r="X32" s="41"/>
      <c r="Y32" s="17"/>
      <c r="Z32" s="41"/>
      <c r="AA32" s="17"/>
      <c r="AB32" s="41">
        <v>8.7200000000000006</v>
      </c>
      <c r="AC32" s="20">
        <v>912.57600000000002</v>
      </c>
      <c r="AD32" s="13"/>
      <c r="AE32" s="11"/>
      <c r="AF32" s="3"/>
      <c r="AG32" s="22"/>
      <c r="AH32" s="13"/>
      <c r="AJ32" s="4"/>
    </row>
    <row r="33" spans="1:36" s="2" customFormat="1" ht="22.5" customHeight="1">
      <c r="A33" s="44" t="s">
        <v>231</v>
      </c>
      <c r="B33" s="41">
        <v>-8.65</v>
      </c>
      <c r="C33" s="39" t="s">
        <v>667</v>
      </c>
      <c r="D33" s="41">
        <v>-8.65</v>
      </c>
      <c r="E33" s="39" t="s">
        <v>706</v>
      </c>
      <c r="F33" s="41">
        <v>-6.65</v>
      </c>
      <c r="G33" s="17">
        <v>912.96699999999998</v>
      </c>
      <c r="H33" s="41">
        <v>-6.65</v>
      </c>
      <c r="I33" s="17">
        <v>911.25200000000007</v>
      </c>
      <c r="J33" s="41">
        <f t="shared" si="4"/>
        <v>-1.9999999999988649</v>
      </c>
      <c r="K33" s="17"/>
      <c r="L33" s="17"/>
      <c r="M33" s="17">
        <v>912.74800000000005</v>
      </c>
      <c r="N33" s="17">
        <f t="shared" si="3"/>
        <v>912.92499999999995</v>
      </c>
      <c r="O33" s="17">
        <v>911.38499999999999</v>
      </c>
      <c r="P33" s="17">
        <f t="shared" si="1"/>
        <v>-1.3630000000000564</v>
      </c>
      <c r="Q33" s="41"/>
      <c r="R33" s="17"/>
      <c r="S33" s="17"/>
      <c r="T33" s="17"/>
      <c r="U33" s="41">
        <f t="shared" si="2"/>
        <v>-2.0000000000000209</v>
      </c>
      <c r="V33" s="41">
        <v>8.65</v>
      </c>
      <c r="W33" s="17">
        <v>911.21199999999999</v>
      </c>
      <c r="X33" s="41">
        <v>8.65</v>
      </c>
      <c r="Y33" s="17">
        <v>912.92700000000002</v>
      </c>
      <c r="Z33" s="41">
        <v>10.65</v>
      </c>
      <c r="AA33" s="17">
        <v>912.98699999999997</v>
      </c>
      <c r="AB33" s="41">
        <v>10.65</v>
      </c>
      <c r="AC33" s="20">
        <v>913.54499999999996</v>
      </c>
      <c r="AD33" s="13"/>
      <c r="AE33" s="11"/>
      <c r="AF33" s="3"/>
      <c r="AG33" s="22"/>
      <c r="AH33" s="13"/>
      <c r="AJ33" s="4"/>
    </row>
    <row r="34" spans="1:36" s="2" customFormat="1" ht="22.5" customHeight="1">
      <c r="A34" s="44" t="s">
        <v>232</v>
      </c>
      <c r="B34" s="41">
        <v>-8.65</v>
      </c>
      <c r="C34" s="39" t="s">
        <v>668</v>
      </c>
      <c r="D34" s="41">
        <v>-8.65</v>
      </c>
      <c r="E34" s="39" t="s">
        <v>707</v>
      </c>
      <c r="F34" s="41">
        <v>-6.65</v>
      </c>
      <c r="G34" s="17">
        <v>913.52</v>
      </c>
      <c r="H34" s="41">
        <v>-6.65</v>
      </c>
      <c r="I34" s="17">
        <v>911.80500000000006</v>
      </c>
      <c r="J34" s="41">
        <f t="shared" si="4"/>
        <v>-1.9999999999988649</v>
      </c>
      <c r="K34" s="17"/>
      <c r="L34" s="17"/>
      <c r="M34" s="17">
        <v>913.4</v>
      </c>
      <c r="N34" s="17">
        <f t="shared" si="3"/>
        <v>913.47799999999995</v>
      </c>
      <c r="O34" s="17">
        <v>911.93799999999999</v>
      </c>
      <c r="P34" s="17">
        <f t="shared" si="1"/>
        <v>-1.4619999999999891</v>
      </c>
      <c r="Q34" s="41"/>
      <c r="R34" s="17"/>
      <c r="S34" s="17"/>
      <c r="T34" s="17"/>
      <c r="U34" s="41">
        <f t="shared" si="2"/>
        <v>-2.0000000000000209</v>
      </c>
      <c r="V34" s="41">
        <v>8.65</v>
      </c>
      <c r="W34" s="17">
        <v>911.76499999999999</v>
      </c>
      <c r="X34" s="41">
        <v>8.65</v>
      </c>
      <c r="Y34" s="17">
        <v>913.48</v>
      </c>
      <c r="Z34" s="41">
        <v>10.65</v>
      </c>
      <c r="AA34" s="17">
        <v>913.54</v>
      </c>
      <c r="AB34" s="41">
        <v>10.65</v>
      </c>
      <c r="AC34" s="20">
        <v>914.18200000000002</v>
      </c>
      <c r="AD34" s="13"/>
      <c r="AE34" s="11"/>
      <c r="AF34" s="3"/>
      <c r="AG34" s="22"/>
      <c r="AH34" s="13"/>
      <c r="AJ34" s="4"/>
    </row>
    <row r="35" spans="1:36" s="2" customFormat="1" ht="22.5" customHeight="1">
      <c r="A35" s="44" t="s">
        <v>233</v>
      </c>
      <c r="B35" s="41">
        <v>-6.65</v>
      </c>
      <c r="C35" s="39" t="s">
        <v>669</v>
      </c>
      <c r="D35" s="176" t="s">
        <v>726</v>
      </c>
      <c r="E35" s="174"/>
      <c r="F35" s="174"/>
      <c r="G35" s="174"/>
      <c r="H35" s="41">
        <v>-6.65</v>
      </c>
      <c r="I35" s="17">
        <v>912.779</v>
      </c>
      <c r="J35" s="41">
        <f t="shared" si="4"/>
        <v>-2.0000000000005742</v>
      </c>
      <c r="K35" s="17"/>
      <c r="L35" s="17"/>
      <c r="M35" s="17">
        <v>914.35900000000004</v>
      </c>
      <c r="N35" s="17">
        <f t="shared" si="3"/>
        <v>914.452</v>
      </c>
      <c r="O35" s="17">
        <v>912.91200000000003</v>
      </c>
      <c r="P35" s="17">
        <f t="shared" si="1"/>
        <v>-1.4470000000000027</v>
      </c>
      <c r="Q35" s="41"/>
      <c r="R35" s="17"/>
      <c r="S35" s="17"/>
      <c r="T35" s="17"/>
      <c r="U35" s="41">
        <f t="shared" si="2"/>
        <v>-2.0000000000000209</v>
      </c>
      <c r="V35" s="41">
        <v>8.65</v>
      </c>
      <c r="W35" s="17">
        <v>912.73900000000003</v>
      </c>
      <c r="X35" s="41"/>
      <c r="Y35" s="17"/>
      <c r="Z35" s="41"/>
      <c r="AA35" s="17"/>
      <c r="AB35" s="41">
        <v>8.65</v>
      </c>
      <c r="AC35" s="20">
        <v>914.50900000000001</v>
      </c>
      <c r="AD35" s="13"/>
      <c r="AE35" s="11"/>
      <c r="AF35" s="3"/>
      <c r="AG35" s="22"/>
      <c r="AH35" s="13"/>
      <c r="AJ35" s="4"/>
    </row>
    <row r="36" spans="1:36" s="2" customFormat="1" ht="22.5" customHeight="1">
      <c r="A36" s="44" t="s">
        <v>234</v>
      </c>
      <c r="B36" s="41">
        <v>-8.65</v>
      </c>
      <c r="C36" s="39" t="s">
        <v>670</v>
      </c>
      <c r="D36" s="41">
        <v>-8.65</v>
      </c>
      <c r="E36" s="39" t="s">
        <v>708</v>
      </c>
      <c r="F36" s="41">
        <v>-6.65</v>
      </c>
      <c r="G36" s="17">
        <v>915.48599999999999</v>
      </c>
      <c r="H36" s="41">
        <v>-6.65</v>
      </c>
      <c r="I36" s="17">
        <v>913.77100000000007</v>
      </c>
      <c r="J36" s="41">
        <f t="shared" si="4"/>
        <v>-1.9999999999988649</v>
      </c>
      <c r="K36" s="17"/>
      <c r="L36" s="17"/>
      <c r="M36" s="17">
        <v>915.41499999999996</v>
      </c>
      <c r="N36" s="17">
        <f t="shared" si="3"/>
        <v>915.44399999999996</v>
      </c>
      <c r="O36" s="17">
        <v>913.904</v>
      </c>
      <c r="P36" s="17">
        <f t="shared" si="1"/>
        <v>-1.5109999999999673</v>
      </c>
      <c r="Q36" s="41"/>
      <c r="R36" s="17"/>
      <c r="S36" s="17"/>
      <c r="T36" s="17"/>
      <c r="U36" s="41">
        <f t="shared" si="2"/>
        <v>-2.0000000000000209</v>
      </c>
      <c r="V36" s="41">
        <v>8.65</v>
      </c>
      <c r="W36" s="17">
        <v>913.73099999999999</v>
      </c>
      <c r="X36" s="41">
        <v>8.65</v>
      </c>
      <c r="Y36" s="17">
        <v>915.44600000000003</v>
      </c>
      <c r="Z36" s="41">
        <v>10.65</v>
      </c>
      <c r="AA36" s="17">
        <v>915.50599999999997</v>
      </c>
      <c r="AB36" s="41">
        <v>10.65</v>
      </c>
      <c r="AC36" s="20">
        <v>915.447</v>
      </c>
      <c r="AD36" s="13"/>
      <c r="AE36" s="11"/>
      <c r="AF36" s="3"/>
      <c r="AG36" s="22"/>
      <c r="AH36" s="13"/>
      <c r="AJ36" s="4"/>
    </row>
    <row r="37" spans="1:36" s="2" customFormat="1" ht="22.5" customHeight="1">
      <c r="A37" s="44" t="s">
        <v>235</v>
      </c>
      <c r="B37" s="41">
        <v>-8.65</v>
      </c>
      <c r="C37" s="39" t="s">
        <v>671</v>
      </c>
      <c r="D37" s="41">
        <v>-8.65</v>
      </c>
      <c r="E37" s="39" t="s">
        <v>709</v>
      </c>
      <c r="F37" s="41">
        <v>-6.65</v>
      </c>
      <c r="G37" s="17">
        <v>916.42600000000004</v>
      </c>
      <c r="H37" s="41">
        <v>-6.65</v>
      </c>
      <c r="I37" s="17">
        <v>914.71100000000001</v>
      </c>
      <c r="J37" s="41">
        <f t="shared" si="4"/>
        <v>-2.0000000000005742</v>
      </c>
      <c r="K37" s="17"/>
      <c r="L37" s="17"/>
      <c r="M37" s="17">
        <v>916.33799999999997</v>
      </c>
      <c r="N37" s="17">
        <f t="shared" si="3"/>
        <v>916.38400000000001</v>
      </c>
      <c r="O37" s="17">
        <v>914.84400000000005</v>
      </c>
      <c r="P37" s="17">
        <f t="shared" si="1"/>
        <v>-1.4939999999999145</v>
      </c>
      <c r="Q37" s="41"/>
      <c r="R37" s="17"/>
      <c r="S37" s="17"/>
      <c r="T37" s="17"/>
      <c r="U37" s="41">
        <f t="shared" si="2"/>
        <v>-2.0000000000000209</v>
      </c>
      <c r="V37" s="41">
        <v>8.65</v>
      </c>
      <c r="W37" s="17">
        <v>914.67100000000005</v>
      </c>
      <c r="X37" s="41">
        <v>8.65</v>
      </c>
      <c r="Y37" s="17">
        <v>916.38599999999997</v>
      </c>
      <c r="Z37" s="41">
        <v>10.65</v>
      </c>
      <c r="AA37" s="17">
        <v>916.44600000000003</v>
      </c>
      <c r="AB37" s="41">
        <v>10.65</v>
      </c>
      <c r="AC37" s="20">
        <v>916.61300000000006</v>
      </c>
      <c r="AD37" s="13"/>
      <c r="AE37" s="11"/>
      <c r="AF37" s="3"/>
      <c r="AG37" s="22"/>
      <c r="AH37" s="13"/>
      <c r="AJ37" s="4"/>
    </row>
    <row r="38" spans="1:36" s="2" customFormat="1" ht="22.5" customHeight="1">
      <c r="A38" s="44" t="s">
        <v>236</v>
      </c>
      <c r="B38" s="41">
        <v>-8</v>
      </c>
      <c r="C38" s="39" t="s">
        <v>672</v>
      </c>
      <c r="D38" s="41"/>
      <c r="E38" s="39"/>
      <c r="F38" s="41"/>
      <c r="G38" s="17"/>
      <c r="H38" s="41">
        <v>-8</v>
      </c>
      <c r="I38" s="17">
        <v>915.25700000000006</v>
      </c>
      <c r="J38" s="41">
        <f t="shared" si="4"/>
        <v>-1.9999999999996021</v>
      </c>
      <c r="K38" s="17"/>
      <c r="L38" s="17"/>
      <c r="M38" s="17">
        <v>916.87099999999998</v>
      </c>
      <c r="N38" s="17">
        <f t="shared" si="3"/>
        <v>916.95699999999999</v>
      </c>
      <c r="O38" s="17">
        <v>915.41700000000003</v>
      </c>
      <c r="P38" s="17">
        <f t="shared" si="1"/>
        <v>-1.4539999999999509</v>
      </c>
      <c r="Q38" s="41"/>
      <c r="R38" s="17"/>
      <c r="S38" s="17"/>
      <c r="T38" s="17"/>
      <c r="U38" s="41">
        <f t="shared" si="2"/>
        <v>-1.9999999999995874</v>
      </c>
      <c r="V38" s="41">
        <v>9.6999999999999993</v>
      </c>
      <c r="W38" s="17">
        <v>915.22300000000007</v>
      </c>
      <c r="X38" s="41"/>
      <c r="Y38" s="17"/>
      <c r="Z38" s="41"/>
      <c r="AA38" s="17"/>
      <c r="AB38" s="41">
        <v>9.6999999999999993</v>
      </c>
      <c r="AC38" s="20">
        <v>917.16300000000001</v>
      </c>
      <c r="AD38" s="13"/>
      <c r="AE38" s="11"/>
      <c r="AF38" s="3"/>
      <c r="AG38" s="22"/>
      <c r="AH38" s="13"/>
      <c r="AJ38" s="4"/>
    </row>
    <row r="39" spans="1:36" s="2" customFormat="1" ht="22.5" customHeight="1">
      <c r="A39" s="44" t="s">
        <v>237</v>
      </c>
      <c r="B39" s="41">
        <v>-8.65</v>
      </c>
      <c r="C39" s="39" t="s">
        <v>673</v>
      </c>
      <c r="D39" s="41">
        <v>-8.65</v>
      </c>
      <c r="E39" s="39" t="s">
        <v>710</v>
      </c>
      <c r="F39" s="41">
        <v>-6.65</v>
      </c>
      <c r="G39" s="17">
        <v>917.154</v>
      </c>
      <c r="H39" s="41">
        <v>-6.65</v>
      </c>
      <c r="I39" s="17">
        <v>915.43900000000008</v>
      </c>
      <c r="J39" s="41">
        <f t="shared" si="4"/>
        <v>-1.9999999999988649</v>
      </c>
      <c r="K39" s="17"/>
      <c r="L39" s="17"/>
      <c r="M39" s="17">
        <v>917.04100000000005</v>
      </c>
      <c r="N39" s="17">
        <f t="shared" si="3"/>
        <v>917.11199999999997</v>
      </c>
      <c r="O39" s="17">
        <v>915.572</v>
      </c>
      <c r="P39" s="17">
        <f t="shared" si="1"/>
        <v>-1.4690000000000509</v>
      </c>
      <c r="Q39" s="41"/>
      <c r="R39" s="17"/>
      <c r="S39" s="17"/>
      <c r="T39" s="17"/>
      <c r="U39" s="41">
        <f t="shared" si="2"/>
        <v>-2.0000000000000209</v>
      </c>
      <c r="V39" s="41">
        <v>8.65</v>
      </c>
      <c r="W39" s="17">
        <v>915.399</v>
      </c>
      <c r="X39" s="41">
        <v>8.65</v>
      </c>
      <c r="Y39" s="17">
        <v>917.11400000000003</v>
      </c>
      <c r="Z39" s="41">
        <v>10.65</v>
      </c>
      <c r="AA39" s="17">
        <v>917.17399999999998</v>
      </c>
      <c r="AB39" s="41">
        <v>10.65</v>
      </c>
      <c r="AC39" s="20">
        <v>917.55499999999995</v>
      </c>
      <c r="AD39" s="13"/>
      <c r="AE39" s="11"/>
      <c r="AF39" s="3"/>
      <c r="AG39" s="22"/>
      <c r="AH39" s="13"/>
      <c r="AJ39" s="4"/>
    </row>
    <row r="40" spans="1:36" s="2" customFormat="1" ht="22.5" customHeight="1">
      <c r="A40" s="44" t="s">
        <v>238</v>
      </c>
      <c r="B40" s="41">
        <v>-7.12</v>
      </c>
      <c r="C40" s="39" t="s">
        <v>674</v>
      </c>
      <c r="D40" s="41"/>
      <c r="E40" s="39"/>
      <c r="F40" s="41"/>
      <c r="G40" s="17"/>
      <c r="H40" s="41">
        <v>-7.12</v>
      </c>
      <c r="I40" s="17">
        <v>915.375</v>
      </c>
      <c r="J40" s="41">
        <f t="shared" si="4"/>
        <v>-1.994382022472651</v>
      </c>
      <c r="K40" s="17"/>
      <c r="L40" s="17"/>
      <c r="M40" s="17">
        <v>917.02599999999995</v>
      </c>
      <c r="N40" s="17">
        <f t="shared" si="3"/>
        <v>917.05700000000002</v>
      </c>
      <c r="O40" s="17">
        <v>915.51700000000005</v>
      </c>
      <c r="P40" s="17">
        <f t="shared" si="1"/>
        <v>-1.5089999999999009</v>
      </c>
      <c r="Q40" s="41"/>
      <c r="R40" s="17"/>
      <c r="S40" s="17"/>
      <c r="T40" s="17"/>
      <c r="U40" s="41">
        <f t="shared" si="2"/>
        <v>-1.9978401727868154</v>
      </c>
      <c r="V40" s="41">
        <v>9.26</v>
      </c>
      <c r="W40" s="17">
        <v>915.33199999999999</v>
      </c>
      <c r="X40" s="41"/>
      <c r="Y40" s="17"/>
      <c r="Z40" s="41"/>
      <c r="AA40" s="17"/>
      <c r="AB40" s="41">
        <v>9.26</v>
      </c>
      <c r="AC40" s="20">
        <v>917.16</v>
      </c>
      <c r="AD40" s="13"/>
      <c r="AE40" s="11"/>
      <c r="AF40" s="3"/>
      <c r="AG40" s="22"/>
      <c r="AH40" s="13"/>
      <c r="AJ40" s="4"/>
    </row>
    <row r="41" spans="1:36" s="2" customFormat="1" ht="22.5" customHeight="1">
      <c r="A41" s="44" t="s">
        <v>239</v>
      </c>
      <c r="B41" s="41">
        <v>-9.15</v>
      </c>
      <c r="C41" s="39" t="s">
        <v>675</v>
      </c>
      <c r="D41" s="41">
        <v>-9.15</v>
      </c>
      <c r="E41" s="39" t="s">
        <v>711</v>
      </c>
      <c r="F41" s="41">
        <v>-6.65</v>
      </c>
      <c r="G41" s="17">
        <v>917.04499999999996</v>
      </c>
      <c r="H41" s="41">
        <v>-6.65</v>
      </c>
      <c r="I41" s="17">
        <v>915.33</v>
      </c>
      <c r="J41" s="41">
        <f t="shared" si="4"/>
        <v>-2.0000000000005742</v>
      </c>
      <c r="K41" s="17"/>
      <c r="L41" s="17"/>
      <c r="M41" s="17">
        <v>916.99300000000005</v>
      </c>
      <c r="N41" s="17">
        <f t="shared" si="3"/>
        <v>917.00300000000004</v>
      </c>
      <c r="O41" s="17">
        <v>915.46300000000008</v>
      </c>
      <c r="P41" s="17">
        <f t="shared" si="1"/>
        <v>-1.5299999999999727</v>
      </c>
      <c r="Q41" s="41"/>
      <c r="R41" s="17"/>
      <c r="S41" s="17"/>
      <c r="T41" s="17"/>
      <c r="U41" s="41">
        <f t="shared" si="2"/>
        <v>-2.0000000000000209</v>
      </c>
      <c r="V41" s="41">
        <v>8.65</v>
      </c>
      <c r="W41" s="17">
        <v>915.29000000000008</v>
      </c>
      <c r="X41" s="41">
        <v>8.65</v>
      </c>
      <c r="Y41" s="17">
        <v>917.005</v>
      </c>
      <c r="Z41" s="41">
        <v>11.15</v>
      </c>
      <c r="AA41" s="17">
        <v>917.08</v>
      </c>
      <c r="AB41" s="41">
        <v>11.15</v>
      </c>
      <c r="AC41" s="20">
        <v>917.32399999999996</v>
      </c>
      <c r="AD41" s="13"/>
      <c r="AE41" s="11"/>
      <c r="AF41" s="3"/>
      <c r="AG41" s="22"/>
      <c r="AH41" s="13"/>
      <c r="AJ41" s="4"/>
    </row>
    <row r="42" spans="1:36" s="2" customFormat="1" ht="22.5" customHeight="1">
      <c r="A42" s="44" t="s">
        <v>240</v>
      </c>
      <c r="B42" s="41">
        <v>-9.15</v>
      </c>
      <c r="C42" s="39" t="s">
        <v>676</v>
      </c>
      <c r="D42" s="41">
        <v>-9.15</v>
      </c>
      <c r="E42" s="39" t="s">
        <v>712</v>
      </c>
      <c r="F42" s="41">
        <v>-6.65</v>
      </c>
      <c r="G42" s="17">
        <v>916.99</v>
      </c>
      <c r="H42" s="41">
        <v>-6.65</v>
      </c>
      <c r="I42" s="17">
        <v>915.27500000000009</v>
      </c>
      <c r="J42" s="41">
        <f t="shared" si="4"/>
        <v>-1.9999999999988649</v>
      </c>
      <c r="K42" s="17"/>
      <c r="L42" s="17"/>
      <c r="M42" s="17">
        <v>916.91300000000001</v>
      </c>
      <c r="N42" s="17">
        <f t="shared" si="3"/>
        <v>916.94799999999998</v>
      </c>
      <c r="O42" s="17">
        <v>915.40800000000002</v>
      </c>
      <c r="P42" s="17">
        <f t="shared" si="1"/>
        <v>-1.5049999999999955</v>
      </c>
      <c r="Q42" s="41"/>
      <c r="R42" s="17"/>
      <c r="S42" s="17"/>
      <c r="T42" s="17"/>
      <c r="U42" s="41">
        <f t="shared" si="2"/>
        <v>-2.0000000000000209</v>
      </c>
      <c r="V42" s="41">
        <v>8.65</v>
      </c>
      <c r="W42" s="17">
        <v>915.23500000000001</v>
      </c>
      <c r="X42" s="41">
        <v>8.65</v>
      </c>
      <c r="Y42" s="17">
        <v>916.95</v>
      </c>
      <c r="Z42" s="41">
        <v>11.15</v>
      </c>
      <c r="AA42" s="17">
        <v>917.02499999999998</v>
      </c>
      <c r="AB42" s="41">
        <v>11.15</v>
      </c>
      <c r="AC42" s="20">
        <v>916.91899999999998</v>
      </c>
      <c r="AD42" s="13"/>
      <c r="AE42" s="11"/>
      <c r="AF42" s="3"/>
      <c r="AG42" s="22"/>
      <c r="AH42" s="13"/>
      <c r="AJ42" s="4"/>
    </row>
    <row r="43" spans="1:36" s="2" customFormat="1" ht="22.5" customHeight="1">
      <c r="A43" s="44" t="s">
        <v>241</v>
      </c>
      <c r="B43" s="41">
        <v>-9.15</v>
      </c>
      <c r="C43" s="39" t="s">
        <v>677</v>
      </c>
      <c r="D43" s="41">
        <v>-9.15</v>
      </c>
      <c r="E43" s="39" t="s">
        <v>713</v>
      </c>
      <c r="F43" s="41">
        <v>-6.65</v>
      </c>
      <c r="G43" s="17">
        <v>916.87099999999998</v>
      </c>
      <c r="H43" s="41">
        <v>-6.65</v>
      </c>
      <c r="I43" s="17">
        <v>915.15600000000006</v>
      </c>
      <c r="J43" s="41">
        <f t="shared" si="4"/>
        <v>-1.9999999999988649</v>
      </c>
      <c r="K43" s="17"/>
      <c r="L43" s="17"/>
      <c r="M43" s="17">
        <v>916.76099999999997</v>
      </c>
      <c r="N43" s="17">
        <f t="shared" si="3"/>
        <v>916.82899999999995</v>
      </c>
      <c r="O43" s="17">
        <v>915.28899999999999</v>
      </c>
      <c r="P43" s="17">
        <f t="shared" si="1"/>
        <v>-1.47199999999998</v>
      </c>
      <c r="Q43" s="41"/>
      <c r="R43" s="17"/>
      <c r="S43" s="17"/>
      <c r="T43" s="17"/>
      <c r="U43" s="41">
        <f t="shared" si="2"/>
        <v>-2.0000000000000209</v>
      </c>
      <c r="V43" s="41">
        <v>8.65</v>
      </c>
      <c r="W43" s="17">
        <v>915.11599999999999</v>
      </c>
      <c r="X43" s="41">
        <v>8.65</v>
      </c>
      <c r="Y43" s="17">
        <v>916.83100000000002</v>
      </c>
      <c r="Z43" s="41">
        <v>11.15</v>
      </c>
      <c r="AA43" s="17">
        <v>916.90599999999995</v>
      </c>
      <c r="AB43" s="41">
        <v>11.15</v>
      </c>
      <c r="AC43" s="20">
        <v>916.702</v>
      </c>
      <c r="AD43" s="13"/>
      <c r="AE43" s="11"/>
      <c r="AF43" s="3"/>
      <c r="AG43" s="22"/>
      <c r="AH43" s="13"/>
      <c r="AJ43" s="4"/>
    </row>
    <row r="44" spans="1:36" s="2" customFormat="1" ht="22.5" customHeight="1">
      <c r="A44" s="44" t="s">
        <v>242</v>
      </c>
      <c r="B44" s="41">
        <v>-10</v>
      </c>
      <c r="C44" s="39" t="s">
        <v>678</v>
      </c>
      <c r="D44" s="41"/>
      <c r="E44" s="39"/>
      <c r="F44" s="41"/>
      <c r="G44" s="17"/>
      <c r="H44" s="41">
        <v>-10</v>
      </c>
      <c r="I44" s="17">
        <v>914.25300000000004</v>
      </c>
      <c r="J44" s="41">
        <f t="shared" si="4"/>
        <v>-2.0000000000004547</v>
      </c>
      <c r="K44" s="17"/>
      <c r="L44" s="17"/>
      <c r="M44" s="17">
        <v>916.36500000000001</v>
      </c>
      <c r="N44" s="17">
        <f t="shared" si="3"/>
        <v>915.99300000000005</v>
      </c>
      <c r="O44" s="17">
        <v>914.45300000000009</v>
      </c>
      <c r="P44" s="17">
        <f t="shared" si="1"/>
        <v>-1.9119999999999209</v>
      </c>
      <c r="Q44" s="41"/>
      <c r="R44" s="17"/>
      <c r="S44" s="17"/>
      <c r="T44" s="17"/>
      <c r="U44" s="41">
        <f t="shared" si="2"/>
        <v>-2.0000000000000209</v>
      </c>
      <c r="V44" s="41">
        <v>8.65</v>
      </c>
      <c r="W44" s="17">
        <v>914.28000000000009</v>
      </c>
      <c r="X44" s="41">
        <v>8.65</v>
      </c>
      <c r="Y44" s="17">
        <v>915.995</v>
      </c>
      <c r="Z44" s="41">
        <v>11.15</v>
      </c>
      <c r="AA44" s="17">
        <v>916.07</v>
      </c>
      <c r="AB44" s="41">
        <v>11.15</v>
      </c>
      <c r="AC44" s="20">
        <v>916.48199999999997</v>
      </c>
      <c r="AD44" s="13"/>
      <c r="AE44" s="11"/>
      <c r="AF44" s="3"/>
      <c r="AG44" s="22"/>
      <c r="AH44" s="13"/>
      <c r="AJ44" s="4"/>
    </row>
    <row r="45" spans="1:36" s="2" customFormat="1" ht="22.5" customHeight="1" thickBot="1">
      <c r="A45" s="45" t="s">
        <v>243</v>
      </c>
      <c r="B45" s="31"/>
      <c r="C45" s="36"/>
      <c r="D45" s="31"/>
      <c r="E45" s="36"/>
      <c r="F45" s="31"/>
      <c r="G45" s="29"/>
      <c r="H45" s="31"/>
      <c r="I45" s="29"/>
      <c r="J45" s="31"/>
      <c r="K45" s="29"/>
      <c r="L45" s="29"/>
      <c r="M45" s="29">
        <v>915.35400000000004</v>
      </c>
      <c r="N45" s="29">
        <v>915.69100000000003</v>
      </c>
      <c r="O45" s="29"/>
      <c r="P45" s="29"/>
      <c r="Q45" s="31"/>
      <c r="R45" s="29"/>
      <c r="S45" s="29"/>
      <c r="T45" s="29"/>
      <c r="U45" s="31"/>
      <c r="V45" s="31"/>
      <c r="W45" s="29"/>
      <c r="X45" s="31"/>
      <c r="Y45" s="29"/>
      <c r="Z45" s="31"/>
      <c r="AA45" s="29"/>
      <c r="AB45" s="31"/>
      <c r="AC45" s="32"/>
      <c r="AD45" s="13"/>
      <c r="AE45" s="11"/>
      <c r="AF45" s="3"/>
      <c r="AG45" s="22"/>
      <c r="AH45" s="13"/>
      <c r="AJ45" s="4"/>
    </row>
    <row r="46" spans="1:36" s="2" customFormat="1" ht="22.5" customHeight="1">
      <c r="A46" s="62" t="s">
        <v>244</v>
      </c>
      <c r="B46" s="28"/>
      <c r="C46" s="119"/>
      <c r="D46" s="184" t="s">
        <v>724</v>
      </c>
      <c r="E46" s="185"/>
      <c r="F46" s="185"/>
      <c r="G46" s="185"/>
      <c r="H46" s="28"/>
      <c r="I46" s="12"/>
      <c r="J46" s="28"/>
      <c r="K46" s="12"/>
      <c r="L46" s="12"/>
      <c r="M46" s="12">
        <v>915.303</v>
      </c>
      <c r="N46" s="12">
        <v>915.63</v>
      </c>
      <c r="O46" s="12"/>
      <c r="P46" s="12"/>
      <c r="Q46" s="28"/>
      <c r="R46" s="12"/>
      <c r="S46" s="12"/>
      <c r="T46" s="12"/>
      <c r="U46" s="28"/>
      <c r="V46" s="28"/>
      <c r="W46" s="12"/>
      <c r="X46" s="28"/>
      <c r="Y46" s="12"/>
      <c r="Z46" s="28"/>
      <c r="AA46" s="12"/>
      <c r="AB46" s="28"/>
      <c r="AC46" s="21"/>
      <c r="AD46" s="13"/>
      <c r="AE46" s="11"/>
      <c r="AF46" s="3"/>
      <c r="AG46" s="22"/>
      <c r="AH46" s="13"/>
      <c r="AJ46" s="4"/>
    </row>
    <row r="47" spans="1:36" s="2" customFormat="1" ht="22.5" customHeight="1">
      <c r="A47" s="44" t="s">
        <v>245</v>
      </c>
      <c r="B47" s="41"/>
      <c r="C47" s="39"/>
      <c r="D47" s="41"/>
      <c r="E47" s="39"/>
      <c r="F47" s="41"/>
      <c r="G47" s="17"/>
      <c r="H47" s="41"/>
      <c r="I47" s="17"/>
      <c r="J47" s="41"/>
      <c r="K47" s="17"/>
      <c r="L47" s="17"/>
      <c r="M47" s="17">
        <v>915.60799999999995</v>
      </c>
      <c r="N47" s="17">
        <v>915.39200000000005</v>
      </c>
      <c r="O47" s="17"/>
      <c r="P47" s="17"/>
      <c r="Q47" s="41"/>
      <c r="R47" s="17"/>
      <c r="S47" s="17"/>
      <c r="T47" s="17"/>
      <c r="U47" s="41"/>
      <c r="V47" s="41"/>
      <c r="W47" s="17"/>
      <c r="X47" s="41"/>
      <c r="Y47" s="17"/>
      <c r="Z47" s="41"/>
      <c r="AA47" s="17"/>
      <c r="AB47" s="41"/>
      <c r="AC47" s="20"/>
      <c r="AD47" s="13"/>
      <c r="AE47" s="11"/>
      <c r="AF47" s="3"/>
      <c r="AG47" s="22"/>
      <c r="AH47" s="13"/>
      <c r="AJ47" s="4"/>
    </row>
    <row r="48" spans="1:36" s="2" customFormat="1" ht="22.5" customHeight="1">
      <c r="A48" s="44" t="s">
        <v>246</v>
      </c>
      <c r="B48" s="41">
        <v>-6.5</v>
      </c>
      <c r="C48" s="39" t="s">
        <v>679</v>
      </c>
      <c r="D48" s="41">
        <v>-6.5</v>
      </c>
      <c r="E48" s="39" t="s">
        <v>714</v>
      </c>
      <c r="F48" s="41">
        <v>-4</v>
      </c>
      <c r="G48" s="17">
        <v>914.41399999999999</v>
      </c>
      <c r="H48" s="41">
        <v>-4</v>
      </c>
      <c r="I48" s="17">
        <v>912.69900000000007</v>
      </c>
      <c r="J48" s="41">
        <f t="shared" si="4"/>
        <v>-1.999999999998181</v>
      </c>
      <c r="K48" s="17"/>
      <c r="L48" s="17"/>
      <c r="M48" s="17">
        <v>914.19</v>
      </c>
      <c r="N48" s="17">
        <f t="shared" ref="N48:N58" si="5">O48+1.54</f>
        <v>914.31899999999996</v>
      </c>
      <c r="O48" s="17">
        <v>912.779</v>
      </c>
      <c r="P48" s="17">
        <f t="shared" si="1"/>
        <v>-1.4110000000000582</v>
      </c>
      <c r="Q48" s="41"/>
      <c r="R48" s="17"/>
      <c r="S48" s="17"/>
      <c r="T48" s="17"/>
      <c r="U48" s="41">
        <f t="shared" si="2"/>
        <v>-1.999999999998181</v>
      </c>
      <c r="V48" s="41">
        <v>4</v>
      </c>
      <c r="W48" s="17">
        <v>912.69900000000007</v>
      </c>
      <c r="X48" s="41">
        <v>4</v>
      </c>
      <c r="Y48" s="17">
        <v>914.41399999999999</v>
      </c>
      <c r="Z48" s="41">
        <v>6.5</v>
      </c>
      <c r="AA48" s="17">
        <v>914.48900000000003</v>
      </c>
      <c r="AB48" s="41">
        <v>6.5</v>
      </c>
      <c r="AC48" s="20">
        <v>914.55499999999995</v>
      </c>
      <c r="AD48" s="13"/>
      <c r="AE48" s="11"/>
      <c r="AF48" s="3"/>
      <c r="AG48" s="22"/>
      <c r="AH48" s="13"/>
      <c r="AJ48" s="4"/>
    </row>
    <row r="49" spans="1:36" s="2" customFormat="1" ht="22.5" customHeight="1">
      <c r="A49" s="44" t="s">
        <v>247</v>
      </c>
      <c r="B49" s="41">
        <v>-6.5</v>
      </c>
      <c r="C49" s="39" t="s">
        <v>680</v>
      </c>
      <c r="D49" s="41">
        <v>-6.5</v>
      </c>
      <c r="E49" s="39" t="s">
        <v>715</v>
      </c>
      <c r="F49" s="41">
        <v>-4</v>
      </c>
      <c r="G49" s="17">
        <v>912.27</v>
      </c>
      <c r="H49" s="41">
        <v>-4</v>
      </c>
      <c r="I49" s="17">
        <v>910.55500000000006</v>
      </c>
      <c r="J49" s="41">
        <f t="shared" si="4"/>
        <v>-1.999999999998181</v>
      </c>
      <c r="K49" s="17"/>
      <c r="L49" s="17"/>
      <c r="M49" s="17">
        <v>911.69</v>
      </c>
      <c r="N49" s="17">
        <f t="shared" si="5"/>
        <v>912.17499999999995</v>
      </c>
      <c r="O49" s="17">
        <v>910.63499999999999</v>
      </c>
      <c r="P49" s="17">
        <f t="shared" si="1"/>
        <v>-1.0550000000000637</v>
      </c>
      <c r="Q49" s="41"/>
      <c r="R49" s="17"/>
      <c r="S49" s="17"/>
      <c r="T49" s="17"/>
      <c r="U49" s="41">
        <f t="shared" si="2"/>
        <v>-1.999999999998181</v>
      </c>
      <c r="V49" s="41">
        <v>4</v>
      </c>
      <c r="W49" s="17">
        <v>910.55500000000006</v>
      </c>
      <c r="X49" s="41">
        <v>4</v>
      </c>
      <c r="Y49" s="17">
        <v>912.27</v>
      </c>
      <c r="Z49" s="41">
        <v>6.5</v>
      </c>
      <c r="AA49" s="17">
        <v>912.34500000000003</v>
      </c>
      <c r="AB49" s="41">
        <v>6.5</v>
      </c>
      <c r="AC49" s="20">
        <v>912.68499999999995</v>
      </c>
      <c r="AD49" s="13"/>
      <c r="AE49" s="11"/>
      <c r="AF49" s="3"/>
      <c r="AG49" s="22"/>
      <c r="AH49" s="13"/>
      <c r="AJ49" s="4"/>
    </row>
    <row r="50" spans="1:36" s="2" customFormat="1" ht="22.5" customHeight="1">
      <c r="A50" s="44" t="s">
        <v>248</v>
      </c>
      <c r="B50" s="41">
        <v>-6.5</v>
      </c>
      <c r="C50" s="39" t="s">
        <v>681</v>
      </c>
      <c r="D50" s="41">
        <v>-6.5</v>
      </c>
      <c r="E50" s="39" t="s">
        <v>716</v>
      </c>
      <c r="F50" s="41">
        <v>-4</v>
      </c>
      <c r="G50" s="17">
        <v>910.11099999999999</v>
      </c>
      <c r="H50" s="41">
        <v>-4</v>
      </c>
      <c r="I50" s="17">
        <v>908.39600000000007</v>
      </c>
      <c r="J50" s="41">
        <f t="shared" si="4"/>
        <v>-1.999999999998181</v>
      </c>
      <c r="K50" s="17"/>
      <c r="L50" s="17"/>
      <c r="M50" s="17">
        <v>909.58600000000001</v>
      </c>
      <c r="N50" s="17">
        <f t="shared" si="5"/>
        <v>910.01599999999996</v>
      </c>
      <c r="O50" s="17">
        <v>908.476</v>
      </c>
      <c r="P50" s="17">
        <f t="shared" si="1"/>
        <v>-1.1100000000000136</v>
      </c>
      <c r="Q50" s="41"/>
      <c r="R50" s="17"/>
      <c r="S50" s="17"/>
      <c r="T50" s="17"/>
      <c r="U50" s="41">
        <f t="shared" si="2"/>
        <v>-1.999999999998181</v>
      </c>
      <c r="V50" s="41">
        <v>4</v>
      </c>
      <c r="W50" s="17">
        <v>908.39600000000007</v>
      </c>
      <c r="X50" s="41">
        <v>4</v>
      </c>
      <c r="Y50" s="17">
        <v>910.11099999999999</v>
      </c>
      <c r="Z50" s="41">
        <v>6.5</v>
      </c>
      <c r="AA50" s="17">
        <v>910.18600000000004</v>
      </c>
      <c r="AB50" s="41">
        <v>6.5</v>
      </c>
      <c r="AC50" s="20">
        <v>910.18700000000001</v>
      </c>
      <c r="AD50" s="13"/>
      <c r="AE50" s="11"/>
      <c r="AF50" s="3"/>
      <c r="AG50" s="22"/>
      <c r="AH50" s="13"/>
      <c r="AJ50" s="4"/>
    </row>
    <row r="51" spans="1:36" s="2" customFormat="1" ht="22.5" customHeight="1">
      <c r="A51" s="44" t="s">
        <v>249</v>
      </c>
      <c r="B51" s="41">
        <v>-6.5</v>
      </c>
      <c r="C51" s="39" t="s">
        <v>682</v>
      </c>
      <c r="D51" s="41">
        <v>-6.5</v>
      </c>
      <c r="E51" s="39" t="s">
        <v>717</v>
      </c>
      <c r="F51" s="41">
        <v>-4</v>
      </c>
      <c r="G51" s="17">
        <v>908.00199999999995</v>
      </c>
      <c r="H51" s="41">
        <v>-4</v>
      </c>
      <c r="I51" s="17">
        <v>906.28700000000003</v>
      </c>
      <c r="J51" s="41">
        <f t="shared" si="4"/>
        <v>-2.0000000000010232</v>
      </c>
      <c r="K51" s="17"/>
      <c r="L51" s="17"/>
      <c r="M51" s="17">
        <v>907.59</v>
      </c>
      <c r="N51" s="17">
        <f t="shared" si="5"/>
        <v>907.90700000000004</v>
      </c>
      <c r="O51" s="17">
        <v>906.36700000000008</v>
      </c>
      <c r="P51" s="17">
        <f t="shared" si="1"/>
        <v>-1.2229999999999563</v>
      </c>
      <c r="Q51" s="41"/>
      <c r="R51" s="17"/>
      <c r="S51" s="17"/>
      <c r="T51" s="17"/>
      <c r="U51" s="41">
        <f t="shared" si="2"/>
        <v>-2.0000000000010232</v>
      </c>
      <c r="V51" s="41">
        <v>4</v>
      </c>
      <c r="W51" s="17">
        <v>906.28700000000003</v>
      </c>
      <c r="X51" s="41">
        <v>4</v>
      </c>
      <c r="Y51" s="17">
        <v>908.00199999999995</v>
      </c>
      <c r="Z51" s="41">
        <v>6.5</v>
      </c>
      <c r="AA51" s="17">
        <v>908.077</v>
      </c>
      <c r="AB51" s="41">
        <v>6.5</v>
      </c>
      <c r="AC51" s="20">
        <v>907.89599999999996</v>
      </c>
      <c r="AD51" s="13"/>
      <c r="AE51" s="11"/>
      <c r="AF51" s="3"/>
      <c r="AG51" s="22"/>
      <c r="AH51" s="13"/>
      <c r="AJ51" s="4"/>
    </row>
    <row r="52" spans="1:36" s="2" customFormat="1" ht="22.5" customHeight="1">
      <c r="A52" s="44" t="s">
        <v>250</v>
      </c>
      <c r="B52" s="41">
        <v>-6.5</v>
      </c>
      <c r="C52" s="39" t="s">
        <v>683</v>
      </c>
      <c r="D52" s="41">
        <v>-6.5</v>
      </c>
      <c r="E52" s="39" t="s">
        <v>718</v>
      </c>
      <c r="F52" s="41">
        <v>-4</v>
      </c>
      <c r="G52" s="17">
        <v>906.23900000000003</v>
      </c>
      <c r="H52" s="41">
        <v>-4</v>
      </c>
      <c r="I52" s="17">
        <v>904.524</v>
      </c>
      <c r="J52" s="41">
        <f t="shared" si="4"/>
        <v>-2.0000000000010232</v>
      </c>
      <c r="K52" s="17"/>
      <c r="L52" s="17"/>
      <c r="M52" s="17">
        <v>905.93</v>
      </c>
      <c r="N52" s="17">
        <f t="shared" si="5"/>
        <v>906.14400000000001</v>
      </c>
      <c r="O52" s="17">
        <v>904.60400000000004</v>
      </c>
      <c r="P52" s="17">
        <f t="shared" si="1"/>
        <v>-1.3259999999999081</v>
      </c>
      <c r="Q52" s="41"/>
      <c r="R52" s="17"/>
      <c r="S52" s="17"/>
      <c r="T52" s="17"/>
      <c r="U52" s="41">
        <f t="shared" si="2"/>
        <v>-2.0000000000010232</v>
      </c>
      <c r="V52" s="41">
        <v>4</v>
      </c>
      <c r="W52" s="17">
        <v>904.524</v>
      </c>
      <c r="X52" s="41">
        <v>4</v>
      </c>
      <c r="Y52" s="17">
        <v>906.23900000000003</v>
      </c>
      <c r="Z52" s="41">
        <v>6.5</v>
      </c>
      <c r="AA52" s="17">
        <v>906.31399999999996</v>
      </c>
      <c r="AB52" s="41">
        <v>6.5</v>
      </c>
      <c r="AC52" s="20">
        <v>906.78099999999995</v>
      </c>
      <c r="AD52" s="13"/>
      <c r="AE52" s="11"/>
      <c r="AF52" s="3"/>
      <c r="AG52" s="22"/>
      <c r="AH52" s="13"/>
      <c r="AJ52" s="4"/>
    </row>
    <row r="53" spans="1:36" s="2" customFormat="1" ht="22.5" customHeight="1">
      <c r="A53" s="44" t="s">
        <v>251</v>
      </c>
      <c r="B53" s="41">
        <v>-6.5</v>
      </c>
      <c r="C53" s="39" t="s">
        <v>684</v>
      </c>
      <c r="D53" s="41">
        <v>-6.5</v>
      </c>
      <c r="E53" s="39" t="s">
        <v>719</v>
      </c>
      <c r="F53" s="41">
        <v>-4</v>
      </c>
      <c r="G53" s="17">
        <v>904.86900000000003</v>
      </c>
      <c r="H53" s="41">
        <v>-4</v>
      </c>
      <c r="I53" s="17">
        <v>903.154</v>
      </c>
      <c r="J53" s="41">
        <f t="shared" si="4"/>
        <v>-2.0000000000010232</v>
      </c>
      <c r="K53" s="17"/>
      <c r="L53" s="17"/>
      <c r="M53" s="17">
        <v>904.6</v>
      </c>
      <c r="N53" s="17">
        <f t="shared" si="5"/>
        <v>904.774</v>
      </c>
      <c r="O53" s="17">
        <v>903.23400000000004</v>
      </c>
      <c r="P53" s="17">
        <f t="shared" si="1"/>
        <v>-1.3659999999999854</v>
      </c>
      <c r="Q53" s="41"/>
      <c r="R53" s="17"/>
      <c r="S53" s="17"/>
      <c r="T53" s="17"/>
      <c r="U53" s="41">
        <f t="shared" si="2"/>
        <v>-2.0000000000010232</v>
      </c>
      <c r="V53" s="41">
        <v>4</v>
      </c>
      <c r="W53" s="17">
        <v>903.154</v>
      </c>
      <c r="X53" s="41">
        <v>4</v>
      </c>
      <c r="Y53" s="17">
        <v>904.86900000000003</v>
      </c>
      <c r="Z53" s="41">
        <v>6.5</v>
      </c>
      <c r="AA53" s="17">
        <v>904.94399999999996</v>
      </c>
      <c r="AB53" s="41">
        <v>6.5</v>
      </c>
      <c r="AC53" s="20">
        <v>906.05700000000002</v>
      </c>
      <c r="AD53" s="13"/>
      <c r="AE53" s="11"/>
      <c r="AF53" s="3"/>
      <c r="AG53" s="22"/>
      <c r="AH53" s="13"/>
      <c r="AJ53" s="4"/>
    </row>
    <row r="54" spans="1:36" s="2" customFormat="1" ht="22.5" customHeight="1">
      <c r="A54" s="44" t="s">
        <v>252</v>
      </c>
      <c r="B54" s="41">
        <v>-6.5</v>
      </c>
      <c r="C54" s="39" t="s">
        <v>685</v>
      </c>
      <c r="D54" s="41">
        <v>-6.5</v>
      </c>
      <c r="E54" s="39" t="s">
        <v>720</v>
      </c>
      <c r="F54" s="41">
        <v>-4</v>
      </c>
      <c r="G54" s="17">
        <v>903.84500000000003</v>
      </c>
      <c r="H54" s="41">
        <v>-4</v>
      </c>
      <c r="I54" s="17">
        <v>902.13</v>
      </c>
      <c r="J54" s="41">
        <f t="shared" si="4"/>
        <v>-2.0000000000010232</v>
      </c>
      <c r="K54" s="17"/>
      <c r="L54" s="17"/>
      <c r="M54" s="17">
        <v>903.46600000000001</v>
      </c>
      <c r="N54" s="17">
        <f t="shared" si="5"/>
        <v>903.75</v>
      </c>
      <c r="O54" s="17">
        <v>902.21</v>
      </c>
      <c r="P54" s="17">
        <f t="shared" si="1"/>
        <v>-1.2559999999999718</v>
      </c>
      <c r="Q54" s="41"/>
      <c r="R54" s="17"/>
      <c r="S54" s="17"/>
      <c r="T54" s="17"/>
      <c r="U54" s="41">
        <f t="shared" si="2"/>
        <v>-2.0000000000010232</v>
      </c>
      <c r="V54" s="41">
        <v>4</v>
      </c>
      <c r="W54" s="17">
        <v>902.13</v>
      </c>
      <c r="X54" s="41">
        <v>4</v>
      </c>
      <c r="Y54" s="17">
        <v>903.84500000000003</v>
      </c>
      <c r="Z54" s="41">
        <v>6.5</v>
      </c>
      <c r="AA54" s="17">
        <v>903.92</v>
      </c>
      <c r="AB54" s="41">
        <v>6.5</v>
      </c>
      <c r="AC54" s="20">
        <v>904.58299999999997</v>
      </c>
      <c r="AD54" s="13"/>
      <c r="AE54" s="11"/>
      <c r="AF54" s="3"/>
      <c r="AG54" s="22"/>
      <c r="AH54" s="13"/>
      <c r="AJ54" s="4"/>
    </row>
    <row r="55" spans="1:36" s="2" customFormat="1" ht="22.5" customHeight="1">
      <c r="A55" s="44" t="s">
        <v>253</v>
      </c>
      <c r="B55" s="41">
        <v>-6.5</v>
      </c>
      <c r="C55" s="39" t="s">
        <v>686</v>
      </c>
      <c r="D55" s="41">
        <v>-6.5</v>
      </c>
      <c r="E55" s="39" t="s">
        <v>721</v>
      </c>
      <c r="F55" s="41">
        <v>-4</v>
      </c>
      <c r="G55" s="17">
        <v>902.94</v>
      </c>
      <c r="H55" s="41">
        <v>-4</v>
      </c>
      <c r="I55" s="17">
        <v>901.23500000000001</v>
      </c>
      <c r="J55" s="41">
        <f t="shared" si="4"/>
        <v>0</v>
      </c>
      <c r="K55" s="17"/>
      <c r="L55" s="17"/>
      <c r="M55" s="17">
        <v>902.50900000000001</v>
      </c>
      <c r="N55" s="17">
        <f t="shared" si="5"/>
        <v>902.77499999999998</v>
      </c>
      <c r="O55" s="17">
        <v>901.23500000000001</v>
      </c>
      <c r="P55" s="17">
        <f t="shared" si="1"/>
        <v>-1.2740000000000009</v>
      </c>
      <c r="Q55" s="41"/>
      <c r="R55" s="17"/>
      <c r="S55" s="17"/>
      <c r="T55" s="17"/>
      <c r="U55" s="41">
        <f t="shared" si="2"/>
        <v>-1.999999999998181</v>
      </c>
      <c r="V55" s="41">
        <v>4</v>
      </c>
      <c r="W55" s="17">
        <v>901.15500000000009</v>
      </c>
      <c r="X55" s="41">
        <v>4</v>
      </c>
      <c r="Y55" s="17">
        <v>902.87</v>
      </c>
      <c r="Z55" s="41">
        <v>6.5</v>
      </c>
      <c r="AA55" s="17">
        <v>902.94500000000005</v>
      </c>
      <c r="AB55" s="41">
        <v>6.5</v>
      </c>
      <c r="AC55" s="20">
        <v>902.45</v>
      </c>
      <c r="AD55" s="13"/>
      <c r="AE55" s="11"/>
      <c r="AF55" s="3"/>
      <c r="AG55" s="22"/>
      <c r="AH55" s="13"/>
      <c r="AJ55" s="4"/>
    </row>
    <row r="56" spans="1:36" s="2" customFormat="1" ht="22.5" customHeight="1">
      <c r="A56" s="44" t="s">
        <v>254</v>
      </c>
      <c r="B56" s="41">
        <v>-4</v>
      </c>
      <c r="C56" s="39" t="s">
        <v>687</v>
      </c>
      <c r="D56" s="176" t="s">
        <v>186</v>
      </c>
      <c r="E56" s="174"/>
      <c r="F56" s="174"/>
      <c r="G56" s="174"/>
      <c r="H56" s="41">
        <v>-4</v>
      </c>
      <c r="I56" s="17">
        <v>900.34</v>
      </c>
      <c r="J56" s="41">
        <f t="shared" si="4"/>
        <v>2.0000000000010232</v>
      </c>
      <c r="K56" s="17"/>
      <c r="L56" s="17"/>
      <c r="M56" s="17">
        <v>901.36199999999997</v>
      </c>
      <c r="N56" s="17">
        <f t="shared" si="5"/>
        <v>901.8</v>
      </c>
      <c r="O56" s="17">
        <v>900.26</v>
      </c>
      <c r="P56" s="17">
        <f t="shared" si="1"/>
        <v>-1.1019999999999754</v>
      </c>
      <c r="Q56" s="41"/>
      <c r="R56" s="17"/>
      <c r="S56" s="17"/>
      <c r="T56" s="17"/>
      <c r="U56" s="41">
        <f t="shared" si="2"/>
        <v>-1.9999999999997491</v>
      </c>
      <c r="V56" s="41">
        <v>11.6</v>
      </c>
      <c r="W56" s="17">
        <v>900.02800000000002</v>
      </c>
      <c r="X56" s="41">
        <v>11.6</v>
      </c>
      <c r="Y56" s="17">
        <v>901.74300000000005</v>
      </c>
      <c r="Z56" s="41">
        <v>14.1</v>
      </c>
      <c r="AA56" s="17">
        <v>901.81799999999998</v>
      </c>
      <c r="AB56" s="41">
        <v>14.1</v>
      </c>
      <c r="AC56" s="20">
        <v>901.303</v>
      </c>
      <c r="AD56" s="13"/>
      <c r="AE56" s="11"/>
      <c r="AF56" s="3"/>
      <c r="AG56" s="22"/>
      <c r="AH56" s="13"/>
      <c r="AJ56" s="4"/>
    </row>
    <row r="57" spans="1:36" s="2" customFormat="1" ht="22.5" customHeight="1">
      <c r="A57" s="44" t="s">
        <v>255</v>
      </c>
      <c r="B57" s="41">
        <v>-6.5</v>
      </c>
      <c r="C57" s="39" t="s">
        <v>688</v>
      </c>
      <c r="D57" s="41">
        <v>-6.5</v>
      </c>
      <c r="E57" s="39" t="s">
        <v>722</v>
      </c>
      <c r="F57" s="41">
        <v>-4</v>
      </c>
      <c r="G57" s="17">
        <v>900.99</v>
      </c>
      <c r="H57" s="41">
        <v>-4</v>
      </c>
      <c r="I57" s="17">
        <v>899.28500000000008</v>
      </c>
      <c r="J57" s="41">
        <f t="shared" si="4"/>
        <v>0</v>
      </c>
      <c r="K57" s="17"/>
      <c r="L57" s="17"/>
      <c r="M57" s="17">
        <v>900.61500000000001</v>
      </c>
      <c r="N57" s="17">
        <f t="shared" si="5"/>
        <v>900.82500000000005</v>
      </c>
      <c r="O57" s="17">
        <v>899.28500000000008</v>
      </c>
      <c r="P57" s="17">
        <f t="shared" si="1"/>
        <v>-1.3299999999999272</v>
      </c>
      <c r="Q57" s="41"/>
      <c r="R57" s="17"/>
      <c r="S57" s="17"/>
      <c r="T57" s="17"/>
      <c r="U57" s="41">
        <f t="shared" si="2"/>
        <v>-2.0000000000010232</v>
      </c>
      <c r="V57" s="41">
        <v>4</v>
      </c>
      <c r="W57" s="17">
        <v>899.20500000000004</v>
      </c>
      <c r="X57" s="41">
        <v>4</v>
      </c>
      <c r="Y57" s="17">
        <v>900.92</v>
      </c>
      <c r="Z57" s="41">
        <v>6.5</v>
      </c>
      <c r="AA57" s="17">
        <v>900.995</v>
      </c>
      <c r="AB57" s="41">
        <v>6.5</v>
      </c>
      <c r="AC57" s="20">
        <v>900.60299999999995</v>
      </c>
      <c r="AD57" s="13"/>
      <c r="AE57" s="11"/>
      <c r="AF57" s="3"/>
      <c r="AG57" s="22"/>
      <c r="AH57" s="13"/>
      <c r="AJ57" s="4"/>
    </row>
    <row r="58" spans="1:36" s="2" customFormat="1" ht="22.5" customHeight="1">
      <c r="A58" s="44" t="s">
        <v>256</v>
      </c>
      <c r="B58" s="41">
        <v>-6.5</v>
      </c>
      <c r="C58" s="39" t="s">
        <v>689</v>
      </c>
      <c r="D58" s="41">
        <v>-6.5</v>
      </c>
      <c r="E58" s="39" t="s">
        <v>723</v>
      </c>
      <c r="F58" s="41">
        <v>-4</v>
      </c>
      <c r="G58" s="17">
        <v>899.94500000000005</v>
      </c>
      <c r="H58" s="41">
        <v>-4</v>
      </c>
      <c r="I58" s="17">
        <v>898.23</v>
      </c>
      <c r="J58" s="41">
        <f t="shared" si="4"/>
        <v>-2.0000000000010232</v>
      </c>
      <c r="K58" s="17"/>
      <c r="L58" s="17"/>
      <c r="M58" s="17">
        <v>899.74900000000002</v>
      </c>
      <c r="N58" s="17">
        <f t="shared" si="5"/>
        <v>899.85</v>
      </c>
      <c r="O58" s="17">
        <v>898.31000000000006</v>
      </c>
      <c r="P58" s="17">
        <f t="shared" si="1"/>
        <v>-1.4389999999999645</v>
      </c>
      <c r="Q58" s="41"/>
      <c r="R58" s="17"/>
      <c r="S58" s="17"/>
      <c r="T58" s="17"/>
      <c r="U58" s="41">
        <f t="shared" si="2"/>
        <v>-2.0000000000010232</v>
      </c>
      <c r="V58" s="41">
        <v>4</v>
      </c>
      <c r="W58" s="17">
        <v>898.23</v>
      </c>
      <c r="X58" s="41">
        <v>4</v>
      </c>
      <c r="Y58" s="17">
        <v>899.94500000000005</v>
      </c>
      <c r="Z58" s="41">
        <v>6.5</v>
      </c>
      <c r="AA58" s="17">
        <v>900.02</v>
      </c>
      <c r="AB58" s="41">
        <v>6.5</v>
      </c>
      <c r="AC58" s="20">
        <v>899.89200000000005</v>
      </c>
      <c r="AD58" s="13"/>
      <c r="AE58" s="11"/>
      <c r="AF58" s="3"/>
      <c r="AG58" s="22"/>
      <c r="AH58" s="13"/>
      <c r="AJ58" s="4"/>
    </row>
    <row r="59" spans="1:36" s="2" customFormat="1" ht="22.5" customHeight="1">
      <c r="A59" s="44"/>
      <c r="B59" s="41"/>
      <c r="C59" s="39"/>
      <c r="D59" s="41"/>
      <c r="E59" s="39"/>
      <c r="F59" s="41"/>
      <c r="G59" s="17"/>
      <c r="H59" s="41"/>
      <c r="I59" s="17"/>
      <c r="J59" s="41"/>
      <c r="K59" s="17"/>
      <c r="L59" s="17"/>
      <c r="M59" s="17"/>
      <c r="N59" s="17"/>
      <c r="O59" s="17"/>
      <c r="P59" s="17"/>
      <c r="Q59" s="41"/>
      <c r="R59" s="17"/>
      <c r="S59" s="17"/>
      <c r="T59" s="17"/>
      <c r="U59" s="41"/>
      <c r="V59" s="41"/>
      <c r="W59" s="17"/>
      <c r="X59" s="41"/>
      <c r="Y59" s="17"/>
      <c r="Z59" s="41"/>
      <c r="AA59" s="17"/>
      <c r="AB59" s="41"/>
      <c r="AC59" s="20"/>
      <c r="AD59" s="13"/>
      <c r="AE59" s="11"/>
      <c r="AF59" s="3"/>
      <c r="AG59" s="22"/>
      <c r="AH59" s="13"/>
    </row>
    <row r="60" spans="1:36" s="2" customFormat="1" ht="22.5" customHeight="1">
      <c r="A60" s="44"/>
      <c r="B60" s="41"/>
      <c r="C60" s="39"/>
      <c r="D60" s="41"/>
      <c r="E60" s="39"/>
      <c r="F60" s="41"/>
      <c r="G60" s="17"/>
      <c r="H60" s="41"/>
      <c r="I60" s="17"/>
      <c r="J60" s="41"/>
      <c r="K60" s="17"/>
      <c r="L60" s="17"/>
      <c r="M60" s="17"/>
      <c r="N60" s="17"/>
      <c r="O60" s="17"/>
      <c r="P60" s="17"/>
      <c r="Q60" s="41"/>
      <c r="R60" s="17"/>
      <c r="S60" s="17"/>
      <c r="T60" s="17"/>
      <c r="U60" s="41"/>
      <c r="V60" s="41"/>
      <c r="W60" s="17"/>
      <c r="X60" s="41"/>
      <c r="Y60" s="17"/>
      <c r="Z60" s="41"/>
      <c r="AA60" s="17"/>
      <c r="AB60" s="41"/>
      <c r="AC60" s="20"/>
      <c r="AD60" s="13"/>
      <c r="AE60" s="11"/>
      <c r="AF60" s="3"/>
      <c r="AG60" s="22"/>
      <c r="AH60" s="13"/>
    </row>
    <row r="61" spans="1:36" s="2" customFormat="1" ht="22.5" customHeight="1">
      <c r="A61" s="44"/>
      <c r="B61" s="41"/>
      <c r="C61" s="39"/>
      <c r="D61" s="41"/>
      <c r="E61" s="39"/>
      <c r="F61" s="41"/>
      <c r="G61" s="17"/>
      <c r="H61" s="41"/>
      <c r="I61" s="17"/>
      <c r="J61" s="41"/>
      <c r="K61" s="17"/>
      <c r="L61" s="17"/>
      <c r="M61" s="17"/>
      <c r="N61" s="17"/>
      <c r="O61" s="17"/>
      <c r="P61" s="17"/>
      <c r="Q61" s="41"/>
      <c r="R61" s="17"/>
      <c r="S61" s="17"/>
      <c r="T61" s="17"/>
      <c r="U61" s="41"/>
      <c r="V61" s="41"/>
      <c r="W61" s="17"/>
      <c r="X61" s="41"/>
      <c r="Y61" s="17"/>
      <c r="Z61" s="41"/>
      <c r="AA61" s="17"/>
      <c r="AB61" s="41"/>
      <c r="AC61" s="20"/>
      <c r="AD61" s="13"/>
      <c r="AE61" s="11"/>
      <c r="AF61" s="3"/>
      <c r="AG61" s="22"/>
      <c r="AH61" s="13"/>
    </row>
    <row r="62" spans="1:36" s="2" customFormat="1" ht="22.5" customHeight="1">
      <c r="A62" s="44"/>
      <c r="B62" s="41"/>
      <c r="C62" s="39"/>
      <c r="D62" s="41"/>
      <c r="E62" s="39"/>
      <c r="F62" s="41"/>
      <c r="G62" s="17"/>
      <c r="H62" s="41"/>
      <c r="I62" s="17"/>
      <c r="J62" s="41"/>
      <c r="K62" s="17"/>
      <c r="L62" s="17"/>
      <c r="M62" s="17"/>
      <c r="N62" s="17"/>
      <c r="O62" s="17"/>
      <c r="P62" s="17"/>
      <c r="Q62" s="41"/>
      <c r="R62" s="17"/>
      <c r="S62" s="17"/>
      <c r="T62" s="17"/>
      <c r="U62" s="41"/>
      <c r="V62" s="41"/>
      <c r="W62" s="17"/>
      <c r="X62" s="41"/>
      <c r="Y62" s="17"/>
      <c r="Z62" s="41"/>
      <c r="AA62" s="17"/>
      <c r="AB62" s="41"/>
      <c r="AC62" s="20"/>
      <c r="AD62" s="13"/>
      <c r="AE62" s="11"/>
      <c r="AF62" s="3"/>
      <c r="AG62" s="22"/>
      <c r="AH62" s="13"/>
    </row>
    <row r="63" spans="1:36" s="2" customFormat="1" ht="22.5" customHeight="1">
      <c r="A63" s="44"/>
      <c r="B63" s="41"/>
      <c r="C63" s="39"/>
      <c r="D63" s="41"/>
      <c r="E63" s="39"/>
      <c r="F63" s="41"/>
      <c r="G63" s="17"/>
      <c r="H63" s="41"/>
      <c r="I63" s="17"/>
      <c r="J63" s="41"/>
      <c r="K63" s="17"/>
      <c r="L63" s="17"/>
      <c r="M63" s="17"/>
      <c r="N63" s="17"/>
      <c r="O63" s="17"/>
      <c r="P63" s="17"/>
      <c r="Q63" s="41"/>
      <c r="R63" s="17"/>
      <c r="S63" s="17"/>
      <c r="T63" s="17"/>
      <c r="U63" s="41"/>
      <c r="V63" s="41"/>
      <c r="W63" s="17"/>
      <c r="X63" s="41"/>
      <c r="Y63" s="17"/>
      <c r="Z63" s="41"/>
      <c r="AA63" s="17"/>
      <c r="AB63" s="41"/>
      <c r="AC63" s="20"/>
      <c r="AD63" s="13"/>
      <c r="AE63" s="11"/>
      <c r="AF63" s="3"/>
      <c r="AG63" s="22"/>
      <c r="AH63" s="13"/>
    </row>
    <row r="64" spans="1:36" s="2" customFormat="1" ht="22.5" customHeight="1">
      <c r="A64" s="44"/>
      <c r="B64" s="41"/>
      <c r="C64" s="39"/>
      <c r="D64" s="41"/>
      <c r="E64" s="39"/>
      <c r="F64" s="41"/>
      <c r="G64" s="17"/>
      <c r="H64" s="41"/>
      <c r="I64" s="17"/>
      <c r="J64" s="41"/>
      <c r="K64" s="17"/>
      <c r="L64" s="17"/>
      <c r="M64" s="17"/>
      <c r="N64" s="17"/>
      <c r="O64" s="17"/>
      <c r="P64" s="17"/>
      <c r="Q64" s="41"/>
      <c r="R64" s="17"/>
      <c r="S64" s="17"/>
      <c r="T64" s="17"/>
      <c r="U64" s="41"/>
      <c r="V64" s="41"/>
      <c r="W64" s="17"/>
      <c r="X64" s="41"/>
      <c r="Y64" s="17"/>
      <c r="Z64" s="41"/>
      <c r="AA64" s="17"/>
      <c r="AB64" s="41"/>
      <c r="AC64" s="20"/>
      <c r="AD64" s="13"/>
      <c r="AE64" s="11"/>
      <c r="AF64" s="3"/>
      <c r="AG64" s="22"/>
      <c r="AH64" s="13"/>
    </row>
    <row r="65" spans="1:34" s="2" customFormat="1" ht="22.5" customHeight="1">
      <c r="A65" s="44"/>
      <c r="B65" s="41"/>
      <c r="C65" s="39"/>
      <c r="D65" s="41"/>
      <c r="E65" s="39"/>
      <c r="F65" s="41"/>
      <c r="G65" s="17"/>
      <c r="H65" s="41"/>
      <c r="I65" s="17"/>
      <c r="J65" s="41"/>
      <c r="K65" s="17"/>
      <c r="L65" s="17"/>
      <c r="M65" s="17"/>
      <c r="N65" s="17"/>
      <c r="O65" s="17"/>
      <c r="P65" s="17"/>
      <c r="Q65" s="41"/>
      <c r="R65" s="17"/>
      <c r="S65" s="17"/>
      <c r="T65" s="17"/>
      <c r="U65" s="41"/>
      <c r="V65" s="41"/>
      <c r="W65" s="17"/>
      <c r="X65" s="41"/>
      <c r="Y65" s="17"/>
      <c r="Z65" s="41"/>
      <c r="AA65" s="17"/>
      <c r="AB65" s="41"/>
      <c r="AC65" s="20"/>
      <c r="AE65" s="3"/>
      <c r="AH65" s="3"/>
    </row>
    <row r="66" spans="1:34" s="2" customFormat="1" ht="22.5" customHeight="1">
      <c r="A66" s="44"/>
      <c r="B66" s="41"/>
      <c r="C66" s="39"/>
      <c r="D66" s="41"/>
      <c r="E66" s="39"/>
      <c r="F66" s="41"/>
      <c r="G66" s="17"/>
      <c r="H66" s="41"/>
      <c r="I66" s="17"/>
      <c r="J66" s="41"/>
      <c r="K66" s="17"/>
      <c r="L66" s="17"/>
      <c r="M66" s="17"/>
      <c r="N66" s="17"/>
      <c r="O66" s="17"/>
      <c r="P66" s="17"/>
      <c r="Q66" s="41"/>
      <c r="R66" s="17"/>
      <c r="S66" s="17"/>
      <c r="T66" s="17"/>
      <c r="U66" s="41"/>
      <c r="V66" s="41"/>
      <c r="W66" s="17"/>
      <c r="X66" s="41"/>
      <c r="Y66" s="17"/>
      <c r="Z66" s="41"/>
      <c r="AA66" s="17"/>
      <c r="AB66" s="41"/>
      <c r="AC66" s="20"/>
      <c r="AE66" s="3"/>
      <c r="AH66" s="3"/>
    </row>
    <row r="67" spans="1:34" s="2" customFormat="1" ht="22.5" customHeight="1">
      <c r="A67" s="50"/>
      <c r="B67" s="51"/>
      <c r="C67" s="54"/>
      <c r="D67" s="51"/>
      <c r="E67" s="54"/>
      <c r="F67" s="41"/>
      <c r="G67" s="17"/>
      <c r="H67" s="41"/>
      <c r="I67" s="17"/>
      <c r="J67" s="41"/>
      <c r="K67" s="17"/>
      <c r="L67" s="17"/>
      <c r="M67" s="17"/>
      <c r="N67" s="17"/>
      <c r="O67" s="17"/>
      <c r="P67" s="17"/>
      <c r="Q67" s="41"/>
      <c r="R67" s="17"/>
      <c r="S67" s="17"/>
      <c r="T67" s="17"/>
      <c r="U67" s="41"/>
      <c r="V67" s="41"/>
      <c r="W67" s="17"/>
      <c r="X67" s="41"/>
      <c r="Y67" s="17"/>
      <c r="Z67" s="41"/>
      <c r="AA67" s="17"/>
      <c r="AB67" s="41"/>
      <c r="AC67" s="20"/>
      <c r="AE67" s="3"/>
      <c r="AH67" s="3"/>
    </row>
    <row r="68" spans="1:34" s="2" customFormat="1" ht="22.5" customHeight="1">
      <c r="A68" s="50"/>
      <c r="B68" s="51"/>
      <c r="C68" s="54"/>
      <c r="D68" s="51"/>
      <c r="E68" s="54"/>
      <c r="F68" s="51"/>
      <c r="G68" s="52"/>
      <c r="H68" s="51"/>
      <c r="I68" s="52"/>
      <c r="J68" s="51"/>
      <c r="K68" s="54"/>
      <c r="L68" s="54"/>
      <c r="M68" s="52"/>
      <c r="N68" s="54"/>
      <c r="O68" s="52"/>
      <c r="P68" s="52"/>
      <c r="Q68" s="54"/>
      <c r="R68" s="54"/>
      <c r="S68" s="54"/>
      <c r="T68" s="54"/>
      <c r="U68" s="51"/>
      <c r="V68" s="51"/>
      <c r="W68" s="52"/>
      <c r="X68" s="51"/>
      <c r="Y68" s="52"/>
      <c r="Z68" s="51"/>
      <c r="AA68" s="52"/>
      <c r="AB68" s="51"/>
      <c r="AC68" s="55"/>
      <c r="AE68" s="3"/>
      <c r="AH68" s="3"/>
    </row>
    <row r="69" spans="1:34" s="2" customFormat="1" ht="22.5" customHeight="1">
      <c r="A69" s="50"/>
      <c r="B69" s="51"/>
      <c r="C69" s="54"/>
      <c r="D69" s="51"/>
      <c r="E69" s="54"/>
      <c r="F69" s="51"/>
      <c r="G69" s="52"/>
      <c r="H69" s="51"/>
      <c r="I69" s="52"/>
      <c r="J69" s="51"/>
      <c r="K69" s="54"/>
      <c r="L69" s="54"/>
      <c r="M69" s="52"/>
      <c r="N69" s="54"/>
      <c r="O69" s="52"/>
      <c r="P69" s="52"/>
      <c r="Q69" s="54"/>
      <c r="R69" s="54"/>
      <c r="S69" s="54"/>
      <c r="T69" s="54"/>
      <c r="U69" s="51"/>
      <c r="V69" s="51"/>
      <c r="W69" s="52"/>
      <c r="X69" s="51"/>
      <c r="Y69" s="52"/>
      <c r="Z69" s="51"/>
      <c r="AA69" s="52"/>
      <c r="AB69" s="51"/>
      <c r="AC69" s="55"/>
      <c r="AE69" s="3"/>
      <c r="AH69" s="3"/>
    </row>
    <row r="70" spans="1:34" s="2" customFormat="1" ht="22.5" customHeight="1">
      <c r="A70" s="50"/>
      <c r="B70" s="51"/>
      <c r="C70" s="54"/>
      <c r="D70" s="51"/>
      <c r="E70" s="54"/>
      <c r="F70" s="51"/>
      <c r="G70" s="52"/>
      <c r="H70" s="51"/>
      <c r="I70" s="52"/>
      <c r="J70" s="51"/>
      <c r="K70" s="54"/>
      <c r="L70" s="54"/>
      <c r="M70" s="52"/>
      <c r="N70" s="54"/>
      <c r="O70" s="52"/>
      <c r="P70" s="52"/>
      <c r="Q70" s="54"/>
      <c r="R70" s="54"/>
      <c r="S70" s="54"/>
      <c r="T70" s="54"/>
      <c r="U70" s="51"/>
      <c r="V70" s="51"/>
      <c r="W70" s="52"/>
      <c r="X70" s="51"/>
      <c r="Y70" s="52"/>
      <c r="Z70" s="51"/>
      <c r="AA70" s="52"/>
      <c r="AB70" s="51"/>
      <c r="AC70" s="55"/>
      <c r="AE70" s="3"/>
      <c r="AH70" s="3"/>
    </row>
    <row r="71" spans="1:34" s="2" customFormat="1" ht="22.5" customHeight="1">
      <c r="A71" s="50"/>
      <c r="B71" s="51"/>
      <c r="C71" s="54"/>
      <c r="D71" s="51"/>
      <c r="E71" s="54"/>
      <c r="F71" s="51"/>
      <c r="G71" s="52"/>
      <c r="H71" s="51"/>
      <c r="I71" s="52"/>
      <c r="J71" s="51"/>
      <c r="K71" s="54"/>
      <c r="L71" s="54"/>
      <c r="M71" s="52"/>
      <c r="N71" s="54"/>
      <c r="O71" s="52"/>
      <c r="P71" s="52"/>
      <c r="Q71" s="54"/>
      <c r="R71" s="54"/>
      <c r="S71" s="54"/>
      <c r="T71" s="54"/>
      <c r="U71" s="51"/>
      <c r="V71" s="51"/>
      <c r="W71" s="52"/>
      <c r="X71" s="51"/>
      <c r="Y71" s="52"/>
      <c r="Z71" s="51"/>
      <c r="AA71" s="52"/>
      <c r="AB71" s="51"/>
      <c r="AC71" s="55"/>
      <c r="AE71" s="3"/>
      <c r="AH71" s="3"/>
    </row>
    <row r="72" spans="1:34" s="2" customFormat="1" ht="22.5" customHeight="1">
      <c r="A72" s="50"/>
      <c r="B72" s="51"/>
      <c r="C72" s="54"/>
      <c r="D72" s="51"/>
      <c r="E72" s="54"/>
      <c r="F72" s="51"/>
      <c r="G72" s="52"/>
      <c r="H72" s="51"/>
      <c r="I72" s="52"/>
      <c r="J72" s="51"/>
      <c r="K72" s="54"/>
      <c r="L72" s="54"/>
      <c r="M72" s="52"/>
      <c r="N72" s="54"/>
      <c r="O72" s="52"/>
      <c r="P72" s="52"/>
      <c r="Q72" s="54"/>
      <c r="R72" s="54"/>
      <c r="S72" s="54"/>
      <c r="T72" s="54"/>
      <c r="U72" s="51"/>
      <c r="V72" s="51"/>
      <c r="W72" s="52"/>
      <c r="X72" s="51"/>
      <c r="Y72" s="52"/>
      <c r="Z72" s="51"/>
      <c r="AA72" s="52"/>
      <c r="AB72" s="51"/>
      <c r="AC72" s="55"/>
      <c r="AE72" s="3"/>
      <c r="AH72" s="3"/>
    </row>
    <row r="73" spans="1:34" s="2" customFormat="1" ht="22.5" customHeight="1">
      <c r="A73" s="50"/>
      <c r="B73" s="51"/>
      <c r="C73" s="54"/>
      <c r="D73" s="51"/>
      <c r="E73" s="54"/>
      <c r="F73" s="51"/>
      <c r="G73" s="52"/>
      <c r="H73" s="51"/>
      <c r="I73" s="52"/>
      <c r="J73" s="51"/>
      <c r="K73" s="54"/>
      <c r="L73" s="54"/>
      <c r="M73" s="52"/>
      <c r="N73" s="54"/>
      <c r="O73" s="52"/>
      <c r="P73" s="52"/>
      <c r="Q73" s="54"/>
      <c r="R73" s="54"/>
      <c r="S73" s="54"/>
      <c r="T73" s="54"/>
      <c r="U73" s="51"/>
      <c r="V73" s="51"/>
      <c r="W73" s="52"/>
      <c r="X73" s="51"/>
      <c r="Y73" s="52"/>
      <c r="Z73" s="51"/>
      <c r="AA73" s="52"/>
      <c r="AB73" s="51"/>
      <c r="AC73" s="55"/>
      <c r="AE73" s="3"/>
      <c r="AH73" s="3"/>
    </row>
    <row r="74" spans="1:34" s="2" customFormat="1" ht="22.5" customHeight="1">
      <c r="A74" s="50"/>
      <c r="B74" s="51"/>
      <c r="C74" s="54"/>
      <c r="D74" s="51"/>
      <c r="E74" s="54"/>
      <c r="F74" s="51"/>
      <c r="G74" s="52"/>
      <c r="H74" s="51"/>
      <c r="I74" s="52"/>
      <c r="J74" s="51"/>
      <c r="K74" s="54"/>
      <c r="L74" s="54"/>
      <c r="M74" s="52"/>
      <c r="N74" s="54"/>
      <c r="O74" s="52"/>
      <c r="P74" s="52"/>
      <c r="Q74" s="54"/>
      <c r="R74" s="54"/>
      <c r="S74" s="54"/>
      <c r="T74" s="54"/>
      <c r="U74" s="51"/>
      <c r="V74" s="51"/>
      <c r="W74" s="52"/>
      <c r="X74" s="51"/>
      <c r="Y74" s="52"/>
      <c r="Z74" s="51"/>
      <c r="AA74" s="52"/>
      <c r="AB74" s="51"/>
      <c r="AC74" s="55"/>
      <c r="AE74" s="3"/>
      <c r="AH74" s="3"/>
    </row>
    <row r="75" spans="1:34" s="2" customFormat="1" ht="22.5" customHeight="1">
      <c r="A75" s="50"/>
      <c r="B75" s="51"/>
      <c r="C75" s="54"/>
      <c r="D75" s="51"/>
      <c r="E75" s="54"/>
      <c r="F75" s="51"/>
      <c r="G75" s="52"/>
      <c r="H75" s="51"/>
      <c r="I75" s="52"/>
      <c r="J75" s="51"/>
      <c r="K75" s="54"/>
      <c r="L75" s="54"/>
      <c r="M75" s="52"/>
      <c r="N75" s="54"/>
      <c r="O75" s="52"/>
      <c r="P75" s="52"/>
      <c r="Q75" s="54"/>
      <c r="R75" s="54"/>
      <c r="S75" s="54"/>
      <c r="T75" s="54"/>
      <c r="U75" s="51"/>
      <c r="V75" s="51"/>
      <c r="W75" s="52"/>
      <c r="X75" s="51"/>
      <c r="Y75" s="52"/>
      <c r="Z75" s="51"/>
      <c r="AA75" s="52"/>
      <c r="AB75" s="51"/>
      <c r="AC75" s="55"/>
      <c r="AE75" s="3"/>
      <c r="AH75" s="3"/>
    </row>
    <row r="76" spans="1:34" s="2" customFormat="1" ht="22.5" customHeight="1">
      <c r="A76" s="50"/>
      <c r="B76" s="51"/>
      <c r="C76" s="54"/>
      <c r="D76" s="51"/>
      <c r="E76" s="54"/>
      <c r="F76" s="51"/>
      <c r="G76" s="52"/>
      <c r="H76" s="51"/>
      <c r="I76" s="52"/>
      <c r="J76" s="51"/>
      <c r="K76" s="54"/>
      <c r="L76" s="54"/>
      <c r="M76" s="52"/>
      <c r="N76" s="54"/>
      <c r="O76" s="52"/>
      <c r="P76" s="52"/>
      <c r="Q76" s="54"/>
      <c r="R76" s="54"/>
      <c r="S76" s="54"/>
      <c r="T76" s="54"/>
      <c r="U76" s="51"/>
      <c r="V76" s="51"/>
      <c r="W76" s="52"/>
      <c r="X76" s="51"/>
      <c r="Y76" s="52"/>
      <c r="Z76" s="51"/>
      <c r="AA76" s="52"/>
      <c r="AB76" s="51"/>
      <c r="AC76" s="55"/>
      <c r="AE76" s="3"/>
      <c r="AH76" s="3"/>
    </row>
    <row r="77" spans="1:34" s="2" customFormat="1" ht="22.5" customHeight="1">
      <c r="A77" s="50"/>
      <c r="B77" s="51"/>
      <c r="C77" s="54"/>
      <c r="D77" s="51"/>
      <c r="E77" s="54"/>
      <c r="F77" s="51"/>
      <c r="G77" s="52"/>
      <c r="H77" s="51"/>
      <c r="I77" s="52"/>
      <c r="J77" s="51"/>
      <c r="K77" s="54"/>
      <c r="L77" s="54"/>
      <c r="M77" s="52"/>
      <c r="N77" s="54"/>
      <c r="O77" s="52"/>
      <c r="P77" s="52"/>
      <c r="Q77" s="54"/>
      <c r="R77" s="54"/>
      <c r="S77" s="54"/>
      <c r="T77" s="54"/>
      <c r="U77" s="51"/>
      <c r="V77" s="51"/>
      <c r="W77" s="52"/>
      <c r="X77" s="51"/>
      <c r="Y77" s="52"/>
      <c r="Z77" s="51"/>
      <c r="AA77" s="52"/>
      <c r="AB77" s="51"/>
      <c r="AC77" s="55"/>
      <c r="AE77" s="3"/>
      <c r="AH77" s="3"/>
    </row>
    <row r="78" spans="1:34" s="2" customFormat="1" ht="22.5" customHeight="1">
      <c r="A78" s="50"/>
      <c r="B78" s="51"/>
      <c r="C78" s="54"/>
      <c r="D78" s="51"/>
      <c r="E78" s="54"/>
      <c r="F78" s="51"/>
      <c r="G78" s="52"/>
      <c r="H78" s="51"/>
      <c r="I78" s="52"/>
      <c r="J78" s="51"/>
      <c r="K78" s="54"/>
      <c r="L78" s="54"/>
      <c r="M78" s="52"/>
      <c r="N78" s="54"/>
      <c r="O78" s="52"/>
      <c r="P78" s="52"/>
      <c r="Q78" s="54"/>
      <c r="R78" s="54"/>
      <c r="S78" s="54"/>
      <c r="T78" s="54"/>
      <c r="U78" s="51"/>
      <c r="V78" s="51"/>
      <c r="W78" s="52"/>
      <c r="X78" s="51"/>
      <c r="Y78" s="52"/>
      <c r="Z78" s="51"/>
      <c r="AA78" s="52"/>
      <c r="AB78" s="51"/>
      <c r="AC78" s="55"/>
      <c r="AE78" s="3"/>
      <c r="AH78" s="3"/>
    </row>
    <row r="79" spans="1:34" s="2" customFormat="1" ht="22.5" customHeight="1">
      <c r="A79" s="50"/>
      <c r="B79" s="51"/>
      <c r="C79" s="54"/>
      <c r="D79" s="51"/>
      <c r="E79" s="54"/>
      <c r="F79" s="51"/>
      <c r="G79" s="52"/>
      <c r="H79" s="51"/>
      <c r="I79" s="52"/>
      <c r="J79" s="51"/>
      <c r="K79" s="54"/>
      <c r="L79" s="54"/>
      <c r="M79" s="52"/>
      <c r="N79" s="54"/>
      <c r="O79" s="52"/>
      <c r="P79" s="52"/>
      <c r="Q79" s="54"/>
      <c r="R79" s="54"/>
      <c r="S79" s="54"/>
      <c r="T79" s="54"/>
      <c r="U79" s="51"/>
      <c r="V79" s="51"/>
      <c r="W79" s="52"/>
      <c r="X79" s="51"/>
      <c r="Y79" s="52"/>
      <c r="Z79" s="51"/>
      <c r="AA79" s="52"/>
      <c r="AB79" s="51"/>
      <c r="AC79" s="55"/>
      <c r="AE79" s="3"/>
      <c r="AH79" s="3"/>
    </row>
    <row r="80" spans="1:34" s="2" customFormat="1" ht="22.5" customHeight="1">
      <c r="A80" s="50"/>
      <c r="B80" s="51"/>
      <c r="C80" s="54"/>
      <c r="D80" s="51"/>
      <c r="E80" s="54"/>
      <c r="F80" s="51"/>
      <c r="G80" s="52"/>
      <c r="H80" s="51"/>
      <c r="I80" s="52"/>
      <c r="J80" s="51"/>
      <c r="K80" s="54"/>
      <c r="L80" s="54"/>
      <c r="M80" s="52"/>
      <c r="N80" s="54"/>
      <c r="O80" s="52"/>
      <c r="P80" s="52"/>
      <c r="Q80" s="54"/>
      <c r="R80" s="54"/>
      <c r="S80" s="54"/>
      <c r="T80" s="54"/>
      <c r="U80" s="51"/>
      <c r="V80" s="51"/>
      <c r="W80" s="52"/>
      <c r="X80" s="51"/>
      <c r="Y80" s="52"/>
      <c r="Z80" s="51"/>
      <c r="AA80" s="52"/>
      <c r="AB80" s="51"/>
      <c r="AC80" s="55"/>
      <c r="AE80" s="3"/>
      <c r="AH80" s="3"/>
    </row>
    <row r="81" spans="1:34" s="2" customFormat="1" ht="22.5" customHeight="1" thickBot="1">
      <c r="A81" s="56"/>
      <c r="B81" s="57"/>
      <c r="C81" s="60"/>
      <c r="D81" s="57"/>
      <c r="E81" s="60"/>
      <c r="F81" s="57"/>
      <c r="G81" s="58"/>
      <c r="H81" s="57"/>
      <c r="I81" s="58"/>
      <c r="J81" s="57"/>
      <c r="K81" s="60"/>
      <c r="L81" s="60"/>
      <c r="M81" s="58"/>
      <c r="N81" s="60"/>
      <c r="O81" s="58"/>
      <c r="P81" s="58"/>
      <c r="Q81" s="60"/>
      <c r="R81" s="60"/>
      <c r="S81" s="60"/>
      <c r="T81" s="60"/>
      <c r="U81" s="57"/>
      <c r="V81" s="57"/>
      <c r="W81" s="58"/>
      <c r="X81" s="57"/>
      <c r="Y81" s="58"/>
      <c r="Z81" s="57"/>
      <c r="AA81" s="58"/>
      <c r="AB81" s="57"/>
      <c r="AC81" s="61"/>
      <c r="AE81" s="3"/>
      <c r="AH81" s="3"/>
    </row>
    <row r="82" spans="1:34" s="2" customFormat="1" ht="22.5" customHeight="1">
      <c r="B82" s="33"/>
      <c r="D82" s="33"/>
      <c r="F82" s="33"/>
      <c r="G82" s="4"/>
      <c r="H82" s="33"/>
      <c r="I82" s="4"/>
      <c r="J82" s="33"/>
      <c r="M82" s="4"/>
      <c r="O82" s="4"/>
      <c r="P82" s="4"/>
      <c r="U82" s="33"/>
      <c r="V82" s="33"/>
      <c r="W82" s="4"/>
      <c r="X82" s="33"/>
      <c r="Y82" s="4"/>
      <c r="Z82" s="33"/>
      <c r="AA82" s="4"/>
      <c r="AB82" s="33"/>
      <c r="AC82" s="4"/>
      <c r="AE82" s="3"/>
      <c r="AH82" s="3"/>
    </row>
    <row r="83" spans="1:34" s="2" customFormat="1" ht="22.5" customHeight="1">
      <c r="B83" s="33"/>
      <c r="D83" s="33"/>
      <c r="F83" s="33"/>
      <c r="G83" s="4"/>
      <c r="H83" s="33"/>
      <c r="I83" s="4"/>
      <c r="J83" s="33"/>
      <c r="M83" s="4"/>
      <c r="O83" s="4"/>
      <c r="P83" s="4"/>
      <c r="U83" s="33"/>
      <c r="V83" s="33"/>
      <c r="W83" s="4"/>
      <c r="X83" s="33"/>
      <c r="Y83" s="4"/>
      <c r="Z83" s="33"/>
      <c r="AA83" s="4"/>
      <c r="AB83" s="33"/>
      <c r="AC83" s="4"/>
      <c r="AE83" s="3"/>
      <c r="AH83" s="3"/>
    </row>
    <row r="84" spans="1:34" s="2" customFormat="1" ht="22.5" customHeight="1">
      <c r="B84" s="33"/>
      <c r="D84" s="33"/>
      <c r="F84" s="33"/>
      <c r="G84" s="4"/>
      <c r="H84" s="33"/>
      <c r="I84" s="4"/>
      <c r="J84" s="33"/>
      <c r="M84" s="4"/>
      <c r="O84" s="4"/>
      <c r="P84" s="4"/>
      <c r="U84" s="33"/>
      <c r="V84" s="33"/>
      <c r="W84" s="4"/>
      <c r="X84" s="33"/>
      <c r="Y84" s="4"/>
      <c r="Z84" s="33"/>
      <c r="AA84" s="4"/>
      <c r="AB84" s="33"/>
      <c r="AC84" s="4"/>
      <c r="AE84" s="3"/>
      <c r="AH84" s="3"/>
    </row>
    <row r="85" spans="1:34" s="2" customFormat="1" ht="22.5" customHeight="1">
      <c r="B85" s="33"/>
      <c r="D85" s="33"/>
      <c r="F85" s="33"/>
      <c r="G85" s="4"/>
      <c r="H85" s="33"/>
      <c r="I85" s="4"/>
      <c r="J85" s="33"/>
      <c r="M85" s="4"/>
      <c r="O85" s="4"/>
      <c r="P85" s="4"/>
      <c r="U85" s="33"/>
      <c r="V85" s="33"/>
      <c r="W85" s="4"/>
      <c r="X85" s="33"/>
      <c r="Y85" s="4"/>
      <c r="Z85" s="33"/>
      <c r="AA85" s="4"/>
      <c r="AB85" s="33"/>
      <c r="AC85" s="4"/>
      <c r="AE85" s="3"/>
      <c r="AH85" s="3"/>
    </row>
    <row r="86" spans="1:34" s="2" customFormat="1" ht="22.5" customHeight="1">
      <c r="B86" s="33"/>
      <c r="D86" s="33"/>
      <c r="F86" s="33"/>
      <c r="G86" s="4"/>
      <c r="H86" s="33"/>
      <c r="I86" s="4"/>
      <c r="J86" s="33"/>
      <c r="M86" s="4"/>
      <c r="O86" s="4"/>
      <c r="P86" s="4"/>
      <c r="U86" s="33"/>
      <c r="V86" s="33"/>
      <c r="W86" s="4"/>
      <c r="X86" s="33"/>
      <c r="Y86" s="4"/>
      <c r="Z86" s="33"/>
      <c r="AA86" s="4"/>
      <c r="AB86" s="33"/>
      <c r="AC86" s="4"/>
      <c r="AE86" s="3"/>
      <c r="AH86" s="3"/>
    </row>
    <row r="87" spans="1:34" s="2" customFormat="1" ht="22.5" customHeight="1">
      <c r="B87" s="33"/>
      <c r="D87" s="33"/>
      <c r="F87" s="33"/>
      <c r="G87" s="4"/>
      <c r="H87" s="33"/>
      <c r="I87" s="4"/>
      <c r="J87" s="33"/>
      <c r="M87" s="4"/>
      <c r="O87" s="4"/>
      <c r="P87" s="4"/>
      <c r="U87" s="33"/>
      <c r="V87" s="33"/>
      <c r="W87" s="4"/>
      <c r="X87" s="33"/>
      <c r="Y87" s="4"/>
      <c r="Z87" s="33"/>
      <c r="AA87" s="4"/>
      <c r="AB87" s="33"/>
      <c r="AC87" s="4"/>
      <c r="AE87" s="3"/>
      <c r="AH87" s="3"/>
    </row>
    <row r="88" spans="1:34" s="2" customFormat="1" ht="22.5" customHeight="1">
      <c r="B88" s="33"/>
      <c r="D88" s="33"/>
      <c r="F88" s="33"/>
      <c r="G88" s="4"/>
      <c r="H88" s="33"/>
      <c r="I88" s="4"/>
      <c r="J88" s="33"/>
      <c r="M88" s="4"/>
      <c r="O88" s="4"/>
      <c r="P88" s="4"/>
      <c r="U88" s="33"/>
      <c r="V88" s="33"/>
      <c r="W88" s="4"/>
      <c r="X88" s="33"/>
      <c r="Y88" s="4"/>
      <c r="Z88" s="33"/>
      <c r="AA88" s="4"/>
      <c r="AB88" s="33"/>
      <c r="AC88" s="4"/>
      <c r="AE88" s="3"/>
      <c r="AH88" s="3"/>
    </row>
    <row r="89" spans="1:34" s="2" customFormat="1" ht="22.5" customHeight="1">
      <c r="B89" s="33"/>
      <c r="D89" s="33"/>
      <c r="F89" s="33"/>
      <c r="G89" s="4"/>
      <c r="H89" s="33"/>
      <c r="I89" s="4"/>
      <c r="J89" s="33"/>
      <c r="M89" s="4"/>
      <c r="O89" s="4"/>
      <c r="P89" s="4"/>
      <c r="U89" s="33"/>
      <c r="V89" s="33"/>
      <c r="W89" s="4"/>
      <c r="X89" s="33"/>
      <c r="Y89" s="4"/>
      <c r="Z89" s="33"/>
      <c r="AA89" s="4"/>
      <c r="AB89" s="33"/>
      <c r="AC89" s="4"/>
      <c r="AE89" s="3"/>
      <c r="AH89" s="3"/>
    </row>
    <row r="90" spans="1:34" s="2" customFormat="1" ht="22.5" customHeight="1">
      <c r="B90" s="33"/>
      <c r="D90" s="33"/>
      <c r="F90" s="33"/>
      <c r="G90" s="4"/>
      <c r="H90" s="33"/>
      <c r="I90" s="4"/>
      <c r="J90" s="33"/>
      <c r="M90" s="4"/>
      <c r="O90" s="4"/>
      <c r="P90" s="4"/>
      <c r="U90" s="33"/>
      <c r="V90" s="33"/>
      <c r="W90" s="4"/>
      <c r="X90" s="33"/>
      <c r="Y90" s="4"/>
      <c r="Z90" s="33"/>
      <c r="AA90" s="4"/>
      <c r="AB90" s="33"/>
      <c r="AC90" s="4"/>
      <c r="AE90" s="3"/>
      <c r="AH90" s="3"/>
    </row>
    <row r="91" spans="1:34" s="2" customFormat="1" ht="22.5" customHeight="1">
      <c r="B91" s="33"/>
      <c r="D91" s="33"/>
      <c r="F91" s="33"/>
      <c r="G91" s="4"/>
      <c r="H91" s="33"/>
      <c r="I91" s="4"/>
      <c r="J91" s="33"/>
      <c r="M91" s="4"/>
      <c r="O91" s="4"/>
      <c r="P91" s="4"/>
      <c r="U91" s="33"/>
      <c r="V91" s="33"/>
      <c r="W91" s="4"/>
      <c r="X91" s="33"/>
      <c r="Y91" s="4"/>
      <c r="Z91" s="33"/>
      <c r="AA91" s="4"/>
      <c r="AB91" s="33"/>
      <c r="AC91" s="4"/>
      <c r="AE91" s="3"/>
      <c r="AH91" s="3"/>
    </row>
    <row r="92" spans="1:34" s="2" customFormat="1" ht="22.5" customHeight="1">
      <c r="B92" s="33"/>
      <c r="D92" s="33"/>
      <c r="F92" s="33"/>
      <c r="G92" s="4"/>
      <c r="H92" s="33"/>
      <c r="I92" s="4"/>
      <c r="J92" s="33"/>
      <c r="M92" s="4"/>
      <c r="O92" s="4"/>
      <c r="P92" s="4"/>
      <c r="U92" s="33"/>
      <c r="V92" s="33"/>
      <c r="W92" s="4"/>
      <c r="X92" s="33"/>
      <c r="Y92" s="4"/>
      <c r="Z92" s="33"/>
      <c r="AA92" s="4"/>
      <c r="AB92" s="33"/>
      <c r="AC92" s="4"/>
      <c r="AE92" s="3"/>
      <c r="AH92" s="3"/>
    </row>
    <row r="93" spans="1:34" s="2" customFormat="1" ht="22.5" customHeight="1">
      <c r="B93" s="33"/>
      <c r="D93" s="33"/>
      <c r="F93" s="33"/>
      <c r="G93" s="4"/>
      <c r="H93" s="33"/>
      <c r="I93" s="4"/>
      <c r="J93" s="33"/>
      <c r="M93" s="4"/>
      <c r="O93" s="4"/>
      <c r="P93" s="4"/>
      <c r="U93" s="33"/>
      <c r="V93" s="33"/>
      <c r="W93" s="4"/>
      <c r="X93" s="33"/>
      <c r="Y93" s="4"/>
      <c r="Z93" s="33"/>
      <c r="AA93" s="4"/>
      <c r="AB93" s="33"/>
      <c r="AC93" s="4"/>
      <c r="AE93" s="3"/>
      <c r="AH93" s="3"/>
    </row>
    <row r="94" spans="1:34" s="2" customFormat="1" ht="22.5" customHeight="1">
      <c r="B94" s="33"/>
      <c r="D94" s="33"/>
      <c r="F94" s="33"/>
      <c r="G94" s="4"/>
      <c r="H94" s="33"/>
      <c r="I94" s="4"/>
      <c r="J94" s="33"/>
      <c r="M94" s="4"/>
      <c r="O94" s="4"/>
      <c r="P94" s="4"/>
      <c r="U94" s="33"/>
      <c r="V94" s="33"/>
      <c r="W94" s="4"/>
      <c r="X94" s="33"/>
      <c r="Y94" s="4"/>
      <c r="Z94" s="33"/>
      <c r="AA94" s="4"/>
      <c r="AB94" s="33"/>
      <c r="AC94" s="4"/>
      <c r="AE94" s="3"/>
      <c r="AH94" s="3"/>
    </row>
    <row r="95" spans="1:34" s="2" customFormat="1" ht="22.5" customHeight="1">
      <c r="B95" s="33"/>
      <c r="D95" s="33"/>
      <c r="F95" s="33"/>
      <c r="G95" s="4"/>
      <c r="H95" s="33"/>
      <c r="I95" s="4"/>
      <c r="J95" s="33"/>
      <c r="M95" s="4"/>
      <c r="O95" s="4"/>
      <c r="P95" s="4"/>
      <c r="U95" s="33"/>
      <c r="V95" s="33"/>
      <c r="W95" s="4"/>
      <c r="X95" s="33"/>
      <c r="Y95" s="4"/>
      <c r="Z95" s="33"/>
      <c r="AA95" s="4"/>
      <c r="AB95" s="33"/>
      <c r="AC95" s="4"/>
      <c r="AE95" s="3"/>
      <c r="AH95" s="3"/>
    </row>
    <row r="96" spans="1:34" s="2" customFormat="1" ht="22.5" customHeight="1">
      <c r="B96" s="33"/>
      <c r="D96" s="33"/>
      <c r="F96" s="33"/>
      <c r="G96" s="4"/>
      <c r="H96" s="33"/>
      <c r="I96" s="4"/>
      <c r="J96" s="33"/>
      <c r="M96" s="4"/>
      <c r="O96" s="4"/>
      <c r="P96" s="4"/>
      <c r="U96" s="33"/>
      <c r="V96" s="33"/>
      <c r="W96" s="4"/>
      <c r="X96" s="33"/>
      <c r="Y96" s="4"/>
      <c r="Z96" s="33"/>
      <c r="AA96" s="4"/>
      <c r="AB96" s="33"/>
      <c r="AC96" s="4"/>
      <c r="AE96" s="3"/>
      <c r="AH96" s="3"/>
    </row>
    <row r="97" spans="2:34" s="2" customFormat="1" ht="22.5" customHeight="1">
      <c r="B97" s="33"/>
      <c r="D97" s="33"/>
      <c r="F97" s="33"/>
      <c r="G97" s="4"/>
      <c r="H97" s="33"/>
      <c r="I97" s="4"/>
      <c r="J97" s="33"/>
      <c r="M97" s="4"/>
      <c r="O97" s="4"/>
      <c r="P97" s="4"/>
      <c r="U97" s="33"/>
      <c r="V97" s="33"/>
      <c r="W97" s="4"/>
      <c r="X97" s="33"/>
      <c r="Y97" s="4"/>
      <c r="Z97" s="33"/>
      <c r="AA97" s="4"/>
      <c r="AB97" s="33"/>
      <c r="AC97" s="4"/>
      <c r="AE97" s="3"/>
      <c r="AH97" s="3"/>
    </row>
    <row r="98" spans="2:34" s="2" customFormat="1" ht="22.5" customHeight="1">
      <c r="B98" s="33"/>
      <c r="D98" s="33"/>
      <c r="F98" s="33"/>
      <c r="G98" s="4"/>
      <c r="H98" s="33"/>
      <c r="I98" s="4"/>
      <c r="J98" s="33"/>
      <c r="M98" s="4"/>
      <c r="O98" s="4"/>
      <c r="P98" s="4"/>
      <c r="U98" s="33"/>
      <c r="V98" s="33"/>
      <c r="W98" s="4"/>
      <c r="X98" s="33"/>
      <c r="Y98" s="4"/>
      <c r="Z98" s="33"/>
      <c r="AA98" s="4"/>
      <c r="AB98" s="33"/>
      <c r="AC98" s="4"/>
      <c r="AE98" s="3"/>
      <c r="AH98" s="3"/>
    </row>
    <row r="99" spans="2:34" s="2" customFormat="1" ht="22.5" customHeight="1">
      <c r="B99" s="33"/>
      <c r="D99" s="33"/>
      <c r="F99" s="33"/>
      <c r="G99" s="4"/>
      <c r="H99" s="33"/>
      <c r="I99" s="4"/>
      <c r="J99" s="33"/>
      <c r="M99" s="4"/>
      <c r="O99" s="4"/>
      <c r="P99" s="4"/>
      <c r="U99" s="33"/>
      <c r="V99" s="33"/>
      <c r="W99" s="4"/>
      <c r="X99" s="33"/>
      <c r="Y99" s="4"/>
      <c r="Z99" s="33"/>
      <c r="AA99" s="4"/>
      <c r="AB99" s="33"/>
      <c r="AC99" s="4"/>
      <c r="AE99" s="3"/>
      <c r="AH99" s="3"/>
    </row>
    <row r="100" spans="2:34" s="2" customFormat="1" ht="22.5" customHeight="1">
      <c r="B100" s="33"/>
      <c r="D100" s="33"/>
      <c r="F100" s="33"/>
      <c r="G100" s="4"/>
      <c r="H100" s="33"/>
      <c r="I100" s="4"/>
      <c r="J100" s="33"/>
      <c r="M100" s="4"/>
      <c r="O100" s="4"/>
      <c r="P100" s="4"/>
      <c r="U100" s="33"/>
      <c r="V100" s="33"/>
      <c r="W100" s="4"/>
      <c r="X100" s="33"/>
      <c r="Y100" s="4"/>
      <c r="Z100" s="33"/>
      <c r="AA100" s="4"/>
      <c r="AB100" s="33"/>
      <c r="AC100" s="4"/>
      <c r="AE100" s="3"/>
      <c r="AH100" s="3"/>
    </row>
    <row r="101" spans="2:34" s="2" customFormat="1" ht="22.5" customHeight="1">
      <c r="B101" s="33"/>
      <c r="D101" s="33"/>
      <c r="F101" s="33"/>
      <c r="G101" s="4"/>
      <c r="H101" s="33"/>
      <c r="I101" s="4"/>
      <c r="J101" s="33"/>
      <c r="M101" s="4"/>
      <c r="O101" s="4"/>
      <c r="P101" s="4"/>
      <c r="U101" s="33"/>
      <c r="V101" s="33"/>
      <c r="W101" s="4"/>
      <c r="X101" s="33"/>
      <c r="Y101" s="4"/>
      <c r="Z101" s="33"/>
      <c r="AA101" s="4"/>
      <c r="AB101" s="33"/>
      <c r="AC101" s="4"/>
      <c r="AE101" s="3"/>
      <c r="AH101" s="3"/>
    </row>
    <row r="102" spans="2:34" s="2" customFormat="1" ht="22.5" customHeight="1">
      <c r="B102" s="33"/>
      <c r="D102" s="33"/>
      <c r="F102" s="33"/>
      <c r="G102" s="4"/>
      <c r="H102" s="33"/>
      <c r="I102" s="4"/>
      <c r="J102" s="33"/>
      <c r="M102" s="4"/>
      <c r="O102" s="4"/>
      <c r="P102" s="4"/>
      <c r="U102" s="33"/>
      <c r="V102" s="33"/>
      <c r="W102" s="4"/>
      <c r="X102" s="33"/>
      <c r="Y102" s="4"/>
      <c r="Z102" s="33"/>
      <c r="AA102" s="4"/>
      <c r="AB102" s="33"/>
      <c r="AC102" s="4"/>
      <c r="AE102" s="3"/>
      <c r="AH102" s="3"/>
    </row>
    <row r="103" spans="2:34" s="2" customFormat="1" ht="22.5" customHeight="1">
      <c r="B103" s="33"/>
      <c r="D103" s="33"/>
      <c r="F103" s="33"/>
      <c r="G103" s="4"/>
      <c r="H103" s="33"/>
      <c r="I103" s="4"/>
      <c r="J103" s="33"/>
      <c r="M103" s="4"/>
      <c r="O103" s="4"/>
      <c r="P103" s="4"/>
      <c r="U103" s="33"/>
      <c r="V103" s="33"/>
      <c r="W103" s="4"/>
      <c r="X103" s="33"/>
      <c r="Y103" s="4"/>
      <c r="Z103" s="33"/>
      <c r="AA103" s="4"/>
      <c r="AB103" s="33"/>
      <c r="AC103" s="4"/>
      <c r="AE103" s="3"/>
      <c r="AH103" s="3"/>
    </row>
    <row r="104" spans="2:34" s="2" customFormat="1" ht="22.5" customHeight="1">
      <c r="B104" s="33"/>
      <c r="D104" s="33"/>
      <c r="F104" s="33"/>
      <c r="G104" s="4"/>
      <c r="H104" s="33"/>
      <c r="I104" s="4"/>
      <c r="J104" s="33"/>
      <c r="M104" s="4"/>
      <c r="O104" s="4"/>
      <c r="P104" s="4"/>
      <c r="U104" s="33"/>
      <c r="V104" s="33"/>
      <c r="W104" s="4"/>
      <c r="X104" s="33"/>
      <c r="Y104" s="4"/>
      <c r="Z104" s="33"/>
      <c r="AA104" s="4"/>
      <c r="AB104" s="33"/>
      <c r="AC104" s="4"/>
      <c r="AE104" s="3"/>
      <c r="AH104" s="3"/>
    </row>
    <row r="105" spans="2:34" s="2" customFormat="1" ht="22.5" customHeight="1">
      <c r="B105" s="33"/>
      <c r="D105" s="33"/>
      <c r="F105" s="33"/>
      <c r="G105" s="4"/>
      <c r="H105" s="33"/>
      <c r="I105" s="4"/>
      <c r="J105" s="33"/>
      <c r="M105" s="4"/>
      <c r="O105" s="4"/>
      <c r="P105" s="4"/>
      <c r="U105" s="33"/>
      <c r="V105" s="33"/>
      <c r="W105" s="4"/>
      <c r="X105" s="33"/>
      <c r="Y105" s="4"/>
      <c r="Z105" s="33"/>
      <c r="AA105" s="4"/>
      <c r="AB105" s="33"/>
      <c r="AC105" s="4"/>
      <c r="AE105" s="3"/>
      <c r="AH105" s="3"/>
    </row>
    <row r="106" spans="2:34" s="2" customFormat="1" ht="22.5" customHeight="1">
      <c r="B106" s="33"/>
      <c r="D106" s="33"/>
      <c r="F106" s="33"/>
      <c r="G106" s="4"/>
      <c r="H106" s="33"/>
      <c r="I106" s="4"/>
      <c r="J106" s="33"/>
      <c r="M106" s="4"/>
      <c r="O106" s="4"/>
      <c r="P106" s="4"/>
      <c r="U106" s="33"/>
      <c r="V106" s="33"/>
      <c r="W106" s="4"/>
      <c r="X106" s="33"/>
      <c r="Y106" s="4"/>
      <c r="Z106" s="33"/>
      <c r="AA106" s="4"/>
      <c r="AB106" s="33"/>
      <c r="AC106" s="4"/>
      <c r="AE106" s="3"/>
      <c r="AH106" s="3"/>
    </row>
    <row r="107" spans="2:34" s="2" customFormat="1" ht="22.5" customHeight="1">
      <c r="B107" s="33"/>
      <c r="D107" s="33"/>
      <c r="F107" s="33"/>
      <c r="G107" s="4"/>
      <c r="H107" s="33"/>
      <c r="I107" s="4"/>
      <c r="J107" s="33"/>
      <c r="M107" s="4"/>
      <c r="O107" s="4"/>
      <c r="P107" s="4"/>
      <c r="U107" s="33"/>
      <c r="V107" s="33"/>
      <c r="W107" s="4"/>
      <c r="X107" s="33"/>
      <c r="Y107" s="4"/>
      <c r="Z107" s="33"/>
      <c r="AA107" s="4"/>
      <c r="AB107" s="33"/>
      <c r="AC107" s="4"/>
      <c r="AE107" s="3"/>
      <c r="AH107" s="3"/>
    </row>
    <row r="108" spans="2:34" s="2" customFormat="1" ht="22.5" customHeight="1">
      <c r="B108" s="33"/>
      <c r="D108" s="33"/>
      <c r="F108" s="33"/>
      <c r="G108" s="4"/>
      <c r="H108" s="33"/>
      <c r="I108" s="4"/>
      <c r="J108" s="33"/>
      <c r="M108" s="4"/>
      <c r="O108" s="4"/>
      <c r="P108" s="4"/>
      <c r="U108" s="33"/>
      <c r="V108" s="33"/>
      <c r="W108" s="4"/>
      <c r="X108" s="33"/>
      <c r="Y108" s="4"/>
      <c r="Z108" s="33"/>
      <c r="AA108" s="4"/>
      <c r="AB108" s="33"/>
      <c r="AC108" s="4"/>
      <c r="AE108" s="3"/>
      <c r="AH108" s="3"/>
    </row>
    <row r="109" spans="2:34" s="2" customFormat="1" ht="22.5" customHeight="1">
      <c r="B109" s="33"/>
      <c r="D109" s="33"/>
      <c r="F109" s="33"/>
      <c r="G109" s="4"/>
      <c r="H109" s="33"/>
      <c r="I109" s="4"/>
      <c r="J109" s="33"/>
      <c r="M109" s="4"/>
      <c r="O109" s="4"/>
      <c r="P109" s="4"/>
      <c r="U109" s="33"/>
      <c r="V109" s="33"/>
      <c r="W109" s="4"/>
      <c r="X109" s="33"/>
      <c r="Y109" s="4"/>
      <c r="Z109" s="33"/>
      <c r="AA109" s="4"/>
      <c r="AB109" s="33"/>
      <c r="AC109" s="4"/>
      <c r="AE109" s="3"/>
      <c r="AH109" s="3"/>
    </row>
    <row r="110" spans="2:34" s="2" customFormat="1" ht="22.5" customHeight="1">
      <c r="B110" s="33"/>
      <c r="D110" s="33"/>
      <c r="F110" s="33"/>
      <c r="G110" s="4"/>
      <c r="H110" s="33"/>
      <c r="I110" s="4"/>
      <c r="J110" s="33"/>
      <c r="M110" s="4"/>
      <c r="O110" s="4"/>
      <c r="P110" s="4"/>
      <c r="U110" s="33"/>
      <c r="V110" s="33"/>
      <c r="W110" s="4"/>
      <c r="X110" s="33"/>
      <c r="Y110" s="4"/>
      <c r="Z110" s="33"/>
      <c r="AA110" s="4"/>
      <c r="AB110" s="33"/>
      <c r="AC110" s="4"/>
      <c r="AE110" s="3"/>
      <c r="AH110" s="3"/>
    </row>
    <row r="111" spans="2:34" s="2" customFormat="1" ht="22.5" customHeight="1">
      <c r="B111" s="33"/>
      <c r="D111" s="33"/>
      <c r="F111" s="33"/>
      <c r="G111" s="4"/>
      <c r="H111" s="33"/>
      <c r="I111" s="4"/>
      <c r="J111" s="33"/>
      <c r="M111" s="4"/>
      <c r="O111" s="4"/>
      <c r="P111" s="4"/>
      <c r="U111" s="33"/>
      <c r="V111" s="33"/>
      <c r="W111" s="4"/>
      <c r="X111" s="33"/>
      <c r="Y111" s="4"/>
      <c r="Z111" s="33"/>
      <c r="AA111" s="4"/>
      <c r="AB111" s="33"/>
      <c r="AC111" s="4"/>
      <c r="AE111" s="3"/>
      <c r="AH111" s="3"/>
    </row>
    <row r="112" spans="2:34" s="2" customFormat="1" ht="22.5" customHeight="1">
      <c r="B112" s="33"/>
      <c r="D112" s="33"/>
      <c r="F112" s="33"/>
      <c r="G112" s="4"/>
      <c r="H112" s="33"/>
      <c r="I112" s="4"/>
      <c r="J112" s="33"/>
      <c r="M112" s="4"/>
      <c r="O112" s="4"/>
      <c r="P112" s="4"/>
      <c r="U112" s="33"/>
      <c r="V112" s="33"/>
      <c r="W112" s="4"/>
      <c r="X112" s="33"/>
      <c r="Y112" s="4"/>
      <c r="Z112" s="33"/>
      <c r="AA112" s="4"/>
      <c r="AB112" s="33"/>
      <c r="AC112" s="4"/>
      <c r="AE112" s="3"/>
      <c r="AH112" s="3"/>
    </row>
    <row r="113" spans="2:34" s="2" customFormat="1" ht="22.5" customHeight="1">
      <c r="B113" s="33"/>
      <c r="D113" s="33"/>
      <c r="F113" s="33"/>
      <c r="G113" s="4"/>
      <c r="H113" s="33"/>
      <c r="I113" s="4"/>
      <c r="J113" s="33"/>
      <c r="M113" s="4"/>
      <c r="O113" s="4"/>
      <c r="P113" s="4"/>
      <c r="U113" s="33"/>
      <c r="V113" s="33"/>
      <c r="W113" s="4"/>
      <c r="X113" s="33"/>
      <c r="Y113" s="4"/>
      <c r="Z113" s="33"/>
      <c r="AA113" s="4"/>
      <c r="AB113" s="33"/>
      <c r="AC113" s="4"/>
      <c r="AE113" s="3"/>
      <c r="AH113" s="3"/>
    </row>
    <row r="114" spans="2:34" s="2" customFormat="1" ht="22.5" customHeight="1">
      <c r="B114" s="33"/>
      <c r="D114" s="33"/>
      <c r="F114" s="33"/>
      <c r="G114" s="4"/>
      <c r="H114" s="33"/>
      <c r="I114" s="4"/>
      <c r="J114" s="33"/>
      <c r="M114" s="4"/>
      <c r="O114" s="4"/>
      <c r="P114" s="4"/>
      <c r="U114" s="33"/>
      <c r="V114" s="33"/>
      <c r="W114" s="4"/>
      <c r="X114" s="33"/>
      <c r="Y114" s="4"/>
      <c r="Z114" s="33"/>
      <c r="AA114" s="4"/>
      <c r="AB114" s="33"/>
      <c r="AC114" s="4"/>
      <c r="AE114" s="3"/>
      <c r="AH114" s="3"/>
    </row>
    <row r="115" spans="2:34" s="2" customFormat="1" ht="22.5" customHeight="1">
      <c r="B115" s="33"/>
      <c r="D115" s="33"/>
      <c r="F115" s="33"/>
      <c r="G115" s="4"/>
      <c r="H115" s="33"/>
      <c r="I115" s="4"/>
      <c r="J115" s="33"/>
      <c r="M115" s="4"/>
      <c r="O115" s="4"/>
      <c r="P115" s="4"/>
      <c r="U115" s="33"/>
      <c r="V115" s="33"/>
      <c r="W115" s="4"/>
      <c r="X115" s="33"/>
      <c r="Y115" s="4"/>
      <c r="Z115" s="33"/>
      <c r="AA115" s="4"/>
      <c r="AB115" s="33"/>
      <c r="AC115" s="4"/>
      <c r="AE115" s="3"/>
      <c r="AH115" s="3"/>
    </row>
    <row r="116" spans="2:34" s="2" customFormat="1" ht="22.5" customHeight="1">
      <c r="B116" s="33"/>
      <c r="D116" s="33"/>
      <c r="F116" s="33"/>
      <c r="G116" s="4"/>
      <c r="H116" s="33"/>
      <c r="I116" s="4"/>
      <c r="J116" s="33"/>
      <c r="M116" s="4"/>
      <c r="O116" s="4"/>
      <c r="P116" s="4"/>
      <c r="U116" s="33"/>
      <c r="V116" s="33"/>
      <c r="W116" s="4"/>
      <c r="X116" s="33"/>
      <c r="Y116" s="4"/>
      <c r="Z116" s="33"/>
      <c r="AA116" s="4"/>
      <c r="AB116" s="33"/>
      <c r="AC116" s="4"/>
      <c r="AE116" s="3"/>
      <c r="AH116" s="3"/>
    </row>
    <row r="117" spans="2:34" s="2" customFormat="1" ht="22.5" customHeight="1">
      <c r="B117" s="33"/>
      <c r="D117" s="33"/>
      <c r="F117" s="33"/>
      <c r="G117" s="4"/>
      <c r="H117" s="33"/>
      <c r="I117" s="4"/>
      <c r="J117" s="33"/>
      <c r="M117" s="4"/>
      <c r="O117" s="4"/>
      <c r="P117" s="4"/>
      <c r="U117" s="33"/>
      <c r="V117" s="33"/>
      <c r="W117" s="4"/>
      <c r="X117" s="33"/>
      <c r="Y117" s="4"/>
      <c r="Z117" s="33"/>
      <c r="AA117" s="4"/>
      <c r="AB117" s="33"/>
      <c r="AC117" s="4"/>
      <c r="AE117" s="3"/>
      <c r="AH117" s="3"/>
    </row>
    <row r="118" spans="2:34" s="2" customFormat="1" ht="22.5" customHeight="1">
      <c r="B118" s="33"/>
      <c r="D118" s="33"/>
      <c r="F118" s="33"/>
      <c r="G118" s="4"/>
      <c r="H118" s="33"/>
      <c r="I118" s="4"/>
      <c r="J118" s="33"/>
      <c r="M118" s="4"/>
      <c r="O118" s="4"/>
      <c r="P118" s="4"/>
      <c r="U118" s="33"/>
      <c r="V118" s="33"/>
      <c r="W118" s="4"/>
      <c r="X118" s="33"/>
      <c r="Y118" s="4"/>
      <c r="Z118" s="33"/>
      <c r="AA118" s="4"/>
      <c r="AB118" s="33"/>
      <c r="AC118" s="4"/>
      <c r="AE118" s="3"/>
      <c r="AH118" s="3"/>
    </row>
    <row r="119" spans="2:34" s="2" customFormat="1" ht="22.5" customHeight="1">
      <c r="B119" s="33"/>
      <c r="D119" s="33"/>
      <c r="F119" s="33"/>
      <c r="G119" s="4"/>
      <c r="H119" s="33"/>
      <c r="I119" s="4"/>
      <c r="J119" s="33"/>
      <c r="M119" s="4"/>
      <c r="O119" s="4"/>
      <c r="P119" s="4"/>
      <c r="U119" s="33"/>
      <c r="V119" s="33"/>
      <c r="W119" s="4"/>
      <c r="X119" s="33"/>
      <c r="Y119" s="4"/>
      <c r="Z119" s="33"/>
      <c r="AA119" s="4"/>
      <c r="AB119" s="33"/>
      <c r="AC119" s="4"/>
      <c r="AE119" s="3"/>
      <c r="AH119" s="3"/>
    </row>
    <row r="120" spans="2:34" s="2" customFormat="1" ht="22.5" customHeight="1">
      <c r="B120" s="33"/>
      <c r="D120" s="33"/>
      <c r="F120" s="33"/>
      <c r="G120" s="4"/>
      <c r="H120" s="33"/>
      <c r="I120" s="4"/>
      <c r="J120" s="33"/>
      <c r="M120" s="4"/>
      <c r="O120" s="4"/>
      <c r="P120" s="4"/>
      <c r="U120" s="33"/>
      <c r="V120" s="33"/>
      <c r="W120" s="4"/>
      <c r="X120" s="33"/>
      <c r="Y120" s="4"/>
      <c r="Z120" s="33"/>
      <c r="AA120" s="4"/>
      <c r="AB120" s="33"/>
      <c r="AC120" s="4"/>
      <c r="AE120" s="3"/>
      <c r="AH120" s="3"/>
    </row>
    <row r="121" spans="2:34" s="2" customFormat="1" ht="22.5" customHeight="1">
      <c r="B121" s="33"/>
      <c r="D121" s="33"/>
      <c r="F121" s="33"/>
      <c r="G121" s="4"/>
      <c r="H121" s="33"/>
      <c r="I121" s="4"/>
      <c r="J121" s="33"/>
      <c r="M121" s="4"/>
      <c r="O121" s="4"/>
      <c r="P121" s="4"/>
      <c r="U121" s="33"/>
      <c r="V121" s="33"/>
      <c r="W121" s="4"/>
      <c r="X121" s="33"/>
      <c r="Y121" s="4"/>
      <c r="Z121" s="33"/>
      <c r="AA121" s="4"/>
      <c r="AB121" s="33"/>
      <c r="AC121" s="4"/>
      <c r="AE121" s="3"/>
      <c r="AH121" s="3"/>
    </row>
    <row r="122" spans="2:34" s="2" customFormat="1" ht="22.5" customHeight="1">
      <c r="B122" s="33"/>
      <c r="D122" s="33"/>
      <c r="F122" s="33"/>
      <c r="G122" s="4"/>
      <c r="H122" s="33"/>
      <c r="I122" s="4"/>
      <c r="J122" s="33"/>
      <c r="M122" s="4"/>
      <c r="O122" s="4"/>
      <c r="P122" s="4"/>
      <c r="U122" s="33"/>
      <c r="V122" s="33"/>
      <c r="W122" s="4"/>
      <c r="X122" s="33"/>
      <c r="Y122" s="4"/>
      <c r="Z122" s="33"/>
      <c r="AA122" s="4"/>
      <c r="AB122" s="33"/>
      <c r="AC122" s="4"/>
      <c r="AE122" s="3"/>
      <c r="AH122" s="3"/>
    </row>
    <row r="123" spans="2:34" s="2" customFormat="1" ht="22.5" customHeight="1">
      <c r="B123" s="33"/>
      <c r="D123" s="33"/>
      <c r="F123" s="33"/>
      <c r="G123" s="4"/>
      <c r="H123" s="33"/>
      <c r="I123" s="4"/>
      <c r="J123" s="33"/>
      <c r="M123" s="4"/>
      <c r="O123" s="4"/>
      <c r="P123" s="4"/>
      <c r="U123" s="33"/>
      <c r="V123" s="33"/>
      <c r="W123" s="4"/>
      <c r="X123" s="33"/>
      <c r="Y123" s="4"/>
      <c r="Z123" s="33"/>
      <c r="AA123" s="4"/>
      <c r="AB123" s="33"/>
      <c r="AC123" s="4"/>
      <c r="AE123" s="3"/>
      <c r="AH123" s="3"/>
    </row>
    <row r="124" spans="2:34" s="2" customFormat="1" ht="22.5" customHeight="1">
      <c r="B124" s="33"/>
      <c r="D124" s="33"/>
      <c r="F124" s="33"/>
      <c r="G124" s="4"/>
      <c r="H124" s="33"/>
      <c r="I124" s="4"/>
      <c r="J124" s="33"/>
      <c r="M124" s="4"/>
      <c r="O124" s="4"/>
      <c r="P124" s="4"/>
      <c r="U124" s="33"/>
      <c r="V124" s="33"/>
      <c r="W124" s="4"/>
      <c r="X124" s="33"/>
      <c r="Y124" s="4"/>
      <c r="Z124" s="33"/>
      <c r="AA124" s="4"/>
      <c r="AB124" s="33"/>
      <c r="AC124" s="4"/>
      <c r="AE124" s="3"/>
      <c r="AH124" s="3"/>
    </row>
    <row r="125" spans="2:34" s="2" customFormat="1" ht="22.5" customHeight="1">
      <c r="B125" s="33"/>
      <c r="D125" s="33"/>
      <c r="F125" s="33"/>
      <c r="G125" s="4"/>
      <c r="H125" s="33"/>
      <c r="I125" s="4"/>
      <c r="J125" s="33"/>
      <c r="M125" s="4"/>
      <c r="O125" s="4"/>
      <c r="P125" s="4"/>
      <c r="U125" s="33"/>
      <c r="V125" s="33"/>
      <c r="W125" s="4"/>
      <c r="X125" s="33"/>
      <c r="Y125" s="4"/>
      <c r="Z125" s="33"/>
      <c r="AA125" s="4"/>
      <c r="AB125" s="33"/>
      <c r="AC125" s="4"/>
      <c r="AE125" s="3"/>
      <c r="AH125" s="3"/>
    </row>
    <row r="126" spans="2:34" s="2" customFormat="1" ht="22.5" customHeight="1">
      <c r="B126" s="33"/>
      <c r="D126" s="33"/>
      <c r="F126" s="33"/>
      <c r="G126" s="4"/>
      <c r="H126" s="33"/>
      <c r="I126" s="4"/>
      <c r="J126" s="33"/>
      <c r="M126" s="4"/>
      <c r="O126" s="4"/>
      <c r="P126" s="4"/>
      <c r="U126" s="33"/>
      <c r="V126" s="33"/>
      <c r="W126" s="4"/>
      <c r="X126" s="33"/>
      <c r="Y126" s="4"/>
      <c r="Z126" s="33"/>
      <c r="AA126" s="4"/>
      <c r="AB126" s="33"/>
      <c r="AC126" s="4"/>
      <c r="AE126" s="3"/>
      <c r="AH126" s="3"/>
    </row>
    <row r="127" spans="2:34" s="2" customFormat="1" ht="22.5" customHeight="1">
      <c r="B127" s="33"/>
      <c r="D127" s="33"/>
      <c r="F127" s="33"/>
      <c r="G127" s="4"/>
      <c r="H127" s="33"/>
      <c r="I127" s="4"/>
      <c r="J127" s="33"/>
      <c r="M127" s="4"/>
      <c r="O127" s="4"/>
      <c r="P127" s="4"/>
      <c r="U127" s="33"/>
      <c r="V127" s="33"/>
      <c r="W127" s="4"/>
      <c r="X127" s="33"/>
      <c r="Y127" s="4"/>
      <c r="Z127" s="33"/>
      <c r="AA127" s="4"/>
      <c r="AB127" s="33"/>
      <c r="AC127" s="4"/>
      <c r="AE127" s="3"/>
      <c r="AH127" s="3"/>
    </row>
    <row r="128" spans="2:34" s="2" customFormat="1" ht="22.5" customHeight="1">
      <c r="B128" s="33"/>
      <c r="D128" s="33"/>
      <c r="F128" s="33"/>
      <c r="G128" s="4"/>
      <c r="H128" s="33"/>
      <c r="I128" s="4"/>
      <c r="J128" s="33"/>
      <c r="M128" s="4"/>
      <c r="O128" s="4"/>
      <c r="P128" s="4"/>
      <c r="U128" s="33"/>
      <c r="V128" s="33"/>
      <c r="W128" s="4"/>
      <c r="X128" s="33"/>
      <c r="Y128" s="4"/>
      <c r="Z128" s="33"/>
      <c r="AA128" s="4"/>
      <c r="AB128" s="33"/>
      <c r="AC128" s="4"/>
      <c r="AE128" s="3"/>
      <c r="AH128" s="3"/>
    </row>
    <row r="129" spans="2:34" s="2" customFormat="1" ht="22.5" customHeight="1">
      <c r="B129" s="33"/>
      <c r="D129" s="33"/>
      <c r="F129" s="33"/>
      <c r="G129" s="4"/>
      <c r="H129" s="33"/>
      <c r="I129" s="4"/>
      <c r="J129" s="33"/>
      <c r="M129" s="4"/>
      <c r="O129" s="4"/>
      <c r="P129" s="4"/>
      <c r="U129" s="33"/>
      <c r="V129" s="33"/>
      <c r="W129" s="4"/>
      <c r="X129" s="33"/>
      <c r="Y129" s="4"/>
      <c r="Z129" s="33"/>
      <c r="AA129" s="4"/>
      <c r="AB129" s="33"/>
      <c r="AC129" s="4"/>
      <c r="AE129" s="3"/>
      <c r="AH129" s="3"/>
    </row>
    <row r="130" spans="2:34" s="2" customFormat="1" ht="22.5" customHeight="1">
      <c r="B130" s="33"/>
      <c r="D130" s="33"/>
      <c r="F130" s="33"/>
      <c r="G130" s="4"/>
      <c r="H130" s="33"/>
      <c r="I130" s="4"/>
      <c r="J130" s="33"/>
      <c r="M130" s="4"/>
      <c r="O130" s="4"/>
      <c r="P130" s="4"/>
      <c r="U130" s="33"/>
      <c r="V130" s="33"/>
      <c r="W130" s="4"/>
      <c r="X130" s="33"/>
      <c r="Y130" s="4"/>
      <c r="Z130" s="33"/>
      <c r="AA130" s="4"/>
      <c r="AB130" s="33"/>
      <c r="AC130" s="4"/>
      <c r="AE130" s="3"/>
      <c r="AH130" s="3"/>
    </row>
    <row r="131" spans="2:34" s="2" customFormat="1" ht="22.5" customHeight="1">
      <c r="B131" s="33"/>
      <c r="D131" s="33"/>
      <c r="F131" s="33"/>
      <c r="G131" s="4"/>
      <c r="H131" s="33"/>
      <c r="I131" s="4"/>
      <c r="J131" s="33"/>
      <c r="M131" s="4"/>
      <c r="O131" s="4"/>
      <c r="P131" s="4"/>
      <c r="U131" s="33"/>
      <c r="V131" s="33"/>
      <c r="W131" s="4"/>
      <c r="X131" s="33"/>
      <c r="Y131" s="4"/>
      <c r="Z131" s="33"/>
      <c r="AA131" s="4"/>
      <c r="AB131" s="33"/>
      <c r="AC131" s="4"/>
      <c r="AE131" s="3"/>
      <c r="AH131" s="3"/>
    </row>
    <row r="132" spans="2:34" s="2" customFormat="1" ht="22.5" customHeight="1">
      <c r="B132" s="33"/>
      <c r="D132" s="33"/>
      <c r="F132" s="33"/>
      <c r="G132" s="4"/>
      <c r="H132" s="33"/>
      <c r="I132" s="4"/>
      <c r="J132" s="33"/>
      <c r="M132" s="4"/>
      <c r="O132" s="4"/>
      <c r="P132" s="4"/>
      <c r="U132" s="33"/>
      <c r="V132" s="33"/>
      <c r="W132" s="4"/>
      <c r="X132" s="33"/>
      <c r="Y132" s="4"/>
      <c r="Z132" s="33"/>
      <c r="AA132" s="4"/>
      <c r="AB132" s="33"/>
      <c r="AC132" s="4"/>
      <c r="AE132" s="3"/>
      <c r="AH132" s="3"/>
    </row>
    <row r="133" spans="2:34" s="2" customFormat="1" ht="22.5" customHeight="1">
      <c r="B133" s="33"/>
      <c r="D133" s="33"/>
      <c r="F133" s="33"/>
      <c r="G133" s="4"/>
      <c r="H133" s="33"/>
      <c r="I133" s="4"/>
      <c r="J133" s="33"/>
      <c r="M133" s="4"/>
      <c r="O133" s="4"/>
      <c r="P133" s="4"/>
      <c r="U133" s="33"/>
      <c r="V133" s="33"/>
      <c r="W133" s="4"/>
      <c r="X133" s="33"/>
      <c r="Y133" s="4"/>
      <c r="Z133" s="33"/>
      <c r="AA133" s="4"/>
      <c r="AB133" s="33"/>
      <c r="AC133" s="4"/>
      <c r="AE133" s="3"/>
      <c r="AH133" s="3"/>
    </row>
    <row r="134" spans="2:34" s="2" customFormat="1" ht="22.5" customHeight="1">
      <c r="B134" s="33"/>
      <c r="D134" s="33"/>
      <c r="F134" s="33"/>
      <c r="G134" s="4"/>
      <c r="H134" s="33"/>
      <c r="I134" s="4"/>
      <c r="J134" s="33"/>
      <c r="M134" s="4"/>
      <c r="O134" s="4"/>
      <c r="P134" s="4"/>
      <c r="U134" s="33"/>
      <c r="V134" s="33"/>
      <c r="W134" s="4"/>
      <c r="X134" s="33"/>
      <c r="Y134" s="4"/>
      <c r="Z134" s="33"/>
      <c r="AA134" s="4"/>
      <c r="AB134" s="33"/>
      <c r="AC134" s="4"/>
      <c r="AE134" s="3"/>
      <c r="AH134" s="3"/>
    </row>
    <row r="135" spans="2:34" s="2" customFormat="1" ht="22.5" customHeight="1">
      <c r="B135" s="33"/>
      <c r="D135" s="33"/>
      <c r="F135" s="33"/>
      <c r="G135" s="4"/>
      <c r="H135" s="33"/>
      <c r="I135" s="4"/>
      <c r="J135" s="33"/>
      <c r="M135" s="4"/>
      <c r="O135" s="4"/>
      <c r="P135" s="4"/>
      <c r="U135" s="33"/>
      <c r="V135" s="33"/>
      <c r="W135" s="4"/>
      <c r="X135" s="33"/>
      <c r="Y135" s="4"/>
      <c r="Z135" s="33"/>
      <c r="AA135" s="4"/>
      <c r="AB135" s="33"/>
      <c r="AC135" s="4"/>
      <c r="AE135" s="3"/>
      <c r="AH135" s="3"/>
    </row>
    <row r="136" spans="2:34" s="2" customFormat="1" ht="22.5" customHeight="1">
      <c r="B136" s="33"/>
      <c r="D136" s="33"/>
      <c r="F136" s="33"/>
      <c r="G136" s="4"/>
      <c r="H136" s="33"/>
      <c r="I136" s="4"/>
      <c r="J136" s="33"/>
      <c r="M136" s="4"/>
      <c r="O136" s="4"/>
      <c r="P136" s="4"/>
      <c r="U136" s="33"/>
      <c r="V136" s="33"/>
      <c r="W136" s="4"/>
      <c r="X136" s="33"/>
      <c r="Y136" s="4"/>
      <c r="Z136" s="33"/>
      <c r="AA136" s="4"/>
      <c r="AB136" s="33"/>
      <c r="AC136" s="4"/>
      <c r="AE136" s="3"/>
      <c r="AH136" s="3"/>
    </row>
    <row r="137" spans="2:34" s="2" customFormat="1" ht="22.5" customHeight="1">
      <c r="B137" s="33"/>
      <c r="D137" s="33"/>
      <c r="F137" s="33"/>
      <c r="G137" s="4"/>
      <c r="H137" s="33"/>
      <c r="I137" s="4"/>
      <c r="J137" s="33"/>
      <c r="M137" s="4"/>
      <c r="O137" s="4"/>
      <c r="P137" s="4"/>
      <c r="U137" s="33"/>
      <c r="V137" s="33"/>
      <c r="W137" s="4"/>
      <c r="X137" s="33"/>
      <c r="Y137" s="4"/>
      <c r="Z137" s="33"/>
      <c r="AA137" s="4"/>
      <c r="AB137" s="33"/>
      <c r="AC137" s="4"/>
      <c r="AE137" s="3"/>
      <c r="AH137" s="3"/>
    </row>
    <row r="138" spans="2:34" s="2" customFormat="1" ht="22.5" customHeight="1">
      <c r="B138" s="33"/>
      <c r="D138" s="33"/>
      <c r="F138" s="33"/>
      <c r="G138" s="4"/>
      <c r="H138" s="33"/>
      <c r="I138" s="4"/>
      <c r="J138" s="33"/>
      <c r="M138" s="4"/>
      <c r="O138" s="4"/>
      <c r="P138" s="4"/>
      <c r="U138" s="33"/>
      <c r="V138" s="33"/>
      <c r="W138" s="4"/>
      <c r="X138" s="33"/>
      <c r="Y138" s="4"/>
      <c r="Z138" s="33"/>
      <c r="AA138" s="4"/>
      <c r="AB138" s="33"/>
      <c r="AC138" s="4"/>
      <c r="AE138" s="3"/>
      <c r="AH138" s="3"/>
    </row>
    <row r="139" spans="2:34" s="2" customFormat="1" ht="22.5" customHeight="1">
      <c r="B139" s="33"/>
      <c r="D139" s="33"/>
      <c r="F139" s="33"/>
      <c r="G139" s="4"/>
      <c r="H139" s="33"/>
      <c r="I139" s="4"/>
      <c r="J139" s="33"/>
      <c r="M139" s="4"/>
      <c r="O139" s="4"/>
      <c r="P139" s="4"/>
      <c r="U139" s="33"/>
      <c r="V139" s="33"/>
      <c r="W139" s="4"/>
      <c r="X139" s="33"/>
      <c r="Y139" s="4"/>
      <c r="Z139" s="33"/>
      <c r="AA139" s="4"/>
      <c r="AB139" s="33"/>
      <c r="AC139" s="4"/>
      <c r="AE139" s="3"/>
      <c r="AH139" s="3"/>
    </row>
    <row r="140" spans="2:34" s="2" customFormat="1" ht="22.5" customHeight="1">
      <c r="B140" s="33"/>
      <c r="D140" s="33"/>
      <c r="F140" s="33"/>
      <c r="G140" s="4"/>
      <c r="H140" s="33"/>
      <c r="I140" s="4"/>
      <c r="J140" s="33"/>
      <c r="M140" s="4"/>
      <c r="O140" s="4"/>
      <c r="P140" s="4"/>
      <c r="U140" s="33"/>
      <c r="V140" s="33"/>
      <c r="W140" s="4"/>
      <c r="X140" s="33"/>
      <c r="Y140" s="4"/>
      <c r="Z140" s="33"/>
      <c r="AA140" s="4"/>
      <c r="AB140" s="33"/>
      <c r="AC140" s="4"/>
      <c r="AE140" s="3"/>
      <c r="AH140" s="3"/>
    </row>
    <row r="141" spans="2:34" s="2" customFormat="1" ht="22.5" customHeight="1">
      <c r="B141" s="33"/>
      <c r="D141" s="33"/>
      <c r="F141" s="33"/>
      <c r="G141" s="4"/>
      <c r="H141" s="33"/>
      <c r="I141" s="4"/>
      <c r="J141" s="33"/>
      <c r="M141" s="4"/>
      <c r="O141" s="4"/>
      <c r="P141" s="4"/>
      <c r="U141" s="33"/>
      <c r="V141" s="33"/>
      <c r="W141" s="4"/>
      <c r="X141" s="33"/>
      <c r="Y141" s="4"/>
      <c r="Z141" s="33"/>
      <c r="AA141" s="4"/>
      <c r="AB141" s="33"/>
      <c r="AC141" s="4"/>
      <c r="AE141" s="3"/>
      <c r="AH141" s="3"/>
    </row>
    <row r="142" spans="2:34" s="2" customFormat="1" ht="22.5" customHeight="1">
      <c r="B142" s="33"/>
      <c r="D142" s="33"/>
      <c r="F142" s="33"/>
      <c r="G142" s="4"/>
      <c r="H142" s="33"/>
      <c r="I142" s="4"/>
      <c r="J142" s="33"/>
      <c r="M142" s="4"/>
      <c r="O142" s="4"/>
      <c r="P142" s="4"/>
      <c r="U142" s="33"/>
      <c r="V142" s="33"/>
      <c r="W142" s="4"/>
      <c r="X142" s="33"/>
      <c r="Y142" s="4"/>
      <c r="Z142" s="33"/>
      <c r="AA142" s="4"/>
      <c r="AB142" s="33"/>
      <c r="AC142" s="4"/>
      <c r="AE142" s="3"/>
      <c r="AH142" s="3"/>
    </row>
    <row r="143" spans="2:34" s="2" customFormat="1" ht="22.5" customHeight="1">
      <c r="B143" s="33"/>
      <c r="D143" s="33"/>
      <c r="F143" s="33"/>
      <c r="G143" s="4"/>
      <c r="H143" s="33"/>
      <c r="I143" s="4"/>
      <c r="J143" s="33"/>
      <c r="M143" s="4"/>
      <c r="O143" s="4"/>
      <c r="P143" s="4"/>
      <c r="U143" s="33"/>
      <c r="V143" s="33"/>
      <c r="W143" s="4"/>
      <c r="X143" s="33"/>
      <c r="Y143" s="4"/>
      <c r="Z143" s="33"/>
      <c r="AA143" s="4"/>
      <c r="AB143" s="33"/>
      <c r="AC143" s="4"/>
      <c r="AE143" s="3"/>
      <c r="AH143" s="3"/>
    </row>
    <row r="144" spans="2:34" s="2" customFormat="1" ht="22.5" customHeight="1">
      <c r="B144" s="33"/>
      <c r="D144" s="33"/>
      <c r="F144" s="33"/>
      <c r="G144" s="4"/>
      <c r="H144" s="33"/>
      <c r="I144" s="4"/>
      <c r="J144" s="33"/>
      <c r="M144" s="4"/>
      <c r="O144" s="4"/>
      <c r="P144" s="4"/>
      <c r="U144" s="33"/>
      <c r="V144" s="33"/>
      <c r="W144" s="4"/>
      <c r="X144" s="33"/>
      <c r="Y144" s="4"/>
      <c r="Z144" s="33"/>
      <c r="AA144" s="4"/>
      <c r="AB144" s="33"/>
      <c r="AC144" s="4"/>
      <c r="AE144" s="3"/>
      <c r="AH144" s="3"/>
    </row>
    <row r="145" spans="2:34" s="2" customFormat="1" ht="22.5" customHeight="1">
      <c r="B145" s="33"/>
      <c r="D145" s="33"/>
      <c r="F145" s="33"/>
      <c r="G145" s="4"/>
      <c r="H145" s="33"/>
      <c r="I145" s="4"/>
      <c r="J145" s="33"/>
      <c r="M145" s="4"/>
      <c r="O145" s="4"/>
      <c r="P145" s="4"/>
      <c r="U145" s="33"/>
      <c r="V145" s="33"/>
      <c r="W145" s="4"/>
      <c r="X145" s="33"/>
      <c r="Y145" s="4"/>
      <c r="Z145" s="33"/>
      <c r="AA145" s="4"/>
      <c r="AB145" s="33"/>
      <c r="AC145" s="4"/>
      <c r="AE145" s="3"/>
      <c r="AH145" s="3"/>
    </row>
    <row r="146" spans="2:34" s="2" customFormat="1" ht="22.5" customHeight="1">
      <c r="B146" s="33"/>
      <c r="D146" s="33"/>
      <c r="F146" s="33"/>
      <c r="G146" s="4"/>
      <c r="H146" s="33"/>
      <c r="I146" s="4"/>
      <c r="J146" s="33"/>
      <c r="M146" s="4"/>
      <c r="O146" s="4"/>
      <c r="P146" s="4"/>
      <c r="U146" s="33"/>
      <c r="V146" s="33"/>
      <c r="W146" s="4"/>
      <c r="X146" s="33"/>
      <c r="Y146" s="4"/>
      <c r="Z146" s="33"/>
      <c r="AA146" s="4"/>
      <c r="AB146" s="33"/>
      <c r="AC146" s="4"/>
      <c r="AE146" s="3"/>
      <c r="AH146" s="3"/>
    </row>
    <row r="147" spans="2:34" s="2" customFormat="1" ht="22.5" customHeight="1">
      <c r="B147" s="33"/>
      <c r="D147" s="33"/>
      <c r="F147" s="33"/>
      <c r="G147" s="4"/>
      <c r="H147" s="33"/>
      <c r="I147" s="4"/>
      <c r="J147" s="33"/>
      <c r="M147" s="4"/>
      <c r="O147" s="4"/>
      <c r="P147" s="4"/>
      <c r="U147" s="33"/>
      <c r="V147" s="33"/>
      <c r="W147" s="4"/>
      <c r="X147" s="33"/>
      <c r="Y147" s="4"/>
      <c r="Z147" s="33"/>
      <c r="AA147" s="4"/>
      <c r="AB147" s="33"/>
      <c r="AC147" s="4"/>
      <c r="AE147" s="3"/>
      <c r="AH147" s="3"/>
    </row>
    <row r="148" spans="2:34" s="2" customFormat="1" ht="22.5" customHeight="1">
      <c r="B148" s="33"/>
      <c r="D148" s="33"/>
      <c r="F148" s="33"/>
      <c r="G148" s="4"/>
      <c r="H148" s="33"/>
      <c r="I148" s="4"/>
      <c r="J148" s="33"/>
      <c r="M148" s="4"/>
      <c r="O148" s="4"/>
      <c r="P148" s="4"/>
      <c r="U148" s="33"/>
      <c r="V148" s="33"/>
      <c r="W148" s="4"/>
      <c r="X148" s="33"/>
      <c r="Y148" s="4"/>
      <c r="Z148" s="33"/>
      <c r="AA148" s="4"/>
      <c r="AB148" s="33"/>
      <c r="AC148" s="4"/>
      <c r="AE148" s="3"/>
      <c r="AH148" s="3"/>
    </row>
    <row r="149" spans="2:34" s="2" customFormat="1" ht="22.5" customHeight="1">
      <c r="B149" s="33"/>
      <c r="D149" s="33"/>
      <c r="F149" s="33"/>
      <c r="G149" s="4"/>
      <c r="H149" s="33"/>
      <c r="I149" s="4"/>
      <c r="J149" s="33"/>
      <c r="M149" s="4"/>
      <c r="O149" s="4"/>
      <c r="P149" s="4"/>
      <c r="U149" s="33"/>
      <c r="V149" s="33"/>
      <c r="W149" s="4"/>
      <c r="X149" s="33"/>
      <c r="Y149" s="4"/>
      <c r="Z149" s="33"/>
      <c r="AA149" s="4"/>
      <c r="AB149" s="33"/>
      <c r="AC149" s="4"/>
      <c r="AE149" s="3"/>
      <c r="AH149" s="3"/>
    </row>
    <row r="150" spans="2:34" s="2" customFormat="1" ht="22.5" customHeight="1">
      <c r="B150" s="33"/>
      <c r="D150" s="33"/>
      <c r="F150" s="33"/>
      <c r="G150" s="4"/>
      <c r="H150" s="33"/>
      <c r="I150" s="4"/>
      <c r="J150" s="33"/>
      <c r="M150" s="4"/>
      <c r="O150" s="4"/>
      <c r="P150" s="4"/>
      <c r="U150" s="33"/>
      <c r="V150" s="33"/>
      <c r="W150" s="4"/>
      <c r="X150" s="33"/>
      <c r="Y150" s="4"/>
      <c r="Z150" s="33"/>
      <c r="AA150" s="4"/>
      <c r="AB150" s="33"/>
      <c r="AC150" s="4"/>
      <c r="AE150" s="3"/>
      <c r="AH150" s="3"/>
    </row>
    <row r="151" spans="2:34" s="2" customFormat="1" ht="22.5" customHeight="1">
      <c r="B151" s="33"/>
      <c r="D151" s="33"/>
      <c r="F151" s="33"/>
      <c r="G151" s="4"/>
      <c r="H151" s="33"/>
      <c r="I151" s="4"/>
      <c r="J151" s="33"/>
      <c r="M151" s="4"/>
      <c r="O151" s="4"/>
      <c r="P151" s="4"/>
      <c r="U151" s="33"/>
      <c r="V151" s="33"/>
      <c r="W151" s="4"/>
      <c r="X151" s="33"/>
      <c r="Y151" s="4"/>
      <c r="Z151" s="33"/>
      <c r="AA151" s="4"/>
      <c r="AB151" s="33"/>
      <c r="AC151" s="4"/>
      <c r="AE151" s="3"/>
      <c r="AH151" s="3"/>
    </row>
    <row r="152" spans="2:34" s="2" customFormat="1" ht="22.5" customHeight="1">
      <c r="B152" s="33"/>
      <c r="D152" s="33"/>
      <c r="F152" s="33"/>
      <c r="G152" s="4"/>
      <c r="H152" s="33"/>
      <c r="I152" s="4"/>
      <c r="J152" s="33"/>
      <c r="M152" s="4"/>
      <c r="O152" s="4"/>
      <c r="P152" s="4"/>
      <c r="U152" s="33"/>
      <c r="V152" s="33"/>
      <c r="W152" s="4"/>
      <c r="X152" s="33"/>
      <c r="Y152" s="4"/>
      <c r="Z152" s="33"/>
      <c r="AA152" s="4"/>
      <c r="AB152" s="33"/>
      <c r="AC152" s="4"/>
      <c r="AE152" s="3"/>
      <c r="AH152" s="3"/>
    </row>
    <row r="153" spans="2:34" s="2" customFormat="1" ht="22.5" customHeight="1">
      <c r="B153" s="33"/>
      <c r="D153" s="33"/>
      <c r="F153" s="33"/>
      <c r="G153" s="4"/>
      <c r="H153" s="33"/>
      <c r="I153" s="4"/>
      <c r="J153" s="33"/>
      <c r="M153" s="4"/>
      <c r="O153" s="4"/>
      <c r="P153" s="4"/>
      <c r="U153" s="33"/>
      <c r="V153" s="33"/>
      <c r="W153" s="4"/>
      <c r="X153" s="33"/>
      <c r="Y153" s="4"/>
      <c r="Z153" s="33"/>
      <c r="AA153" s="4"/>
      <c r="AB153" s="33"/>
      <c r="AC153" s="4"/>
      <c r="AE153" s="3"/>
      <c r="AH153" s="3"/>
    </row>
    <row r="154" spans="2:34" s="2" customFormat="1" ht="22.5" customHeight="1">
      <c r="B154" s="33"/>
      <c r="D154" s="33"/>
      <c r="F154" s="33"/>
      <c r="G154" s="4"/>
      <c r="H154" s="33"/>
      <c r="I154" s="4"/>
      <c r="J154" s="33"/>
      <c r="M154" s="4"/>
      <c r="O154" s="4"/>
      <c r="P154" s="4"/>
      <c r="U154" s="33"/>
      <c r="V154" s="33"/>
      <c r="W154" s="4"/>
      <c r="X154" s="33"/>
      <c r="Y154" s="4"/>
      <c r="Z154" s="33"/>
      <c r="AA154" s="4"/>
      <c r="AB154" s="33"/>
      <c r="AC154" s="4"/>
      <c r="AE154" s="3"/>
      <c r="AH154" s="3"/>
    </row>
    <row r="155" spans="2:34" s="2" customFormat="1" ht="22.5" customHeight="1">
      <c r="B155" s="33"/>
      <c r="D155" s="33"/>
      <c r="F155" s="33"/>
      <c r="G155" s="4"/>
      <c r="H155" s="33"/>
      <c r="I155" s="4"/>
      <c r="J155" s="33"/>
      <c r="M155" s="4"/>
      <c r="O155" s="4"/>
      <c r="P155" s="4"/>
      <c r="U155" s="33"/>
      <c r="V155" s="33"/>
      <c r="W155" s="4"/>
      <c r="X155" s="33"/>
      <c r="Y155" s="4"/>
      <c r="Z155" s="33"/>
      <c r="AA155" s="4"/>
      <c r="AB155" s="33"/>
      <c r="AC155" s="4"/>
      <c r="AE155" s="3"/>
      <c r="AH155" s="3"/>
    </row>
    <row r="156" spans="2:34" s="2" customFormat="1" ht="22.5" customHeight="1">
      <c r="B156" s="33"/>
      <c r="D156" s="33"/>
      <c r="F156" s="33"/>
      <c r="G156" s="4"/>
      <c r="H156" s="33"/>
      <c r="I156" s="4"/>
      <c r="J156" s="33"/>
      <c r="M156" s="4"/>
      <c r="O156" s="4"/>
      <c r="P156" s="4"/>
      <c r="U156" s="33"/>
      <c r="V156" s="33"/>
      <c r="W156" s="4"/>
      <c r="X156" s="33"/>
      <c r="Y156" s="4"/>
      <c r="Z156" s="33"/>
      <c r="AA156" s="4"/>
      <c r="AB156" s="33"/>
      <c r="AC156" s="4"/>
      <c r="AE156" s="3"/>
      <c r="AH156" s="3"/>
    </row>
    <row r="157" spans="2:34" s="2" customFormat="1" ht="22.5" customHeight="1">
      <c r="B157" s="33"/>
      <c r="D157" s="33"/>
      <c r="F157" s="33"/>
      <c r="G157" s="4"/>
      <c r="H157" s="33"/>
      <c r="I157" s="4"/>
      <c r="J157" s="33"/>
      <c r="M157" s="4"/>
      <c r="O157" s="4"/>
      <c r="P157" s="4"/>
      <c r="U157" s="33"/>
      <c r="V157" s="33"/>
      <c r="W157" s="4"/>
      <c r="X157" s="33"/>
      <c r="Y157" s="4"/>
      <c r="Z157" s="33"/>
      <c r="AA157" s="4"/>
      <c r="AB157" s="33"/>
      <c r="AC157" s="4"/>
      <c r="AE157" s="3"/>
      <c r="AH157" s="3"/>
    </row>
    <row r="158" spans="2:34" s="2" customFormat="1" ht="22.5" customHeight="1">
      <c r="B158" s="33"/>
      <c r="D158" s="33"/>
      <c r="F158" s="33"/>
      <c r="G158" s="4"/>
      <c r="H158" s="33"/>
      <c r="I158" s="4"/>
      <c r="J158" s="33"/>
      <c r="M158" s="4"/>
      <c r="O158" s="4"/>
      <c r="P158" s="4"/>
      <c r="U158" s="33"/>
      <c r="V158" s="33"/>
      <c r="W158" s="4"/>
      <c r="X158" s="33"/>
      <c r="Y158" s="4"/>
      <c r="Z158" s="33"/>
      <c r="AA158" s="4"/>
      <c r="AB158" s="33"/>
      <c r="AC158" s="4"/>
      <c r="AE158" s="3"/>
      <c r="AH158" s="3"/>
    </row>
    <row r="159" spans="2:34" s="2" customFormat="1" ht="22.5" customHeight="1">
      <c r="B159" s="33"/>
      <c r="D159" s="33"/>
      <c r="F159" s="33"/>
      <c r="G159" s="4"/>
      <c r="H159" s="33"/>
      <c r="I159" s="4"/>
      <c r="J159" s="33"/>
      <c r="M159" s="4"/>
      <c r="O159" s="4"/>
      <c r="P159" s="4"/>
      <c r="U159" s="33"/>
      <c r="V159" s="33"/>
      <c r="W159" s="4"/>
      <c r="X159" s="33"/>
      <c r="Y159" s="4"/>
      <c r="Z159" s="33"/>
      <c r="AA159" s="4"/>
      <c r="AB159" s="33"/>
      <c r="AC159" s="4"/>
      <c r="AE159" s="3"/>
      <c r="AH159" s="3"/>
    </row>
    <row r="160" spans="2:34" s="2" customFormat="1" ht="22.5" customHeight="1">
      <c r="B160" s="33"/>
      <c r="D160" s="33"/>
      <c r="F160" s="33"/>
      <c r="G160" s="4"/>
      <c r="H160" s="33"/>
      <c r="I160" s="4"/>
      <c r="J160" s="33"/>
      <c r="M160" s="4"/>
      <c r="O160" s="4"/>
      <c r="P160" s="4"/>
      <c r="U160" s="33"/>
      <c r="V160" s="33"/>
      <c r="W160" s="4"/>
      <c r="X160" s="33"/>
      <c r="Y160" s="4"/>
      <c r="Z160" s="33"/>
      <c r="AA160" s="4"/>
      <c r="AB160" s="33"/>
      <c r="AC160" s="4"/>
      <c r="AE160" s="3"/>
      <c r="AH160" s="3"/>
    </row>
    <row r="161" spans="2:34" s="2" customFormat="1" ht="22.5" customHeight="1">
      <c r="B161" s="33"/>
      <c r="D161" s="33"/>
      <c r="F161" s="33"/>
      <c r="G161" s="4"/>
      <c r="H161" s="33"/>
      <c r="I161" s="4"/>
      <c r="J161" s="33"/>
      <c r="M161" s="4"/>
      <c r="O161" s="4"/>
      <c r="P161" s="4"/>
      <c r="U161" s="33"/>
      <c r="V161" s="33"/>
      <c r="W161" s="4"/>
      <c r="X161" s="33"/>
      <c r="Y161" s="4"/>
      <c r="Z161" s="33"/>
      <c r="AA161" s="4"/>
      <c r="AB161" s="33"/>
      <c r="AC161" s="4"/>
      <c r="AE161" s="3"/>
      <c r="AH161" s="3"/>
    </row>
    <row r="162" spans="2:34" s="2" customFormat="1" ht="22.5" customHeight="1">
      <c r="B162" s="33"/>
      <c r="D162" s="33"/>
      <c r="F162" s="33"/>
      <c r="G162" s="4"/>
      <c r="H162" s="33"/>
      <c r="I162" s="4"/>
      <c r="J162" s="33"/>
      <c r="M162" s="4"/>
      <c r="O162" s="4"/>
      <c r="P162" s="4"/>
      <c r="U162" s="33"/>
      <c r="V162" s="33"/>
      <c r="W162" s="4"/>
      <c r="X162" s="33"/>
      <c r="Y162" s="4"/>
      <c r="Z162" s="33"/>
      <c r="AA162" s="4"/>
      <c r="AB162" s="33"/>
      <c r="AC162" s="4"/>
      <c r="AE162" s="3"/>
      <c r="AH162" s="3"/>
    </row>
    <row r="163" spans="2:34" s="2" customFormat="1" ht="22.5" customHeight="1">
      <c r="B163" s="33"/>
      <c r="D163" s="33"/>
      <c r="F163" s="33"/>
      <c r="G163" s="4"/>
      <c r="H163" s="33"/>
      <c r="I163" s="4"/>
      <c r="J163" s="33"/>
      <c r="M163" s="4"/>
      <c r="O163" s="4"/>
      <c r="P163" s="4"/>
      <c r="U163" s="33"/>
      <c r="V163" s="33"/>
      <c r="W163" s="4"/>
      <c r="X163" s="33"/>
      <c r="Y163" s="4"/>
      <c r="Z163" s="33"/>
      <c r="AA163" s="4"/>
      <c r="AB163" s="33"/>
      <c r="AC163" s="4"/>
      <c r="AE163" s="3"/>
      <c r="AH163" s="3"/>
    </row>
    <row r="164" spans="2:34" s="2" customFormat="1" ht="22.5" customHeight="1">
      <c r="B164" s="33"/>
      <c r="D164" s="33"/>
      <c r="F164" s="33"/>
      <c r="G164" s="4"/>
      <c r="H164" s="33"/>
      <c r="I164" s="4"/>
      <c r="J164" s="33"/>
      <c r="M164" s="4"/>
      <c r="O164" s="4"/>
      <c r="P164" s="4"/>
      <c r="U164" s="33"/>
      <c r="V164" s="33"/>
      <c r="W164" s="4"/>
      <c r="X164" s="33"/>
      <c r="Y164" s="4"/>
      <c r="Z164" s="33"/>
      <c r="AA164" s="4"/>
      <c r="AB164" s="33"/>
      <c r="AC164" s="4"/>
      <c r="AE164" s="3"/>
      <c r="AH164" s="3"/>
    </row>
    <row r="165" spans="2:34" s="2" customFormat="1" ht="22.5" customHeight="1">
      <c r="B165" s="33"/>
      <c r="D165" s="33"/>
      <c r="F165" s="33"/>
      <c r="G165" s="4"/>
      <c r="H165" s="33"/>
      <c r="I165" s="4"/>
      <c r="J165" s="33"/>
      <c r="M165" s="4"/>
      <c r="O165" s="4"/>
      <c r="P165" s="4"/>
      <c r="U165" s="33"/>
      <c r="V165" s="33"/>
      <c r="W165" s="4"/>
      <c r="X165" s="33"/>
      <c r="Y165" s="4"/>
      <c r="Z165" s="33"/>
      <c r="AA165" s="4"/>
      <c r="AB165" s="33"/>
      <c r="AC165" s="4"/>
      <c r="AE165" s="3"/>
      <c r="AH165" s="3"/>
    </row>
    <row r="166" spans="2:34" s="2" customFormat="1" ht="22.5" customHeight="1">
      <c r="B166" s="33"/>
      <c r="D166" s="33"/>
      <c r="F166" s="33"/>
      <c r="G166" s="4"/>
      <c r="H166" s="33"/>
      <c r="I166" s="4"/>
      <c r="J166" s="33"/>
      <c r="M166" s="4"/>
      <c r="O166" s="4"/>
      <c r="P166" s="4"/>
      <c r="U166" s="33"/>
      <c r="V166" s="33"/>
      <c r="W166" s="4"/>
      <c r="X166" s="33"/>
      <c r="Y166" s="4"/>
      <c r="Z166" s="33"/>
      <c r="AA166" s="4"/>
      <c r="AB166" s="33"/>
      <c r="AC166" s="4"/>
      <c r="AE166" s="3"/>
      <c r="AH166" s="3"/>
    </row>
    <row r="167" spans="2:34" s="2" customFormat="1" ht="22.5" customHeight="1">
      <c r="B167" s="33"/>
      <c r="D167" s="33"/>
      <c r="F167" s="33"/>
      <c r="G167" s="4"/>
      <c r="H167" s="33"/>
      <c r="I167" s="4"/>
      <c r="J167" s="33"/>
      <c r="M167" s="4"/>
      <c r="O167" s="4"/>
      <c r="P167" s="4"/>
      <c r="U167" s="33"/>
      <c r="V167" s="33"/>
      <c r="W167" s="4"/>
      <c r="X167" s="33"/>
      <c r="Y167" s="4"/>
      <c r="Z167" s="33"/>
      <c r="AA167" s="4"/>
      <c r="AB167" s="33"/>
      <c r="AC167" s="4"/>
      <c r="AE167" s="3"/>
      <c r="AH167" s="3"/>
    </row>
    <row r="168" spans="2:34" s="2" customFormat="1" ht="22.5" customHeight="1">
      <c r="B168" s="33"/>
      <c r="D168" s="33"/>
      <c r="F168" s="33"/>
      <c r="G168" s="4"/>
      <c r="H168" s="33"/>
      <c r="I168" s="4"/>
      <c r="J168" s="33"/>
      <c r="M168" s="4"/>
      <c r="O168" s="4"/>
      <c r="P168" s="4"/>
      <c r="U168" s="33"/>
      <c r="V168" s="33"/>
      <c r="W168" s="4"/>
      <c r="X168" s="33"/>
      <c r="Y168" s="4"/>
      <c r="Z168" s="33"/>
      <c r="AA168" s="4"/>
      <c r="AB168" s="33"/>
      <c r="AC168" s="4"/>
      <c r="AE168" s="3"/>
      <c r="AH168" s="3"/>
    </row>
    <row r="169" spans="2:34" s="2" customFormat="1" ht="22.5" customHeight="1">
      <c r="B169" s="33"/>
      <c r="D169" s="33"/>
      <c r="F169" s="33"/>
      <c r="G169" s="4"/>
      <c r="H169" s="33"/>
      <c r="I169" s="4"/>
      <c r="J169" s="33"/>
      <c r="M169" s="4"/>
      <c r="O169" s="4"/>
      <c r="P169" s="4"/>
      <c r="U169" s="33"/>
      <c r="V169" s="33"/>
      <c r="W169" s="4"/>
      <c r="X169" s="33"/>
      <c r="Y169" s="4"/>
      <c r="Z169" s="33"/>
      <c r="AA169" s="4"/>
      <c r="AB169" s="33"/>
      <c r="AC169" s="4"/>
      <c r="AE169" s="3"/>
      <c r="AH169" s="3"/>
    </row>
    <row r="170" spans="2:34" s="2" customFormat="1" ht="22.5" customHeight="1">
      <c r="B170" s="33"/>
      <c r="D170" s="33"/>
      <c r="F170" s="33"/>
      <c r="G170" s="4"/>
      <c r="H170" s="33"/>
      <c r="I170" s="4"/>
      <c r="J170" s="33"/>
      <c r="M170" s="4"/>
      <c r="O170" s="4"/>
      <c r="P170" s="4"/>
      <c r="U170" s="33"/>
      <c r="V170" s="33"/>
      <c r="W170" s="4"/>
      <c r="X170" s="33"/>
      <c r="Y170" s="4"/>
      <c r="Z170" s="33"/>
      <c r="AA170" s="4"/>
      <c r="AB170" s="33"/>
      <c r="AC170" s="4"/>
      <c r="AE170" s="3"/>
      <c r="AH170" s="3"/>
    </row>
    <row r="171" spans="2:34" s="2" customFormat="1" ht="22.5" customHeight="1">
      <c r="B171" s="33"/>
      <c r="D171" s="33"/>
      <c r="F171" s="33"/>
      <c r="G171" s="4"/>
      <c r="H171" s="33"/>
      <c r="I171" s="4"/>
      <c r="J171" s="33"/>
      <c r="M171" s="4"/>
      <c r="O171" s="4"/>
      <c r="P171" s="4"/>
      <c r="U171" s="33"/>
      <c r="V171" s="33"/>
      <c r="W171" s="4"/>
      <c r="X171" s="33"/>
      <c r="Y171" s="4"/>
      <c r="Z171" s="33"/>
      <c r="AA171" s="4"/>
      <c r="AB171" s="33"/>
      <c r="AC171" s="4"/>
      <c r="AE171" s="3"/>
      <c r="AH171" s="3"/>
    </row>
    <row r="172" spans="2:34" s="2" customFormat="1" ht="22.5" customHeight="1">
      <c r="B172" s="33"/>
      <c r="D172" s="33"/>
      <c r="F172" s="33"/>
      <c r="G172" s="4"/>
      <c r="H172" s="33"/>
      <c r="I172" s="4"/>
      <c r="J172" s="33"/>
      <c r="M172" s="4"/>
      <c r="O172" s="4"/>
      <c r="P172" s="4"/>
      <c r="U172" s="33"/>
      <c r="V172" s="33"/>
      <c r="W172" s="4"/>
      <c r="X172" s="33"/>
      <c r="Y172" s="4"/>
      <c r="Z172" s="33"/>
      <c r="AA172" s="4"/>
      <c r="AB172" s="33"/>
      <c r="AC172" s="4"/>
      <c r="AE172" s="3"/>
      <c r="AH172" s="3"/>
    </row>
    <row r="173" spans="2:34" s="2" customFormat="1" ht="22.5" customHeight="1">
      <c r="B173" s="33"/>
      <c r="D173" s="33"/>
      <c r="F173" s="33"/>
      <c r="G173" s="4"/>
      <c r="H173" s="33"/>
      <c r="I173" s="4"/>
      <c r="J173" s="33"/>
      <c r="M173" s="4"/>
      <c r="O173" s="4"/>
      <c r="P173" s="4"/>
      <c r="U173" s="33"/>
      <c r="V173" s="33"/>
      <c r="W173" s="4"/>
      <c r="X173" s="33"/>
      <c r="Y173" s="4"/>
      <c r="Z173" s="33"/>
      <c r="AA173" s="4"/>
      <c r="AB173" s="33"/>
      <c r="AC173" s="4"/>
      <c r="AE173" s="3"/>
      <c r="AH173" s="3"/>
    </row>
    <row r="174" spans="2:34" s="2" customFormat="1" ht="22.5" customHeight="1">
      <c r="B174" s="33"/>
      <c r="D174" s="33"/>
      <c r="F174" s="33"/>
      <c r="G174" s="4"/>
      <c r="H174" s="33"/>
      <c r="I174" s="4"/>
      <c r="J174" s="33"/>
      <c r="M174" s="4"/>
      <c r="O174" s="4"/>
      <c r="P174" s="4"/>
      <c r="U174" s="33"/>
      <c r="V174" s="33"/>
      <c r="W174" s="4"/>
      <c r="X174" s="33"/>
      <c r="Y174" s="4"/>
      <c r="Z174" s="33"/>
      <c r="AA174" s="4"/>
      <c r="AB174" s="33"/>
      <c r="AC174" s="4"/>
      <c r="AE174" s="3"/>
      <c r="AH174" s="3"/>
    </row>
    <row r="175" spans="2:34" s="2" customFormat="1" ht="22.5" customHeight="1">
      <c r="B175" s="33"/>
      <c r="D175" s="33"/>
      <c r="F175" s="33"/>
      <c r="G175" s="4"/>
      <c r="H175" s="33"/>
      <c r="I175" s="4"/>
      <c r="J175" s="33"/>
      <c r="M175" s="4"/>
      <c r="O175" s="4"/>
      <c r="P175" s="4"/>
      <c r="U175" s="33"/>
      <c r="V175" s="33"/>
      <c r="W175" s="4"/>
      <c r="X175" s="33"/>
      <c r="Y175" s="4"/>
      <c r="Z175" s="33"/>
      <c r="AA175" s="4"/>
      <c r="AB175" s="33"/>
      <c r="AC175" s="4"/>
      <c r="AE175" s="3"/>
      <c r="AH175" s="3"/>
    </row>
    <row r="176" spans="2:34" s="2" customFormat="1" ht="22.5" customHeight="1">
      <c r="B176" s="33"/>
      <c r="D176" s="33"/>
      <c r="F176" s="33"/>
      <c r="G176" s="4"/>
      <c r="H176" s="33"/>
      <c r="I176" s="4"/>
      <c r="J176" s="33"/>
      <c r="M176" s="4"/>
      <c r="O176" s="4"/>
      <c r="P176" s="4"/>
      <c r="U176" s="33"/>
      <c r="V176" s="33"/>
      <c r="W176" s="4"/>
      <c r="X176" s="33"/>
      <c r="Y176" s="4"/>
      <c r="Z176" s="33"/>
      <c r="AA176" s="4"/>
      <c r="AB176" s="33"/>
      <c r="AC176" s="4"/>
      <c r="AE176" s="3"/>
      <c r="AH176" s="3"/>
    </row>
    <row r="177" spans="2:34" s="2" customFormat="1" ht="22.5" customHeight="1">
      <c r="B177" s="33"/>
      <c r="D177" s="33"/>
      <c r="F177" s="33"/>
      <c r="G177" s="4"/>
      <c r="H177" s="33"/>
      <c r="I177" s="4"/>
      <c r="J177" s="33"/>
      <c r="M177" s="4"/>
      <c r="O177" s="4"/>
      <c r="P177" s="4"/>
      <c r="U177" s="33"/>
      <c r="V177" s="33"/>
      <c r="W177" s="4"/>
      <c r="X177" s="33"/>
      <c r="Y177" s="4"/>
      <c r="Z177" s="33"/>
      <c r="AA177" s="4"/>
      <c r="AB177" s="33"/>
      <c r="AC177" s="4"/>
      <c r="AE177" s="3"/>
      <c r="AH177" s="3"/>
    </row>
    <row r="178" spans="2:34" s="2" customFormat="1" ht="22.5" customHeight="1">
      <c r="B178" s="33"/>
      <c r="D178" s="33"/>
      <c r="F178" s="33"/>
      <c r="G178" s="4"/>
      <c r="H178" s="33"/>
      <c r="I178" s="4"/>
      <c r="J178" s="33"/>
      <c r="M178" s="4"/>
      <c r="O178" s="4"/>
      <c r="P178" s="4"/>
      <c r="U178" s="33"/>
      <c r="V178" s="33"/>
      <c r="W178" s="4"/>
      <c r="X178" s="33"/>
      <c r="Y178" s="4"/>
      <c r="Z178" s="33"/>
      <c r="AA178" s="4"/>
      <c r="AB178" s="33"/>
      <c r="AC178" s="4"/>
      <c r="AE178" s="3"/>
      <c r="AH178" s="3"/>
    </row>
    <row r="179" spans="2:34" s="2" customFormat="1" ht="22.5" customHeight="1">
      <c r="B179" s="33"/>
      <c r="D179" s="33"/>
      <c r="F179" s="33"/>
      <c r="G179" s="4"/>
      <c r="H179" s="33"/>
      <c r="I179" s="4"/>
      <c r="J179" s="33"/>
      <c r="M179" s="4"/>
      <c r="O179" s="4"/>
      <c r="P179" s="4"/>
      <c r="U179" s="33"/>
      <c r="V179" s="33"/>
      <c r="W179" s="4"/>
      <c r="X179" s="33"/>
      <c r="Y179" s="4"/>
      <c r="Z179" s="33"/>
      <c r="AA179" s="4"/>
      <c r="AB179" s="33"/>
      <c r="AC179" s="4"/>
      <c r="AE179" s="3"/>
      <c r="AH179" s="3"/>
    </row>
    <row r="180" spans="2:34" s="2" customFormat="1" ht="22.5" customHeight="1">
      <c r="B180" s="33"/>
      <c r="D180" s="33"/>
      <c r="F180" s="33"/>
      <c r="G180" s="4"/>
      <c r="H180" s="33"/>
      <c r="I180" s="4"/>
      <c r="J180" s="33"/>
      <c r="M180" s="4"/>
      <c r="O180" s="4"/>
      <c r="P180" s="4"/>
      <c r="U180" s="33"/>
      <c r="V180" s="33"/>
      <c r="W180" s="4"/>
      <c r="X180" s="33"/>
      <c r="Y180" s="4"/>
      <c r="Z180" s="33"/>
      <c r="AA180" s="4"/>
      <c r="AB180" s="33"/>
      <c r="AC180" s="4"/>
      <c r="AE180" s="3"/>
      <c r="AH180" s="3"/>
    </row>
    <row r="181" spans="2:34" s="2" customFormat="1" ht="22.5" customHeight="1">
      <c r="B181" s="33"/>
      <c r="D181" s="33"/>
      <c r="F181" s="33"/>
      <c r="G181" s="4"/>
      <c r="H181" s="33"/>
      <c r="I181" s="4"/>
      <c r="J181" s="33"/>
      <c r="M181" s="4"/>
      <c r="O181" s="4"/>
      <c r="P181" s="4"/>
      <c r="U181" s="33"/>
      <c r="V181" s="33"/>
      <c r="W181" s="4"/>
      <c r="X181" s="33"/>
      <c r="Y181" s="4"/>
      <c r="Z181" s="33"/>
      <c r="AA181" s="4"/>
      <c r="AB181" s="33"/>
      <c r="AC181" s="4"/>
      <c r="AE181" s="3"/>
      <c r="AH181" s="3"/>
    </row>
    <row r="182" spans="2:34" s="2" customFormat="1" ht="22.5" customHeight="1">
      <c r="B182" s="33"/>
      <c r="D182" s="33"/>
      <c r="F182" s="33"/>
      <c r="G182" s="4"/>
      <c r="H182" s="33"/>
      <c r="I182" s="4"/>
      <c r="J182" s="33"/>
      <c r="M182" s="4"/>
      <c r="O182" s="4"/>
      <c r="P182" s="4"/>
      <c r="U182" s="33"/>
      <c r="V182" s="33"/>
      <c r="W182" s="4"/>
      <c r="X182" s="33"/>
      <c r="Y182" s="4"/>
      <c r="Z182" s="33"/>
      <c r="AA182" s="4"/>
      <c r="AB182" s="33"/>
      <c r="AC182" s="4"/>
      <c r="AE182" s="3"/>
      <c r="AH182" s="3"/>
    </row>
    <row r="183" spans="2:34" s="2" customFormat="1" ht="22.5" customHeight="1">
      <c r="B183" s="33"/>
      <c r="D183" s="33"/>
      <c r="F183" s="33"/>
      <c r="G183" s="4"/>
      <c r="H183" s="33"/>
      <c r="I183" s="4"/>
      <c r="J183" s="33"/>
      <c r="M183" s="4"/>
      <c r="O183" s="4"/>
      <c r="P183" s="4"/>
      <c r="U183" s="33"/>
      <c r="V183" s="33"/>
      <c r="W183" s="4"/>
      <c r="X183" s="33"/>
      <c r="Y183" s="4"/>
      <c r="Z183" s="33"/>
      <c r="AA183" s="4"/>
      <c r="AB183" s="33"/>
      <c r="AC183" s="4"/>
      <c r="AE183" s="3"/>
      <c r="AH183" s="3"/>
    </row>
    <row r="184" spans="2:34" s="2" customFormat="1" ht="22.5" customHeight="1">
      <c r="B184" s="33"/>
      <c r="D184" s="33"/>
      <c r="F184" s="33"/>
      <c r="G184" s="4"/>
      <c r="H184" s="33"/>
      <c r="I184" s="4"/>
      <c r="J184" s="33"/>
      <c r="M184" s="4"/>
      <c r="O184" s="4"/>
      <c r="P184" s="4"/>
      <c r="U184" s="33"/>
      <c r="V184" s="33"/>
      <c r="W184" s="4"/>
      <c r="X184" s="33"/>
      <c r="Y184" s="4"/>
      <c r="Z184" s="33"/>
      <c r="AA184" s="4"/>
      <c r="AB184" s="33"/>
      <c r="AC184" s="4"/>
      <c r="AE184" s="3"/>
      <c r="AH184" s="3"/>
    </row>
    <row r="185" spans="2:34" s="2" customFormat="1" ht="22.5" customHeight="1">
      <c r="B185" s="33"/>
      <c r="D185" s="33"/>
      <c r="F185" s="33"/>
      <c r="G185" s="4"/>
      <c r="H185" s="33"/>
      <c r="I185" s="4"/>
      <c r="J185" s="33"/>
      <c r="M185" s="4"/>
      <c r="O185" s="4"/>
      <c r="P185" s="4"/>
      <c r="U185" s="33"/>
      <c r="V185" s="33"/>
      <c r="W185" s="4"/>
      <c r="X185" s="33"/>
      <c r="Y185" s="4"/>
      <c r="Z185" s="33"/>
      <c r="AA185" s="4"/>
      <c r="AB185" s="33"/>
      <c r="AC185" s="4"/>
      <c r="AE185" s="3"/>
      <c r="AH185" s="3"/>
    </row>
    <row r="186" spans="2:34" s="2" customFormat="1" ht="22.5" customHeight="1">
      <c r="B186" s="33"/>
      <c r="D186" s="33"/>
      <c r="F186" s="33"/>
      <c r="G186" s="4"/>
      <c r="H186" s="33"/>
      <c r="I186" s="4"/>
      <c r="J186" s="33"/>
      <c r="M186" s="4"/>
      <c r="O186" s="4"/>
      <c r="P186" s="4"/>
      <c r="U186" s="33"/>
      <c r="V186" s="33"/>
      <c r="W186" s="4"/>
      <c r="X186" s="33"/>
      <c r="Y186" s="4"/>
      <c r="Z186" s="33"/>
      <c r="AA186" s="4"/>
      <c r="AB186" s="33"/>
      <c r="AC186" s="4"/>
      <c r="AE186" s="3"/>
      <c r="AH186" s="3"/>
    </row>
    <row r="187" spans="2:34" s="2" customFormat="1" ht="22.5" customHeight="1">
      <c r="B187" s="33"/>
      <c r="D187" s="33"/>
      <c r="F187" s="33"/>
      <c r="G187" s="4"/>
      <c r="H187" s="33"/>
      <c r="I187" s="4"/>
      <c r="J187" s="33"/>
      <c r="M187" s="4"/>
      <c r="O187" s="4"/>
      <c r="P187" s="4"/>
      <c r="U187" s="33"/>
      <c r="V187" s="33"/>
      <c r="W187" s="4"/>
      <c r="X187" s="33"/>
      <c r="Y187" s="4"/>
      <c r="Z187" s="33"/>
      <c r="AA187" s="4"/>
      <c r="AB187" s="33"/>
      <c r="AC187" s="4"/>
      <c r="AE187" s="3"/>
      <c r="AH187" s="3"/>
    </row>
    <row r="188" spans="2:34" s="2" customFormat="1" ht="22.5" customHeight="1">
      <c r="B188" s="33"/>
      <c r="D188" s="33"/>
      <c r="F188" s="33"/>
      <c r="G188" s="4"/>
      <c r="H188" s="33"/>
      <c r="I188" s="4"/>
      <c r="J188" s="33"/>
      <c r="M188" s="4"/>
      <c r="O188" s="4"/>
      <c r="P188" s="4"/>
      <c r="U188" s="33"/>
      <c r="V188" s="33"/>
      <c r="W188" s="4"/>
      <c r="X188" s="33"/>
      <c r="Y188" s="4"/>
      <c r="Z188" s="33"/>
      <c r="AA188" s="4"/>
      <c r="AB188" s="33"/>
      <c r="AC188" s="4"/>
      <c r="AE188" s="3"/>
      <c r="AH188" s="3"/>
    </row>
    <row r="189" spans="2:34" s="2" customFormat="1" ht="22.5" customHeight="1">
      <c r="B189" s="33"/>
      <c r="D189" s="33"/>
      <c r="F189" s="33"/>
      <c r="G189" s="4"/>
      <c r="H189" s="33"/>
      <c r="I189" s="4"/>
      <c r="J189" s="33"/>
      <c r="M189" s="4"/>
      <c r="O189" s="4"/>
      <c r="P189" s="4"/>
      <c r="U189" s="33"/>
      <c r="V189" s="33"/>
      <c r="W189" s="4"/>
      <c r="X189" s="33"/>
      <c r="Y189" s="4"/>
      <c r="Z189" s="33"/>
      <c r="AA189" s="4"/>
      <c r="AB189" s="33"/>
      <c r="AC189" s="4"/>
      <c r="AE189" s="3"/>
      <c r="AH189" s="3"/>
    </row>
    <row r="190" spans="2:34" s="2" customFormat="1" ht="22.5" customHeight="1">
      <c r="B190" s="33"/>
      <c r="D190" s="33"/>
      <c r="F190" s="33"/>
      <c r="G190" s="4"/>
      <c r="H190" s="33"/>
      <c r="I190" s="4"/>
      <c r="J190" s="33"/>
      <c r="M190" s="4"/>
      <c r="O190" s="4"/>
      <c r="P190" s="4"/>
      <c r="U190" s="33"/>
      <c r="V190" s="33"/>
      <c r="W190" s="4"/>
      <c r="X190" s="33"/>
      <c r="Y190" s="4"/>
      <c r="Z190" s="33"/>
      <c r="AA190" s="4"/>
      <c r="AB190" s="33"/>
      <c r="AC190" s="4"/>
      <c r="AE190" s="3"/>
      <c r="AH190" s="3"/>
    </row>
    <row r="191" spans="2:34" s="2" customFormat="1" ht="22.5" customHeight="1">
      <c r="B191" s="33"/>
      <c r="D191" s="33"/>
      <c r="F191" s="33"/>
      <c r="G191" s="4"/>
      <c r="H191" s="33"/>
      <c r="I191" s="4"/>
      <c r="J191" s="33"/>
      <c r="M191" s="4"/>
      <c r="O191" s="4"/>
      <c r="P191" s="4"/>
      <c r="U191" s="33"/>
      <c r="V191" s="33"/>
      <c r="W191" s="4"/>
      <c r="X191" s="33"/>
      <c r="Y191" s="4"/>
      <c r="Z191" s="33"/>
      <c r="AA191" s="4"/>
      <c r="AB191" s="33"/>
      <c r="AC191" s="4"/>
      <c r="AE191" s="3"/>
      <c r="AH191" s="3"/>
    </row>
    <row r="192" spans="2:34" s="2" customFormat="1" ht="22.5" customHeight="1">
      <c r="B192" s="33"/>
      <c r="D192" s="33"/>
      <c r="F192" s="33"/>
      <c r="G192" s="4"/>
      <c r="H192" s="33"/>
      <c r="I192" s="4"/>
      <c r="J192" s="33"/>
      <c r="M192" s="4"/>
      <c r="O192" s="4"/>
      <c r="P192" s="4"/>
      <c r="U192" s="33"/>
      <c r="V192" s="33"/>
      <c r="W192" s="4"/>
      <c r="X192" s="33"/>
      <c r="Y192" s="4"/>
      <c r="Z192" s="33"/>
      <c r="AA192" s="4"/>
      <c r="AB192" s="33"/>
      <c r="AC192" s="4"/>
      <c r="AE192" s="3"/>
      <c r="AH192" s="3"/>
    </row>
    <row r="193" spans="2:34" s="2" customFormat="1" ht="22.5" customHeight="1">
      <c r="B193" s="33"/>
      <c r="D193" s="33"/>
      <c r="F193" s="33"/>
      <c r="G193" s="4"/>
      <c r="H193" s="33"/>
      <c r="I193" s="4"/>
      <c r="J193" s="33"/>
      <c r="M193" s="4"/>
      <c r="O193" s="4"/>
      <c r="P193" s="4"/>
      <c r="U193" s="33"/>
      <c r="V193" s="33"/>
      <c r="W193" s="4"/>
      <c r="X193" s="33"/>
      <c r="Y193" s="4"/>
      <c r="Z193" s="33"/>
      <c r="AA193" s="4"/>
      <c r="AB193" s="33"/>
      <c r="AC193" s="4"/>
      <c r="AE193" s="3"/>
      <c r="AH193" s="3"/>
    </row>
    <row r="194" spans="2:34" s="2" customFormat="1" ht="22.5" customHeight="1">
      <c r="B194" s="33"/>
      <c r="D194" s="33"/>
      <c r="F194" s="33"/>
      <c r="G194" s="4"/>
      <c r="H194" s="33"/>
      <c r="I194" s="4"/>
      <c r="J194" s="33"/>
      <c r="M194" s="4"/>
      <c r="O194" s="4"/>
      <c r="P194" s="4"/>
      <c r="U194" s="33"/>
      <c r="V194" s="33"/>
      <c r="W194" s="4"/>
      <c r="X194" s="33"/>
      <c r="Y194" s="4"/>
      <c r="Z194" s="33"/>
      <c r="AA194" s="4"/>
      <c r="AB194" s="33"/>
      <c r="AC194" s="4"/>
      <c r="AE194" s="3"/>
      <c r="AH194" s="3"/>
    </row>
    <row r="195" spans="2:34" s="2" customFormat="1" ht="22.5" customHeight="1">
      <c r="B195" s="33"/>
      <c r="D195" s="33"/>
      <c r="F195" s="33"/>
      <c r="G195" s="4"/>
      <c r="H195" s="33"/>
      <c r="I195" s="4"/>
      <c r="J195" s="33"/>
      <c r="M195" s="4"/>
      <c r="O195" s="4"/>
      <c r="P195" s="4"/>
      <c r="U195" s="33"/>
      <c r="V195" s="33"/>
      <c r="W195" s="4"/>
      <c r="X195" s="33"/>
      <c r="Y195" s="4"/>
      <c r="Z195" s="33"/>
      <c r="AA195" s="4"/>
      <c r="AB195" s="33"/>
      <c r="AC195" s="4"/>
      <c r="AE195" s="3"/>
      <c r="AH195" s="3"/>
    </row>
    <row r="196" spans="2:34" s="2" customFormat="1" ht="22.5" customHeight="1">
      <c r="B196" s="33"/>
      <c r="D196" s="33"/>
      <c r="F196" s="33"/>
      <c r="G196" s="4"/>
      <c r="H196" s="33"/>
      <c r="I196" s="4"/>
      <c r="J196" s="33"/>
      <c r="M196" s="4"/>
      <c r="O196" s="4"/>
      <c r="P196" s="4"/>
      <c r="U196" s="33"/>
      <c r="V196" s="33"/>
      <c r="W196" s="4"/>
      <c r="X196" s="33"/>
      <c r="Y196" s="4"/>
      <c r="Z196" s="33"/>
      <c r="AA196" s="4"/>
      <c r="AB196" s="33"/>
      <c r="AC196" s="4"/>
      <c r="AE196" s="3"/>
      <c r="AH196" s="3"/>
    </row>
    <row r="197" spans="2:34" s="2" customFormat="1" ht="22.5" customHeight="1">
      <c r="B197" s="33"/>
      <c r="D197" s="33"/>
      <c r="F197" s="33"/>
      <c r="G197" s="4"/>
      <c r="H197" s="33"/>
      <c r="I197" s="4"/>
      <c r="J197" s="33"/>
      <c r="M197" s="4"/>
      <c r="O197" s="4"/>
      <c r="P197" s="4"/>
      <c r="U197" s="33"/>
      <c r="V197" s="33"/>
      <c r="W197" s="4"/>
      <c r="X197" s="33"/>
      <c r="Y197" s="4"/>
      <c r="Z197" s="33"/>
      <c r="AA197" s="4"/>
      <c r="AB197" s="33"/>
      <c r="AC197" s="4"/>
      <c r="AE197" s="3"/>
      <c r="AH197" s="3"/>
    </row>
    <row r="198" spans="2:34" s="2" customFormat="1" ht="22.5" customHeight="1">
      <c r="B198" s="33"/>
      <c r="D198" s="33"/>
      <c r="F198" s="33"/>
      <c r="G198" s="4"/>
      <c r="H198" s="33"/>
      <c r="I198" s="4"/>
      <c r="J198" s="33"/>
      <c r="M198" s="4"/>
      <c r="O198" s="4"/>
      <c r="P198" s="4"/>
      <c r="U198" s="33"/>
      <c r="V198" s="33"/>
      <c r="W198" s="4"/>
      <c r="X198" s="33"/>
      <c r="Y198" s="4"/>
      <c r="Z198" s="33"/>
      <c r="AA198" s="4"/>
      <c r="AB198" s="33"/>
      <c r="AC198" s="4"/>
      <c r="AE198" s="3"/>
      <c r="AH198" s="3"/>
    </row>
    <row r="199" spans="2:34" s="2" customFormat="1" ht="22.5" customHeight="1">
      <c r="B199" s="33"/>
      <c r="D199" s="33"/>
      <c r="F199" s="33"/>
      <c r="G199" s="4"/>
      <c r="H199" s="33"/>
      <c r="I199" s="4"/>
      <c r="J199" s="33"/>
      <c r="M199" s="4"/>
      <c r="O199" s="4"/>
      <c r="P199" s="4"/>
      <c r="U199" s="33"/>
      <c r="V199" s="33"/>
      <c r="W199" s="4"/>
      <c r="X199" s="33"/>
      <c r="Y199" s="4"/>
      <c r="Z199" s="33"/>
      <c r="AA199" s="4"/>
      <c r="AB199" s="33"/>
      <c r="AC199" s="4"/>
      <c r="AE199" s="3"/>
      <c r="AH199" s="3"/>
    </row>
    <row r="200" spans="2:34" s="2" customFormat="1" ht="22.5" customHeight="1">
      <c r="B200" s="33"/>
      <c r="D200" s="33"/>
      <c r="F200" s="33"/>
      <c r="G200" s="4"/>
      <c r="H200" s="33"/>
      <c r="I200" s="4"/>
      <c r="J200" s="33"/>
      <c r="M200" s="4"/>
      <c r="O200" s="4"/>
      <c r="P200" s="4"/>
      <c r="U200" s="33"/>
      <c r="V200" s="33"/>
      <c r="W200" s="4"/>
      <c r="X200" s="33"/>
      <c r="Y200" s="4"/>
      <c r="Z200" s="33"/>
      <c r="AA200" s="4"/>
      <c r="AB200" s="33"/>
      <c r="AC200" s="4"/>
      <c r="AE200" s="3"/>
      <c r="AH200" s="3"/>
    </row>
    <row r="201" spans="2:34" s="2" customFormat="1" ht="22.5" customHeight="1">
      <c r="B201" s="33"/>
      <c r="D201" s="33"/>
      <c r="F201" s="33"/>
      <c r="G201" s="4"/>
      <c r="H201" s="33"/>
      <c r="I201" s="4"/>
      <c r="J201" s="33"/>
      <c r="M201" s="4"/>
      <c r="O201" s="4"/>
      <c r="P201" s="4"/>
      <c r="U201" s="33"/>
      <c r="V201" s="33"/>
      <c r="W201" s="4"/>
      <c r="X201" s="33"/>
      <c r="Y201" s="4"/>
      <c r="Z201" s="33"/>
      <c r="AA201" s="4"/>
      <c r="AB201" s="33"/>
      <c r="AC201" s="4"/>
      <c r="AE201" s="3"/>
      <c r="AH201" s="3"/>
    </row>
    <row r="202" spans="2:34" s="2" customFormat="1" ht="22.5" customHeight="1">
      <c r="B202" s="33"/>
      <c r="D202" s="33"/>
      <c r="F202" s="33"/>
      <c r="G202" s="4"/>
      <c r="H202" s="33"/>
      <c r="I202" s="4"/>
      <c r="J202" s="33"/>
      <c r="M202" s="4"/>
      <c r="O202" s="4"/>
      <c r="P202" s="4"/>
      <c r="U202" s="33"/>
      <c r="V202" s="33"/>
      <c r="W202" s="4"/>
      <c r="X202" s="33"/>
      <c r="Y202" s="4"/>
      <c r="Z202" s="33"/>
      <c r="AA202" s="4"/>
      <c r="AB202" s="33"/>
      <c r="AC202" s="4"/>
      <c r="AE202" s="3"/>
      <c r="AH202" s="3"/>
    </row>
    <row r="203" spans="2:34" s="2" customFormat="1" ht="22.5" customHeight="1">
      <c r="B203" s="33"/>
      <c r="D203" s="33"/>
      <c r="F203" s="33"/>
      <c r="G203" s="4"/>
      <c r="H203" s="33"/>
      <c r="I203" s="4"/>
      <c r="J203" s="33"/>
      <c r="M203" s="4"/>
      <c r="O203" s="4"/>
      <c r="P203" s="4"/>
      <c r="U203" s="33"/>
      <c r="V203" s="33"/>
      <c r="W203" s="4"/>
      <c r="X203" s="33"/>
      <c r="Y203" s="4"/>
      <c r="Z203" s="33"/>
      <c r="AA203" s="4"/>
      <c r="AB203" s="33"/>
      <c r="AC203" s="4"/>
      <c r="AE203" s="3"/>
      <c r="AH203" s="3"/>
    </row>
    <row r="204" spans="2:34" s="2" customFormat="1" ht="22.5" customHeight="1">
      <c r="B204" s="33"/>
      <c r="D204" s="33"/>
      <c r="F204" s="33"/>
      <c r="G204" s="4"/>
      <c r="H204" s="33"/>
      <c r="I204" s="4"/>
      <c r="J204" s="33"/>
      <c r="M204" s="4"/>
      <c r="O204" s="4"/>
      <c r="P204" s="4"/>
      <c r="U204" s="33"/>
      <c r="V204" s="33"/>
      <c r="W204" s="4"/>
      <c r="X204" s="33"/>
      <c r="Y204" s="4"/>
      <c r="Z204" s="33"/>
      <c r="AA204" s="4"/>
      <c r="AB204" s="33"/>
      <c r="AC204" s="4"/>
      <c r="AE204" s="3"/>
      <c r="AH204" s="3"/>
    </row>
    <row r="205" spans="2:34" s="2" customFormat="1" ht="22.5" customHeight="1">
      <c r="B205" s="33"/>
      <c r="D205" s="33"/>
      <c r="F205" s="33"/>
      <c r="G205" s="4"/>
      <c r="H205" s="33"/>
      <c r="I205" s="4"/>
      <c r="J205" s="33"/>
      <c r="M205" s="4"/>
      <c r="O205" s="4"/>
      <c r="P205" s="4"/>
      <c r="U205" s="33"/>
      <c r="V205" s="33"/>
      <c r="W205" s="4"/>
      <c r="X205" s="33"/>
      <c r="Y205" s="4"/>
      <c r="Z205" s="33"/>
      <c r="AA205" s="4"/>
      <c r="AB205" s="33"/>
      <c r="AC205" s="4"/>
      <c r="AE205" s="3"/>
      <c r="AH205" s="3"/>
    </row>
    <row r="206" spans="2:34" s="2" customFormat="1" ht="22.5" customHeight="1">
      <c r="B206" s="33"/>
      <c r="D206" s="33"/>
      <c r="F206" s="33"/>
      <c r="G206" s="4"/>
      <c r="H206" s="33"/>
      <c r="I206" s="4"/>
      <c r="J206" s="33"/>
      <c r="M206" s="4"/>
      <c r="O206" s="4"/>
      <c r="P206" s="4"/>
      <c r="U206" s="33"/>
      <c r="V206" s="33"/>
      <c r="W206" s="4"/>
      <c r="X206" s="33"/>
      <c r="Y206" s="4"/>
      <c r="Z206" s="33"/>
      <c r="AA206" s="4"/>
      <c r="AB206" s="33"/>
      <c r="AC206" s="4"/>
      <c r="AE206" s="3"/>
      <c r="AH206" s="3"/>
    </row>
    <row r="207" spans="2:34" s="2" customFormat="1" ht="22.5" customHeight="1">
      <c r="B207" s="33"/>
      <c r="D207" s="33"/>
      <c r="F207" s="33"/>
      <c r="G207" s="4"/>
      <c r="H207" s="33"/>
      <c r="I207" s="4"/>
      <c r="J207" s="33"/>
      <c r="M207" s="4"/>
      <c r="O207" s="4"/>
      <c r="P207" s="4"/>
      <c r="U207" s="33"/>
      <c r="V207" s="33"/>
      <c r="W207" s="4"/>
      <c r="X207" s="33"/>
      <c r="Y207" s="4"/>
      <c r="Z207" s="33"/>
      <c r="AA207" s="4"/>
      <c r="AB207" s="33"/>
      <c r="AC207" s="4"/>
      <c r="AE207" s="3"/>
      <c r="AH207" s="3"/>
    </row>
    <row r="208" spans="2:34" s="2" customFormat="1" ht="22.5" customHeight="1">
      <c r="B208" s="33"/>
      <c r="D208" s="33"/>
      <c r="F208" s="33"/>
      <c r="G208" s="4"/>
      <c r="H208" s="33"/>
      <c r="I208" s="4"/>
      <c r="J208" s="33"/>
      <c r="M208" s="4"/>
      <c r="O208" s="4"/>
      <c r="P208" s="4"/>
      <c r="U208" s="33"/>
      <c r="V208" s="33"/>
      <c r="W208" s="4"/>
      <c r="X208" s="33"/>
      <c r="Y208" s="4"/>
      <c r="Z208" s="33"/>
      <c r="AA208" s="4"/>
      <c r="AB208" s="33"/>
      <c r="AC208" s="4"/>
      <c r="AE208" s="3"/>
      <c r="AH208" s="3"/>
    </row>
    <row r="209" spans="2:34" s="2" customFormat="1" ht="22.5" customHeight="1">
      <c r="B209" s="33"/>
      <c r="D209" s="33"/>
      <c r="F209" s="33"/>
      <c r="G209" s="4"/>
      <c r="H209" s="33"/>
      <c r="I209" s="4"/>
      <c r="J209" s="33"/>
      <c r="M209" s="4"/>
      <c r="O209" s="4"/>
      <c r="P209" s="4"/>
      <c r="U209" s="33"/>
      <c r="V209" s="33"/>
      <c r="W209" s="4"/>
      <c r="X209" s="33"/>
      <c r="Y209" s="4"/>
      <c r="Z209" s="33"/>
      <c r="AA209" s="4"/>
      <c r="AB209" s="33"/>
      <c r="AC209" s="4"/>
      <c r="AE209" s="3"/>
      <c r="AH209" s="3"/>
    </row>
    <row r="210" spans="2:34" s="2" customFormat="1" ht="22.5" customHeight="1">
      <c r="B210" s="33"/>
      <c r="D210" s="33"/>
      <c r="F210" s="33"/>
      <c r="G210" s="4"/>
      <c r="H210" s="33"/>
      <c r="I210" s="4"/>
      <c r="J210" s="33"/>
      <c r="M210" s="4"/>
      <c r="O210" s="4"/>
      <c r="P210" s="4"/>
      <c r="U210" s="33"/>
      <c r="V210" s="33"/>
      <c r="W210" s="4"/>
      <c r="X210" s="33"/>
      <c r="Y210" s="4"/>
      <c r="Z210" s="33"/>
      <c r="AA210" s="4"/>
      <c r="AB210" s="33"/>
      <c r="AC210" s="4"/>
      <c r="AE210" s="3"/>
      <c r="AH210" s="3"/>
    </row>
    <row r="211" spans="2:34" s="2" customFormat="1" ht="22.5" customHeight="1">
      <c r="B211" s="33"/>
      <c r="D211" s="33"/>
      <c r="F211" s="33"/>
      <c r="G211" s="4"/>
      <c r="H211" s="33"/>
      <c r="I211" s="4"/>
      <c r="J211" s="33"/>
      <c r="M211" s="4"/>
      <c r="O211" s="4"/>
      <c r="P211" s="4"/>
      <c r="U211" s="33"/>
      <c r="V211" s="33"/>
      <c r="W211" s="4"/>
      <c r="X211" s="33"/>
      <c r="Y211" s="4"/>
      <c r="Z211" s="33"/>
      <c r="AA211" s="4"/>
      <c r="AB211" s="33"/>
      <c r="AC211" s="4"/>
      <c r="AE211" s="3"/>
      <c r="AH211" s="3"/>
    </row>
    <row r="212" spans="2:34" s="2" customFormat="1" ht="22.5" customHeight="1">
      <c r="B212" s="33"/>
      <c r="D212" s="33"/>
      <c r="F212" s="33"/>
      <c r="G212" s="4"/>
      <c r="H212" s="33"/>
      <c r="I212" s="4"/>
      <c r="J212" s="33"/>
      <c r="M212" s="4"/>
      <c r="O212" s="4"/>
      <c r="P212" s="4"/>
      <c r="U212" s="33"/>
      <c r="V212" s="33"/>
      <c r="W212" s="4"/>
      <c r="X212" s="33"/>
      <c r="Y212" s="4"/>
      <c r="Z212" s="33"/>
      <c r="AA212" s="4"/>
      <c r="AB212" s="33"/>
      <c r="AC212" s="4"/>
      <c r="AE212" s="3"/>
      <c r="AH212" s="3"/>
    </row>
    <row r="213" spans="2:34" s="2" customFormat="1" ht="22.5" customHeight="1">
      <c r="B213" s="33"/>
      <c r="D213" s="33"/>
      <c r="F213" s="33"/>
      <c r="G213" s="4"/>
      <c r="H213" s="33"/>
      <c r="I213" s="4"/>
      <c r="J213" s="33"/>
      <c r="M213" s="4"/>
      <c r="O213" s="4"/>
      <c r="P213" s="4"/>
      <c r="U213" s="33"/>
      <c r="V213" s="33"/>
      <c r="W213" s="4"/>
      <c r="X213" s="33"/>
      <c r="Y213" s="4"/>
      <c r="Z213" s="33"/>
      <c r="AA213" s="4"/>
      <c r="AB213" s="33"/>
      <c r="AC213" s="4"/>
      <c r="AE213" s="3"/>
      <c r="AH213" s="3"/>
    </row>
    <row r="214" spans="2:34" s="2" customFormat="1" ht="22.5" customHeight="1">
      <c r="B214" s="33"/>
      <c r="D214" s="33"/>
      <c r="F214" s="33"/>
      <c r="G214" s="4"/>
      <c r="H214" s="33"/>
      <c r="I214" s="4"/>
      <c r="J214" s="33"/>
      <c r="M214" s="4"/>
      <c r="O214" s="4"/>
      <c r="P214" s="4"/>
      <c r="U214" s="33"/>
      <c r="V214" s="33"/>
      <c r="W214" s="4"/>
      <c r="X214" s="33"/>
      <c r="Y214" s="4"/>
      <c r="Z214" s="33"/>
      <c r="AA214" s="4"/>
      <c r="AB214" s="33"/>
      <c r="AC214" s="4"/>
      <c r="AE214" s="3"/>
      <c r="AH214" s="3"/>
    </row>
    <row r="215" spans="2:34" s="2" customFormat="1" ht="22.5" customHeight="1">
      <c r="B215" s="33"/>
      <c r="D215" s="33"/>
      <c r="F215" s="33"/>
      <c r="G215" s="4"/>
      <c r="H215" s="33"/>
      <c r="I215" s="4"/>
      <c r="J215" s="33"/>
      <c r="M215" s="4"/>
      <c r="O215" s="4"/>
      <c r="P215" s="4"/>
      <c r="U215" s="33"/>
      <c r="V215" s="33"/>
      <c r="W215" s="4"/>
      <c r="X215" s="33"/>
      <c r="Y215" s="4"/>
      <c r="Z215" s="33"/>
      <c r="AA215" s="4"/>
      <c r="AB215" s="33"/>
      <c r="AC215" s="4"/>
      <c r="AE215" s="3"/>
      <c r="AH215" s="3"/>
    </row>
    <row r="216" spans="2:34" s="2" customFormat="1" ht="22.5" customHeight="1">
      <c r="B216" s="33"/>
      <c r="D216" s="33"/>
      <c r="F216" s="33"/>
      <c r="G216" s="4"/>
      <c r="H216" s="33"/>
      <c r="I216" s="4"/>
      <c r="J216" s="33"/>
      <c r="M216" s="4"/>
      <c r="O216" s="4"/>
      <c r="P216" s="4"/>
      <c r="U216" s="33"/>
      <c r="V216" s="33"/>
      <c r="W216" s="4"/>
      <c r="X216" s="33"/>
      <c r="Y216" s="4"/>
      <c r="Z216" s="33"/>
      <c r="AA216" s="4"/>
      <c r="AB216" s="33"/>
      <c r="AC216" s="4"/>
      <c r="AE216" s="3"/>
      <c r="AH216" s="3"/>
    </row>
    <row r="217" spans="2:34" s="2" customFormat="1" ht="22.5" customHeight="1">
      <c r="B217" s="33"/>
      <c r="D217" s="33"/>
      <c r="F217" s="33"/>
      <c r="G217" s="4"/>
      <c r="H217" s="33"/>
      <c r="I217" s="4"/>
      <c r="J217" s="33"/>
      <c r="M217" s="4"/>
      <c r="O217" s="4"/>
      <c r="P217" s="4"/>
      <c r="U217" s="33"/>
      <c r="V217" s="33"/>
      <c r="W217" s="4"/>
      <c r="X217" s="33"/>
      <c r="Y217" s="4"/>
      <c r="Z217" s="33"/>
      <c r="AA217" s="4"/>
      <c r="AB217" s="33"/>
      <c r="AC217" s="4"/>
      <c r="AE217" s="3"/>
      <c r="AH217" s="3"/>
    </row>
    <row r="218" spans="2:34" s="2" customFormat="1" ht="22.5" customHeight="1">
      <c r="B218" s="33"/>
      <c r="D218" s="33"/>
      <c r="F218" s="33"/>
      <c r="G218" s="4"/>
      <c r="H218" s="33"/>
      <c r="I218" s="4"/>
      <c r="J218" s="33"/>
      <c r="M218" s="4"/>
      <c r="O218" s="4"/>
      <c r="P218" s="4"/>
      <c r="U218" s="33"/>
      <c r="V218" s="33"/>
      <c r="W218" s="4"/>
      <c r="X218" s="33"/>
      <c r="Y218" s="4"/>
      <c r="Z218" s="33"/>
      <c r="AA218" s="4"/>
      <c r="AB218" s="33"/>
      <c r="AC218" s="4"/>
      <c r="AE218" s="3"/>
      <c r="AH218" s="3"/>
    </row>
    <row r="219" spans="2:34" s="2" customFormat="1" ht="22.5" customHeight="1">
      <c r="B219" s="33"/>
      <c r="D219" s="33"/>
      <c r="F219" s="33"/>
      <c r="G219" s="4"/>
      <c r="H219" s="33"/>
      <c r="I219" s="4"/>
      <c r="J219" s="33"/>
      <c r="M219" s="4"/>
      <c r="O219" s="4"/>
      <c r="P219" s="4"/>
      <c r="U219" s="33"/>
      <c r="V219" s="33"/>
      <c r="W219" s="4"/>
      <c r="X219" s="33"/>
      <c r="Y219" s="4"/>
      <c r="Z219" s="33"/>
      <c r="AA219" s="4"/>
      <c r="AB219" s="33"/>
      <c r="AC219" s="4"/>
      <c r="AE219" s="3"/>
      <c r="AH219" s="3"/>
    </row>
    <row r="220" spans="2:34" s="2" customFormat="1" ht="22.5" customHeight="1">
      <c r="B220" s="33"/>
      <c r="D220" s="33"/>
      <c r="F220" s="33"/>
      <c r="G220" s="4"/>
      <c r="H220" s="33"/>
      <c r="I220" s="4"/>
      <c r="J220" s="33"/>
      <c r="M220" s="4"/>
      <c r="O220" s="4"/>
      <c r="P220" s="4"/>
      <c r="U220" s="33"/>
      <c r="V220" s="33"/>
      <c r="W220" s="4"/>
      <c r="X220" s="33"/>
      <c r="Y220" s="4"/>
      <c r="Z220" s="33"/>
      <c r="AA220" s="4"/>
      <c r="AB220" s="33"/>
      <c r="AC220" s="4"/>
      <c r="AE220" s="3"/>
      <c r="AH220" s="3"/>
    </row>
    <row r="221" spans="2:34" s="2" customFormat="1" ht="22.5" customHeight="1">
      <c r="B221" s="33"/>
      <c r="D221" s="33"/>
      <c r="F221" s="33"/>
      <c r="G221" s="4"/>
      <c r="H221" s="33"/>
      <c r="I221" s="4"/>
      <c r="J221" s="33"/>
      <c r="M221" s="4"/>
      <c r="O221" s="4"/>
      <c r="P221" s="4"/>
      <c r="U221" s="33"/>
      <c r="V221" s="33"/>
      <c r="W221" s="4"/>
      <c r="X221" s="33"/>
      <c r="Y221" s="4"/>
      <c r="Z221" s="33"/>
      <c r="AA221" s="4"/>
      <c r="AB221" s="33"/>
      <c r="AC221" s="4"/>
      <c r="AE221" s="3"/>
      <c r="AH221" s="3"/>
    </row>
    <row r="222" spans="2:34" s="2" customFormat="1" ht="22.5" customHeight="1">
      <c r="B222" s="33"/>
      <c r="D222" s="33"/>
      <c r="F222" s="33"/>
      <c r="G222" s="4"/>
      <c r="H222" s="33"/>
      <c r="I222" s="4"/>
      <c r="J222" s="33"/>
      <c r="M222" s="4"/>
      <c r="O222" s="4"/>
      <c r="P222" s="4"/>
      <c r="U222" s="33"/>
      <c r="V222" s="33"/>
      <c r="W222" s="4"/>
      <c r="X222" s="33"/>
      <c r="Y222" s="4"/>
      <c r="Z222" s="33"/>
      <c r="AA222" s="4"/>
      <c r="AB222" s="33"/>
      <c r="AC222" s="4"/>
      <c r="AE222" s="3"/>
      <c r="AH222" s="3"/>
    </row>
    <row r="223" spans="2:34" s="2" customFormat="1" ht="22.5" customHeight="1">
      <c r="B223" s="33"/>
      <c r="D223" s="33"/>
      <c r="F223" s="33"/>
      <c r="G223" s="4"/>
      <c r="H223" s="33"/>
      <c r="I223" s="4"/>
      <c r="J223" s="33"/>
      <c r="M223" s="4"/>
      <c r="O223" s="4"/>
      <c r="P223" s="4"/>
      <c r="U223" s="33"/>
      <c r="V223" s="33"/>
      <c r="W223" s="4"/>
      <c r="X223" s="33"/>
      <c r="Y223" s="4"/>
      <c r="Z223" s="33"/>
      <c r="AA223" s="4"/>
      <c r="AB223" s="33"/>
      <c r="AC223" s="4"/>
      <c r="AE223" s="3"/>
      <c r="AH223" s="3"/>
    </row>
    <row r="224" spans="2:34" s="2" customFormat="1" ht="22.5" customHeight="1">
      <c r="B224" s="33"/>
      <c r="D224" s="33"/>
      <c r="F224" s="33"/>
      <c r="G224" s="4"/>
      <c r="H224" s="33"/>
      <c r="I224" s="4"/>
      <c r="J224" s="33"/>
      <c r="M224" s="4"/>
      <c r="O224" s="4"/>
      <c r="P224" s="4"/>
      <c r="U224" s="33"/>
      <c r="V224" s="33"/>
      <c r="W224" s="4"/>
      <c r="X224" s="33"/>
      <c r="Y224" s="4"/>
      <c r="Z224" s="33"/>
      <c r="AA224" s="4"/>
      <c r="AB224" s="33"/>
      <c r="AC224" s="4"/>
      <c r="AE224" s="3"/>
      <c r="AH224" s="3"/>
    </row>
    <row r="225" spans="2:34" s="2" customFormat="1" ht="22.5" customHeight="1">
      <c r="B225" s="33"/>
      <c r="D225" s="33"/>
      <c r="F225" s="33"/>
      <c r="G225" s="4"/>
      <c r="H225" s="33"/>
      <c r="I225" s="4"/>
      <c r="J225" s="33"/>
      <c r="M225" s="4"/>
      <c r="O225" s="4"/>
      <c r="P225" s="4"/>
      <c r="U225" s="33"/>
      <c r="V225" s="33"/>
      <c r="W225" s="4"/>
      <c r="X225" s="33"/>
      <c r="Y225" s="4"/>
      <c r="Z225" s="33"/>
      <c r="AA225" s="4"/>
      <c r="AB225" s="33"/>
      <c r="AC225" s="4"/>
      <c r="AE225" s="3"/>
      <c r="AH225" s="3"/>
    </row>
    <row r="226" spans="2:34" s="2" customFormat="1" ht="22.5" customHeight="1">
      <c r="B226" s="33"/>
      <c r="D226" s="33"/>
      <c r="F226" s="33"/>
      <c r="G226" s="4"/>
      <c r="H226" s="33"/>
      <c r="I226" s="4"/>
      <c r="J226" s="33"/>
      <c r="M226" s="4"/>
      <c r="O226" s="4"/>
      <c r="P226" s="4"/>
      <c r="U226" s="33"/>
      <c r="V226" s="33"/>
      <c r="W226" s="4"/>
      <c r="X226" s="33"/>
      <c r="Y226" s="4"/>
      <c r="Z226" s="33"/>
      <c r="AA226" s="4"/>
      <c r="AB226" s="33"/>
      <c r="AC226" s="4"/>
      <c r="AE226" s="3"/>
      <c r="AH226" s="3"/>
    </row>
    <row r="227" spans="2:34" s="2" customFormat="1" ht="22.5" customHeight="1">
      <c r="B227" s="33"/>
      <c r="D227" s="33"/>
      <c r="F227" s="33"/>
      <c r="G227" s="4"/>
      <c r="H227" s="33"/>
      <c r="I227" s="4"/>
      <c r="J227" s="33"/>
      <c r="M227" s="4"/>
      <c r="O227" s="4"/>
      <c r="P227" s="4"/>
      <c r="U227" s="33"/>
      <c r="V227" s="33"/>
      <c r="W227" s="4"/>
      <c r="X227" s="33"/>
      <c r="Y227" s="4"/>
      <c r="Z227" s="33"/>
      <c r="AA227" s="4"/>
      <c r="AB227" s="33"/>
      <c r="AC227" s="4"/>
      <c r="AE227" s="3"/>
      <c r="AH227" s="3"/>
    </row>
    <row r="228" spans="2:34" s="2" customFormat="1" ht="22.5" customHeight="1">
      <c r="B228" s="33"/>
      <c r="D228" s="33"/>
      <c r="F228" s="33"/>
      <c r="G228" s="4"/>
      <c r="H228" s="33"/>
      <c r="I228" s="4"/>
      <c r="J228" s="33"/>
      <c r="M228" s="4"/>
      <c r="O228" s="4"/>
      <c r="P228" s="4"/>
      <c r="U228" s="33"/>
      <c r="V228" s="33"/>
      <c r="W228" s="4"/>
      <c r="X228" s="33"/>
      <c r="Y228" s="4"/>
      <c r="Z228" s="33"/>
      <c r="AA228" s="4"/>
      <c r="AB228" s="33"/>
      <c r="AC228" s="4"/>
      <c r="AE228" s="3"/>
      <c r="AH228" s="3"/>
    </row>
    <row r="229" spans="2:34" s="2" customFormat="1" ht="22.5" customHeight="1">
      <c r="B229" s="33"/>
      <c r="D229" s="33"/>
      <c r="F229" s="33"/>
      <c r="G229" s="4"/>
      <c r="H229" s="33"/>
      <c r="I229" s="4"/>
      <c r="J229" s="33"/>
      <c r="M229" s="4"/>
      <c r="O229" s="4"/>
      <c r="P229" s="4"/>
      <c r="U229" s="33"/>
      <c r="V229" s="33"/>
      <c r="W229" s="4"/>
      <c r="X229" s="33"/>
      <c r="Y229" s="4"/>
      <c r="Z229" s="33"/>
      <c r="AA229" s="4"/>
      <c r="AB229" s="33"/>
      <c r="AC229" s="4"/>
      <c r="AE229" s="3"/>
      <c r="AH229" s="3"/>
    </row>
    <row r="230" spans="2:34" s="2" customFormat="1" ht="22.5" customHeight="1">
      <c r="B230" s="33"/>
      <c r="D230" s="33"/>
      <c r="F230" s="33"/>
      <c r="G230" s="4"/>
      <c r="H230" s="33"/>
      <c r="I230" s="4"/>
      <c r="J230" s="33"/>
      <c r="M230" s="4"/>
      <c r="O230" s="4"/>
      <c r="P230" s="4"/>
      <c r="U230" s="33"/>
      <c r="V230" s="33"/>
      <c r="W230" s="4"/>
      <c r="X230" s="33"/>
      <c r="Y230" s="4"/>
      <c r="Z230" s="33"/>
      <c r="AA230" s="4"/>
      <c r="AB230" s="33"/>
      <c r="AC230" s="4"/>
      <c r="AE230" s="3"/>
      <c r="AH230" s="3"/>
    </row>
    <row r="231" spans="2:34" s="2" customFormat="1" ht="22.5" customHeight="1">
      <c r="B231" s="33"/>
      <c r="D231" s="33"/>
      <c r="F231" s="33"/>
      <c r="G231" s="4"/>
      <c r="H231" s="33"/>
      <c r="I231" s="4"/>
      <c r="J231" s="33"/>
      <c r="M231" s="4"/>
      <c r="O231" s="4"/>
      <c r="P231" s="4"/>
      <c r="U231" s="33"/>
      <c r="V231" s="33"/>
      <c r="W231" s="4"/>
      <c r="X231" s="33"/>
      <c r="Y231" s="4"/>
      <c r="Z231" s="33"/>
      <c r="AA231" s="4"/>
      <c r="AB231" s="33"/>
      <c r="AC231" s="4"/>
      <c r="AE231" s="3"/>
      <c r="AH231" s="3"/>
    </row>
    <row r="232" spans="2:34" s="2" customFormat="1" ht="22.5" customHeight="1">
      <c r="B232" s="33"/>
      <c r="D232" s="33"/>
      <c r="F232" s="33"/>
      <c r="G232" s="4"/>
      <c r="H232" s="33"/>
      <c r="I232" s="4"/>
      <c r="J232" s="33"/>
      <c r="M232" s="4"/>
      <c r="O232" s="4"/>
      <c r="P232" s="4"/>
      <c r="U232" s="33"/>
      <c r="V232" s="33"/>
      <c r="W232" s="4"/>
      <c r="X232" s="33"/>
      <c r="Y232" s="4"/>
      <c r="Z232" s="33"/>
      <c r="AA232" s="4"/>
      <c r="AB232" s="33"/>
      <c r="AC232" s="4"/>
      <c r="AE232" s="3"/>
      <c r="AH232" s="3"/>
    </row>
    <row r="233" spans="2:34" s="2" customFormat="1" ht="22.5" customHeight="1">
      <c r="B233" s="33"/>
      <c r="D233" s="33"/>
      <c r="F233" s="33"/>
      <c r="G233" s="4"/>
      <c r="H233" s="33"/>
      <c r="I233" s="4"/>
      <c r="J233" s="33"/>
      <c r="M233" s="4"/>
      <c r="O233" s="4"/>
      <c r="P233" s="4"/>
      <c r="U233" s="33"/>
      <c r="V233" s="33"/>
      <c r="W233" s="4"/>
      <c r="X233" s="33"/>
      <c r="Y233" s="4"/>
      <c r="Z233" s="33"/>
      <c r="AA233" s="4"/>
      <c r="AB233" s="33"/>
      <c r="AC233" s="4"/>
      <c r="AE233" s="3"/>
      <c r="AH233" s="3"/>
    </row>
    <row r="234" spans="2:34" s="2" customFormat="1" ht="22.5" customHeight="1">
      <c r="B234" s="33"/>
      <c r="D234" s="33"/>
      <c r="F234" s="33"/>
      <c r="G234" s="4"/>
      <c r="H234" s="33"/>
      <c r="I234" s="4"/>
      <c r="J234" s="33"/>
      <c r="M234" s="4"/>
      <c r="O234" s="4"/>
      <c r="P234" s="4"/>
      <c r="U234" s="33"/>
      <c r="V234" s="33"/>
      <c r="W234" s="4"/>
      <c r="X234" s="33"/>
      <c r="Y234" s="4"/>
      <c r="Z234" s="33"/>
      <c r="AA234" s="4"/>
      <c r="AB234" s="33"/>
      <c r="AC234" s="4"/>
      <c r="AE234" s="3"/>
      <c r="AH234" s="3"/>
    </row>
    <row r="235" spans="2:34" s="2" customFormat="1" ht="22.5" customHeight="1">
      <c r="B235" s="33"/>
      <c r="D235" s="33"/>
      <c r="F235" s="33"/>
      <c r="G235" s="4"/>
      <c r="H235" s="33"/>
      <c r="I235" s="4"/>
      <c r="J235" s="33"/>
      <c r="M235" s="4"/>
      <c r="O235" s="4"/>
      <c r="P235" s="4"/>
      <c r="U235" s="33"/>
      <c r="V235" s="33"/>
      <c r="W235" s="4"/>
      <c r="X235" s="33"/>
      <c r="Y235" s="4"/>
      <c r="Z235" s="33"/>
      <c r="AA235" s="4"/>
      <c r="AB235" s="33"/>
      <c r="AC235" s="4"/>
      <c r="AE235" s="3"/>
      <c r="AH235" s="3"/>
    </row>
    <row r="236" spans="2:34" s="2" customFormat="1" ht="22.5" customHeight="1">
      <c r="B236" s="33"/>
      <c r="D236" s="33"/>
      <c r="F236" s="33"/>
      <c r="G236" s="4"/>
      <c r="H236" s="33"/>
      <c r="I236" s="4"/>
      <c r="J236" s="33"/>
      <c r="M236" s="4"/>
      <c r="O236" s="4"/>
      <c r="P236" s="4"/>
      <c r="U236" s="33"/>
      <c r="V236" s="33"/>
      <c r="W236" s="4"/>
      <c r="X236" s="33"/>
      <c r="Y236" s="4"/>
      <c r="Z236" s="33"/>
      <c r="AA236" s="4"/>
      <c r="AB236" s="33"/>
      <c r="AC236" s="4"/>
      <c r="AE236" s="3"/>
      <c r="AH236" s="3"/>
    </row>
    <row r="237" spans="2:34" s="2" customFormat="1" ht="22.5" customHeight="1">
      <c r="B237" s="33"/>
      <c r="D237" s="33"/>
      <c r="F237" s="33"/>
      <c r="G237" s="4"/>
      <c r="H237" s="33"/>
      <c r="I237" s="4"/>
      <c r="J237" s="33"/>
      <c r="M237" s="4"/>
      <c r="O237" s="4"/>
      <c r="P237" s="4"/>
      <c r="U237" s="33"/>
      <c r="V237" s="33"/>
      <c r="W237" s="4"/>
      <c r="X237" s="33"/>
      <c r="Y237" s="4"/>
      <c r="Z237" s="33"/>
      <c r="AA237" s="4"/>
      <c r="AB237" s="33"/>
      <c r="AC237" s="4"/>
      <c r="AE237" s="3"/>
      <c r="AH237" s="3"/>
    </row>
    <row r="238" spans="2:34" s="2" customFormat="1" ht="22.5" customHeight="1">
      <c r="B238" s="33"/>
      <c r="D238" s="33"/>
      <c r="F238" s="33"/>
      <c r="G238" s="4"/>
      <c r="H238" s="33"/>
      <c r="I238" s="4"/>
      <c r="J238" s="33"/>
      <c r="M238" s="4"/>
      <c r="O238" s="4"/>
      <c r="P238" s="4"/>
      <c r="U238" s="33"/>
      <c r="V238" s="33"/>
      <c r="W238" s="4"/>
      <c r="X238" s="33"/>
      <c r="Y238" s="4"/>
      <c r="Z238" s="33"/>
      <c r="AA238" s="4"/>
      <c r="AB238" s="33"/>
      <c r="AC238" s="4"/>
      <c r="AE238" s="3"/>
      <c r="AH238" s="3"/>
    </row>
    <row r="239" spans="2:34" s="2" customFormat="1" ht="22.5" customHeight="1">
      <c r="B239" s="33"/>
      <c r="D239" s="33"/>
      <c r="F239" s="33"/>
      <c r="G239" s="4"/>
      <c r="H239" s="33"/>
      <c r="I239" s="4"/>
      <c r="J239" s="33"/>
      <c r="M239" s="4"/>
      <c r="O239" s="4"/>
      <c r="P239" s="4"/>
      <c r="U239" s="33"/>
      <c r="V239" s="33"/>
      <c r="W239" s="4"/>
      <c r="X239" s="33"/>
      <c r="Y239" s="4"/>
      <c r="Z239" s="33"/>
      <c r="AA239" s="4"/>
      <c r="AB239" s="33"/>
      <c r="AC239" s="4"/>
      <c r="AE239" s="3"/>
      <c r="AH239" s="3"/>
    </row>
    <row r="240" spans="2:34" s="2" customFormat="1" ht="22.5" customHeight="1">
      <c r="B240" s="33"/>
      <c r="D240" s="33"/>
      <c r="F240" s="33"/>
      <c r="G240" s="4"/>
      <c r="H240" s="33"/>
      <c r="I240" s="4"/>
      <c r="J240" s="33"/>
      <c r="M240" s="4"/>
      <c r="O240" s="4"/>
      <c r="P240" s="4"/>
      <c r="U240" s="33"/>
      <c r="V240" s="33"/>
      <c r="W240" s="4"/>
      <c r="X240" s="33"/>
      <c r="Y240" s="4"/>
      <c r="Z240" s="33"/>
      <c r="AA240" s="4"/>
      <c r="AB240" s="33"/>
      <c r="AC240" s="4"/>
      <c r="AE240" s="3"/>
      <c r="AH240" s="3"/>
    </row>
    <row r="241" spans="2:34" s="2" customFormat="1" ht="22.5" customHeight="1">
      <c r="B241" s="33"/>
      <c r="D241" s="33"/>
      <c r="F241" s="33"/>
      <c r="G241" s="4"/>
      <c r="H241" s="33"/>
      <c r="I241" s="4"/>
      <c r="J241" s="33"/>
      <c r="M241" s="4"/>
      <c r="O241" s="4"/>
      <c r="P241" s="4"/>
      <c r="U241" s="33"/>
      <c r="V241" s="33"/>
      <c r="W241" s="4"/>
      <c r="X241" s="33"/>
      <c r="Y241" s="4"/>
      <c r="Z241" s="33"/>
      <c r="AA241" s="4"/>
      <c r="AB241" s="33"/>
      <c r="AC241" s="4"/>
      <c r="AE241" s="3"/>
      <c r="AH241" s="3"/>
    </row>
    <row r="242" spans="2:34" s="2" customFormat="1" ht="22.5" customHeight="1">
      <c r="B242" s="33"/>
      <c r="D242" s="33"/>
      <c r="F242" s="33"/>
      <c r="G242" s="4"/>
      <c r="H242" s="33"/>
      <c r="I242" s="4"/>
      <c r="J242" s="33"/>
      <c r="M242" s="4"/>
      <c r="O242" s="4"/>
      <c r="P242" s="4"/>
      <c r="U242" s="33"/>
      <c r="V242" s="33"/>
      <c r="W242" s="4"/>
      <c r="X242" s="33"/>
      <c r="Y242" s="4"/>
      <c r="Z242" s="33"/>
      <c r="AA242" s="4"/>
      <c r="AB242" s="33"/>
      <c r="AC242" s="4"/>
      <c r="AE242" s="3"/>
      <c r="AH242" s="3"/>
    </row>
    <row r="243" spans="2:34" s="2" customFormat="1" ht="22.5" customHeight="1">
      <c r="B243" s="33"/>
      <c r="D243" s="33"/>
      <c r="F243" s="33"/>
      <c r="G243" s="4"/>
      <c r="H243" s="33"/>
      <c r="I243" s="4"/>
      <c r="J243" s="33"/>
      <c r="M243" s="4"/>
      <c r="O243" s="4"/>
      <c r="P243" s="4"/>
      <c r="U243" s="33"/>
      <c r="V243" s="33"/>
      <c r="W243" s="4"/>
      <c r="X243" s="33"/>
      <c r="Y243" s="4"/>
      <c r="Z243" s="33"/>
      <c r="AA243" s="4"/>
      <c r="AB243" s="33"/>
      <c r="AC243" s="4"/>
      <c r="AE243" s="3"/>
      <c r="AH243" s="3"/>
    </row>
    <row r="244" spans="2:34" s="2" customFormat="1" ht="22.5" customHeight="1">
      <c r="B244" s="33"/>
      <c r="D244" s="33"/>
      <c r="F244" s="33"/>
      <c r="G244" s="4"/>
      <c r="H244" s="33"/>
      <c r="I244" s="4"/>
      <c r="J244" s="33"/>
      <c r="M244" s="4"/>
      <c r="O244" s="4"/>
      <c r="P244" s="4"/>
      <c r="U244" s="33"/>
      <c r="V244" s="33"/>
      <c r="W244" s="4"/>
      <c r="X244" s="33"/>
      <c r="Y244" s="4"/>
      <c r="Z244" s="33"/>
      <c r="AA244" s="4"/>
      <c r="AB244" s="33"/>
      <c r="AC244" s="4"/>
      <c r="AE244" s="3"/>
      <c r="AH244" s="3"/>
    </row>
    <row r="245" spans="2:34" s="2" customFormat="1" ht="22.5" customHeight="1">
      <c r="B245" s="33"/>
      <c r="D245" s="33"/>
      <c r="F245" s="33"/>
      <c r="G245" s="4"/>
      <c r="H245" s="33"/>
      <c r="I245" s="4"/>
      <c r="J245" s="33"/>
      <c r="M245" s="4"/>
      <c r="O245" s="4"/>
      <c r="P245" s="4"/>
      <c r="U245" s="33"/>
      <c r="V245" s="33"/>
      <c r="W245" s="4"/>
      <c r="X245" s="33"/>
      <c r="Y245" s="4"/>
      <c r="Z245" s="33"/>
      <c r="AA245" s="4"/>
      <c r="AB245" s="33"/>
      <c r="AC245" s="4"/>
      <c r="AE245" s="3"/>
      <c r="AH245" s="3"/>
    </row>
    <row r="246" spans="2:34" s="2" customFormat="1" ht="22.5" customHeight="1">
      <c r="B246" s="33"/>
      <c r="D246" s="33"/>
      <c r="F246" s="33"/>
      <c r="G246" s="4"/>
      <c r="H246" s="33"/>
      <c r="I246" s="4"/>
      <c r="J246" s="33"/>
      <c r="M246" s="4"/>
      <c r="O246" s="4"/>
      <c r="P246" s="4"/>
      <c r="U246" s="33"/>
      <c r="V246" s="33"/>
      <c r="W246" s="4"/>
      <c r="X246" s="33"/>
      <c r="Y246" s="4"/>
      <c r="Z246" s="33"/>
      <c r="AA246" s="4"/>
      <c r="AB246" s="33"/>
      <c r="AC246" s="4"/>
      <c r="AE246" s="3"/>
      <c r="AH246" s="3"/>
    </row>
    <row r="247" spans="2:34" s="2" customFormat="1" ht="22.5" customHeight="1">
      <c r="B247" s="33"/>
      <c r="D247" s="33"/>
      <c r="F247" s="33"/>
      <c r="G247" s="4"/>
      <c r="H247" s="33"/>
      <c r="I247" s="4"/>
      <c r="J247" s="33"/>
      <c r="M247" s="4"/>
      <c r="O247" s="4"/>
      <c r="P247" s="4"/>
      <c r="U247" s="33"/>
      <c r="V247" s="33"/>
      <c r="W247" s="4"/>
      <c r="X247" s="33"/>
      <c r="Y247" s="4"/>
      <c r="Z247" s="33"/>
      <c r="AA247" s="4"/>
      <c r="AB247" s="33"/>
      <c r="AC247" s="4"/>
      <c r="AE247" s="3"/>
      <c r="AH247" s="3"/>
    </row>
    <row r="248" spans="2:34" s="2" customFormat="1" ht="22.5" customHeight="1">
      <c r="B248" s="33"/>
      <c r="D248" s="33"/>
      <c r="F248" s="33"/>
      <c r="G248" s="4"/>
      <c r="H248" s="33"/>
      <c r="I248" s="4"/>
      <c r="J248" s="33"/>
      <c r="M248" s="4"/>
      <c r="O248" s="4"/>
      <c r="P248" s="4"/>
      <c r="U248" s="33"/>
      <c r="V248" s="33"/>
      <c r="W248" s="4"/>
      <c r="X248" s="33"/>
      <c r="Y248" s="4"/>
      <c r="Z248" s="33"/>
      <c r="AA248" s="4"/>
      <c r="AB248" s="33"/>
      <c r="AC248" s="4"/>
      <c r="AE248" s="3"/>
      <c r="AH248" s="3"/>
    </row>
    <row r="249" spans="2:34" s="2" customFormat="1" ht="22.5" customHeight="1">
      <c r="B249" s="33"/>
      <c r="D249" s="33"/>
      <c r="F249" s="33"/>
      <c r="G249" s="4"/>
      <c r="H249" s="33"/>
      <c r="I249" s="4"/>
      <c r="J249" s="33"/>
      <c r="M249" s="4"/>
      <c r="O249" s="4"/>
      <c r="P249" s="4"/>
      <c r="U249" s="33"/>
      <c r="V249" s="33"/>
      <c r="W249" s="4"/>
      <c r="X249" s="33"/>
      <c r="Y249" s="4"/>
      <c r="Z249" s="33"/>
      <c r="AA249" s="4"/>
      <c r="AB249" s="33"/>
      <c r="AC249" s="4"/>
      <c r="AE249" s="3"/>
      <c r="AH249" s="3"/>
    </row>
    <row r="250" spans="2:34" s="2" customFormat="1" ht="22.5" customHeight="1">
      <c r="B250" s="33"/>
      <c r="D250" s="33"/>
      <c r="F250" s="33"/>
      <c r="G250" s="4"/>
      <c r="H250" s="33"/>
      <c r="I250" s="4"/>
      <c r="J250" s="33"/>
      <c r="M250" s="4"/>
      <c r="O250" s="4"/>
      <c r="P250" s="4"/>
      <c r="U250" s="33"/>
      <c r="V250" s="33"/>
      <c r="W250" s="4"/>
      <c r="X250" s="33"/>
      <c r="Y250" s="4"/>
      <c r="Z250" s="33"/>
      <c r="AA250" s="4"/>
      <c r="AB250" s="33"/>
      <c r="AC250" s="4"/>
      <c r="AE250" s="3"/>
      <c r="AH250" s="3"/>
    </row>
    <row r="251" spans="2:34" s="2" customFormat="1" ht="22.5" customHeight="1">
      <c r="B251" s="33"/>
      <c r="D251" s="33"/>
      <c r="F251" s="33"/>
      <c r="G251" s="4"/>
      <c r="H251" s="33"/>
      <c r="I251" s="4"/>
      <c r="J251" s="33"/>
      <c r="M251" s="4"/>
      <c r="O251" s="4"/>
      <c r="P251" s="4"/>
      <c r="U251" s="33"/>
      <c r="V251" s="33"/>
      <c r="W251" s="4"/>
      <c r="X251" s="33"/>
      <c r="Y251" s="4"/>
      <c r="Z251" s="33"/>
      <c r="AA251" s="4"/>
      <c r="AB251" s="33"/>
      <c r="AC251" s="4"/>
      <c r="AE251" s="3"/>
      <c r="AH251" s="3"/>
    </row>
    <row r="252" spans="2:34" s="2" customFormat="1" ht="22.5" customHeight="1">
      <c r="B252" s="33"/>
      <c r="D252" s="33"/>
      <c r="F252" s="33"/>
      <c r="G252" s="4"/>
      <c r="H252" s="33"/>
      <c r="I252" s="4"/>
      <c r="J252" s="33"/>
      <c r="M252" s="4"/>
      <c r="O252" s="4"/>
      <c r="P252" s="4"/>
      <c r="U252" s="33"/>
      <c r="V252" s="33"/>
      <c r="W252" s="4"/>
      <c r="X252" s="33"/>
      <c r="Y252" s="4"/>
      <c r="Z252" s="33"/>
      <c r="AA252" s="4"/>
      <c r="AB252" s="33"/>
      <c r="AC252" s="4"/>
      <c r="AE252" s="3"/>
      <c r="AH252" s="3"/>
    </row>
    <row r="253" spans="2:34" s="2" customFormat="1" ht="22.5" customHeight="1">
      <c r="B253" s="33"/>
      <c r="D253" s="33"/>
      <c r="F253" s="33"/>
      <c r="G253" s="4"/>
      <c r="H253" s="33"/>
      <c r="I253" s="4"/>
      <c r="J253" s="33"/>
      <c r="M253" s="4"/>
      <c r="O253" s="4"/>
      <c r="P253" s="4"/>
      <c r="U253" s="33"/>
      <c r="V253" s="33"/>
      <c r="W253" s="4"/>
      <c r="X253" s="33"/>
      <c r="Y253" s="4"/>
      <c r="Z253" s="33"/>
      <c r="AA253" s="4"/>
      <c r="AB253" s="33"/>
      <c r="AC253" s="4"/>
      <c r="AE253" s="3"/>
      <c r="AH253" s="3"/>
    </row>
    <row r="254" spans="2:34" s="2" customFormat="1" ht="22.5" customHeight="1">
      <c r="B254" s="33"/>
      <c r="D254" s="33"/>
      <c r="F254" s="33"/>
      <c r="G254" s="4"/>
      <c r="H254" s="33"/>
      <c r="I254" s="4"/>
      <c r="J254" s="33"/>
      <c r="M254" s="4"/>
      <c r="O254" s="4"/>
      <c r="P254" s="4"/>
      <c r="U254" s="33"/>
      <c r="V254" s="33"/>
      <c r="W254" s="4"/>
      <c r="X254" s="33"/>
      <c r="Y254" s="4"/>
      <c r="Z254" s="33"/>
      <c r="AA254" s="4"/>
      <c r="AB254" s="33"/>
      <c r="AC254" s="4"/>
      <c r="AE254" s="3"/>
      <c r="AH254" s="3"/>
    </row>
    <row r="255" spans="2:34" s="2" customFormat="1" ht="22.5" customHeight="1">
      <c r="B255" s="33"/>
      <c r="D255" s="33"/>
      <c r="F255" s="33"/>
      <c r="G255" s="4"/>
      <c r="H255" s="33"/>
      <c r="I255" s="4"/>
      <c r="J255" s="33"/>
      <c r="M255" s="4"/>
      <c r="O255" s="4"/>
      <c r="P255" s="4"/>
      <c r="U255" s="33"/>
      <c r="V255" s="33"/>
      <c r="W255" s="4"/>
      <c r="X255" s="33"/>
      <c r="Y255" s="4"/>
      <c r="Z255" s="33"/>
      <c r="AA255" s="4"/>
      <c r="AB255" s="33"/>
      <c r="AC255" s="4"/>
      <c r="AE255" s="3"/>
      <c r="AH255" s="3"/>
    </row>
    <row r="256" spans="2:34" s="2" customFormat="1" ht="22.5" customHeight="1">
      <c r="B256" s="33"/>
      <c r="D256" s="33"/>
      <c r="F256" s="33"/>
      <c r="G256" s="4"/>
      <c r="H256" s="33"/>
      <c r="I256" s="4"/>
      <c r="J256" s="33"/>
      <c r="M256" s="4"/>
      <c r="O256" s="4"/>
      <c r="P256" s="4"/>
      <c r="U256" s="33"/>
      <c r="V256" s="33"/>
      <c r="W256" s="4"/>
      <c r="X256" s="33"/>
      <c r="Y256" s="4"/>
      <c r="Z256" s="33"/>
      <c r="AA256" s="4"/>
      <c r="AB256" s="33"/>
      <c r="AC256" s="4"/>
      <c r="AE256" s="3"/>
      <c r="AH256" s="3"/>
    </row>
    <row r="257" spans="2:34" s="2" customFormat="1" ht="22.5" customHeight="1">
      <c r="B257" s="33"/>
      <c r="D257" s="33"/>
      <c r="F257" s="33"/>
      <c r="G257" s="4"/>
      <c r="H257" s="33"/>
      <c r="I257" s="4"/>
      <c r="J257" s="33"/>
      <c r="M257" s="4"/>
      <c r="O257" s="4"/>
      <c r="P257" s="4"/>
      <c r="U257" s="33"/>
      <c r="V257" s="33"/>
      <c r="W257" s="4"/>
      <c r="X257" s="33"/>
      <c r="Y257" s="4"/>
      <c r="Z257" s="33"/>
      <c r="AA257" s="4"/>
      <c r="AB257" s="33"/>
      <c r="AC257" s="4"/>
      <c r="AE257" s="3"/>
      <c r="AH257" s="3"/>
    </row>
    <row r="258" spans="2:34" s="2" customFormat="1" ht="22.5" customHeight="1">
      <c r="B258" s="33"/>
      <c r="D258" s="33"/>
      <c r="F258" s="33"/>
      <c r="G258" s="4"/>
      <c r="H258" s="33"/>
      <c r="I258" s="4"/>
      <c r="J258" s="33"/>
      <c r="M258" s="4"/>
      <c r="O258" s="4"/>
      <c r="P258" s="4"/>
      <c r="U258" s="33"/>
      <c r="V258" s="33"/>
      <c r="W258" s="4"/>
      <c r="X258" s="33"/>
      <c r="Y258" s="4"/>
      <c r="Z258" s="33"/>
      <c r="AA258" s="4"/>
      <c r="AB258" s="33"/>
      <c r="AC258" s="4"/>
      <c r="AE258" s="3"/>
      <c r="AH258" s="3"/>
    </row>
    <row r="259" spans="2:34" s="2" customFormat="1" ht="22.5" customHeight="1">
      <c r="B259" s="33"/>
      <c r="D259" s="33"/>
      <c r="F259" s="33"/>
      <c r="G259" s="4"/>
      <c r="H259" s="33"/>
      <c r="I259" s="4"/>
      <c r="J259" s="33"/>
      <c r="M259" s="4"/>
      <c r="O259" s="4"/>
      <c r="P259" s="4"/>
      <c r="U259" s="33"/>
      <c r="V259" s="33"/>
      <c r="W259" s="4"/>
      <c r="X259" s="33"/>
      <c r="Y259" s="4"/>
      <c r="Z259" s="33"/>
      <c r="AA259" s="4"/>
      <c r="AB259" s="33"/>
      <c r="AC259" s="4"/>
      <c r="AE259" s="3"/>
      <c r="AH259" s="3"/>
    </row>
    <row r="260" spans="2:34" s="2" customFormat="1" ht="22.5" customHeight="1">
      <c r="B260" s="33"/>
      <c r="D260" s="33"/>
      <c r="F260" s="33"/>
      <c r="G260" s="4"/>
      <c r="H260" s="33"/>
      <c r="I260" s="4"/>
      <c r="J260" s="33"/>
      <c r="M260" s="4"/>
      <c r="O260" s="4"/>
      <c r="P260" s="4"/>
      <c r="U260" s="33"/>
      <c r="V260" s="33"/>
      <c r="W260" s="4"/>
      <c r="X260" s="33"/>
      <c r="Y260" s="4"/>
      <c r="Z260" s="33"/>
      <c r="AA260" s="4"/>
      <c r="AB260" s="33"/>
      <c r="AC260" s="4"/>
      <c r="AE260" s="3"/>
      <c r="AH260" s="3"/>
    </row>
    <row r="261" spans="2:34" s="2" customFormat="1" ht="22.5" customHeight="1">
      <c r="B261" s="33"/>
      <c r="D261" s="33"/>
      <c r="F261" s="33"/>
      <c r="G261" s="4"/>
      <c r="H261" s="33"/>
      <c r="I261" s="4"/>
      <c r="J261" s="33"/>
      <c r="M261" s="4"/>
      <c r="O261" s="4"/>
      <c r="P261" s="4"/>
      <c r="U261" s="33"/>
      <c r="V261" s="33"/>
      <c r="W261" s="4"/>
      <c r="X261" s="33"/>
      <c r="Y261" s="4"/>
      <c r="Z261" s="33"/>
      <c r="AA261" s="4"/>
      <c r="AB261" s="33"/>
      <c r="AC261" s="4"/>
      <c r="AE261" s="3"/>
      <c r="AH261" s="3"/>
    </row>
    <row r="262" spans="2:34" s="2" customFormat="1" ht="22.5" customHeight="1">
      <c r="B262" s="33"/>
      <c r="D262" s="33"/>
      <c r="F262" s="33"/>
      <c r="G262" s="4"/>
      <c r="H262" s="33"/>
      <c r="I262" s="4"/>
      <c r="J262" s="33"/>
      <c r="M262" s="4"/>
      <c r="O262" s="4"/>
      <c r="P262" s="4"/>
      <c r="U262" s="33"/>
      <c r="V262" s="33"/>
      <c r="W262" s="4"/>
      <c r="X262" s="33"/>
      <c r="Y262" s="4"/>
      <c r="Z262" s="33"/>
      <c r="AA262" s="4"/>
      <c r="AB262" s="33"/>
      <c r="AC262" s="4"/>
      <c r="AE262" s="3"/>
      <c r="AH262" s="3"/>
    </row>
    <row r="263" spans="2:34" s="2" customFormat="1" ht="22.5" customHeight="1">
      <c r="B263" s="33"/>
      <c r="D263" s="33"/>
      <c r="F263" s="33"/>
      <c r="G263" s="4"/>
      <c r="H263" s="33"/>
      <c r="I263" s="4"/>
      <c r="J263" s="33"/>
      <c r="M263" s="4"/>
      <c r="O263" s="4"/>
      <c r="P263" s="4"/>
      <c r="U263" s="33"/>
      <c r="V263" s="33"/>
      <c r="W263" s="4"/>
      <c r="X263" s="33"/>
      <c r="Y263" s="4"/>
      <c r="Z263" s="33"/>
      <c r="AA263" s="4"/>
      <c r="AB263" s="33"/>
      <c r="AC263" s="4"/>
      <c r="AE263" s="3"/>
      <c r="AH263" s="3"/>
    </row>
    <row r="264" spans="2:34" s="2" customFormat="1" ht="22.5" customHeight="1">
      <c r="B264" s="33"/>
      <c r="D264" s="33"/>
      <c r="F264" s="33"/>
      <c r="G264" s="4"/>
      <c r="H264" s="33"/>
      <c r="I264" s="4"/>
      <c r="J264" s="33"/>
      <c r="M264" s="4"/>
      <c r="O264" s="4"/>
      <c r="P264" s="4"/>
      <c r="U264" s="33"/>
      <c r="V264" s="33"/>
      <c r="W264" s="4"/>
      <c r="X264" s="33"/>
      <c r="Y264" s="4"/>
      <c r="Z264" s="33"/>
      <c r="AA264" s="4"/>
      <c r="AB264" s="33"/>
      <c r="AC264" s="4"/>
      <c r="AE264" s="3"/>
      <c r="AH264" s="3"/>
    </row>
    <row r="265" spans="2:34" s="2" customFormat="1" ht="22.5" customHeight="1">
      <c r="B265" s="33"/>
      <c r="D265" s="33"/>
      <c r="F265" s="33"/>
      <c r="G265" s="4"/>
      <c r="H265" s="33"/>
      <c r="I265" s="4"/>
      <c r="J265" s="33"/>
      <c r="M265" s="4"/>
      <c r="O265" s="4"/>
      <c r="P265" s="4"/>
      <c r="U265" s="33"/>
      <c r="V265" s="33"/>
      <c r="W265" s="4"/>
      <c r="X265" s="33"/>
      <c r="Y265" s="4"/>
      <c r="Z265" s="33"/>
      <c r="AA265" s="4"/>
      <c r="AB265" s="33"/>
      <c r="AC265" s="4"/>
      <c r="AE265" s="3"/>
      <c r="AH265" s="3"/>
    </row>
    <row r="266" spans="2:34" s="2" customFormat="1" ht="22.5" customHeight="1">
      <c r="B266" s="33"/>
      <c r="D266" s="33"/>
      <c r="F266" s="33"/>
      <c r="G266" s="4"/>
      <c r="H266" s="33"/>
      <c r="I266" s="4"/>
      <c r="J266" s="33"/>
      <c r="M266" s="4"/>
      <c r="O266" s="4"/>
      <c r="P266" s="4"/>
      <c r="U266" s="33"/>
      <c r="V266" s="33"/>
      <c r="W266" s="4"/>
      <c r="X266" s="33"/>
      <c r="Y266" s="4"/>
      <c r="Z266" s="33"/>
      <c r="AA266" s="4"/>
      <c r="AB266" s="33"/>
      <c r="AC266" s="4"/>
      <c r="AE266" s="3"/>
      <c r="AH266" s="3"/>
    </row>
    <row r="267" spans="2:34" s="2" customFormat="1" ht="22.5" customHeight="1">
      <c r="B267" s="33"/>
      <c r="D267" s="33"/>
      <c r="F267" s="33"/>
      <c r="G267" s="4"/>
      <c r="H267" s="33"/>
      <c r="I267" s="4"/>
      <c r="J267" s="33"/>
      <c r="M267" s="4"/>
      <c r="O267" s="4"/>
      <c r="P267" s="4"/>
      <c r="U267" s="33"/>
      <c r="V267" s="33"/>
      <c r="W267" s="4"/>
      <c r="X267" s="33"/>
      <c r="Y267" s="4"/>
      <c r="Z267" s="33"/>
      <c r="AA267" s="4"/>
      <c r="AB267" s="33"/>
      <c r="AC267" s="4"/>
      <c r="AE267" s="3"/>
      <c r="AH267" s="3"/>
    </row>
    <row r="268" spans="2:34" s="2" customFormat="1" ht="22.5" customHeight="1">
      <c r="B268" s="33"/>
      <c r="D268" s="33"/>
      <c r="F268" s="33"/>
      <c r="G268" s="4"/>
      <c r="H268" s="33"/>
      <c r="I268" s="4"/>
      <c r="J268" s="33"/>
      <c r="M268" s="4"/>
      <c r="O268" s="4"/>
      <c r="P268" s="4"/>
      <c r="U268" s="33"/>
      <c r="V268" s="33"/>
      <c r="W268" s="4"/>
      <c r="X268" s="33"/>
      <c r="Y268" s="4"/>
      <c r="Z268" s="33"/>
      <c r="AA268" s="4"/>
      <c r="AB268" s="33"/>
      <c r="AC268" s="4"/>
      <c r="AE268" s="3"/>
      <c r="AH268" s="3"/>
    </row>
    <row r="269" spans="2:34" s="2" customFormat="1" ht="22.5" customHeight="1">
      <c r="B269" s="33"/>
      <c r="D269" s="33"/>
      <c r="F269" s="33"/>
      <c r="G269" s="4"/>
      <c r="H269" s="33"/>
      <c r="I269" s="4"/>
      <c r="J269" s="33"/>
      <c r="M269" s="4"/>
      <c r="O269" s="4"/>
      <c r="P269" s="4"/>
      <c r="U269" s="33"/>
      <c r="V269" s="33"/>
      <c r="W269" s="4"/>
      <c r="X269" s="33"/>
      <c r="Y269" s="4"/>
      <c r="Z269" s="33"/>
      <c r="AA269" s="4"/>
      <c r="AB269" s="33"/>
      <c r="AC269" s="4"/>
      <c r="AE269" s="3"/>
      <c r="AH269" s="3"/>
    </row>
    <row r="270" spans="2:34" s="2" customFormat="1" ht="22.5" customHeight="1">
      <c r="B270" s="33"/>
      <c r="D270" s="33"/>
      <c r="F270" s="33"/>
      <c r="G270" s="4"/>
      <c r="H270" s="33"/>
      <c r="I270" s="4"/>
      <c r="J270" s="33"/>
      <c r="M270" s="4"/>
      <c r="O270" s="4"/>
      <c r="P270" s="4"/>
      <c r="U270" s="33"/>
      <c r="V270" s="33"/>
      <c r="W270" s="4"/>
      <c r="X270" s="33"/>
      <c r="Y270" s="4"/>
      <c r="Z270" s="33"/>
      <c r="AA270" s="4"/>
      <c r="AB270" s="33"/>
      <c r="AC270" s="4"/>
      <c r="AE270" s="3"/>
      <c r="AH270" s="3"/>
    </row>
    <row r="271" spans="2:34" s="2" customFormat="1" ht="23.25" customHeight="1">
      <c r="B271" s="33"/>
      <c r="D271" s="33"/>
      <c r="F271" s="33"/>
      <c r="G271" s="4"/>
      <c r="H271" s="33"/>
      <c r="I271" s="4"/>
      <c r="J271" s="33"/>
      <c r="M271" s="4"/>
      <c r="O271" s="4"/>
      <c r="P271" s="4"/>
      <c r="U271" s="33"/>
      <c r="V271" s="33"/>
      <c r="W271" s="4"/>
      <c r="X271" s="33"/>
      <c r="Y271" s="4"/>
      <c r="Z271" s="33"/>
      <c r="AA271" s="4"/>
      <c r="AB271" s="33"/>
      <c r="AC271" s="4"/>
      <c r="AE271" s="3"/>
      <c r="AH271" s="3"/>
    </row>
    <row r="272" spans="2:34" s="2" customFormat="1" ht="23.25" customHeight="1">
      <c r="B272" s="33"/>
      <c r="D272" s="33"/>
      <c r="F272" s="33"/>
      <c r="G272" s="4"/>
      <c r="H272" s="33"/>
      <c r="I272" s="4"/>
      <c r="J272" s="33"/>
      <c r="M272" s="4"/>
      <c r="O272" s="4"/>
      <c r="P272" s="4"/>
      <c r="U272" s="33"/>
      <c r="V272" s="33"/>
      <c r="W272" s="4"/>
      <c r="X272" s="33"/>
      <c r="Y272" s="4"/>
      <c r="Z272" s="33"/>
      <c r="AA272" s="4"/>
      <c r="AB272" s="33"/>
      <c r="AC272" s="4"/>
      <c r="AE272" s="3"/>
      <c r="AH272" s="3"/>
    </row>
    <row r="273" spans="2:34" s="2" customFormat="1" ht="23.25" customHeight="1">
      <c r="B273" s="33"/>
      <c r="D273" s="33"/>
      <c r="F273" s="33"/>
      <c r="G273" s="4"/>
      <c r="H273" s="33"/>
      <c r="I273" s="4"/>
      <c r="J273" s="33"/>
      <c r="M273" s="4"/>
      <c r="O273" s="4"/>
      <c r="P273" s="4"/>
      <c r="U273" s="33"/>
      <c r="V273" s="33"/>
      <c r="W273" s="4"/>
      <c r="X273" s="33"/>
      <c r="Y273" s="4"/>
      <c r="Z273" s="33"/>
      <c r="AA273" s="4"/>
      <c r="AB273" s="33"/>
      <c r="AC273" s="4"/>
      <c r="AE273" s="3"/>
      <c r="AH273" s="3"/>
    </row>
    <row r="274" spans="2:34" s="2" customFormat="1" ht="23.25" customHeight="1">
      <c r="B274" s="33"/>
      <c r="D274" s="33"/>
      <c r="F274" s="33"/>
      <c r="G274" s="4"/>
      <c r="H274" s="33"/>
      <c r="I274" s="4"/>
      <c r="J274" s="33"/>
      <c r="M274" s="4"/>
      <c r="O274" s="4"/>
      <c r="P274" s="4"/>
      <c r="U274" s="33"/>
      <c r="V274" s="33"/>
      <c r="W274" s="4"/>
      <c r="X274" s="33"/>
      <c r="Y274" s="4"/>
      <c r="Z274" s="33"/>
      <c r="AA274" s="4"/>
      <c r="AB274" s="33"/>
      <c r="AC274" s="4"/>
      <c r="AE274" s="3"/>
      <c r="AH274" s="3"/>
    </row>
    <row r="275" spans="2:34" s="2" customFormat="1" ht="23.25" customHeight="1">
      <c r="B275" s="33"/>
      <c r="D275" s="33"/>
      <c r="F275" s="33"/>
      <c r="G275" s="4"/>
      <c r="H275" s="33"/>
      <c r="I275" s="4"/>
      <c r="J275" s="33"/>
      <c r="M275" s="4"/>
      <c r="O275" s="4"/>
      <c r="P275" s="4"/>
      <c r="U275" s="33"/>
      <c r="V275" s="33"/>
      <c r="W275" s="4"/>
      <c r="X275" s="33"/>
      <c r="Y275" s="4"/>
      <c r="Z275" s="33"/>
      <c r="AA275" s="4"/>
      <c r="AB275" s="33"/>
      <c r="AC275" s="4"/>
      <c r="AE275" s="3"/>
      <c r="AH275" s="3"/>
    </row>
    <row r="276" spans="2:34" s="2" customFormat="1" ht="23.25" customHeight="1">
      <c r="B276" s="33"/>
      <c r="D276" s="33"/>
      <c r="F276" s="33"/>
      <c r="G276" s="4"/>
      <c r="H276" s="33"/>
      <c r="I276" s="4"/>
      <c r="J276" s="33"/>
      <c r="M276" s="4"/>
      <c r="O276" s="4"/>
      <c r="P276" s="4"/>
      <c r="U276" s="33"/>
      <c r="V276" s="33"/>
      <c r="W276" s="4"/>
      <c r="X276" s="33"/>
      <c r="Y276" s="4"/>
      <c r="Z276" s="33"/>
      <c r="AA276" s="4"/>
      <c r="AB276" s="33"/>
      <c r="AC276" s="4"/>
      <c r="AE276" s="3"/>
      <c r="AH276" s="3"/>
    </row>
    <row r="277" spans="2:34" s="2" customFormat="1" ht="23.25" customHeight="1">
      <c r="B277" s="33"/>
      <c r="D277" s="33"/>
      <c r="F277" s="33"/>
      <c r="G277" s="4"/>
      <c r="H277" s="33"/>
      <c r="I277" s="4"/>
      <c r="J277" s="33"/>
      <c r="M277" s="4"/>
      <c r="O277" s="4"/>
      <c r="P277" s="4"/>
      <c r="U277" s="33"/>
      <c r="V277" s="33"/>
      <c r="W277" s="4"/>
      <c r="X277" s="33"/>
      <c r="Y277" s="4"/>
      <c r="Z277" s="33"/>
      <c r="AA277" s="4"/>
      <c r="AB277" s="33"/>
      <c r="AC277" s="4"/>
      <c r="AE277" s="3"/>
      <c r="AH277" s="3"/>
    </row>
    <row r="278" spans="2:34" s="2" customFormat="1" ht="23.25" customHeight="1">
      <c r="B278" s="33"/>
      <c r="D278" s="33"/>
      <c r="F278" s="33"/>
      <c r="G278" s="4"/>
      <c r="H278" s="33"/>
      <c r="I278" s="4"/>
      <c r="J278" s="33"/>
      <c r="M278" s="4"/>
      <c r="O278" s="4"/>
      <c r="P278" s="4"/>
      <c r="U278" s="33"/>
      <c r="V278" s="33"/>
      <c r="W278" s="4"/>
      <c r="X278" s="33"/>
      <c r="Y278" s="4"/>
      <c r="Z278" s="33"/>
      <c r="AA278" s="4"/>
      <c r="AB278" s="33"/>
      <c r="AC278" s="4"/>
      <c r="AE278" s="3"/>
      <c r="AH278" s="3"/>
    </row>
    <row r="279" spans="2:34" s="2" customFormat="1" ht="23.25" customHeight="1">
      <c r="B279" s="33"/>
      <c r="D279" s="33"/>
      <c r="F279" s="33"/>
      <c r="G279" s="4"/>
      <c r="H279" s="33"/>
      <c r="I279" s="4"/>
      <c r="J279" s="33"/>
      <c r="M279" s="4"/>
      <c r="O279" s="4"/>
      <c r="P279" s="4"/>
      <c r="U279" s="33"/>
      <c r="V279" s="33"/>
      <c r="W279" s="4"/>
      <c r="X279" s="33"/>
      <c r="Y279" s="4"/>
      <c r="Z279" s="33"/>
      <c r="AA279" s="4"/>
      <c r="AB279" s="33"/>
      <c r="AC279" s="4"/>
      <c r="AE279" s="3"/>
      <c r="AH279" s="3"/>
    </row>
    <row r="280" spans="2:34" s="2" customFormat="1" ht="23.25" customHeight="1">
      <c r="B280" s="33"/>
      <c r="D280" s="33"/>
      <c r="F280" s="33"/>
      <c r="G280" s="4"/>
      <c r="H280" s="33"/>
      <c r="I280" s="4"/>
      <c r="J280" s="33"/>
      <c r="M280" s="4"/>
      <c r="O280" s="4"/>
      <c r="P280" s="4"/>
      <c r="U280" s="33"/>
      <c r="V280" s="33"/>
      <c r="W280" s="4"/>
      <c r="X280" s="33"/>
      <c r="Y280" s="4"/>
      <c r="Z280" s="33"/>
      <c r="AA280" s="4"/>
      <c r="AB280" s="33"/>
      <c r="AC280" s="4"/>
      <c r="AE280" s="3"/>
      <c r="AH280" s="3"/>
    </row>
    <row r="281" spans="2:34" s="2" customFormat="1" ht="23.25" customHeight="1">
      <c r="B281" s="33"/>
      <c r="D281" s="33"/>
      <c r="F281" s="33"/>
      <c r="G281" s="4"/>
      <c r="H281" s="33"/>
      <c r="I281" s="4"/>
      <c r="J281" s="33"/>
      <c r="M281" s="4"/>
      <c r="O281" s="4"/>
      <c r="P281" s="4"/>
      <c r="U281" s="33"/>
      <c r="V281" s="33"/>
      <c r="W281" s="4"/>
      <c r="X281" s="33"/>
      <c r="Y281" s="4"/>
      <c r="Z281" s="33"/>
      <c r="AA281" s="4"/>
      <c r="AB281" s="33"/>
      <c r="AC281" s="4"/>
      <c r="AE281" s="3"/>
      <c r="AH281" s="3"/>
    </row>
    <row r="282" spans="2:34" s="2" customFormat="1" ht="23.25" customHeight="1">
      <c r="B282" s="33"/>
      <c r="D282" s="33"/>
      <c r="F282" s="33"/>
      <c r="G282" s="4"/>
      <c r="H282" s="33"/>
      <c r="I282" s="4"/>
      <c r="J282" s="33"/>
      <c r="M282" s="4"/>
      <c r="O282" s="4"/>
      <c r="P282" s="4"/>
      <c r="U282" s="33"/>
      <c r="V282" s="33"/>
      <c r="W282" s="4"/>
      <c r="X282" s="33"/>
      <c r="Y282" s="4"/>
      <c r="Z282" s="33"/>
      <c r="AA282" s="4"/>
      <c r="AB282" s="33"/>
      <c r="AC282" s="4"/>
      <c r="AE282" s="3"/>
      <c r="AH282" s="3"/>
    </row>
    <row r="283" spans="2:34" s="2" customFormat="1" ht="23.25" customHeight="1">
      <c r="B283" s="33"/>
      <c r="D283" s="33"/>
      <c r="F283" s="33"/>
      <c r="G283" s="4"/>
      <c r="H283" s="33"/>
      <c r="I283" s="4"/>
      <c r="J283" s="33"/>
      <c r="M283" s="4"/>
      <c r="O283" s="4"/>
      <c r="P283" s="4"/>
      <c r="U283" s="33"/>
      <c r="V283" s="33"/>
      <c r="W283" s="4"/>
      <c r="X283" s="33"/>
      <c r="Y283" s="4"/>
      <c r="Z283" s="33"/>
      <c r="AA283" s="4"/>
      <c r="AB283" s="33"/>
      <c r="AC283" s="4"/>
      <c r="AE283" s="3"/>
      <c r="AH283" s="3"/>
    </row>
    <row r="284" spans="2:34" s="2" customFormat="1" ht="23.25" customHeight="1">
      <c r="B284" s="33"/>
      <c r="D284" s="33"/>
      <c r="F284" s="33"/>
      <c r="G284" s="4"/>
      <c r="H284" s="33"/>
      <c r="I284" s="4"/>
      <c r="J284" s="33"/>
      <c r="M284" s="4"/>
      <c r="O284" s="4"/>
      <c r="P284" s="4"/>
      <c r="U284" s="33"/>
      <c r="V284" s="33"/>
      <c r="W284" s="4"/>
      <c r="X284" s="33"/>
      <c r="Y284" s="4"/>
      <c r="Z284" s="33"/>
      <c r="AA284" s="4"/>
      <c r="AB284" s="33"/>
      <c r="AC284" s="4"/>
      <c r="AE284" s="3"/>
      <c r="AH284" s="3"/>
    </row>
    <row r="285" spans="2:34" s="2" customFormat="1" ht="23.25" customHeight="1">
      <c r="B285" s="33"/>
      <c r="D285" s="33"/>
      <c r="F285" s="33"/>
      <c r="G285" s="4"/>
      <c r="H285" s="33"/>
      <c r="I285" s="4"/>
      <c r="J285" s="33"/>
      <c r="M285" s="4"/>
      <c r="O285" s="4"/>
      <c r="P285" s="4"/>
      <c r="U285" s="33"/>
      <c r="V285" s="33"/>
      <c r="W285" s="4"/>
      <c r="X285" s="33"/>
      <c r="Y285" s="4"/>
      <c r="Z285" s="33"/>
      <c r="AA285" s="4"/>
      <c r="AB285" s="33"/>
      <c r="AC285" s="4"/>
      <c r="AE285" s="3"/>
      <c r="AH285" s="3"/>
    </row>
    <row r="286" spans="2:34" s="2" customFormat="1" ht="23.25" customHeight="1">
      <c r="B286" s="33"/>
      <c r="D286" s="33"/>
      <c r="F286" s="33"/>
      <c r="G286" s="4"/>
      <c r="H286" s="33"/>
      <c r="I286" s="4"/>
      <c r="J286" s="33"/>
      <c r="M286" s="4"/>
      <c r="O286" s="4"/>
      <c r="P286" s="4"/>
      <c r="U286" s="33"/>
      <c r="V286" s="33"/>
      <c r="W286" s="4"/>
      <c r="X286" s="33"/>
      <c r="Y286" s="4"/>
      <c r="Z286" s="33"/>
      <c r="AA286" s="4"/>
      <c r="AB286" s="33"/>
      <c r="AC286" s="4"/>
      <c r="AE286" s="3"/>
      <c r="AH286" s="3"/>
    </row>
    <row r="287" spans="2:34" s="2" customFormat="1" ht="23.25" customHeight="1">
      <c r="B287" s="33"/>
      <c r="D287" s="33"/>
      <c r="F287" s="33"/>
      <c r="G287" s="4"/>
      <c r="H287" s="33"/>
      <c r="I287" s="4"/>
      <c r="J287" s="33"/>
      <c r="M287" s="4"/>
      <c r="O287" s="4"/>
      <c r="P287" s="4"/>
      <c r="U287" s="33"/>
      <c r="V287" s="33"/>
      <c r="W287" s="4"/>
      <c r="X287" s="33"/>
      <c r="Y287" s="4"/>
      <c r="Z287" s="33"/>
      <c r="AA287" s="4"/>
      <c r="AB287" s="33"/>
      <c r="AC287" s="4"/>
      <c r="AE287" s="3"/>
      <c r="AH287" s="3"/>
    </row>
    <row r="288" spans="2:34" s="2" customFormat="1" ht="23.25" customHeight="1">
      <c r="B288" s="33"/>
      <c r="D288" s="33"/>
      <c r="F288" s="33"/>
      <c r="G288" s="4"/>
      <c r="H288" s="33"/>
      <c r="I288" s="4"/>
      <c r="J288" s="33"/>
      <c r="M288" s="4"/>
      <c r="O288" s="4"/>
      <c r="P288" s="4"/>
      <c r="U288" s="33"/>
      <c r="V288" s="33"/>
      <c r="W288" s="4"/>
      <c r="X288" s="33"/>
      <c r="Y288" s="4"/>
      <c r="Z288" s="33"/>
      <c r="AA288" s="4"/>
      <c r="AB288" s="33"/>
      <c r="AC288" s="4"/>
      <c r="AE288" s="3"/>
      <c r="AH288" s="3"/>
    </row>
    <row r="289" spans="2:34" s="2" customFormat="1" ht="23.25" customHeight="1">
      <c r="B289" s="33"/>
      <c r="D289" s="33"/>
      <c r="F289" s="33"/>
      <c r="G289" s="4"/>
      <c r="H289" s="33"/>
      <c r="I289" s="4"/>
      <c r="J289" s="33"/>
      <c r="M289" s="4"/>
      <c r="O289" s="4"/>
      <c r="P289" s="4"/>
      <c r="U289" s="33"/>
      <c r="V289" s="33"/>
      <c r="W289" s="4"/>
      <c r="X289" s="33"/>
      <c r="Y289" s="4"/>
      <c r="Z289" s="33"/>
      <c r="AA289" s="4"/>
      <c r="AB289" s="33"/>
      <c r="AC289" s="4"/>
      <c r="AE289" s="3"/>
      <c r="AH289" s="3"/>
    </row>
    <row r="290" spans="2:34" s="2" customFormat="1" ht="23.25" customHeight="1">
      <c r="B290" s="33"/>
      <c r="D290" s="33"/>
      <c r="F290" s="33"/>
      <c r="G290" s="4"/>
      <c r="H290" s="33"/>
      <c r="I290" s="4"/>
      <c r="J290" s="33"/>
      <c r="M290" s="4"/>
      <c r="O290" s="4"/>
      <c r="P290" s="4"/>
      <c r="U290" s="33"/>
      <c r="V290" s="33"/>
      <c r="W290" s="4"/>
      <c r="X290" s="33"/>
      <c r="Y290" s="4"/>
      <c r="Z290" s="33"/>
      <c r="AA290" s="4"/>
      <c r="AB290" s="33"/>
      <c r="AC290" s="4"/>
      <c r="AE290" s="3"/>
      <c r="AH290" s="3"/>
    </row>
    <row r="291" spans="2:34" s="2" customFormat="1" ht="23.25" customHeight="1">
      <c r="B291" s="33"/>
      <c r="D291" s="33"/>
      <c r="F291" s="33"/>
      <c r="G291" s="4"/>
      <c r="H291" s="33"/>
      <c r="I291" s="4"/>
      <c r="J291" s="33"/>
      <c r="M291" s="4"/>
      <c r="O291" s="4"/>
      <c r="P291" s="4"/>
      <c r="U291" s="33"/>
      <c r="V291" s="33"/>
      <c r="W291" s="4"/>
      <c r="X291" s="33"/>
      <c r="Y291" s="4"/>
      <c r="Z291" s="33"/>
      <c r="AA291" s="4"/>
      <c r="AB291" s="33"/>
      <c r="AC291" s="4"/>
      <c r="AE291" s="3"/>
      <c r="AH291" s="3"/>
    </row>
    <row r="292" spans="2:34" s="2" customFormat="1" ht="23.25" customHeight="1">
      <c r="B292" s="33"/>
      <c r="D292" s="33"/>
      <c r="F292" s="33"/>
      <c r="G292" s="4"/>
      <c r="H292" s="33"/>
      <c r="I292" s="4"/>
      <c r="J292" s="33"/>
      <c r="M292" s="4"/>
      <c r="O292" s="4"/>
      <c r="P292" s="4"/>
      <c r="U292" s="33"/>
      <c r="V292" s="33"/>
      <c r="W292" s="4"/>
      <c r="X292" s="33"/>
      <c r="Y292" s="4"/>
      <c r="Z292" s="33"/>
      <c r="AA292" s="4"/>
      <c r="AB292" s="33"/>
      <c r="AC292" s="4"/>
      <c r="AE292" s="3"/>
      <c r="AH292" s="3"/>
    </row>
    <row r="293" spans="2:34" s="2" customFormat="1" ht="23.25" customHeight="1">
      <c r="B293" s="33"/>
      <c r="D293" s="33"/>
      <c r="F293" s="33"/>
      <c r="G293" s="4"/>
      <c r="H293" s="33"/>
      <c r="I293" s="4"/>
      <c r="J293" s="33"/>
      <c r="M293" s="4"/>
      <c r="O293" s="4"/>
      <c r="P293" s="4"/>
      <c r="U293" s="33"/>
      <c r="V293" s="33"/>
      <c r="W293" s="4"/>
      <c r="X293" s="33"/>
      <c r="Y293" s="4"/>
      <c r="Z293" s="33"/>
      <c r="AA293" s="4"/>
      <c r="AB293" s="33"/>
      <c r="AC293" s="4"/>
      <c r="AE293" s="3"/>
      <c r="AH293" s="3"/>
    </row>
    <row r="294" spans="2:34" s="2" customFormat="1" ht="23.25" customHeight="1">
      <c r="B294" s="33"/>
      <c r="D294" s="33"/>
      <c r="F294" s="33"/>
      <c r="G294" s="4"/>
      <c r="H294" s="33"/>
      <c r="I294" s="4"/>
      <c r="J294" s="33"/>
      <c r="M294" s="4"/>
      <c r="O294" s="4"/>
      <c r="P294" s="4"/>
      <c r="U294" s="33"/>
      <c r="V294" s="33"/>
      <c r="W294" s="4"/>
      <c r="X294" s="33"/>
      <c r="Y294" s="4"/>
      <c r="Z294" s="33"/>
      <c r="AA294" s="4"/>
      <c r="AB294" s="33"/>
      <c r="AC294" s="4"/>
      <c r="AE294" s="3"/>
      <c r="AH294" s="3"/>
    </row>
    <row r="295" spans="2:34" s="2" customFormat="1" ht="23.25" customHeight="1">
      <c r="B295" s="33"/>
      <c r="D295" s="33"/>
      <c r="F295" s="33"/>
      <c r="G295" s="4"/>
      <c r="H295" s="33"/>
      <c r="I295" s="4"/>
      <c r="J295" s="33"/>
      <c r="M295" s="4"/>
      <c r="O295" s="4"/>
      <c r="P295" s="4"/>
      <c r="U295" s="33"/>
      <c r="V295" s="33"/>
      <c r="W295" s="4"/>
      <c r="X295" s="33"/>
      <c r="Y295" s="4"/>
      <c r="Z295" s="33"/>
      <c r="AA295" s="4"/>
      <c r="AB295" s="33"/>
      <c r="AC295" s="4"/>
      <c r="AE295" s="3"/>
      <c r="AH295" s="3"/>
    </row>
    <row r="296" spans="2:34" s="2" customFormat="1" ht="23.25" customHeight="1">
      <c r="B296" s="33"/>
      <c r="D296" s="33"/>
      <c r="F296" s="33"/>
      <c r="G296" s="4"/>
      <c r="H296" s="33"/>
      <c r="I296" s="4"/>
      <c r="J296" s="33"/>
      <c r="M296" s="4"/>
      <c r="O296" s="4"/>
      <c r="P296" s="4"/>
      <c r="U296" s="33"/>
      <c r="V296" s="33"/>
      <c r="W296" s="4"/>
      <c r="X296" s="33"/>
      <c r="Y296" s="4"/>
      <c r="Z296" s="33"/>
      <c r="AA296" s="4"/>
      <c r="AB296" s="33"/>
      <c r="AC296" s="4"/>
      <c r="AE296" s="3"/>
      <c r="AH296" s="3"/>
    </row>
    <row r="297" spans="2:34" s="2" customFormat="1" ht="23.25" customHeight="1">
      <c r="B297" s="33"/>
      <c r="D297" s="33"/>
      <c r="F297" s="33"/>
      <c r="G297" s="4"/>
      <c r="H297" s="33"/>
      <c r="I297" s="4"/>
      <c r="J297" s="33"/>
      <c r="M297" s="4"/>
      <c r="O297" s="4"/>
      <c r="P297" s="4"/>
      <c r="U297" s="33"/>
      <c r="V297" s="33"/>
      <c r="W297" s="4"/>
      <c r="X297" s="33"/>
      <c r="Y297" s="4"/>
      <c r="Z297" s="33"/>
      <c r="AA297" s="4"/>
      <c r="AB297" s="33"/>
      <c r="AC297" s="4"/>
      <c r="AE297" s="3"/>
      <c r="AH297" s="3"/>
    </row>
    <row r="298" spans="2:34" s="2" customFormat="1" ht="23.25" customHeight="1">
      <c r="B298" s="33"/>
      <c r="D298" s="33"/>
      <c r="F298" s="33"/>
      <c r="G298" s="4"/>
      <c r="H298" s="33"/>
      <c r="I298" s="4"/>
      <c r="J298" s="33"/>
      <c r="M298" s="4"/>
      <c r="O298" s="4"/>
      <c r="P298" s="4"/>
      <c r="U298" s="33"/>
      <c r="V298" s="33"/>
      <c r="W298" s="4"/>
      <c r="X298" s="33"/>
      <c r="Y298" s="4"/>
      <c r="Z298" s="33"/>
      <c r="AA298" s="4"/>
      <c r="AB298" s="33"/>
      <c r="AC298" s="4"/>
      <c r="AE298" s="3"/>
      <c r="AH298" s="3"/>
    </row>
    <row r="299" spans="2:34" s="2" customFormat="1" ht="23.25" customHeight="1">
      <c r="B299" s="33"/>
      <c r="D299" s="33"/>
      <c r="F299" s="33"/>
      <c r="G299" s="4"/>
      <c r="H299" s="33"/>
      <c r="I299" s="4"/>
      <c r="J299" s="33"/>
      <c r="M299" s="4"/>
      <c r="O299" s="4"/>
      <c r="P299" s="4"/>
      <c r="U299" s="33"/>
      <c r="V299" s="33"/>
      <c r="W299" s="4"/>
      <c r="X299" s="33"/>
      <c r="Y299" s="4"/>
      <c r="Z299" s="33"/>
      <c r="AA299" s="4"/>
      <c r="AB299" s="33"/>
      <c r="AC299" s="4"/>
      <c r="AE299" s="3"/>
      <c r="AH299" s="3"/>
    </row>
    <row r="300" spans="2:34" s="2" customFormat="1" ht="23.25" customHeight="1">
      <c r="B300" s="33"/>
      <c r="D300" s="33"/>
      <c r="F300" s="33"/>
      <c r="G300" s="4"/>
      <c r="H300" s="33"/>
      <c r="I300" s="4"/>
      <c r="J300" s="33"/>
      <c r="M300" s="4"/>
      <c r="O300" s="4"/>
      <c r="P300" s="4"/>
      <c r="U300" s="33"/>
      <c r="V300" s="33"/>
      <c r="W300" s="4"/>
      <c r="X300" s="33"/>
      <c r="Y300" s="4"/>
      <c r="Z300" s="33"/>
      <c r="AA300" s="4"/>
      <c r="AB300" s="33"/>
      <c r="AC300" s="4"/>
      <c r="AE300" s="3"/>
      <c r="AH300" s="3"/>
    </row>
    <row r="301" spans="2:34" s="2" customFormat="1" ht="23.25" customHeight="1">
      <c r="B301" s="33"/>
      <c r="D301" s="33"/>
      <c r="F301" s="33"/>
      <c r="G301" s="4"/>
      <c r="H301" s="33"/>
      <c r="I301" s="4"/>
      <c r="J301" s="33"/>
      <c r="M301" s="4"/>
      <c r="O301" s="4"/>
      <c r="P301" s="4"/>
      <c r="U301" s="33"/>
      <c r="V301" s="33"/>
      <c r="W301" s="4"/>
      <c r="X301" s="33"/>
      <c r="Y301" s="4"/>
      <c r="Z301" s="33"/>
      <c r="AA301" s="4"/>
      <c r="AB301" s="33"/>
      <c r="AC301" s="4"/>
      <c r="AE301" s="3"/>
      <c r="AH301" s="3"/>
    </row>
    <row r="302" spans="2:34" s="2" customFormat="1" ht="23.25" customHeight="1">
      <c r="B302" s="33"/>
      <c r="D302" s="33"/>
      <c r="F302" s="33"/>
      <c r="G302" s="4"/>
      <c r="H302" s="33"/>
      <c r="I302" s="4"/>
      <c r="J302" s="33"/>
      <c r="M302" s="4"/>
      <c r="O302" s="4"/>
      <c r="P302" s="4"/>
      <c r="U302" s="33"/>
      <c r="V302" s="33"/>
      <c r="W302" s="4"/>
      <c r="X302" s="33"/>
      <c r="Y302" s="4"/>
      <c r="Z302" s="33"/>
      <c r="AA302" s="4"/>
      <c r="AB302" s="33"/>
      <c r="AC302" s="4"/>
      <c r="AE302" s="3"/>
      <c r="AH302" s="3"/>
    </row>
    <row r="303" spans="2:34" s="2" customFormat="1" ht="23.25" customHeight="1">
      <c r="B303" s="33"/>
      <c r="D303" s="33"/>
      <c r="F303" s="33"/>
      <c r="G303" s="4"/>
      <c r="H303" s="33"/>
      <c r="I303" s="4"/>
      <c r="J303" s="33"/>
      <c r="M303" s="4"/>
      <c r="O303" s="4"/>
      <c r="P303" s="4"/>
      <c r="U303" s="33"/>
      <c r="V303" s="33"/>
      <c r="W303" s="4"/>
      <c r="X303" s="33"/>
      <c r="Y303" s="4"/>
      <c r="Z303" s="33"/>
      <c r="AA303" s="4"/>
      <c r="AB303" s="33"/>
      <c r="AC303" s="4"/>
      <c r="AE303" s="3"/>
      <c r="AH303" s="3"/>
    </row>
    <row r="304" spans="2:34" s="2" customFormat="1" ht="23.25" customHeight="1">
      <c r="B304" s="33"/>
      <c r="D304" s="33"/>
      <c r="F304" s="33"/>
      <c r="G304" s="4"/>
      <c r="H304" s="33"/>
      <c r="I304" s="4"/>
      <c r="J304" s="33"/>
      <c r="M304" s="4"/>
      <c r="O304" s="4"/>
      <c r="P304" s="4"/>
      <c r="U304" s="33"/>
      <c r="V304" s="33"/>
      <c r="W304" s="4"/>
      <c r="X304" s="33"/>
      <c r="Y304" s="4"/>
      <c r="Z304" s="33"/>
      <c r="AA304" s="4"/>
      <c r="AB304" s="33"/>
      <c r="AC304" s="4"/>
      <c r="AE304" s="3"/>
      <c r="AH304" s="3"/>
    </row>
    <row r="305" spans="2:34" s="2" customFormat="1" ht="23.25" customHeight="1">
      <c r="B305" s="33"/>
      <c r="D305" s="33"/>
      <c r="F305" s="33"/>
      <c r="G305" s="4"/>
      <c r="H305" s="33"/>
      <c r="I305" s="4"/>
      <c r="J305" s="33"/>
      <c r="M305" s="4"/>
      <c r="O305" s="4"/>
      <c r="P305" s="4"/>
      <c r="U305" s="33"/>
      <c r="V305" s="33"/>
      <c r="W305" s="4"/>
      <c r="X305" s="33"/>
      <c r="Y305" s="4"/>
      <c r="Z305" s="33"/>
      <c r="AA305" s="4"/>
      <c r="AB305" s="33"/>
      <c r="AC305" s="4"/>
      <c r="AE305" s="3"/>
      <c r="AH305" s="3"/>
    </row>
    <row r="306" spans="2:34" s="2" customFormat="1" ht="23.25" customHeight="1">
      <c r="B306" s="33"/>
      <c r="D306" s="33"/>
      <c r="F306" s="33"/>
      <c r="G306" s="4"/>
      <c r="H306" s="33"/>
      <c r="I306" s="4"/>
      <c r="J306" s="33"/>
      <c r="M306" s="4"/>
      <c r="O306" s="4"/>
      <c r="P306" s="4"/>
      <c r="U306" s="33"/>
      <c r="V306" s="33"/>
      <c r="W306" s="4"/>
      <c r="X306" s="33"/>
      <c r="Y306" s="4"/>
      <c r="Z306" s="33"/>
      <c r="AA306" s="4"/>
      <c r="AB306" s="33"/>
      <c r="AC306" s="4"/>
      <c r="AE306" s="3"/>
      <c r="AH306" s="3"/>
    </row>
    <row r="307" spans="2:34" s="2" customFormat="1" ht="23.25" customHeight="1">
      <c r="B307" s="33"/>
      <c r="D307" s="33"/>
      <c r="F307" s="33"/>
      <c r="G307" s="4"/>
      <c r="H307" s="33"/>
      <c r="I307" s="4"/>
      <c r="J307" s="33"/>
      <c r="M307" s="4"/>
      <c r="O307" s="4"/>
      <c r="P307" s="4"/>
      <c r="U307" s="33"/>
      <c r="V307" s="33"/>
      <c r="W307" s="4"/>
      <c r="X307" s="33"/>
      <c r="Y307" s="4"/>
      <c r="Z307" s="33"/>
      <c r="AA307" s="4"/>
      <c r="AB307" s="33"/>
      <c r="AC307" s="4"/>
      <c r="AE307" s="3"/>
      <c r="AH307" s="3"/>
    </row>
    <row r="308" spans="2:34" s="2" customFormat="1" ht="23.25" customHeight="1">
      <c r="B308" s="33"/>
      <c r="D308" s="33"/>
      <c r="F308" s="33"/>
      <c r="G308" s="4"/>
      <c r="H308" s="33"/>
      <c r="I308" s="4"/>
      <c r="J308" s="33"/>
      <c r="M308" s="4"/>
      <c r="O308" s="4"/>
      <c r="P308" s="4"/>
      <c r="U308" s="33"/>
      <c r="V308" s="33"/>
      <c r="W308" s="4"/>
      <c r="X308" s="33"/>
      <c r="Y308" s="4"/>
      <c r="Z308" s="33"/>
      <c r="AA308" s="4"/>
      <c r="AB308" s="33"/>
      <c r="AC308" s="4"/>
      <c r="AE308" s="3"/>
      <c r="AH308" s="3"/>
    </row>
    <row r="309" spans="2:34" s="2" customFormat="1" ht="23.25" customHeight="1">
      <c r="B309" s="33"/>
      <c r="D309" s="33"/>
      <c r="F309" s="33"/>
      <c r="G309" s="4"/>
      <c r="H309" s="33"/>
      <c r="I309" s="4"/>
      <c r="J309" s="33"/>
      <c r="M309" s="4"/>
      <c r="O309" s="4"/>
      <c r="P309" s="4"/>
      <c r="U309" s="33"/>
      <c r="V309" s="33"/>
      <c r="W309" s="4"/>
      <c r="X309" s="33"/>
      <c r="Y309" s="4"/>
      <c r="Z309" s="33"/>
      <c r="AA309" s="4"/>
      <c r="AB309" s="33"/>
      <c r="AC309" s="4"/>
      <c r="AE309" s="3"/>
      <c r="AH309" s="3"/>
    </row>
    <row r="310" spans="2:34" s="2" customFormat="1" ht="23.25" customHeight="1">
      <c r="B310" s="33"/>
      <c r="D310" s="33"/>
      <c r="F310" s="33"/>
      <c r="G310" s="4"/>
      <c r="H310" s="33"/>
      <c r="I310" s="4"/>
      <c r="J310" s="33"/>
      <c r="M310" s="4"/>
      <c r="O310" s="4"/>
      <c r="P310" s="4"/>
      <c r="U310" s="33"/>
      <c r="V310" s="33"/>
      <c r="W310" s="4"/>
      <c r="X310" s="33"/>
      <c r="Y310" s="4"/>
      <c r="Z310" s="33"/>
      <c r="AA310" s="4"/>
      <c r="AB310" s="33"/>
      <c r="AC310" s="4"/>
      <c r="AE310" s="3"/>
      <c r="AH310" s="3"/>
    </row>
    <row r="311" spans="2:34" s="2" customFormat="1" ht="23.25" customHeight="1">
      <c r="B311" s="33"/>
      <c r="D311" s="33"/>
      <c r="F311" s="33"/>
      <c r="G311" s="4"/>
      <c r="H311" s="33"/>
      <c r="I311" s="4"/>
      <c r="J311" s="33"/>
      <c r="M311" s="4"/>
      <c r="O311" s="4"/>
      <c r="P311" s="4"/>
      <c r="U311" s="33"/>
      <c r="V311" s="33"/>
      <c r="W311" s="4"/>
      <c r="X311" s="33"/>
      <c r="Y311" s="4"/>
      <c r="Z311" s="33"/>
      <c r="AA311" s="4"/>
      <c r="AB311" s="33"/>
      <c r="AC311" s="4"/>
      <c r="AE311" s="3"/>
      <c r="AH311" s="3"/>
    </row>
    <row r="312" spans="2:34" s="2" customFormat="1" ht="23.25" customHeight="1">
      <c r="B312" s="33"/>
      <c r="D312" s="33"/>
      <c r="F312" s="33"/>
      <c r="G312" s="4"/>
      <c r="H312" s="33"/>
      <c r="I312" s="4"/>
      <c r="J312" s="33"/>
      <c r="M312" s="4"/>
      <c r="O312" s="4"/>
      <c r="P312" s="4"/>
      <c r="U312" s="33"/>
      <c r="V312" s="33"/>
      <c r="W312" s="4"/>
      <c r="X312" s="33"/>
      <c r="Y312" s="4"/>
      <c r="Z312" s="33"/>
      <c r="AA312" s="4"/>
      <c r="AB312" s="33"/>
      <c r="AC312" s="4"/>
      <c r="AE312" s="3"/>
      <c r="AH312" s="3"/>
    </row>
    <row r="313" spans="2:34" s="2" customFormat="1" ht="23.25" customHeight="1">
      <c r="B313" s="33"/>
      <c r="D313" s="33"/>
      <c r="F313" s="33"/>
      <c r="G313" s="4"/>
      <c r="H313" s="33"/>
      <c r="I313" s="4"/>
      <c r="J313" s="33"/>
      <c r="M313" s="4"/>
      <c r="O313" s="4"/>
      <c r="P313" s="4"/>
      <c r="U313" s="33"/>
      <c r="V313" s="33"/>
      <c r="W313" s="4"/>
      <c r="X313" s="33"/>
      <c r="Y313" s="4"/>
      <c r="Z313" s="33"/>
      <c r="AA313" s="4"/>
      <c r="AB313" s="33"/>
      <c r="AC313" s="4"/>
      <c r="AE313" s="3"/>
      <c r="AH313" s="3"/>
    </row>
    <row r="314" spans="2:34" s="2" customFormat="1" ht="23.25" customHeight="1">
      <c r="B314" s="33"/>
      <c r="D314" s="33"/>
      <c r="F314" s="33"/>
      <c r="G314" s="4"/>
      <c r="H314" s="33"/>
      <c r="I314" s="4"/>
      <c r="J314" s="33"/>
      <c r="M314" s="4"/>
      <c r="O314" s="4"/>
      <c r="P314" s="4"/>
      <c r="U314" s="33"/>
      <c r="V314" s="33"/>
      <c r="W314" s="4"/>
      <c r="X314" s="33"/>
      <c r="Y314" s="4"/>
      <c r="Z314" s="33"/>
      <c r="AA314" s="4"/>
      <c r="AB314" s="33"/>
      <c r="AC314" s="4"/>
      <c r="AE314" s="3"/>
      <c r="AH314" s="3"/>
    </row>
    <row r="315" spans="2:34" s="2" customFormat="1" ht="23.25" customHeight="1">
      <c r="B315" s="33"/>
      <c r="D315" s="33"/>
      <c r="F315" s="33"/>
      <c r="G315" s="4"/>
      <c r="H315" s="33"/>
      <c r="I315" s="4"/>
      <c r="J315" s="33"/>
      <c r="M315" s="4"/>
      <c r="O315" s="4"/>
      <c r="P315" s="4"/>
      <c r="U315" s="33"/>
      <c r="V315" s="33"/>
      <c r="W315" s="4"/>
      <c r="X315" s="33"/>
      <c r="Y315" s="4"/>
      <c r="Z315" s="33"/>
      <c r="AA315" s="4"/>
      <c r="AB315" s="33"/>
      <c r="AC315" s="4"/>
      <c r="AE315" s="3"/>
      <c r="AH315" s="3"/>
    </row>
    <row r="316" spans="2:34" s="2" customFormat="1" ht="23.25" customHeight="1">
      <c r="B316" s="33"/>
      <c r="D316" s="33"/>
      <c r="F316" s="33"/>
      <c r="G316" s="4"/>
      <c r="H316" s="33"/>
      <c r="I316" s="4"/>
      <c r="J316" s="33"/>
      <c r="M316" s="4"/>
      <c r="O316" s="4"/>
      <c r="P316" s="4"/>
      <c r="U316" s="33"/>
      <c r="V316" s="33"/>
      <c r="W316" s="4"/>
      <c r="X316" s="33"/>
      <c r="Y316" s="4"/>
      <c r="Z316" s="33"/>
      <c r="AA316" s="4"/>
      <c r="AB316" s="33"/>
      <c r="AC316" s="4"/>
      <c r="AE316" s="3"/>
      <c r="AH316" s="3"/>
    </row>
    <row r="317" spans="2:34" s="2" customFormat="1" ht="23.25" customHeight="1">
      <c r="B317" s="33"/>
      <c r="D317" s="33"/>
      <c r="F317" s="33"/>
      <c r="G317" s="4"/>
      <c r="H317" s="33"/>
      <c r="I317" s="4"/>
      <c r="J317" s="33"/>
      <c r="M317" s="4"/>
      <c r="O317" s="4"/>
      <c r="P317" s="4"/>
      <c r="U317" s="33"/>
      <c r="V317" s="33"/>
      <c r="W317" s="4"/>
      <c r="X317" s="33"/>
      <c r="Y317" s="4"/>
      <c r="Z317" s="33"/>
      <c r="AA317" s="4"/>
      <c r="AB317" s="33"/>
      <c r="AC317" s="4"/>
      <c r="AE317" s="3"/>
      <c r="AH317" s="3"/>
    </row>
    <row r="318" spans="2:34" s="2" customFormat="1" ht="23.25" customHeight="1">
      <c r="B318" s="33"/>
      <c r="D318" s="33"/>
      <c r="F318" s="33"/>
      <c r="G318" s="4"/>
      <c r="H318" s="33"/>
      <c r="I318" s="4"/>
      <c r="J318" s="33"/>
      <c r="M318" s="4"/>
      <c r="O318" s="4"/>
      <c r="P318" s="4"/>
      <c r="U318" s="33"/>
      <c r="V318" s="33"/>
      <c r="W318" s="4"/>
      <c r="X318" s="33"/>
      <c r="Y318" s="4"/>
      <c r="Z318" s="33"/>
      <c r="AA318" s="4"/>
      <c r="AB318" s="33"/>
      <c r="AC318" s="4"/>
      <c r="AE318" s="3"/>
      <c r="AH318" s="3"/>
    </row>
    <row r="319" spans="2:34" s="2" customFormat="1" ht="23.25" customHeight="1">
      <c r="B319" s="33"/>
      <c r="D319" s="33"/>
      <c r="F319" s="33"/>
      <c r="G319" s="4"/>
      <c r="H319" s="33"/>
      <c r="I319" s="4"/>
      <c r="J319" s="33"/>
      <c r="M319" s="4"/>
      <c r="O319" s="4"/>
      <c r="P319" s="4"/>
      <c r="U319" s="33"/>
      <c r="V319" s="33"/>
      <c r="W319" s="4"/>
      <c r="X319" s="33"/>
      <c r="Y319" s="4"/>
      <c r="Z319" s="33"/>
      <c r="AA319" s="4"/>
      <c r="AB319" s="33"/>
      <c r="AC319" s="4"/>
      <c r="AE319" s="3"/>
      <c r="AH319" s="3"/>
    </row>
    <row r="320" spans="2:34" s="2" customFormat="1" ht="23.25" customHeight="1">
      <c r="B320" s="33"/>
      <c r="D320" s="33"/>
      <c r="F320" s="33"/>
      <c r="G320" s="4"/>
      <c r="H320" s="33"/>
      <c r="I320" s="4"/>
      <c r="J320" s="33"/>
      <c r="M320" s="4"/>
      <c r="O320" s="4"/>
      <c r="P320" s="4"/>
      <c r="U320" s="33"/>
      <c r="V320" s="33"/>
      <c r="W320" s="4"/>
      <c r="X320" s="33"/>
      <c r="Y320" s="4"/>
      <c r="Z320" s="33"/>
      <c r="AA320" s="4"/>
      <c r="AB320" s="33"/>
      <c r="AC320" s="4"/>
      <c r="AE320" s="3"/>
      <c r="AH320" s="3"/>
    </row>
    <row r="321" spans="2:34" s="2" customFormat="1" ht="23.25" customHeight="1">
      <c r="B321" s="33"/>
      <c r="D321" s="33"/>
      <c r="F321" s="33"/>
      <c r="G321" s="4"/>
      <c r="H321" s="33"/>
      <c r="I321" s="4"/>
      <c r="J321" s="33"/>
      <c r="M321" s="4"/>
      <c r="O321" s="4"/>
      <c r="P321" s="4"/>
      <c r="U321" s="33"/>
      <c r="V321" s="33"/>
      <c r="W321" s="4"/>
      <c r="X321" s="33"/>
      <c r="Y321" s="4"/>
      <c r="Z321" s="33"/>
      <c r="AA321" s="4"/>
      <c r="AB321" s="33"/>
      <c r="AC321" s="4"/>
      <c r="AE321" s="3"/>
      <c r="AH321" s="3"/>
    </row>
    <row r="322" spans="2:34" s="2" customFormat="1" ht="23.25" customHeight="1">
      <c r="B322" s="33"/>
      <c r="D322" s="33"/>
      <c r="F322" s="33"/>
      <c r="G322" s="4"/>
      <c r="H322" s="33"/>
      <c r="I322" s="4"/>
      <c r="J322" s="33"/>
      <c r="M322" s="4"/>
      <c r="O322" s="4"/>
      <c r="P322" s="4"/>
      <c r="U322" s="33"/>
      <c r="V322" s="33"/>
      <c r="W322" s="4"/>
      <c r="X322" s="33"/>
      <c r="Y322" s="4"/>
      <c r="Z322" s="33"/>
      <c r="AA322" s="4"/>
      <c r="AB322" s="33"/>
      <c r="AC322" s="4"/>
      <c r="AE322" s="3"/>
      <c r="AH322" s="3"/>
    </row>
    <row r="323" spans="2:34" s="2" customFormat="1" ht="23.25" customHeight="1">
      <c r="B323" s="33"/>
      <c r="D323" s="33"/>
      <c r="F323" s="33"/>
      <c r="G323" s="4"/>
      <c r="H323" s="33"/>
      <c r="I323" s="4"/>
      <c r="J323" s="33"/>
      <c r="M323" s="4"/>
      <c r="O323" s="4"/>
      <c r="P323" s="4"/>
      <c r="U323" s="33"/>
      <c r="V323" s="33"/>
      <c r="W323" s="4"/>
      <c r="X323" s="33"/>
      <c r="Y323" s="4"/>
      <c r="Z323" s="33"/>
      <c r="AA323" s="4"/>
      <c r="AB323" s="33"/>
      <c r="AC323" s="4"/>
      <c r="AE323" s="3"/>
      <c r="AH323" s="3"/>
    </row>
    <row r="324" spans="2:34" s="2" customFormat="1" ht="23.25" customHeight="1">
      <c r="B324" s="33"/>
      <c r="D324" s="33"/>
      <c r="F324" s="33"/>
      <c r="G324" s="4"/>
      <c r="H324" s="33"/>
      <c r="I324" s="4"/>
      <c r="J324" s="33"/>
      <c r="M324" s="4"/>
      <c r="O324" s="4"/>
      <c r="P324" s="4"/>
      <c r="U324" s="33"/>
      <c r="V324" s="33"/>
      <c r="W324" s="4"/>
      <c r="X324" s="33"/>
      <c r="Y324" s="4"/>
      <c r="Z324" s="33"/>
      <c r="AA324" s="4"/>
      <c r="AB324" s="33"/>
      <c r="AC324" s="4"/>
      <c r="AE324" s="3"/>
      <c r="AH324" s="3"/>
    </row>
    <row r="325" spans="2:34" s="2" customFormat="1" ht="23.25" customHeight="1">
      <c r="B325" s="33"/>
      <c r="D325" s="33"/>
      <c r="F325" s="33"/>
      <c r="G325" s="4"/>
      <c r="H325" s="33"/>
      <c r="I325" s="4"/>
      <c r="J325" s="33"/>
      <c r="M325" s="4"/>
      <c r="O325" s="4"/>
      <c r="P325" s="4"/>
      <c r="U325" s="33"/>
      <c r="V325" s="33"/>
      <c r="W325" s="4"/>
      <c r="X325" s="33"/>
      <c r="Y325" s="4"/>
      <c r="Z325" s="33"/>
      <c r="AA325" s="4"/>
      <c r="AB325" s="33"/>
      <c r="AC325" s="4"/>
      <c r="AE325" s="3"/>
      <c r="AH325" s="3"/>
    </row>
    <row r="326" spans="2:34" s="2" customFormat="1" ht="23.25" customHeight="1">
      <c r="B326" s="33"/>
      <c r="D326" s="33"/>
      <c r="F326" s="33"/>
      <c r="G326" s="4"/>
      <c r="H326" s="33"/>
      <c r="I326" s="4"/>
      <c r="J326" s="33"/>
      <c r="M326" s="4"/>
      <c r="O326" s="4"/>
      <c r="P326" s="4"/>
      <c r="U326" s="33"/>
      <c r="V326" s="33"/>
      <c r="W326" s="4"/>
      <c r="X326" s="33"/>
      <c r="Y326" s="4"/>
      <c r="Z326" s="33"/>
      <c r="AA326" s="4"/>
      <c r="AB326" s="33"/>
      <c r="AC326" s="4"/>
      <c r="AE326" s="3"/>
      <c r="AH326" s="3"/>
    </row>
    <row r="327" spans="2:34" s="2" customFormat="1" ht="23.25" customHeight="1">
      <c r="B327" s="33"/>
      <c r="D327" s="33"/>
      <c r="F327" s="33"/>
      <c r="G327" s="4"/>
      <c r="H327" s="33"/>
      <c r="I327" s="4"/>
      <c r="J327" s="33"/>
      <c r="M327" s="4"/>
      <c r="O327" s="4"/>
      <c r="P327" s="4"/>
      <c r="U327" s="33"/>
      <c r="V327" s="33"/>
      <c r="W327" s="4"/>
      <c r="X327" s="33"/>
      <c r="Y327" s="4"/>
      <c r="Z327" s="33"/>
      <c r="AA327" s="4"/>
      <c r="AB327" s="33"/>
      <c r="AC327" s="4"/>
      <c r="AE327" s="3"/>
      <c r="AH327" s="3"/>
    </row>
    <row r="328" spans="2:34" s="2" customFormat="1" ht="23.25" customHeight="1">
      <c r="B328" s="33"/>
      <c r="D328" s="33"/>
      <c r="F328" s="33"/>
      <c r="G328" s="4"/>
      <c r="H328" s="33"/>
      <c r="I328" s="4"/>
      <c r="J328" s="33"/>
      <c r="M328" s="4"/>
      <c r="O328" s="4"/>
      <c r="P328" s="4"/>
      <c r="U328" s="33"/>
      <c r="V328" s="33"/>
      <c r="W328" s="4"/>
      <c r="X328" s="33"/>
      <c r="Y328" s="4"/>
      <c r="Z328" s="33"/>
      <c r="AA328" s="4"/>
      <c r="AB328" s="33"/>
      <c r="AC328" s="4"/>
      <c r="AE328" s="3"/>
      <c r="AH328" s="3"/>
    </row>
    <row r="329" spans="2:34" s="2" customFormat="1" ht="23.25" customHeight="1">
      <c r="B329" s="33"/>
      <c r="D329" s="33"/>
      <c r="F329" s="33"/>
      <c r="G329" s="4"/>
      <c r="H329" s="33"/>
      <c r="I329" s="4"/>
      <c r="J329" s="33"/>
      <c r="M329" s="4"/>
      <c r="O329" s="4"/>
      <c r="P329" s="4"/>
      <c r="U329" s="33"/>
      <c r="V329" s="33"/>
      <c r="W329" s="4"/>
      <c r="X329" s="33"/>
      <c r="Y329" s="4"/>
      <c r="Z329" s="33"/>
      <c r="AA329" s="4"/>
      <c r="AB329" s="33"/>
      <c r="AC329" s="4"/>
      <c r="AE329" s="3"/>
      <c r="AH329" s="3"/>
    </row>
    <row r="330" spans="2:34" s="2" customFormat="1" ht="23.25" customHeight="1">
      <c r="B330" s="33"/>
      <c r="D330" s="33"/>
      <c r="F330" s="33"/>
      <c r="G330" s="4"/>
      <c r="H330" s="33"/>
      <c r="I330" s="4"/>
      <c r="J330" s="33"/>
      <c r="M330" s="4"/>
      <c r="O330" s="4"/>
      <c r="P330" s="4"/>
      <c r="U330" s="33"/>
      <c r="V330" s="33"/>
      <c r="W330" s="4"/>
      <c r="X330" s="33"/>
      <c r="Y330" s="4"/>
      <c r="Z330" s="33"/>
      <c r="AA330" s="4"/>
      <c r="AB330" s="33"/>
      <c r="AC330" s="4"/>
      <c r="AE330" s="3"/>
      <c r="AH330" s="3"/>
    </row>
    <row r="331" spans="2:34" s="2" customFormat="1" ht="23.25" customHeight="1">
      <c r="B331" s="33"/>
      <c r="D331" s="33"/>
      <c r="F331" s="33"/>
      <c r="G331" s="4"/>
      <c r="H331" s="33"/>
      <c r="I331" s="4"/>
      <c r="J331" s="33"/>
      <c r="M331" s="4"/>
      <c r="O331" s="4"/>
      <c r="P331" s="4"/>
      <c r="U331" s="33"/>
      <c r="V331" s="33"/>
      <c r="W331" s="4"/>
      <c r="X331" s="33"/>
      <c r="Y331" s="4"/>
      <c r="Z331" s="33"/>
      <c r="AA331" s="4"/>
      <c r="AB331" s="33"/>
      <c r="AC331" s="4"/>
      <c r="AE331" s="3"/>
      <c r="AH331" s="3"/>
    </row>
    <row r="332" spans="2:34" s="2" customFormat="1" ht="23.25" customHeight="1">
      <c r="B332" s="33"/>
      <c r="D332" s="33"/>
      <c r="F332" s="33"/>
      <c r="G332" s="4"/>
      <c r="H332" s="33"/>
      <c r="I332" s="4"/>
      <c r="J332" s="33"/>
      <c r="M332" s="4"/>
      <c r="O332" s="4"/>
      <c r="P332" s="4"/>
      <c r="U332" s="33"/>
      <c r="V332" s="33"/>
      <c r="W332" s="4"/>
      <c r="X332" s="33"/>
      <c r="Y332" s="4"/>
      <c r="Z332" s="33"/>
      <c r="AA332" s="4"/>
      <c r="AB332" s="33"/>
      <c r="AC332" s="4"/>
      <c r="AE332" s="3"/>
      <c r="AH332" s="3"/>
    </row>
    <row r="333" spans="2:34" s="2" customFormat="1" ht="23.25" customHeight="1">
      <c r="B333" s="33"/>
      <c r="D333" s="33"/>
      <c r="F333" s="33"/>
      <c r="G333" s="4"/>
      <c r="H333" s="33"/>
      <c r="I333" s="4"/>
      <c r="J333" s="33"/>
      <c r="M333" s="4"/>
      <c r="O333" s="4"/>
      <c r="P333" s="4"/>
      <c r="U333" s="33"/>
      <c r="V333" s="33"/>
      <c r="W333" s="4"/>
      <c r="X333" s="33"/>
      <c r="Y333" s="4"/>
      <c r="Z333" s="33"/>
      <c r="AA333" s="4"/>
      <c r="AB333" s="33"/>
      <c r="AC333" s="4"/>
      <c r="AE333" s="3"/>
      <c r="AH333" s="3"/>
    </row>
    <row r="334" spans="2:34" s="2" customFormat="1" ht="23.25" customHeight="1">
      <c r="B334" s="33"/>
      <c r="D334" s="33"/>
      <c r="F334" s="33"/>
      <c r="G334" s="4"/>
      <c r="H334" s="33"/>
      <c r="I334" s="4"/>
      <c r="J334" s="33"/>
      <c r="M334" s="4"/>
      <c r="O334" s="4"/>
      <c r="P334" s="4"/>
      <c r="U334" s="33"/>
      <c r="V334" s="33"/>
      <c r="W334" s="4"/>
      <c r="X334" s="33"/>
      <c r="Y334" s="4"/>
      <c r="Z334" s="33"/>
      <c r="AA334" s="4"/>
      <c r="AB334" s="33"/>
      <c r="AC334" s="4"/>
      <c r="AE334" s="3"/>
      <c r="AH334" s="3"/>
    </row>
    <row r="335" spans="2:34" s="2" customFormat="1" ht="23.25" customHeight="1">
      <c r="B335" s="33"/>
      <c r="D335" s="33"/>
      <c r="F335" s="33"/>
      <c r="G335" s="4"/>
      <c r="H335" s="33"/>
      <c r="I335" s="4"/>
      <c r="J335" s="33"/>
      <c r="M335" s="4"/>
      <c r="O335" s="4"/>
      <c r="P335" s="4"/>
      <c r="U335" s="33"/>
      <c r="V335" s="33"/>
      <c r="W335" s="4"/>
      <c r="X335" s="33"/>
      <c r="Y335" s="4"/>
      <c r="Z335" s="33"/>
      <c r="AA335" s="4"/>
      <c r="AB335" s="33"/>
      <c r="AC335" s="4"/>
      <c r="AE335" s="3"/>
      <c r="AH335" s="3"/>
    </row>
    <row r="336" spans="2:34" s="2" customFormat="1" ht="23.25" customHeight="1">
      <c r="B336" s="33"/>
      <c r="D336" s="33"/>
      <c r="F336" s="33"/>
      <c r="G336" s="4"/>
      <c r="H336" s="33"/>
      <c r="I336" s="4"/>
      <c r="J336" s="33"/>
      <c r="M336" s="4"/>
      <c r="O336" s="4"/>
      <c r="P336" s="4"/>
      <c r="U336" s="33"/>
      <c r="V336" s="33"/>
      <c r="W336" s="4"/>
      <c r="X336" s="33"/>
      <c r="Y336" s="4"/>
      <c r="Z336" s="33"/>
      <c r="AA336" s="4"/>
      <c r="AB336" s="33"/>
      <c r="AC336" s="4"/>
      <c r="AE336" s="3"/>
      <c r="AH336" s="3"/>
    </row>
    <row r="337" spans="2:34" s="2" customFormat="1" ht="23.25" customHeight="1">
      <c r="B337" s="33"/>
      <c r="D337" s="33"/>
      <c r="F337" s="33"/>
      <c r="G337" s="4"/>
      <c r="H337" s="33"/>
      <c r="I337" s="4"/>
      <c r="J337" s="33"/>
      <c r="M337" s="4"/>
      <c r="O337" s="4"/>
      <c r="P337" s="4"/>
      <c r="U337" s="33"/>
      <c r="V337" s="33"/>
      <c r="W337" s="4"/>
      <c r="X337" s="33"/>
      <c r="Y337" s="4"/>
      <c r="Z337" s="33"/>
      <c r="AA337" s="4"/>
      <c r="AB337" s="33"/>
      <c r="AC337" s="4"/>
      <c r="AE337" s="3"/>
      <c r="AH337" s="3"/>
    </row>
    <row r="338" spans="2:34" s="2" customFormat="1" ht="23.25" customHeight="1">
      <c r="B338" s="33"/>
      <c r="D338" s="33"/>
      <c r="F338" s="33"/>
      <c r="G338" s="4"/>
      <c r="H338" s="33"/>
      <c r="I338" s="4"/>
      <c r="J338" s="33"/>
      <c r="M338" s="4"/>
      <c r="O338" s="4"/>
      <c r="P338" s="4"/>
      <c r="U338" s="33"/>
      <c r="V338" s="33"/>
      <c r="W338" s="4"/>
      <c r="X338" s="33"/>
      <c r="Y338" s="4"/>
      <c r="Z338" s="33"/>
      <c r="AA338" s="4"/>
      <c r="AB338" s="33"/>
      <c r="AC338" s="4"/>
      <c r="AE338" s="3"/>
      <c r="AH338" s="3"/>
    </row>
    <row r="339" spans="2:34" s="2" customFormat="1" ht="23.25" customHeight="1">
      <c r="B339" s="33"/>
      <c r="D339" s="33"/>
      <c r="F339" s="33"/>
      <c r="G339" s="4"/>
      <c r="H339" s="33"/>
      <c r="I339" s="4"/>
      <c r="J339" s="33"/>
      <c r="M339" s="4"/>
      <c r="O339" s="4"/>
      <c r="P339" s="4"/>
      <c r="U339" s="33"/>
      <c r="V339" s="33"/>
      <c r="W339" s="4"/>
      <c r="X339" s="33"/>
      <c r="Y339" s="4"/>
      <c r="Z339" s="33"/>
      <c r="AA339" s="4"/>
      <c r="AB339" s="33"/>
      <c r="AC339" s="4"/>
      <c r="AE339" s="3"/>
      <c r="AH339" s="3"/>
    </row>
    <row r="340" spans="2:34" s="2" customFormat="1" ht="23.25" customHeight="1">
      <c r="B340" s="33"/>
      <c r="D340" s="33"/>
      <c r="F340" s="33"/>
      <c r="G340" s="4"/>
      <c r="H340" s="33"/>
      <c r="I340" s="4"/>
      <c r="J340" s="33"/>
      <c r="M340" s="4"/>
      <c r="O340" s="4"/>
      <c r="P340" s="4"/>
      <c r="U340" s="33"/>
      <c r="V340" s="33"/>
      <c r="W340" s="4"/>
      <c r="X340" s="33"/>
      <c r="Y340" s="4"/>
      <c r="Z340" s="33"/>
      <c r="AA340" s="4"/>
      <c r="AB340" s="33"/>
      <c r="AC340" s="4"/>
      <c r="AE340" s="3"/>
      <c r="AH340" s="3"/>
    </row>
    <row r="341" spans="2:34" s="2" customFormat="1" ht="23.25" customHeight="1">
      <c r="B341" s="33"/>
      <c r="D341" s="33"/>
      <c r="F341" s="33"/>
      <c r="G341" s="4"/>
      <c r="H341" s="33"/>
      <c r="I341" s="4"/>
      <c r="J341" s="33"/>
      <c r="M341" s="4"/>
      <c r="O341" s="4"/>
      <c r="P341" s="4"/>
      <c r="U341" s="33"/>
      <c r="V341" s="33"/>
      <c r="W341" s="4"/>
      <c r="X341" s="33"/>
      <c r="Y341" s="4"/>
      <c r="Z341" s="33"/>
      <c r="AA341" s="4"/>
      <c r="AB341" s="33"/>
      <c r="AC341" s="4"/>
      <c r="AE341" s="3"/>
      <c r="AH341" s="3"/>
    </row>
    <row r="342" spans="2:34" s="2" customFormat="1" ht="23.25" customHeight="1">
      <c r="B342" s="33"/>
      <c r="D342" s="33"/>
      <c r="F342" s="33"/>
      <c r="G342" s="4"/>
      <c r="H342" s="33"/>
      <c r="I342" s="4"/>
      <c r="J342" s="33"/>
      <c r="M342" s="4"/>
      <c r="O342" s="4"/>
      <c r="P342" s="4"/>
      <c r="U342" s="33"/>
      <c r="V342" s="33"/>
      <c r="W342" s="4"/>
      <c r="X342" s="33"/>
      <c r="Y342" s="4"/>
      <c r="Z342" s="33"/>
      <c r="AA342" s="4"/>
      <c r="AB342" s="33"/>
      <c r="AC342" s="4"/>
      <c r="AE342" s="3"/>
      <c r="AH342" s="3"/>
    </row>
    <row r="343" spans="2:34" s="2" customFormat="1" ht="23.25" customHeight="1">
      <c r="B343" s="33"/>
      <c r="D343" s="33"/>
      <c r="F343" s="33"/>
      <c r="G343" s="4"/>
      <c r="H343" s="33"/>
      <c r="I343" s="4"/>
      <c r="J343" s="33"/>
      <c r="M343" s="4"/>
      <c r="O343" s="4"/>
      <c r="P343" s="4"/>
      <c r="U343" s="33"/>
      <c r="V343" s="33"/>
      <c r="W343" s="4"/>
      <c r="X343" s="33"/>
      <c r="Y343" s="4"/>
      <c r="Z343" s="33"/>
      <c r="AA343" s="4"/>
      <c r="AB343" s="33"/>
      <c r="AC343" s="4"/>
      <c r="AE343" s="3"/>
      <c r="AH343" s="3"/>
    </row>
    <row r="344" spans="2:34" s="2" customFormat="1" ht="23.25" customHeight="1">
      <c r="B344" s="33"/>
      <c r="D344" s="33"/>
      <c r="F344" s="33"/>
      <c r="G344" s="4"/>
      <c r="H344" s="33"/>
      <c r="I344" s="4"/>
      <c r="J344" s="33"/>
      <c r="M344" s="4"/>
      <c r="O344" s="4"/>
      <c r="P344" s="4"/>
      <c r="U344" s="33"/>
      <c r="V344" s="33"/>
      <c r="W344" s="4"/>
      <c r="X344" s="33"/>
      <c r="Y344" s="4"/>
      <c r="Z344" s="33"/>
      <c r="AA344" s="4"/>
      <c r="AB344" s="33"/>
      <c r="AC344" s="4"/>
      <c r="AE344" s="3"/>
      <c r="AH344" s="3"/>
    </row>
    <row r="345" spans="2:34" s="2" customFormat="1" ht="23.25" customHeight="1">
      <c r="B345" s="33"/>
      <c r="D345" s="33"/>
      <c r="F345" s="33"/>
      <c r="G345" s="4"/>
      <c r="H345" s="33"/>
      <c r="I345" s="4"/>
      <c r="J345" s="33"/>
      <c r="M345" s="4"/>
      <c r="O345" s="4"/>
      <c r="P345" s="4"/>
      <c r="U345" s="33"/>
      <c r="V345" s="33"/>
      <c r="W345" s="4"/>
      <c r="X345" s="33"/>
      <c r="Y345" s="4"/>
      <c r="Z345" s="33"/>
      <c r="AA345" s="4"/>
      <c r="AB345" s="33"/>
      <c r="AC345" s="4"/>
      <c r="AE345" s="3"/>
      <c r="AH345" s="3"/>
    </row>
    <row r="346" spans="2:34" s="2" customFormat="1" ht="23.25" customHeight="1">
      <c r="B346" s="33"/>
      <c r="D346" s="33"/>
      <c r="F346" s="33"/>
      <c r="G346" s="4"/>
      <c r="H346" s="33"/>
      <c r="I346" s="4"/>
      <c r="J346" s="33"/>
      <c r="M346" s="4"/>
      <c r="O346" s="4"/>
      <c r="P346" s="4"/>
      <c r="U346" s="33"/>
      <c r="V346" s="33"/>
      <c r="W346" s="4"/>
      <c r="X346" s="33"/>
      <c r="Y346" s="4"/>
      <c r="Z346" s="33"/>
      <c r="AA346" s="4"/>
      <c r="AB346" s="33"/>
      <c r="AC346" s="4"/>
      <c r="AE346" s="3"/>
      <c r="AH346" s="3"/>
    </row>
    <row r="347" spans="2:34" s="2" customFormat="1" ht="23.25" customHeight="1">
      <c r="B347" s="33"/>
      <c r="D347" s="33"/>
      <c r="F347" s="33"/>
      <c r="G347" s="4"/>
      <c r="H347" s="33"/>
      <c r="I347" s="4"/>
      <c r="J347" s="33"/>
      <c r="M347" s="4"/>
      <c r="O347" s="4"/>
      <c r="P347" s="4"/>
      <c r="U347" s="33"/>
      <c r="V347" s="33"/>
      <c r="W347" s="4"/>
      <c r="X347" s="33"/>
      <c r="Y347" s="4"/>
      <c r="Z347" s="33"/>
      <c r="AA347" s="4"/>
      <c r="AB347" s="33"/>
      <c r="AC347" s="4"/>
      <c r="AE347" s="3"/>
      <c r="AH347" s="3"/>
    </row>
    <row r="348" spans="2:34" s="2" customFormat="1" ht="23.25" customHeight="1">
      <c r="B348" s="33"/>
      <c r="D348" s="33"/>
      <c r="F348" s="33"/>
      <c r="G348" s="4"/>
      <c r="H348" s="33"/>
      <c r="I348" s="4"/>
      <c r="J348" s="33"/>
      <c r="M348" s="4"/>
      <c r="O348" s="4"/>
      <c r="P348" s="4"/>
      <c r="U348" s="33"/>
      <c r="V348" s="33"/>
      <c r="W348" s="4"/>
      <c r="X348" s="33"/>
      <c r="Y348" s="4"/>
      <c r="Z348" s="33"/>
      <c r="AA348" s="4"/>
      <c r="AB348" s="33"/>
      <c r="AC348" s="4"/>
      <c r="AE348" s="3"/>
      <c r="AH348" s="3"/>
    </row>
    <row r="349" spans="2:34" s="2" customFormat="1" ht="23.25" customHeight="1">
      <c r="B349" s="33"/>
      <c r="D349" s="33"/>
      <c r="F349" s="33"/>
      <c r="G349" s="4"/>
      <c r="H349" s="33"/>
      <c r="I349" s="4"/>
      <c r="J349" s="33"/>
      <c r="M349" s="4"/>
      <c r="O349" s="4"/>
      <c r="P349" s="4"/>
      <c r="U349" s="33"/>
      <c r="V349" s="33"/>
      <c r="W349" s="4"/>
      <c r="X349" s="33"/>
      <c r="Y349" s="4"/>
      <c r="Z349" s="33"/>
      <c r="AA349" s="4"/>
      <c r="AB349" s="33"/>
      <c r="AC349" s="4"/>
      <c r="AE349" s="3"/>
      <c r="AH349" s="3"/>
    </row>
    <row r="350" spans="2:34" s="2" customFormat="1" ht="23.25" customHeight="1">
      <c r="B350" s="33"/>
      <c r="D350" s="33"/>
      <c r="F350" s="33"/>
      <c r="G350" s="4"/>
      <c r="H350" s="33"/>
      <c r="I350" s="4"/>
      <c r="J350" s="33"/>
      <c r="M350" s="4"/>
      <c r="O350" s="4"/>
      <c r="P350" s="4"/>
      <c r="U350" s="33"/>
      <c r="V350" s="33"/>
      <c r="W350" s="4"/>
      <c r="X350" s="33"/>
      <c r="Y350" s="4"/>
      <c r="Z350" s="33"/>
      <c r="AA350" s="4"/>
      <c r="AB350" s="33"/>
      <c r="AC350" s="4"/>
      <c r="AE350" s="3"/>
      <c r="AH350" s="3"/>
    </row>
    <row r="351" spans="2:34" s="2" customFormat="1" ht="23.25" customHeight="1">
      <c r="B351" s="33"/>
      <c r="D351" s="33"/>
      <c r="F351" s="33"/>
      <c r="G351" s="4"/>
      <c r="H351" s="33"/>
      <c r="I351" s="4"/>
      <c r="J351" s="33"/>
      <c r="M351" s="4"/>
      <c r="O351" s="4"/>
      <c r="P351" s="4"/>
      <c r="U351" s="33"/>
      <c r="V351" s="33"/>
      <c r="W351" s="4"/>
      <c r="X351" s="33"/>
      <c r="Y351" s="4"/>
      <c r="Z351" s="33"/>
      <c r="AA351" s="4"/>
      <c r="AB351" s="33"/>
      <c r="AC351" s="4"/>
      <c r="AE351" s="3"/>
      <c r="AH351" s="3"/>
    </row>
    <row r="352" spans="2:34" s="2" customFormat="1" ht="23.25" customHeight="1">
      <c r="B352" s="33"/>
      <c r="D352" s="33"/>
      <c r="F352" s="33"/>
      <c r="G352" s="4"/>
      <c r="H352" s="33"/>
      <c r="I352" s="4"/>
      <c r="J352" s="33"/>
      <c r="M352" s="4"/>
      <c r="O352" s="4"/>
      <c r="P352" s="4"/>
      <c r="U352" s="33"/>
      <c r="V352" s="33"/>
      <c r="W352" s="4"/>
      <c r="X352" s="33"/>
      <c r="Y352" s="4"/>
      <c r="Z352" s="33"/>
      <c r="AA352" s="4"/>
      <c r="AB352" s="33"/>
      <c r="AC352" s="4"/>
      <c r="AE352" s="3"/>
      <c r="AH352" s="3"/>
    </row>
    <row r="353" spans="2:34" s="2" customFormat="1" ht="23.25" customHeight="1">
      <c r="B353" s="33"/>
      <c r="D353" s="33"/>
      <c r="F353" s="33"/>
      <c r="G353" s="4"/>
      <c r="H353" s="33"/>
      <c r="I353" s="4"/>
      <c r="J353" s="33"/>
      <c r="M353" s="4"/>
      <c r="O353" s="4"/>
      <c r="P353" s="4"/>
      <c r="U353" s="33"/>
      <c r="V353" s="33"/>
      <c r="W353" s="4"/>
      <c r="X353" s="33"/>
      <c r="Y353" s="4"/>
      <c r="Z353" s="33"/>
      <c r="AA353" s="4"/>
      <c r="AB353" s="33"/>
      <c r="AC353" s="4"/>
      <c r="AE353" s="3"/>
      <c r="AH353" s="3"/>
    </row>
    <row r="354" spans="2:34" s="2" customFormat="1" ht="23.25" customHeight="1">
      <c r="B354" s="33"/>
      <c r="D354" s="33"/>
      <c r="F354" s="33"/>
      <c r="G354" s="4"/>
      <c r="H354" s="33"/>
      <c r="I354" s="4"/>
      <c r="J354" s="33"/>
      <c r="M354" s="4"/>
      <c r="O354" s="4"/>
      <c r="P354" s="4"/>
      <c r="U354" s="33"/>
      <c r="V354" s="33"/>
      <c r="W354" s="4"/>
      <c r="X354" s="33"/>
      <c r="Y354" s="4"/>
      <c r="Z354" s="33"/>
      <c r="AA354" s="4"/>
      <c r="AB354" s="33"/>
      <c r="AC354" s="4"/>
      <c r="AE354" s="3"/>
      <c r="AH354" s="3"/>
    </row>
    <row r="355" spans="2:34" s="2" customFormat="1" ht="23.25" customHeight="1">
      <c r="B355" s="33"/>
      <c r="D355" s="33"/>
      <c r="F355" s="33"/>
      <c r="G355" s="4"/>
      <c r="H355" s="33"/>
      <c r="I355" s="4"/>
      <c r="J355" s="33"/>
      <c r="M355" s="4"/>
      <c r="O355" s="4"/>
      <c r="P355" s="4"/>
      <c r="U355" s="33"/>
      <c r="V355" s="33"/>
      <c r="W355" s="4"/>
      <c r="X355" s="33"/>
      <c r="Y355" s="4"/>
      <c r="Z355" s="33"/>
      <c r="AA355" s="4"/>
      <c r="AB355" s="33"/>
      <c r="AC355" s="4"/>
      <c r="AE355" s="3"/>
      <c r="AH355" s="3"/>
    </row>
    <row r="356" spans="2:34" s="2" customFormat="1" ht="23.25" customHeight="1">
      <c r="B356" s="33"/>
      <c r="D356" s="33"/>
      <c r="F356" s="33"/>
      <c r="G356" s="4"/>
      <c r="H356" s="33"/>
      <c r="I356" s="4"/>
      <c r="J356" s="33"/>
      <c r="M356" s="4"/>
      <c r="O356" s="4"/>
      <c r="P356" s="4"/>
      <c r="U356" s="33"/>
      <c r="V356" s="33"/>
      <c r="W356" s="4"/>
      <c r="X356" s="33"/>
      <c r="Y356" s="4"/>
      <c r="Z356" s="33"/>
      <c r="AA356" s="4"/>
      <c r="AB356" s="33"/>
      <c r="AC356" s="4"/>
      <c r="AE356" s="3"/>
      <c r="AH356" s="3"/>
    </row>
    <row r="357" spans="2:34" s="2" customFormat="1" ht="23.25" customHeight="1">
      <c r="B357" s="33"/>
      <c r="D357" s="33"/>
      <c r="F357" s="33"/>
      <c r="G357" s="4"/>
      <c r="H357" s="33"/>
      <c r="I357" s="4"/>
      <c r="J357" s="33"/>
      <c r="M357" s="4"/>
      <c r="O357" s="4"/>
      <c r="P357" s="4"/>
      <c r="U357" s="33"/>
      <c r="V357" s="33"/>
      <c r="W357" s="4"/>
      <c r="X357" s="33"/>
      <c r="Y357" s="4"/>
      <c r="Z357" s="33"/>
      <c r="AA357" s="4"/>
      <c r="AB357" s="33"/>
      <c r="AC357" s="4"/>
      <c r="AE357" s="3"/>
      <c r="AH357" s="3"/>
    </row>
    <row r="358" spans="2:34" s="2" customFormat="1" ht="23.25" customHeight="1">
      <c r="B358" s="33"/>
      <c r="D358" s="33"/>
      <c r="F358" s="33"/>
      <c r="G358" s="4"/>
      <c r="H358" s="33"/>
      <c r="I358" s="4"/>
      <c r="J358" s="33"/>
      <c r="M358" s="4"/>
      <c r="O358" s="4"/>
      <c r="P358" s="4"/>
      <c r="U358" s="33"/>
      <c r="V358" s="33"/>
      <c r="W358" s="4"/>
      <c r="X358" s="33"/>
      <c r="Y358" s="4"/>
      <c r="Z358" s="33"/>
      <c r="AA358" s="4"/>
      <c r="AB358" s="33"/>
      <c r="AC358" s="4"/>
      <c r="AE358" s="3"/>
      <c r="AH358" s="3"/>
    </row>
  </sheetData>
  <mergeCells count="37">
    <mergeCell ref="B7:B8"/>
    <mergeCell ref="C7:C8"/>
    <mergeCell ref="D7:E7"/>
    <mergeCell ref="D46:G46"/>
    <mergeCell ref="X29:AA29"/>
    <mergeCell ref="D35:G35"/>
    <mergeCell ref="D56:G56"/>
    <mergeCell ref="AC7:AC8"/>
    <mergeCell ref="P6:P8"/>
    <mergeCell ref="Q6:Q8"/>
    <mergeCell ref="R6:T6"/>
    <mergeCell ref="U6:U8"/>
    <mergeCell ref="N6:N8"/>
    <mergeCell ref="O6:O8"/>
    <mergeCell ref="AB6:AC6"/>
    <mergeCell ref="F7:G7"/>
    <mergeCell ref="H7:I7"/>
    <mergeCell ref="V7:W7"/>
    <mergeCell ref="X7:Y7"/>
    <mergeCell ref="Z7:AA7"/>
    <mergeCell ref="M6:M8"/>
    <mergeCell ref="A9:AC9"/>
    <mergeCell ref="AB7:AB8"/>
    <mergeCell ref="A1:AC1"/>
    <mergeCell ref="A2:AC2"/>
    <mergeCell ref="J4:AC4"/>
    <mergeCell ref="A5:A8"/>
    <mergeCell ref="B5:J5"/>
    <mergeCell ref="M5:P5"/>
    <mergeCell ref="Q5:AC5"/>
    <mergeCell ref="B6:C6"/>
    <mergeCell ref="D6:G6"/>
    <mergeCell ref="V6:W6"/>
    <mergeCell ref="X6:AA6"/>
    <mergeCell ref="H6:I6"/>
    <mergeCell ref="J6:J8"/>
    <mergeCell ref="K6:L6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H358"/>
  <sheetViews>
    <sheetView showGridLines="0" zoomScale="60" zoomScaleNormal="60" workbookViewId="0">
      <selection activeCell="H17" sqref="H17"/>
    </sheetView>
  </sheetViews>
  <sheetFormatPr defaultRowHeight="12.75"/>
  <cols>
    <col min="1" max="1" width="11.85546875" style="5" customWidth="1"/>
    <col min="2" max="2" width="11.85546875" style="7" customWidth="1"/>
    <col min="3" max="4" width="11.85546875" style="5" customWidth="1"/>
    <col min="5" max="5" width="11.85546875" style="8" customWidth="1"/>
    <col min="6" max="6" width="11" style="7" customWidth="1"/>
    <col min="7" max="7" width="11.7109375" style="8" customWidth="1"/>
    <col min="8" max="8" width="11" style="7" customWidth="1"/>
    <col min="9" max="9" width="11.5703125" style="8" customWidth="1"/>
    <col min="10" max="10" width="12" style="7" customWidth="1"/>
    <col min="11" max="12" width="9.140625" style="5" hidden="1" customWidth="1"/>
    <col min="13" max="13" width="20.85546875" style="8" customWidth="1"/>
    <col min="14" max="14" width="20.85546875" style="5" customWidth="1"/>
    <col min="15" max="16" width="20.85546875" style="8" customWidth="1"/>
    <col min="17" max="17" width="10.5703125" style="5" hidden="1" customWidth="1"/>
    <col min="18" max="20" width="9.140625" style="5" hidden="1" customWidth="1"/>
    <col min="21" max="21" width="12" style="7" customWidth="1"/>
    <col min="22" max="22" width="11" style="7" customWidth="1"/>
    <col min="23" max="23" width="11.7109375" style="8" customWidth="1"/>
    <col min="24" max="24" width="11.7109375" style="7" customWidth="1"/>
    <col min="25" max="25" width="11.7109375" style="8" customWidth="1"/>
    <col min="26" max="26" width="11" style="7" customWidth="1"/>
    <col min="27" max="27" width="11.7109375" style="8" customWidth="1"/>
    <col min="28" max="28" width="9" style="5" hidden="1" customWidth="1"/>
    <col min="29" max="29" width="9" style="6" hidden="1" customWidth="1"/>
    <col min="30" max="30" width="9" style="5" hidden="1" customWidth="1"/>
    <col min="31" max="31" width="9.140625" style="5" hidden="1" customWidth="1"/>
    <col min="32" max="32" width="9.140625" style="6" hidden="1" customWidth="1"/>
    <col min="33" max="16384" width="9.140625" style="5"/>
  </cols>
  <sheetData>
    <row r="1" spans="1:34" ht="27" customHeight="1">
      <c r="A1" s="132" t="s">
        <v>749</v>
      </c>
      <c r="B1" s="133"/>
      <c r="C1" s="133"/>
      <c r="D1" s="133"/>
      <c r="E1" s="133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72"/>
      <c r="AB1" s="125"/>
      <c r="AC1" s="125"/>
    </row>
    <row r="2" spans="1:34" s="63" customFormat="1" ht="18" customHeight="1">
      <c r="A2" s="135" t="s">
        <v>750</v>
      </c>
      <c r="B2" s="175"/>
      <c r="C2" s="175"/>
      <c r="D2" s="175"/>
      <c r="E2" s="175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8"/>
      <c r="AC2" s="64"/>
      <c r="AF2" s="64"/>
    </row>
    <row r="3" spans="1:34" s="63" customFormat="1" ht="18" customHeight="1" thickBot="1">
      <c r="A3" s="71" t="s">
        <v>751</v>
      </c>
      <c r="B3" s="72"/>
      <c r="C3" s="72"/>
      <c r="D3" s="72"/>
      <c r="E3" s="72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6"/>
      <c r="AC3" s="64"/>
      <c r="AF3" s="64"/>
    </row>
    <row r="4" spans="1:34" s="63" customFormat="1" ht="18" customHeight="1" thickBot="1">
      <c r="A4" s="73"/>
      <c r="B4" s="74"/>
      <c r="C4" s="64"/>
      <c r="D4" s="64"/>
      <c r="E4" s="75"/>
      <c r="F4" s="74"/>
      <c r="G4" s="75"/>
      <c r="H4" s="74"/>
      <c r="I4" s="75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3"/>
      <c r="AB4" s="69"/>
      <c r="AC4" s="70"/>
      <c r="AD4" s="64"/>
      <c r="AF4" s="64"/>
    </row>
    <row r="5" spans="1:34" s="86" customFormat="1" ht="16.5" customHeight="1">
      <c r="A5" s="151" t="s">
        <v>10</v>
      </c>
      <c r="B5" s="126" t="s">
        <v>4</v>
      </c>
      <c r="C5" s="126"/>
      <c r="D5" s="126"/>
      <c r="E5" s="126"/>
      <c r="F5" s="126"/>
      <c r="G5" s="126"/>
      <c r="H5" s="126"/>
      <c r="I5" s="126"/>
      <c r="J5" s="126"/>
      <c r="K5" s="94"/>
      <c r="L5" s="94"/>
      <c r="M5" s="126" t="s">
        <v>0</v>
      </c>
      <c r="N5" s="126"/>
      <c r="O5" s="126"/>
      <c r="P5" s="126"/>
      <c r="Q5" s="126" t="s">
        <v>5</v>
      </c>
      <c r="R5" s="126"/>
      <c r="S5" s="126"/>
      <c r="T5" s="126"/>
      <c r="U5" s="126"/>
      <c r="V5" s="126"/>
      <c r="W5" s="126"/>
      <c r="X5" s="126"/>
      <c r="Y5" s="126"/>
      <c r="Z5" s="126"/>
      <c r="AA5" s="145"/>
      <c r="AB5" s="111"/>
      <c r="AC5" s="97"/>
      <c r="AD5" s="85"/>
      <c r="AE5" s="85"/>
      <c r="AF5" s="85"/>
    </row>
    <row r="6" spans="1:34" s="86" customFormat="1" ht="16.5" customHeight="1">
      <c r="A6" s="152"/>
      <c r="B6" s="127" t="s">
        <v>1</v>
      </c>
      <c r="C6" s="127"/>
      <c r="D6" s="127" t="s">
        <v>21</v>
      </c>
      <c r="E6" s="147"/>
      <c r="F6" s="147"/>
      <c r="G6" s="147"/>
      <c r="H6" s="127" t="s">
        <v>9</v>
      </c>
      <c r="I6" s="127"/>
      <c r="J6" s="148" t="s">
        <v>752</v>
      </c>
      <c r="K6" s="147" t="s">
        <v>6</v>
      </c>
      <c r="L6" s="147"/>
      <c r="M6" s="138" t="s">
        <v>18</v>
      </c>
      <c r="N6" s="156" t="s">
        <v>753</v>
      </c>
      <c r="O6" s="138" t="s">
        <v>754</v>
      </c>
      <c r="P6" s="138" t="s">
        <v>8</v>
      </c>
      <c r="Q6" s="147" t="s">
        <v>3</v>
      </c>
      <c r="R6" s="147" t="s">
        <v>6</v>
      </c>
      <c r="S6" s="147"/>
      <c r="T6" s="147"/>
      <c r="U6" s="148" t="s">
        <v>752</v>
      </c>
      <c r="V6" s="127" t="s">
        <v>9</v>
      </c>
      <c r="W6" s="127"/>
      <c r="X6" s="127" t="s">
        <v>733</v>
      </c>
      <c r="Y6" s="147"/>
      <c r="Z6" s="127" t="s">
        <v>1</v>
      </c>
      <c r="AA6" s="144"/>
      <c r="AB6" s="112"/>
      <c r="AC6" s="98"/>
      <c r="AD6" s="85"/>
      <c r="AE6" s="85"/>
      <c r="AF6" s="85"/>
    </row>
    <row r="7" spans="1:34" s="86" customFormat="1" ht="16.5" customHeight="1">
      <c r="A7" s="152"/>
      <c r="B7" s="142" t="s">
        <v>7</v>
      </c>
      <c r="C7" s="127" t="s">
        <v>2</v>
      </c>
      <c r="D7" s="142" t="s">
        <v>23</v>
      </c>
      <c r="E7" s="147"/>
      <c r="F7" s="142" t="s">
        <v>22</v>
      </c>
      <c r="G7" s="147"/>
      <c r="H7" s="142" t="s">
        <v>19</v>
      </c>
      <c r="I7" s="147"/>
      <c r="J7" s="148"/>
      <c r="K7" s="87" t="s">
        <v>7</v>
      </c>
      <c r="L7" s="87" t="s">
        <v>2</v>
      </c>
      <c r="M7" s="138"/>
      <c r="N7" s="156"/>
      <c r="O7" s="138"/>
      <c r="P7" s="138"/>
      <c r="Q7" s="147"/>
      <c r="R7" s="87" t="s">
        <v>7</v>
      </c>
      <c r="S7" s="87" t="s">
        <v>2</v>
      </c>
      <c r="T7" s="87" t="s">
        <v>7</v>
      </c>
      <c r="U7" s="148"/>
      <c r="V7" s="142" t="s">
        <v>19</v>
      </c>
      <c r="W7" s="147"/>
      <c r="X7" s="142" t="s">
        <v>22</v>
      </c>
      <c r="Y7" s="147"/>
      <c r="Z7" s="142" t="s">
        <v>7</v>
      </c>
      <c r="AA7" s="144" t="s">
        <v>2</v>
      </c>
      <c r="AB7" s="112"/>
      <c r="AC7" s="98"/>
      <c r="AD7" s="85"/>
      <c r="AE7" s="84"/>
      <c r="AF7" s="84"/>
    </row>
    <row r="8" spans="1:34" s="86" customFormat="1" ht="16.5" customHeight="1" thickBot="1">
      <c r="A8" s="153"/>
      <c r="B8" s="143"/>
      <c r="C8" s="128"/>
      <c r="D8" s="88" t="s">
        <v>7</v>
      </c>
      <c r="E8" s="95" t="s">
        <v>2</v>
      </c>
      <c r="F8" s="88" t="s">
        <v>7</v>
      </c>
      <c r="G8" s="95" t="s">
        <v>2</v>
      </c>
      <c r="H8" s="88" t="s">
        <v>7</v>
      </c>
      <c r="I8" s="95" t="s">
        <v>2</v>
      </c>
      <c r="J8" s="161"/>
      <c r="K8" s="90"/>
      <c r="L8" s="90"/>
      <c r="M8" s="160"/>
      <c r="N8" s="163"/>
      <c r="O8" s="160"/>
      <c r="P8" s="160"/>
      <c r="Q8" s="154"/>
      <c r="R8" s="91"/>
      <c r="S8" s="91"/>
      <c r="T8" s="91"/>
      <c r="U8" s="161"/>
      <c r="V8" s="88" t="s">
        <v>7</v>
      </c>
      <c r="W8" s="95" t="s">
        <v>2</v>
      </c>
      <c r="X8" s="88" t="s">
        <v>7</v>
      </c>
      <c r="Y8" s="95" t="s">
        <v>2</v>
      </c>
      <c r="Z8" s="143"/>
      <c r="AA8" s="155"/>
      <c r="AB8" s="113"/>
      <c r="AC8" s="99"/>
      <c r="AD8" s="85"/>
      <c r="AE8" s="84"/>
      <c r="AF8" s="84"/>
    </row>
    <row r="9" spans="1:34" s="48" customFormat="1" ht="30" customHeight="1">
      <c r="A9" s="129" t="s">
        <v>728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1"/>
      <c r="AB9" s="46"/>
      <c r="AC9" s="46"/>
      <c r="AD9" s="46"/>
      <c r="AE9" s="46"/>
      <c r="AF9" s="47"/>
    </row>
    <row r="10" spans="1:34" s="2" customFormat="1" ht="22.5" customHeight="1">
      <c r="A10" s="43"/>
      <c r="B10" s="41"/>
      <c r="C10" s="35"/>
      <c r="D10" s="35"/>
      <c r="E10" s="17"/>
      <c r="F10" s="41"/>
      <c r="G10" s="17"/>
      <c r="H10" s="41"/>
      <c r="I10" s="17"/>
      <c r="J10" s="41"/>
      <c r="K10" s="17"/>
      <c r="L10" s="17"/>
      <c r="M10" s="17"/>
      <c r="N10" s="17"/>
      <c r="O10" s="17"/>
      <c r="P10" s="17"/>
      <c r="Q10" s="41"/>
      <c r="R10" s="17"/>
      <c r="S10" s="17"/>
      <c r="T10" s="17"/>
      <c r="U10" s="41"/>
      <c r="V10" s="41"/>
      <c r="W10" s="17"/>
      <c r="X10" s="41"/>
      <c r="Y10" s="17"/>
      <c r="Z10" s="41"/>
      <c r="AA10" s="20"/>
      <c r="AB10" s="13"/>
      <c r="AC10" s="11"/>
      <c r="AD10" s="3"/>
      <c r="AE10" s="15"/>
      <c r="AF10" s="13"/>
    </row>
    <row r="11" spans="1:34" s="2" customFormat="1" ht="22.5" customHeight="1">
      <c r="A11" s="43">
        <v>1</v>
      </c>
      <c r="B11" s="41">
        <v>-4.93</v>
      </c>
      <c r="C11" s="35">
        <v>917.30100000000004</v>
      </c>
      <c r="D11" s="41">
        <v>-3</v>
      </c>
      <c r="E11" s="17">
        <v>915.37</v>
      </c>
      <c r="F11" s="41">
        <v>-0.5</v>
      </c>
      <c r="G11" s="17">
        <v>915.29499999999996</v>
      </c>
      <c r="H11" s="41">
        <v>-0.5</v>
      </c>
      <c r="I11" s="17">
        <v>913.57</v>
      </c>
      <c r="J11" s="41">
        <f>((O11-I11)/H11)*100</f>
        <v>-3.999999999996362</v>
      </c>
      <c r="K11" s="17"/>
      <c r="L11" s="17"/>
      <c r="M11" s="17">
        <v>917.37800000000004</v>
      </c>
      <c r="N11" s="17">
        <v>915.13</v>
      </c>
      <c r="O11" s="17">
        <f>N11-1.54</f>
        <v>913.59</v>
      </c>
      <c r="P11" s="17">
        <f>O11-M11</f>
        <v>-3.7880000000000109</v>
      </c>
      <c r="Q11" s="41"/>
      <c r="R11" s="17"/>
      <c r="S11" s="17"/>
      <c r="T11" s="17"/>
      <c r="U11" s="41">
        <f>((W11-O11)/V11)*100</f>
        <v>3.9999999999986358</v>
      </c>
      <c r="V11" s="41">
        <v>5</v>
      </c>
      <c r="W11" s="17">
        <v>913.79</v>
      </c>
      <c r="X11" s="41">
        <v>5</v>
      </c>
      <c r="Y11" s="17">
        <v>915.47500000000002</v>
      </c>
      <c r="Z11" s="41">
        <v>6.4</v>
      </c>
      <c r="AA11" s="20">
        <v>916.87400000000002</v>
      </c>
      <c r="AB11" s="13"/>
      <c r="AC11" s="11"/>
      <c r="AD11" s="3"/>
      <c r="AE11" s="15"/>
      <c r="AF11" s="13"/>
      <c r="AH11" s="4"/>
    </row>
    <row r="12" spans="1:34" s="2" customFormat="1" ht="22.5" customHeight="1">
      <c r="A12" s="44" t="s">
        <v>40</v>
      </c>
      <c r="B12" s="41">
        <v>-5.79</v>
      </c>
      <c r="C12" s="39" t="s">
        <v>730</v>
      </c>
      <c r="D12" s="41">
        <v>-3</v>
      </c>
      <c r="E12" s="17">
        <v>914.42200000000003</v>
      </c>
      <c r="F12" s="41">
        <v>-0.5</v>
      </c>
      <c r="G12" s="17">
        <v>914.34699999999998</v>
      </c>
      <c r="H12" s="41">
        <v>-0.5</v>
      </c>
      <c r="I12" s="17">
        <v>912.62699999999995</v>
      </c>
      <c r="J12" s="41">
        <f>((O12-I12)/H12)*100</f>
        <v>-3.0000000000200089</v>
      </c>
      <c r="K12" s="17"/>
      <c r="L12" s="17"/>
      <c r="M12" s="17">
        <v>917.346</v>
      </c>
      <c r="N12" s="17">
        <v>914.18200000000002</v>
      </c>
      <c r="O12" s="17">
        <f>N12-1.54</f>
        <v>912.64200000000005</v>
      </c>
      <c r="P12" s="17">
        <f>O12-M12</f>
        <v>-4.7039999999999509</v>
      </c>
      <c r="Q12" s="41"/>
      <c r="R12" s="17"/>
      <c r="S12" s="17"/>
      <c r="T12" s="17"/>
      <c r="U12" s="41">
        <f>((W12-O12)/V12)*100</f>
        <v>2.9999999999995453</v>
      </c>
      <c r="V12" s="41">
        <v>5</v>
      </c>
      <c r="W12" s="17">
        <v>912.79200000000003</v>
      </c>
      <c r="X12" s="41">
        <v>5</v>
      </c>
      <c r="Y12" s="17">
        <v>914.48199999999997</v>
      </c>
      <c r="Z12" s="41">
        <v>6.36</v>
      </c>
      <c r="AA12" s="20">
        <v>915.84299999999996</v>
      </c>
      <c r="AB12" s="13"/>
      <c r="AC12" s="11"/>
      <c r="AD12" s="3"/>
      <c r="AE12" s="15"/>
      <c r="AF12" s="13"/>
      <c r="AH12" s="4"/>
    </row>
    <row r="13" spans="1:34" s="2" customFormat="1" ht="22.5" customHeight="1">
      <c r="A13" s="44" t="s">
        <v>14</v>
      </c>
      <c r="B13" s="41">
        <v>-6.71</v>
      </c>
      <c r="C13" s="39" t="s">
        <v>731</v>
      </c>
      <c r="D13" s="41">
        <v>-3</v>
      </c>
      <c r="E13" s="17">
        <v>913.42399999999998</v>
      </c>
      <c r="F13" s="41">
        <v>-0.5</v>
      </c>
      <c r="G13" s="17">
        <v>913.34900000000005</v>
      </c>
      <c r="H13" s="41">
        <v>-0.5</v>
      </c>
      <c r="I13" s="17">
        <v>911.63400000000001</v>
      </c>
      <c r="J13" s="41">
        <f>((O13-I13)/H13)*100</f>
        <v>-1.999999999998181</v>
      </c>
      <c r="K13" s="17"/>
      <c r="L13" s="17"/>
      <c r="M13" s="17">
        <v>916.92399999999998</v>
      </c>
      <c r="N13" s="17">
        <v>913.18399999999997</v>
      </c>
      <c r="O13" s="17">
        <f>N13-1.54</f>
        <v>911.64400000000001</v>
      </c>
      <c r="P13" s="17">
        <f>O13-M13</f>
        <v>-5.2799999999999727</v>
      </c>
      <c r="Q13" s="41"/>
      <c r="R13" s="17"/>
      <c r="S13" s="17"/>
      <c r="T13" s="17"/>
      <c r="U13" s="41">
        <f>((W13-O13)/V13)*100</f>
        <v>2.0000000000004547</v>
      </c>
      <c r="V13" s="41">
        <v>5</v>
      </c>
      <c r="W13" s="17">
        <v>911.74400000000003</v>
      </c>
      <c r="X13" s="41">
        <v>5</v>
      </c>
      <c r="Y13" s="17">
        <v>913.43899999999996</v>
      </c>
      <c r="Z13" s="41">
        <v>5</v>
      </c>
      <c r="AA13" s="20">
        <v>916.08199999999999</v>
      </c>
      <c r="AB13" s="13"/>
      <c r="AC13" s="11"/>
      <c r="AD13" s="3"/>
      <c r="AE13" s="22"/>
      <c r="AF13" s="13"/>
      <c r="AH13" s="4"/>
    </row>
    <row r="14" spans="1:34" s="2" customFormat="1" ht="22.5" customHeight="1">
      <c r="A14" s="44" t="s">
        <v>15</v>
      </c>
      <c r="B14" s="41">
        <v>-3</v>
      </c>
      <c r="C14" s="39" t="s">
        <v>747</v>
      </c>
      <c r="D14" s="41">
        <v>-3</v>
      </c>
      <c r="E14" s="17">
        <v>912.43799999999999</v>
      </c>
      <c r="F14" s="41">
        <v>-0.5</v>
      </c>
      <c r="G14" s="17">
        <v>912.36300000000006</v>
      </c>
      <c r="H14" s="41">
        <v>-0.5</v>
      </c>
      <c r="I14" s="118">
        <v>910.64800000000002</v>
      </c>
      <c r="J14" s="41">
        <f>((O14-I14)/H14)*100</f>
        <v>-1.999999999998181</v>
      </c>
      <c r="K14" s="17"/>
      <c r="L14" s="17"/>
      <c r="M14" s="17">
        <v>916.62400000000002</v>
      </c>
      <c r="N14" s="17">
        <v>912.19799999999998</v>
      </c>
      <c r="O14" s="17">
        <f>N14-1.54</f>
        <v>910.65800000000002</v>
      </c>
      <c r="P14" s="17">
        <f>O14-M14</f>
        <v>-5.9660000000000082</v>
      </c>
      <c r="Q14" s="41"/>
      <c r="R14" s="17"/>
      <c r="S14" s="17"/>
      <c r="T14" s="17"/>
      <c r="U14" s="41">
        <f>((W14-O14)/V14)*100</f>
        <v>2.0000000000004547</v>
      </c>
      <c r="V14" s="41">
        <v>5</v>
      </c>
      <c r="W14" s="17">
        <v>910.75800000000004</v>
      </c>
      <c r="X14" s="41">
        <v>5</v>
      </c>
      <c r="Y14" s="17">
        <v>912.45299999999997</v>
      </c>
      <c r="Z14" s="41">
        <v>5</v>
      </c>
      <c r="AA14" s="20">
        <v>916.37</v>
      </c>
      <c r="AB14" s="13"/>
      <c r="AC14" s="11"/>
      <c r="AD14" s="3"/>
      <c r="AE14" s="22"/>
      <c r="AF14" s="13"/>
      <c r="AH14" s="4"/>
    </row>
    <row r="15" spans="1:34" s="2" customFormat="1" ht="22.5" customHeight="1">
      <c r="A15" s="44" t="s">
        <v>16</v>
      </c>
      <c r="B15" s="41">
        <v>-3</v>
      </c>
      <c r="C15" s="39" t="s">
        <v>732</v>
      </c>
      <c r="D15" s="41">
        <v>-3</v>
      </c>
      <c r="E15" s="17">
        <v>912.35400000000004</v>
      </c>
      <c r="F15" s="41">
        <v>-0.5</v>
      </c>
      <c r="G15" s="17">
        <v>912.279</v>
      </c>
      <c r="H15" s="41">
        <v>-0.5</v>
      </c>
      <c r="I15" s="17">
        <v>910.56399999999996</v>
      </c>
      <c r="J15" s="41">
        <f>((O15-I15)/H15)*100</f>
        <v>-2.0000000000209184</v>
      </c>
      <c r="K15" s="17"/>
      <c r="L15" s="17"/>
      <c r="M15" s="17">
        <v>916.90700000000004</v>
      </c>
      <c r="N15" s="17">
        <v>912.11400000000003</v>
      </c>
      <c r="O15" s="17">
        <f>N15-1.54</f>
        <v>910.57400000000007</v>
      </c>
      <c r="P15" s="17">
        <f>O15-M15</f>
        <v>-6.33299999999997</v>
      </c>
      <c r="Q15" s="41"/>
      <c r="R15" s="17"/>
      <c r="S15" s="17"/>
      <c r="T15" s="17"/>
      <c r="U15" s="41">
        <f>((W15-O15)/V15)*100</f>
        <v>1.999999999998181</v>
      </c>
      <c r="V15" s="41">
        <v>5</v>
      </c>
      <c r="W15" s="17">
        <v>910.67399999999998</v>
      </c>
      <c r="X15" s="41">
        <v>5</v>
      </c>
      <c r="Y15" s="17">
        <v>912.36900000000003</v>
      </c>
      <c r="Z15" s="41">
        <v>5</v>
      </c>
      <c r="AA15" s="20">
        <v>916.88699999999994</v>
      </c>
      <c r="AB15" s="13"/>
      <c r="AC15" s="11"/>
      <c r="AD15" s="3"/>
      <c r="AE15" s="22"/>
      <c r="AF15" s="13"/>
      <c r="AH15" s="4"/>
    </row>
    <row r="16" spans="1:34" s="2" customFormat="1" ht="22.5" customHeight="1">
      <c r="A16" s="44"/>
      <c r="B16" s="41"/>
      <c r="C16" s="39"/>
      <c r="D16" s="41"/>
      <c r="E16" s="17"/>
      <c r="F16" s="41"/>
      <c r="G16" s="17"/>
      <c r="H16" s="41"/>
      <c r="I16" s="17"/>
      <c r="J16" s="41"/>
      <c r="K16" s="17"/>
      <c r="L16" s="17"/>
      <c r="M16" s="17"/>
      <c r="N16" s="17"/>
      <c r="O16" s="17"/>
      <c r="P16" s="17"/>
      <c r="Q16" s="41"/>
      <c r="R16" s="17"/>
      <c r="S16" s="17"/>
      <c r="T16" s="17"/>
      <c r="U16" s="41"/>
      <c r="V16" s="41"/>
      <c r="W16" s="17"/>
      <c r="X16" s="41"/>
      <c r="Y16" s="17"/>
      <c r="Z16" s="41"/>
      <c r="AA16" s="20"/>
      <c r="AB16" s="13"/>
      <c r="AC16" s="11"/>
      <c r="AD16" s="3"/>
      <c r="AE16" s="22"/>
      <c r="AF16" s="13"/>
      <c r="AH16" s="4"/>
    </row>
    <row r="17" spans="1:34" s="2" customFormat="1" ht="22.5" customHeight="1">
      <c r="A17" s="44"/>
      <c r="B17" s="41"/>
      <c r="C17" s="39"/>
      <c r="D17" s="41"/>
      <c r="E17" s="17"/>
      <c r="F17" s="41"/>
      <c r="G17" s="17"/>
      <c r="H17" s="41"/>
      <c r="I17" s="17"/>
      <c r="J17" s="41"/>
      <c r="K17" s="17"/>
      <c r="L17" s="17"/>
      <c r="M17" s="17"/>
      <c r="N17" s="17"/>
      <c r="O17" s="17"/>
      <c r="P17" s="17"/>
      <c r="Q17" s="41"/>
      <c r="R17" s="17"/>
      <c r="S17" s="17"/>
      <c r="T17" s="17"/>
      <c r="U17" s="41"/>
      <c r="V17" s="41"/>
      <c r="W17" s="17"/>
      <c r="X17" s="41"/>
      <c r="Y17" s="17"/>
      <c r="Z17" s="41"/>
      <c r="AA17" s="20"/>
      <c r="AB17" s="13"/>
      <c r="AC17" s="11"/>
      <c r="AD17" s="3"/>
      <c r="AE17" s="22"/>
      <c r="AF17" s="13"/>
      <c r="AH17" s="4"/>
    </row>
    <row r="18" spans="1:34" s="2" customFormat="1" ht="22.5" customHeight="1" thickBot="1">
      <c r="A18" s="44"/>
      <c r="B18" s="41"/>
      <c r="C18" s="39"/>
      <c r="D18" s="39"/>
      <c r="E18" s="17"/>
      <c r="F18" s="41"/>
      <c r="G18" s="17"/>
      <c r="H18" s="41"/>
      <c r="I18" s="17"/>
      <c r="J18" s="41"/>
      <c r="K18" s="17"/>
      <c r="L18" s="17"/>
      <c r="M18" s="17"/>
      <c r="N18" s="17"/>
      <c r="O18" s="17"/>
      <c r="P18" s="17"/>
      <c r="Q18" s="41"/>
      <c r="R18" s="17"/>
      <c r="S18" s="17"/>
      <c r="T18" s="17"/>
      <c r="U18" s="41"/>
      <c r="V18" s="41"/>
      <c r="W18" s="17"/>
      <c r="X18" s="41"/>
      <c r="Y18" s="17"/>
      <c r="Z18" s="41"/>
      <c r="AA18" s="20"/>
      <c r="AB18" s="13"/>
      <c r="AC18" s="11"/>
      <c r="AD18" s="3"/>
      <c r="AE18" s="26"/>
      <c r="AF18" s="13"/>
    </row>
    <row r="19" spans="1:34" s="2" customFormat="1" ht="22.5" customHeight="1">
      <c r="A19" s="44"/>
      <c r="B19" s="41"/>
      <c r="C19" s="39"/>
      <c r="D19" s="39"/>
      <c r="E19" s="17"/>
      <c r="F19" s="41"/>
      <c r="G19" s="17"/>
      <c r="H19" s="41"/>
      <c r="I19" s="17"/>
      <c r="J19" s="41"/>
      <c r="K19" s="17"/>
      <c r="L19" s="17"/>
      <c r="M19" s="17"/>
      <c r="N19" s="17"/>
      <c r="O19" s="17"/>
      <c r="P19" s="17"/>
      <c r="Q19" s="41"/>
      <c r="R19" s="17"/>
      <c r="S19" s="17"/>
      <c r="T19" s="17"/>
      <c r="U19" s="41"/>
      <c r="V19" s="41"/>
      <c r="W19" s="17"/>
      <c r="X19" s="41"/>
      <c r="Y19" s="17"/>
      <c r="Z19" s="41"/>
      <c r="AA19" s="20"/>
      <c r="AB19" s="13"/>
      <c r="AC19" s="11"/>
      <c r="AD19" s="3"/>
      <c r="AE19" s="22"/>
      <c r="AF19" s="13"/>
    </row>
    <row r="20" spans="1:34" s="2" customFormat="1" ht="22.5" customHeight="1">
      <c r="A20" s="44"/>
      <c r="B20" s="41"/>
      <c r="C20" s="39"/>
      <c r="D20" s="39"/>
      <c r="E20" s="17"/>
      <c r="F20" s="41"/>
      <c r="G20" s="17"/>
      <c r="H20" s="41"/>
      <c r="I20" s="17"/>
      <c r="J20" s="41"/>
      <c r="K20" s="17"/>
      <c r="L20" s="17"/>
      <c r="M20" s="17"/>
      <c r="N20" s="17"/>
      <c r="O20" s="17"/>
      <c r="P20" s="17"/>
      <c r="Q20" s="41"/>
      <c r="R20" s="17"/>
      <c r="S20" s="17"/>
      <c r="T20" s="17"/>
      <c r="U20" s="41"/>
      <c r="V20" s="41"/>
      <c r="W20" s="17"/>
      <c r="X20" s="41"/>
      <c r="Y20" s="17"/>
      <c r="Z20" s="41"/>
      <c r="AA20" s="20"/>
      <c r="AB20" s="13"/>
      <c r="AC20" s="11"/>
      <c r="AD20" s="3"/>
      <c r="AE20" s="22"/>
      <c r="AF20" s="13"/>
    </row>
    <row r="21" spans="1:34" s="2" customFormat="1" ht="22.5" customHeight="1">
      <c r="A21" s="44"/>
      <c r="B21" s="41"/>
      <c r="C21" s="39"/>
      <c r="D21" s="39"/>
      <c r="E21" s="17"/>
      <c r="F21" s="41"/>
      <c r="G21" s="17"/>
      <c r="H21" s="41"/>
      <c r="I21" s="17"/>
      <c r="J21" s="41"/>
      <c r="K21" s="17"/>
      <c r="L21" s="17"/>
      <c r="M21" s="17"/>
      <c r="N21" s="17"/>
      <c r="O21" s="17"/>
      <c r="P21" s="17"/>
      <c r="Q21" s="41"/>
      <c r="R21" s="17"/>
      <c r="S21" s="17"/>
      <c r="T21" s="17"/>
      <c r="U21" s="41"/>
      <c r="V21" s="41"/>
      <c r="W21" s="17"/>
      <c r="X21" s="41"/>
      <c r="Y21" s="17"/>
      <c r="Z21" s="41"/>
      <c r="AA21" s="20"/>
      <c r="AB21" s="13"/>
      <c r="AC21" s="11"/>
      <c r="AD21" s="3"/>
      <c r="AE21" s="22"/>
      <c r="AF21" s="13"/>
    </row>
    <row r="22" spans="1:34" s="2" customFormat="1" ht="22.5" customHeight="1">
      <c r="A22" s="44"/>
      <c r="B22" s="41"/>
      <c r="C22" s="39"/>
      <c r="D22" s="39"/>
      <c r="E22" s="17"/>
      <c r="F22" s="41"/>
      <c r="G22" s="17"/>
      <c r="H22" s="41"/>
      <c r="I22" s="17"/>
      <c r="J22" s="41"/>
      <c r="K22" s="17"/>
      <c r="L22" s="17"/>
      <c r="M22" s="17"/>
      <c r="N22" s="17"/>
      <c r="O22" s="17"/>
      <c r="P22" s="17"/>
      <c r="Q22" s="41"/>
      <c r="R22" s="17"/>
      <c r="S22" s="17"/>
      <c r="T22" s="17"/>
      <c r="U22" s="41"/>
      <c r="V22" s="41"/>
      <c r="W22" s="17"/>
      <c r="X22" s="41"/>
      <c r="Y22" s="17"/>
      <c r="Z22" s="41"/>
      <c r="AA22" s="20"/>
      <c r="AB22" s="13"/>
      <c r="AC22" s="11"/>
      <c r="AD22" s="3"/>
      <c r="AE22" s="22"/>
      <c r="AF22" s="13"/>
    </row>
    <row r="23" spans="1:34" s="2" customFormat="1" ht="22.5" customHeight="1">
      <c r="A23" s="44"/>
      <c r="B23" s="41"/>
      <c r="C23" s="39"/>
      <c r="D23" s="39"/>
      <c r="E23" s="17"/>
      <c r="F23" s="41"/>
      <c r="G23" s="17"/>
      <c r="H23" s="41"/>
      <c r="I23" s="17"/>
      <c r="J23" s="41"/>
      <c r="K23" s="17"/>
      <c r="L23" s="17"/>
      <c r="M23" s="17"/>
      <c r="N23" s="17"/>
      <c r="O23" s="17"/>
      <c r="P23" s="17"/>
      <c r="Q23" s="41"/>
      <c r="R23" s="17"/>
      <c r="S23" s="17"/>
      <c r="T23" s="17"/>
      <c r="U23" s="41"/>
      <c r="V23" s="41"/>
      <c r="W23" s="17"/>
      <c r="X23" s="41"/>
      <c r="Y23" s="17"/>
      <c r="Z23" s="41"/>
      <c r="AA23" s="20"/>
      <c r="AB23" s="13"/>
      <c r="AC23" s="11"/>
      <c r="AD23" s="3"/>
      <c r="AE23" s="22"/>
      <c r="AF23" s="13"/>
    </row>
    <row r="24" spans="1:34" s="2" customFormat="1" ht="22.5" customHeight="1">
      <c r="A24" s="44"/>
      <c r="B24" s="41"/>
      <c r="C24" s="39"/>
      <c r="D24" s="39"/>
      <c r="E24" s="17"/>
      <c r="F24" s="41"/>
      <c r="G24" s="17"/>
      <c r="H24" s="41"/>
      <c r="I24" s="17"/>
      <c r="J24" s="41"/>
      <c r="K24" s="17"/>
      <c r="L24" s="17"/>
      <c r="M24" s="17"/>
      <c r="N24" s="17"/>
      <c r="O24" s="17"/>
      <c r="P24" s="17"/>
      <c r="Q24" s="41"/>
      <c r="R24" s="17"/>
      <c r="S24" s="17"/>
      <c r="T24" s="17"/>
      <c r="U24" s="41"/>
      <c r="V24" s="41"/>
      <c r="W24" s="17"/>
      <c r="X24" s="41"/>
      <c r="Y24" s="17"/>
      <c r="Z24" s="41"/>
      <c r="AA24" s="20"/>
      <c r="AB24" s="13"/>
      <c r="AC24" s="11"/>
      <c r="AD24" s="3"/>
      <c r="AE24" s="22"/>
      <c r="AF24" s="13"/>
    </row>
    <row r="25" spans="1:34" s="2" customFormat="1" ht="22.5" customHeight="1">
      <c r="A25" s="44"/>
      <c r="B25" s="41"/>
      <c r="C25" s="39"/>
      <c r="D25" s="39"/>
      <c r="E25" s="17"/>
      <c r="F25" s="41"/>
      <c r="G25" s="17"/>
      <c r="H25" s="41"/>
      <c r="I25" s="17"/>
      <c r="J25" s="41"/>
      <c r="K25" s="17"/>
      <c r="L25" s="17"/>
      <c r="M25" s="17"/>
      <c r="N25" s="17"/>
      <c r="O25" s="17"/>
      <c r="P25" s="17"/>
      <c r="Q25" s="41"/>
      <c r="R25" s="17"/>
      <c r="S25" s="17"/>
      <c r="T25" s="17"/>
      <c r="U25" s="41"/>
      <c r="V25" s="41"/>
      <c r="W25" s="17"/>
      <c r="X25" s="41"/>
      <c r="Y25" s="17"/>
      <c r="Z25" s="41"/>
      <c r="AA25" s="20"/>
      <c r="AB25" s="13"/>
      <c r="AC25" s="11"/>
      <c r="AD25" s="3"/>
      <c r="AE25" s="22"/>
      <c r="AF25" s="13"/>
    </row>
    <row r="26" spans="1:34" s="2" customFormat="1" ht="22.5" customHeight="1">
      <c r="A26" s="44"/>
      <c r="B26" s="41"/>
      <c r="C26" s="39"/>
      <c r="D26" s="39"/>
      <c r="E26" s="17"/>
      <c r="F26" s="41"/>
      <c r="G26" s="17"/>
      <c r="H26" s="41"/>
      <c r="I26" s="17"/>
      <c r="J26" s="41"/>
      <c r="K26" s="17"/>
      <c r="L26" s="17"/>
      <c r="M26" s="17"/>
      <c r="N26" s="17"/>
      <c r="O26" s="17"/>
      <c r="P26" s="17"/>
      <c r="Q26" s="41"/>
      <c r="R26" s="17"/>
      <c r="S26" s="17"/>
      <c r="T26" s="17"/>
      <c r="U26" s="41"/>
      <c r="V26" s="41"/>
      <c r="W26" s="17"/>
      <c r="X26" s="41"/>
      <c r="Y26" s="17"/>
      <c r="Z26" s="41"/>
      <c r="AA26" s="20"/>
      <c r="AB26" s="13"/>
      <c r="AC26" s="11"/>
      <c r="AD26" s="3"/>
      <c r="AE26" s="22"/>
      <c r="AF26" s="13"/>
    </row>
    <row r="27" spans="1:34" s="2" customFormat="1" ht="22.5" customHeight="1">
      <c r="A27" s="44"/>
      <c r="B27" s="41"/>
      <c r="C27" s="39"/>
      <c r="D27" s="39"/>
      <c r="E27" s="17"/>
      <c r="F27" s="41"/>
      <c r="G27" s="17"/>
      <c r="H27" s="41"/>
      <c r="I27" s="17"/>
      <c r="J27" s="41"/>
      <c r="K27" s="17"/>
      <c r="L27" s="17"/>
      <c r="M27" s="17"/>
      <c r="N27" s="17"/>
      <c r="O27" s="17"/>
      <c r="P27" s="17"/>
      <c r="Q27" s="41"/>
      <c r="R27" s="17"/>
      <c r="S27" s="17"/>
      <c r="T27" s="17"/>
      <c r="U27" s="41"/>
      <c r="V27" s="41"/>
      <c r="W27" s="17"/>
      <c r="X27" s="41"/>
      <c r="Y27" s="17"/>
      <c r="Z27" s="41"/>
      <c r="AA27" s="20"/>
      <c r="AB27" s="13"/>
      <c r="AC27" s="11"/>
      <c r="AD27" s="3"/>
      <c r="AE27" s="22"/>
      <c r="AF27" s="13"/>
    </row>
    <row r="28" spans="1:34" s="2" customFormat="1" ht="22.5" customHeight="1">
      <c r="A28" s="44"/>
      <c r="B28" s="41"/>
      <c r="C28" s="39"/>
      <c r="D28" s="39"/>
      <c r="E28" s="17"/>
      <c r="F28" s="41"/>
      <c r="G28" s="17"/>
      <c r="H28" s="41"/>
      <c r="I28" s="17"/>
      <c r="J28" s="41"/>
      <c r="K28" s="17"/>
      <c r="L28" s="17"/>
      <c r="M28" s="17"/>
      <c r="N28" s="17"/>
      <c r="O28" s="17"/>
      <c r="P28" s="17"/>
      <c r="Q28" s="41"/>
      <c r="R28" s="17"/>
      <c r="S28" s="17"/>
      <c r="T28" s="17"/>
      <c r="U28" s="41"/>
      <c r="V28" s="41"/>
      <c r="W28" s="17"/>
      <c r="X28" s="41"/>
      <c r="Y28" s="17"/>
      <c r="Z28" s="41"/>
      <c r="AA28" s="20"/>
      <c r="AB28" s="13"/>
      <c r="AC28" s="11"/>
      <c r="AD28" s="3"/>
      <c r="AE28" s="22"/>
      <c r="AF28" s="13"/>
    </row>
    <row r="29" spans="1:34" s="2" customFormat="1" ht="22.5" customHeight="1">
      <c r="A29" s="44"/>
      <c r="B29" s="41"/>
      <c r="C29" s="39"/>
      <c r="D29" s="39"/>
      <c r="E29" s="17"/>
      <c r="F29" s="41"/>
      <c r="G29" s="17"/>
      <c r="H29" s="41"/>
      <c r="I29" s="17"/>
      <c r="J29" s="41"/>
      <c r="K29" s="17"/>
      <c r="L29" s="17"/>
      <c r="M29" s="17"/>
      <c r="N29" s="17"/>
      <c r="O29" s="17"/>
      <c r="P29" s="17"/>
      <c r="Q29" s="41"/>
      <c r="R29" s="17"/>
      <c r="S29" s="17"/>
      <c r="T29" s="17"/>
      <c r="U29" s="41"/>
      <c r="V29" s="41"/>
      <c r="W29" s="17"/>
      <c r="X29" s="41"/>
      <c r="Y29" s="17"/>
      <c r="Z29" s="41"/>
      <c r="AA29" s="20"/>
      <c r="AB29" s="13"/>
      <c r="AC29" s="11"/>
      <c r="AD29" s="3"/>
      <c r="AE29" s="22"/>
      <c r="AF29" s="13"/>
    </row>
    <row r="30" spans="1:34" s="2" customFormat="1" ht="22.5" customHeight="1">
      <c r="A30" s="44"/>
      <c r="B30" s="41"/>
      <c r="C30" s="39"/>
      <c r="D30" s="39"/>
      <c r="E30" s="17"/>
      <c r="F30" s="41"/>
      <c r="G30" s="17"/>
      <c r="H30" s="41"/>
      <c r="I30" s="17"/>
      <c r="J30" s="41"/>
      <c r="K30" s="17"/>
      <c r="L30" s="17"/>
      <c r="M30" s="17"/>
      <c r="N30" s="17"/>
      <c r="O30" s="17"/>
      <c r="P30" s="17"/>
      <c r="Q30" s="41"/>
      <c r="R30" s="17"/>
      <c r="S30" s="17"/>
      <c r="T30" s="17"/>
      <c r="U30" s="41"/>
      <c r="V30" s="41"/>
      <c r="W30" s="17"/>
      <c r="X30" s="41"/>
      <c r="Y30" s="17"/>
      <c r="Z30" s="41"/>
      <c r="AA30" s="20"/>
      <c r="AB30" s="13"/>
      <c r="AC30" s="11"/>
      <c r="AD30" s="3"/>
      <c r="AE30" s="22"/>
      <c r="AF30" s="13"/>
    </row>
    <row r="31" spans="1:34" s="2" customFormat="1" ht="22.5" customHeight="1">
      <c r="A31" s="44"/>
      <c r="B31" s="41"/>
      <c r="C31" s="39"/>
      <c r="D31" s="39"/>
      <c r="E31" s="17"/>
      <c r="F31" s="41"/>
      <c r="G31" s="17"/>
      <c r="H31" s="41"/>
      <c r="I31" s="17"/>
      <c r="J31" s="41"/>
      <c r="K31" s="17"/>
      <c r="L31" s="17"/>
      <c r="M31" s="17"/>
      <c r="N31" s="17"/>
      <c r="O31" s="17"/>
      <c r="P31" s="17"/>
      <c r="Q31" s="41"/>
      <c r="R31" s="17"/>
      <c r="S31" s="17"/>
      <c r="T31" s="17"/>
      <c r="U31" s="41"/>
      <c r="V31" s="41"/>
      <c r="W31" s="17"/>
      <c r="X31" s="41"/>
      <c r="Y31" s="17"/>
      <c r="Z31" s="41"/>
      <c r="AA31" s="20"/>
      <c r="AB31" s="13"/>
      <c r="AC31" s="11"/>
      <c r="AD31" s="3"/>
      <c r="AE31" s="22"/>
      <c r="AF31" s="13"/>
    </row>
    <row r="32" spans="1:34" s="2" customFormat="1" ht="22.5" customHeight="1">
      <c r="A32" s="44"/>
      <c r="B32" s="41"/>
      <c r="C32" s="39"/>
      <c r="D32" s="39"/>
      <c r="E32" s="17"/>
      <c r="F32" s="41"/>
      <c r="G32" s="17"/>
      <c r="H32" s="41"/>
      <c r="I32" s="17"/>
      <c r="J32" s="41"/>
      <c r="K32" s="17"/>
      <c r="L32" s="17"/>
      <c r="M32" s="17"/>
      <c r="N32" s="17"/>
      <c r="O32" s="17"/>
      <c r="P32" s="17"/>
      <c r="Q32" s="41"/>
      <c r="R32" s="17"/>
      <c r="S32" s="17"/>
      <c r="T32" s="17"/>
      <c r="U32" s="41"/>
      <c r="V32" s="41"/>
      <c r="W32" s="17"/>
      <c r="X32" s="41"/>
      <c r="Y32" s="17"/>
      <c r="Z32" s="41"/>
      <c r="AA32" s="20"/>
      <c r="AB32" s="13"/>
      <c r="AC32" s="11"/>
      <c r="AD32" s="3"/>
      <c r="AE32" s="22"/>
      <c r="AF32" s="13"/>
    </row>
    <row r="33" spans="1:32" s="2" customFormat="1" ht="22.5" customHeight="1">
      <c r="A33" s="44"/>
      <c r="B33" s="41"/>
      <c r="C33" s="39"/>
      <c r="D33" s="39"/>
      <c r="E33" s="17"/>
      <c r="F33" s="41"/>
      <c r="G33" s="17"/>
      <c r="H33" s="41"/>
      <c r="I33" s="17"/>
      <c r="J33" s="41"/>
      <c r="K33" s="17"/>
      <c r="L33" s="17"/>
      <c r="M33" s="17"/>
      <c r="N33" s="17"/>
      <c r="O33" s="17"/>
      <c r="P33" s="17"/>
      <c r="Q33" s="41"/>
      <c r="R33" s="17"/>
      <c r="S33" s="17"/>
      <c r="T33" s="17"/>
      <c r="U33" s="41"/>
      <c r="V33" s="41"/>
      <c r="W33" s="17"/>
      <c r="X33" s="41"/>
      <c r="Y33" s="17"/>
      <c r="Z33" s="41"/>
      <c r="AA33" s="20"/>
      <c r="AB33" s="13"/>
      <c r="AC33" s="11"/>
      <c r="AD33" s="3"/>
      <c r="AE33" s="22"/>
      <c r="AF33" s="13"/>
    </row>
    <row r="34" spans="1:32" s="2" customFormat="1" ht="22.5" customHeight="1">
      <c r="A34" s="44"/>
      <c r="B34" s="41"/>
      <c r="C34" s="39"/>
      <c r="D34" s="39"/>
      <c r="E34" s="17"/>
      <c r="F34" s="41"/>
      <c r="G34" s="17"/>
      <c r="H34" s="41"/>
      <c r="I34" s="17"/>
      <c r="J34" s="41"/>
      <c r="K34" s="17"/>
      <c r="L34" s="17"/>
      <c r="M34" s="17"/>
      <c r="N34" s="17"/>
      <c r="O34" s="17"/>
      <c r="P34" s="17"/>
      <c r="Q34" s="41"/>
      <c r="R34" s="17"/>
      <c r="S34" s="17"/>
      <c r="T34" s="17"/>
      <c r="U34" s="41"/>
      <c r="V34" s="41"/>
      <c r="W34" s="17"/>
      <c r="X34" s="41"/>
      <c r="Y34" s="17"/>
      <c r="Z34" s="41"/>
      <c r="AA34" s="20"/>
      <c r="AC34" s="3"/>
      <c r="AF34" s="3"/>
    </row>
    <row r="35" spans="1:32" s="2" customFormat="1" ht="22.5" customHeight="1">
      <c r="A35" s="44"/>
      <c r="B35" s="41"/>
      <c r="C35" s="39"/>
      <c r="D35" s="39"/>
      <c r="E35" s="17"/>
      <c r="F35" s="41"/>
      <c r="G35" s="17"/>
      <c r="H35" s="41"/>
      <c r="I35" s="17"/>
      <c r="J35" s="41"/>
      <c r="K35" s="17"/>
      <c r="L35" s="17"/>
      <c r="M35" s="17"/>
      <c r="N35" s="17"/>
      <c r="O35" s="17"/>
      <c r="P35" s="17"/>
      <c r="Q35" s="41"/>
      <c r="R35" s="17"/>
      <c r="S35" s="17"/>
      <c r="T35" s="17"/>
      <c r="U35" s="41"/>
      <c r="V35" s="41"/>
      <c r="W35" s="17"/>
      <c r="X35" s="41"/>
      <c r="Y35" s="17"/>
      <c r="Z35" s="41"/>
      <c r="AA35" s="20"/>
      <c r="AC35" s="3"/>
      <c r="AF35" s="3"/>
    </row>
    <row r="36" spans="1:32" s="2" customFormat="1" ht="22.5" customHeight="1">
      <c r="A36" s="50"/>
      <c r="B36" s="51"/>
      <c r="C36" s="54"/>
      <c r="D36" s="54"/>
      <c r="E36" s="52"/>
      <c r="F36" s="41"/>
      <c r="G36" s="17"/>
      <c r="H36" s="41"/>
      <c r="I36" s="17"/>
      <c r="J36" s="41"/>
      <c r="K36" s="17"/>
      <c r="L36" s="17"/>
      <c r="M36" s="17"/>
      <c r="N36" s="17"/>
      <c r="O36" s="17"/>
      <c r="P36" s="17"/>
      <c r="Q36" s="41"/>
      <c r="R36" s="17"/>
      <c r="S36" s="17"/>
      <c r="T36" s="17"/>
      <c r="U36" s="41"/>
      <c r="V36" s="41"/>
      <c r="W36" s="17"/>
      <c r="X36" s="41"/>
      <c r="Y36" s="17"/>
      <c r="Z36" s="41"/>
      <c r="AA36" s="20"/>
      <c r="AC36" s="3"/>
      <c r="AF36" s="3"/>
    </row>
    <row r="37" spans="1:32" s="2" customFormat="1" ht="22.5" customHeight="1">
      <c r="A37" s="50"/>
      <c r="B37" s="51"/>
      <c r="C37" s="54"/>
      <c r="D37" s="54"/>
      <c r="E37" s="52"/>
      <c r="F37" s="51"/>
      <c r="G37" s="52"/>
      <c r="H37" s="51"/>
      <c r="I37" s="52"/>
      <c r="J37" s="51"/>
      <c r="K37" s="54"/>
      <c r="L37" s="54"/>
      <c r="M37" s="52"/>
      <c r="N37" s="54"/>
      <c r="O37" s="52"/>
      <c r="P37" s="52"/>
      <c r="Q37" s="54"/>
      <c r="R37" s="54"/>
      <c r="S37" s="54"/>
      <c r="T37" s="54"/>
      <c r="U37" s="51"/>
      <c r="V37" s="51"/>
      <c r="W37" s="52"/>
      <c r="X37" s="51"/>
      <c r="Y37" s="52"/>
      <c r="Z37" s="51"/>
      <c r="AA37" s="55"/>
      <c r="AC37" s="3"/>
      <c r="AF37" s="3"/>
    </row>
    <row r="38" spans="1:32" s="2" customFormat="1" ht="22.5" customHeight="1">
      <c r="A38" s="50"/>
      <c r="B38" s="51"/>
      <c r="C38" s="54"/>
      <c r="D38" s="54"/>
      <c r="E38" s="52"/>
      <c r="F38" s="51"/>
      <c r="G38" s="52"/>
      <c r="H38" s="51"/>
      <c r="I38" s="52"/>
      <c r="J38" s="51"/>
      <c r="K38" s="54"/>
      <c r="L38" s="54"/>
      <c r="M38" s="52"/>
      <c r="N38" s="54"/>
      <c r="O38" s="52"/>
      <c r="P38" s="52"/>
      <c r="Q38" s="54"/>
      <c r="R38" s="54"/>
      <c r="S38" s="54"/>
      <c r="T38" s="54"/>
      <c r="U38" s="51"/>
      <c r="V38" s="51"/>
      <c r="W38" s="52"/>
      <c r="X38" s="51"/>
      <c r="Y38" s="52"/>
      <c r="Z38" s="51"/>
      <c r="AA38" s="55"/>
      <c r="AC38" s="3"/>
      <c r="AF38" s="3"/>
    </row>
    <row r="39" spans="1:32" s="2" customFormat="1" ht="22.5" customHeight="1">
      <c r="A39" s="50"/>
      <c r="B39" s="51"/>
      <c r="C39" s="54"/>
      <c r="D39" s="54"/>
      <c r="E39" s="52"/>
      <c r="F39" s="51"/>
      <c r="G39" s="52"/>
      <c r="H39" s="51"/>
      <c r="I39" s="52"/>
      <c r="J39" s="51"/>
      <c r="K39" s="54"/>
      <c r="L39" s="54"/>
      <c r="M39" s="52"/>
      <c r="N39" s="54"/>
      <c r="O39" s="52"/>
      <c r="P39" s="52"/>
      <c r="Q39" s="54"/>
      <c r="R39" s="54"/>
      <c r="S39" s="54"/>
      <c r="T39" s="54"/>
      <c r="U39" s="51"/>
      <c r="V39" s="51"/>
      <c r="W39" s="52"/>
      <c r="X39" s="51"/>
      <c r="Y39" s="52"/>
      <c r="Z39" s="51"/>
      <c r="AA39" s="55"/>
      <c r="AC39" s="3"/>
      <c r="AF39" s="3"/>
    </row>
    <row r="40" spans="1:32" s="2" customFormat="1" ht="22.5" customHeight="1">
      <c r="A40" s="50"/>
      <c r="B40" s="51"/>
      <c r="C40" s="54"/>
      <c r="D40" s="54"/>
      <c r="E40" s="52"/>
      <c r="F40" s="51"/>
      <c r="G40" s="52"/>
      <c r="H40" s="51"/>
      <c r="I40" s="52"/>
      <c r="J40" s="51"/>
      <c r="K40" s="54"/>
      <c r="L40" s="54"/>
      <c r="M40" s="52"/>
      <c r="N40" s="54"/>
      <c r="O40" s="52"/>
      <c r="P40" s="52"/>
      <c r="Q40" s="54"/>
      <c r="R40" s="54"/>
      <c r="S40" s="54"/>
      <c r="T40" s="54"/>
      <c r="U40" s="51"/>
      <c r="V40" s="51"/>
      <c r="W40" s="52"/>
      <c r="X40" s="51"/>
      <c r="Y40" s="52"/>
      <c r="Z40" s="51"/>
      <c r="AA40" s="55"/>
      <c r="AC40" s="3"/>
      <c r="AF40" s="3"/>
    </row>
    <row r="41" spans="1:32" s="2" customFormat="1" ht="22.5" customHeight="1">
      <c r="A41" s="50"/>
      <c r="B41" s="51"/>
      <c r="C41" s="54"/>
      <c r="D41" s="54"/>
      <c r="E41" s="52"/>
      <c r="F41" s="51"/>
      <c r="G41" s="52"/>
      <c r="H41" s="51"/>
      <c r="I41" s="52"/>
      <c r="J41" s="51"/>
      <c r="K41" s="54"/>
      <c r="L41" s="54"/>
      <c r="M41" s="52"/>
      <c r="N41" s="54"/>
      <c r="O41" s="52"/>
      <c r="P41" s="52"/>
      <c r="Q41" s="54"/>
      <c r="R41" s="54"/>
      <c r="S41" s="54"/>
      <c r="T41" s="54"/>
      <c r="U41" s="51"/>
      <c r="V41" s="51"/>
      <c r="W41" s="52"/>
      <c r="X41" s="51"/>
      <c r="Y41" s="52"/>
      <c r="Z41" s="51"/>
      <c r="AA41" s="55"/>
      <c r="AC41" s="3"/>
      <c r="AF41" s="3"/>
    </row>
    <row r="42" spans="1:32" s="2" customFormat="1" ht="22.5" customHeight="1">
      <c r="A42" s="50"/>
      <c r="B42" s="51"/>
      <c r="C42" s="54"/>
      <c r="D42" s="54"/>
      <c r="E42" s="52"/>
      <c r="F42" s="51"/>
      <c r="G42" s="52"/>
      <c r="H42" s="51"/>
      <c r="I42" s="52"/>
      <c r="J42" s="51"/>
      <c r="K42" s="54"/>
      <c r="L42" s="54"/>
      <c r="M42" s="52"/>
      <c r="N42" s="54"/>
      <c r="O42" s="52"/>
      <c r="P42" s="52"/>
      <c r="Q42" s="54"/>
      <c r="R42" s="54"/>
      <c r="S42" s="54"/>
      <c r="T42" s="54"/>
      <c r="U42" s="51"/>
      <c r="V42" s="51"/>
      <c r="W42" s="52"/>
      <c r="X42" s="51"/>
      <c r="Y42" s="52"/>
      <c r="Z42" s="51"/>
      <c r="AA42" s="55"/>
      <c r="AC42" s="3"/>
      <c r="AF42" s="3"/>
    </row>
    <row r="43" spans="1:32" s="2" customFormat="1" ht="22.5" customHeight="1">
      <c r="A43" s="50"/>
      <c r="B43" s="51"/>
      <c r="C43" s="54"/>
      <c r="D43" s="54"/>
      <c r="E43" s="52"/>
      <c r="F43" s="51"/>
      <c r="G43" s="52"/>
      <c r="H43" s="51"/>
      <c r="I43" s="52"/>
      <c r="J43" s="51"/>
      <c r="K43" s="54"/>
      <c r="L43" s="54"/>
      <c r="M43" s="52"/>
      <c r="N43" s="54"/>
      <c r="O43" s="52"/>
      <c r="P43" s="52"/>
      <c r="Q43" s="54"/>
      <c r="R43" s="54"/>
      <c r="S43" s="54"/>
      <c r="T43" s="54"/>
      <c r="U43" s="51"/>
      <c r="V43" s="51"/>
      <c r="W43" s="52"/>
      <c r="X43" s="51"/>
      <c r="Y43" s="52"/>
      <c r="Z43" s="51"/>
      <c r="AA43" s="55"/>
      <c r="AC43" s="3"/>
      <c r="AF43" s="3"/>
    </row>
    <row r="44" spans="1:32" s="2" customFormat="1" ht="22.5" customHeight="1">
      <c r="A44" s="50"/>
      <c r="B44" s="51"/>
      <c r="C44" s="54"/>
      <c r="D44" s="54"/>
      <c r="E44" s="52"/>
      <c r="F44" s="51"/>
      <c r="G44" s="52"/>
      <c r="H44" s="51"/>
      <c r="I44" s="52"/>
      <c r="J44" s="51"/>
      <c r="K44" s="54"/>
      <c r="L44" s="54"/>
      <c r="M44" s="52"/>
      <c r="N44" s="54"/>
      <c r="O44" s="52"/>
      <c r="P44" s="52"/>
      <c r="Q44" s="54"/>
      <c r="R44" s="54"/>
      <c r="S44" s="54"/>
      <c r="T44" s="54"/>
      <c r="U44" s="51"/>
      <c r="V44" s="51"/>
      <c r="W44" s="52"/>
      <c r="X44" s="51"/>
      <c r="Y44" s="52"/>
      <c r="Z44" s="51"/>
      <c r="AA44" s="55"/>
      <c r="AC44" s="3"/>
      <c r="AF44" s="3"/>
    </row>
    <row r="45" spans="1:32" s="2" customFormat="1" ht="22.5" customHeight="1" thickBot="1">
      <c r="A45" s="56"/>
      <c r="B45" s="57"/>
      <c r="C45" s="60"/>
      <c r="D45" s="60"/>
      <c r="E45" s="58"/>
      <c r="F45" s="57"/>
      <c r="G45" s="58"/>
      <c r="H45" s="57"/>
      <c r="I45" s="58"/>
      <c r="J45" s="57"/>
      <c r="K45" s="60"/>
      <c r="L45" s="60"/>
      <c r="M45" s="58"/>
      <c r="N45" s="60"/>
      <c r="O45" s="58"/>
      <c r="P45" s="58"/>
      <c r="Q45" s="60"/>
      <c r="R45" s="60"/>
      <c r="S45" s="60"/>
      <c r="T45" s="60"/>
      <c r="U45" s="57"/>
      <c r="V45" s="57"/>
      <c r="W45" s="58"/>
      <c r="X45" s="57"/>
      <c r="Y45" s="58"/>
      <c r="Z45" s="57"/>
      <c r="AA45" s="61"/>
      <c r="AC45" s="3"/>
      <c r="AF45" s="3"/>
    </row>
    <row r="46" spans="1:32" s="2" customFormat="1" ht="22.5" customHeight="1">
      <c r="B46" s="33"/>
      <c r="E46" s="4"/>
      <c r="F46" s="33"/>
      <c r="G46" s="4"/>
      <c r="H46" s="33"/>
      <c r="I46" s="4"/>
      <c r="J46" s="33"/>
      <c r="M46" s="4"/>
      <c r="O46" s="4"/>
      <c r="P46" s="4"/>
      <c r="U46" s="33"/>
      <c r="V46" s="33"/>
      <c r="W46" s="4"/>
      <c r="X46" s="33"/>
      <c r="Y46" s="4"/>
      <c r="Z46" s="33"/>
      <c r="AA46" s="4"/>
      <c r="AC46" s="3"/>
      <c r="AF46" s="3"/>
    </row>
    <row r="47" spans="1:32" s="2" customFormat="1" ht="22.5" customHeight="1">
      <c r="B47" s="33"/>
      <c r="E47" s="4"/>
      <c r="F47" s="33"/>
      <c r="G47" s="4"/>
      <c r="H47" s="33"/>
      <c r="I47" s="4"/>
      <c r="J47" s="33"/>
      <c r="M47" s="4"/>
      <c r="O47" s="4"/>
      <c r="P47" s="4"/>
      <c r="U47" s="33"/>
      <c r="V47" s="33"/>
      <c r="W47" s="4"/>
      <c r="X47" s="33"/>
      <c r="Y47" s="4"/>
      <c r="Z47" s="33"/>
      <c r="AA47" s="4"/>
      <c r="AC47" s="3"/>
      <c r="AF47" s="3"/>
    </row>
    <row r="48" spans="1:32" s="2" customFormat="1" ht="22.5" customHeight="1">
      <c r="B48" s="33"/>
      <c r="E48" s="4"/>
      <c r="F48" s="33"/>
      <c r="G48" s="4"/>
      <c r="H48" s="33"/>
      <c r="I48" s="4"/>
      <c r="J48" s="33"/>
      <c r="M48" s="4"/>
      <c r="O48" s="4"/>
      <c r="P48" s="4"/>
      <c r="U48" s="33"/>
      <c r="V48" s="33"/>
      <c r="W48" s="4"/>
      <c r="X48" s="33"/>
      <c r="Y48" s="4"/>
      <c r="Z48" s="33"/>
      <c r="AA48" s="4"/>
      <c r="AC48" s="3"/>
      <c r="AF48" s="3"/>
    </row>
    <row r="49" spans="2:32" s="2" customFormat="1" ht="22.5" customHeight="1">
      <c r="B49" s="33"/>
      <c r="E49" s="4"/>
      <c r="F49" s="33"/>
      <c r="G49" s="4"/>
      <c r="H49" s="33"/>
      <c r="I49" s="4"/>
      <c r="J49" s="33"/>
      <c r="M49" s="4"/>
      <c r="O49" s="4"/>
      <c r="P49" s="4"/>
      <c r="U49" s="33"/>
      <c r="V49" s="33"/>
      <c r="W49" s="4"/>
      <c r="X49" s="33"/>
      <c r="Y49" s="4"/>
      <c r="Z49" s="33"/>
      <c r="AA49" s="4"/>
      <c r="AC49" s="3"/>
      <c r="AF49" s="3"/>
    </row>
    <row r="50" spans="2:32" s="2" customFormat="1" ht="22.5" customHeight="1">
      <c r="B50" s="33"/>
      <c r="E50" s="4"/>
      <c r="F50" s="33"/>
      <c r="G50" s="4"/>
      <c r="H50" s="33"/>
      <c r="I50" s="4"/>
      <c r="J50" s="33"/>
      <c r="M50" s="4"/>
      <c r="O50" s="4"/>
      <c r="P50" s="4"/>
      <c r="U50" s="33"/>
      <c r="V50" s="33"/>
      <c r="W50" s="4"/>
      <c r="X50" s="33"/>
      <c r="Y50" s="4"/>
      <c r="Z50" s="33"/>
      <c r="AA50" s="4"/>
      <c r="AC50" s="3"/>
      <c r="AF50" s="3"/>
    </row>
    <row r="51" spans="2:32" s="2" customFormat="1" ht="22.5" customHeight="1">
      <c r="B51" s="33"/>
      <c r="E51" s="4"/>
      <c r="F51" s="33"/>
      <c r="G51" s="4"/>
      <c r="H51" s="33"/>
      <c r="I51" s="4"/>
      <c r="J51" s="33"/>
      <c r="M51" s="4"/>
      <c r="O51" s="4"/>
      <c r="P51" s="4"/>
      <c r="U51" s="33"/>
      <c r="V51" s="33"/>
      <c r="W51" s="4"/>
      <c r="X51" s="33"/>
      <c r="Y51" s="4"/>
      <c r="Z51" s="33"/>
      <c r="AA51" s="4"/>
      <c r="AC51" s="3"/>
      <c r="AF51" s="3"/>
    </row>
    <row r="52" spans="2:32" s="2" customFormat="1" ht="22.5" customHeight="1">
      <c r="B52" s="33"/>
      <c r="E52" s="4"/>
      <c r="F52" s="33"/>
      <c r="G52" s="4"/>
      <c r="H52" s="33"/>
      <c r="I52" s="4"/>
      <c r="J52" s="33"/>
      <c r="M52" s="4"/>
      <c r="O52" s="4"/>
      <c r="P52" s="4"/>
      <c r="U52" s="33"/>
      <c r="V52" s="33"/>
      <c r="W52" s="4"/>
      <c r="X52" s="33"/>
      <c r="Y52" s="4"/>
      <c r="Z52" s="33"/>
      <c r="AA52" s="4"/>
      <c r="AC52" s="3"/>
      <c r="AF52" s="3"/>
    </row>
    <row r="53" spans="2:32" s="2" customFormat="1" ht="22.5" customHeight="1">
      <c r="B53" s="33"/>
      <c r="E53" s="4"/>
      <c r="F53" s="33"/>
      <c r="G53" s="4"/>
      <c r="H53" s="33"/>
      <c r="I53" s="4"/>
      <c r="J53" s="33"/>
      <c r="M53" s="4"/>
      <c r="O53" s="4"/>
      <c r="P53" s="4"/>
      <c r="U53" s="33"/>
      <c r="V53" s="33"/>
      <c r="W53" s="4"/>
      <c r="X53" s="33"/>
      <c r="Y53" s="4"/>
      <c r="Z53" s="33"/>
      <c r="AA53" s="4"/>
      <c r="AC53" s="3"/>
      <c r="AF53" s="3"/>
    </row>
    <row r="54" spans="2:32" s="2" customFormat="1" ht="22.5" customHeight="1">
      <c r="B54" s="33"/>
      <c r="E54" s="4"/>
      <c r="F54" s="33"/>
      <c r="G54" s="4"/>
      <c r="H54" s="33"/>
      <c r="I54" s="4"/>
      <c r="J54" s="33"/>
      <c r="M54" s="4"/>
      <c r="O54" s="4"/>
      <c r="P54" s="4"/>
      <c r="U54" s="33"/>
      <c r="V54" s="33"/>
      <c r="W54" s="4"/>
      <c r="X54" s="33"/>
      <c r="Y54" s="4"/>
      <c r="Z54" s="33"/>
      <c r="AA54" s="4"/>
      <c r="AC54" s="3"/>
      <c r="AF54" s="3"/>
    </row>
    <row r="55" spans="2:32" s="2" customFormat="1" ht="22.5" customHeight="1">
      <c r="B55" s="33"/>
      <c r="E55" s="4"/>
      <c r="F55" s="33"/>
      <c r="G55" s="4"/>
      <c r="H55" s="33"/>
      <c r="I55" s="4"/>
      <c r="J55" s="33"/>
      <c r="M55" s="4"/>
      <c r="O55" s="4"/>
      <c r="P55" s="4"/>
      <c r="U55" s="33"/>
      <c r="V55" s="33"/>
      <c r="W55" s="4"/>
      <c r="X55" s="33"/>
      <c r="Y55" s="4"/>
      <c r="Z55" s="33"/>
      <c r="AA55" s="4"/>
      <c r="AC55" s="3"/>
      <c r="AF55" s="3"/>
    </row>
    <row r="56" spans="2:32" s="2" customFormat="1" ht="22.5" customHeight="1">
      <c r="B56" s="33"/>
      <c r="E56" s="4"/>
      <c r="F56" s="33"/>
      <c r="G56" s="4"/>
      <c r="H56" s="33"/>
      <c r="I56" s="4"/>
      <c r="J56" s="33"/>
      <c r="M56" s="4"/>
      <c r="O56" s="4"/>
      <c r="P56" s="4"/>
      <c r="U56" s="33"/>
      <c r="V56" s="33"/>
      <c r="W56" s="4"/>
      <c r="X56" s="33"/>
      <c r="Y56" s="4"/>
      <c r="Z56" s="33"/>
      <c r="AA56" s="4"/>
      <c r="AC56" s="3"/>
      <c r="AF56" s="3"/>
    </row>
    <row r="57" spans="2:32" s="2" customFormat="1" ht="22.5" customHeight="1">
      <c r="B57" s="33"/>
      <c r="E57" s="4"/>
      <c r="F57" s="33"/>
      <c r="G57" s="4"/>
      <c r="H57" s="33"/>
      <c r="I57" s="4"/>
      <c r="J57" s="33"/>
      <c r="M57" s="4"/>
      <c r="O57" s="4"/>
      <c r="P57" s="4"/>
      <c r="U57" s="33"/>
      <c r="V57" s="33"/>
      <c r="W57" s="4"/>
      <c r="X57" s="33"/>
      <c r="Y57" s="4"/>
      <c r="Z57" s="33"/>
      <c r="AA57" s="4"/>
      <c r="AC57" s="3"/>
      <c r="AF57" s="3"/>
    </row>
    <row r="58" spans="2:32" s="2" customFormat="1" ht="22.5" customHeight="1">
      <c r="B58" s="33"/>
      <c r="E58" s="4"/>
      <c r="F58" s="33"/>
      <c r="G58" s="4"/>
      <c r="H58" s="33"/>
      <c r="I58" s="4"/>
      <c r="J58" s="33"/>
      <c r="M58" s="4"/>
      <c r="O58" s="4"/>
      <c r="P58" s="4"/>
      <c r="U58" s="33"/>
      <c r="V58" s="33"/>
      <c r="W58" s="4"/>
      <c r="X58" s="33"/>
      <c r="Y58" s="4"/>
      <c r="Z58" s="33"/>
      <c r="AA58" s="4"/>
      <c r="AC58" s="3"/>
      <c r="AF58" s="3"/>
    </row>
    <row r="59" spans="2:32" s="2" customFormat="1" ht="22.5" customHeight="1">
      <c r="B59" s="33"/>
      <c r="E59" s="4"/>
      <c r="F59" s="33"/>
      <c r="G59" s="4"/>
      <c r="H59" s="33"/>
      <c r="I59" s="4"/>
      <c r="J59" s="33"/>
      <c r="M59" s="4"/>
      <c r="O59" s="4"/>
      <c r="P59" s="4"/>
      <c r="U59" s="33"/>
      <c r="V59" s="33"/>
      <c r="W59" s="4"/>
      <c r="X59" s="33"/>
      <c r="Y59" s="4"/>
      <c r="Z59" s="33"/>
      <c r="AA59" s="4"/>
      <c r="AC59" s="3"/>
      <c r="AF59" s="3"/>
    </row>
    <row r="60" spans="2:32" s="2" customFormat="1" ht="22.5" customHeight="1">
      <c r="B60" s="33"/>
      <c r="E60" s="4"/>
      <c r="F60" s="33"/>
      <c r="G60" s="4"/>
      <c r="H60" s="33"/>
      <c r="I60" s="4"/>
      <c r="J60" s="33"/>
      <c r="M60" s="4"/>
      <c r="O60" s="4"/>
      <c r="P60" s="4"/>
      <c r="U60" s="33"/>
      <c r="V60" s="33"/>
      <c r="W60" s="4"/>
      <c r="X60" s="33"/>
      <c r="Y60" s="4"/>
      <c r="Z60" s="33"/>
      <c r="AA60" s="4"/>
      <c r="AC60" s="3"/>
      <c r="AF60" s="3"/>
    </row>
    <row r="61" spans="2:32" s="2" customFormat="1" ht="22.5" customHeight="1">
      <c r="B61" s="33"/>
      <c r="E61" s="4"/>
      <c r="F61" s="33"/>
      <c r="G61" s="4"/>
      <c r="H61" s="33"/>
      <c r="I61" s="4"/>
      <c r="J61" s="33"/>
      <c r="M61" s="4"/>
      <c r="O61" s="4"/>
      <c r="P61" s="4"/>
      <c r="U61" s="33"/>
      <c r="V61" s="33"/>
      <c r="W61" s="4"/>
      <c r="X61" s="33"/>
      <c r="Y61" s="4"/>
      <c r="Z61" s="33"/>
      <c r="AA61" s="4"/>
      <c r="AC61" s="3"/>
      <c r="AF61" s="3"/>
    </row>
    <row r="62" spans="2:32" s="2" customFormat="1" ht="22.5" customHeight="1">
      <c r="B62" s="33"/>
      <c r="E62" s="4"/>
      <c r="F62" s="33"/>
      <c r="G62" s="4"/>
      <c r="H62" s="33"/>
      <c r="I62" s="4"/>
      <c r="J62" s="33"/>
      <c r="M62" s="4"/>
      <c r="O62" s="4"/>
      <c r="P62" s="4"/>
      <c r="U62" s="33"/>
      <c r="V62" s="33"/>
      <c r="W62" s="4"/>
      <c r="X62" s="33"/>
      <c r="Y62" s="4"/>
      <c r="Z62" s="33"/>
      <c r="AA62" s="4"/>
      <c r="AC62" s="3"/>
      <c r="AF62" s="3"/>
    </row>
    <row r="63" spans="2:32" s="2" customFormat="1" ht="22.5" customHeight="1">
      <c r="B63" s="33"/>
      <c r="E63" s="4"/>
      <c r="F63" s="33"/>
      <c r="G63" s="4"/>
      <c r="H63" s="33"/>
      <c r="I63" s="4"/>
      <c r="J63" s="33"/>
      <c r="M63" s="4"/>
      <c r="O63" s="4"/>
      <c r="P63" s="4"/>
      <c r="U63" s="33"/>
      <c r="V63" s="33"/>
      <c r="W63" s="4"/>
      <c r="X63" s="33"/>
      <c r="Y63" s="4"/>
      <c r="Z63" s="33"/>
      <c r="AA63" s="4"/>
      <c r="AC63" s="3"/>
      <c r="AF63" s="3"/>
    </row>
    <row r="64" spans="2:32" s="2" customFormat="1" ht="22.5" customHeight="1">
      <c r="B64" s="33"/>
      <c r="E64" s="4"/>
      <c r="F64" s="33"/>
      <c r="G64" s="4"/>
      <c r="H64" s="33"/>
      <c r="I64" s="4"/>
      <c r="J64" s="33"/>
      <c r="M64" s="4"/>
      <c r="O64" s="4"/>
      <c r="P64" s="4"/>
      <c r="U64" s="33"/>
      <c r="V64" s="33"/>
      <c r="W64" s="4"/>
      <c r="X64" s="33"/>
      <c r="Y64" s="4"/>
      <c r="Z64" s="33"/>
      <c r="AA64" s="4"/>
      <c r="AC64" s="3"/>
      <c r="AF64" s="3"/>
    </row>
    <row r="65" spans="2:32" s="2" customFormat="1" ht="22.5" customHeight="1">
      <c r="B65" s="33"/>
      <c r="E65" s="4"/>
      <c r="F65" s="33"/>
      <c r="G65" s="4"/>
      <c r="H65" s="33"/>
      <c r="I65" s="4"/>
      <c r="J65" s="33"/>
      <c r="M65" s="4"/>
      <c r="O65" s="4"/>
      <c r="P65" s="4"/>
      <c r="U65" s="33"/>
      <c r="V65" s="33"/>
      <c r="W65" s="4"/>
      <c r="X65" s="33"/>
      <c r="Y65" s="4"/>
      <c r="Z65" s="33"/>
      <c r="AA65" s="4"/>
      <c r="AC65" s="3"/>
      <c r="AF65" s="3"/>
    </row>
    <row r="66" spans="2:32" s="2" customFormat="1" ht="22.5" customHeight="1">
      <c r="B66" s="33"/>
      <c r="E66" s="4"/>
      <c r="F66" s="33"/>
      <c r="G66" s="4"/>
      <c r="H66" s="33"/>
      <c r="I66" s="4"/>
      <c r="J66" s="33"/>
      <c r="M66" s="4"/>
      <c r="O66" s="4"/>
      <c r="P66" s="4"/>
      <c r="U66" s="33"/>
      <c r="V66" s="33"/>
      <c r="W66" s="4"/>
      <c r="X66" s="33"/>
      <c r="Y66" s="4"/>
      <c r="Z66" s="33"/>
      <c r="AA66" s="4"/>
      <c r="AC66" s="3"/>
      <c r="AF66" s="3"/>
    </row>
    <row r="67" spans="2:32" s="2" customFormat="1" ht="22.5" customHeight="1">
      <c r="B67" s="33"/>
      <c r="E67" s="4"/>
      <c r="F67" s="33"/>
      <c r="G67" s="4"/>
      <c r="H67" s="33"/>
      <c r="I67" s="4"/>
      <c r="J67" s="33"/>
      <c r="M67" s="4"/>
      <c r="O67" s="4"/>
      <c r="P67" s="4"/>
      <c r="U67" s="33"/>
      <c r="V67" s="33"/>
      <c r="W67" s="4"/>
      <c r="X67" s="33"/>
      <c r="Y67" s="4"/>
      <c r="Z67" s="33"/>
      <c r="AA67" s="4"/>
      <c r="AC67" s="3"/>
      <c r="AF67" s="3"/>
    </row>
    <row r="68" spans="2:32" s="2" customFormat="1" ht="22.5" customHeight="1">
      <c r="B68" s="33"/>
      <c r="E68" s="4"/>
      <c r="F68" s="33"/>
      <c r="G68" s="4"/>
      <c r="H68" s="33"/>
      <c r="I68" s="4"/>
      <c r="J68" s="33"/>
      <c r="M68" s="4"/>
      <c r="O68" s="4"/>
      <c r="P68" s="4"/>
      <c r="U68" s="33"/>
      <c r="V68" s="33"/>
      <c r="W68" s="4"/>
      <c r="X68" s="33"/>
      <c r="Y68" s="4"/>
      <c r="Z68" s="33"/>
      <c r="AA68" s="4"/>
      <c r="AC68" s="3"/>
      <c r="AF68" s="3"/>
    </row>
    <row r="69" spans="2:32" s="2" customFormat="1" ht="22.5" customHeight="1">
      <c r="B69" s="33"/>
      <c r="E69" s="4"/>
      <c r="F69" s="33"/>
      <c r="G69" s="4"/>
      <c r="H69" s="33"/>
      <c r="I69" s="4"/>
      <c r="J69" s="33"/>
      <c r="M69" s="4"/>
      <c r="O69" s="4"/>
      <c r="P69" s="4"/>
      <c r="U69" s="33"/>
      <c r="V69" s="33"/>
      <c r="W69" s="4"/>
      <c r="X69" s="33"/>
      <c r="Y69" s="4"/>
      <c r="Z69" s="33"/>
      <c r="AA69" s="4"/>
      <c r="AC69" s="3"/>
      <c r="AF69" s="3"/>
    </row>
    <row r="70" spans="2:32" s="2" customFormat="1" ht="22.5" customHeight="1">
      <c r="B70" s="33"/>
      <c r="E70" s="4"/>
      <c r="F70" s="33"/>
      <c r="G70" s="4"/>
      <c r="H70" s="33"/>
      <c r="I70" s="4"/>
      <c r="J70" s="33"/>
      <c r="M70" s="4"/>
      <c r="O70" s="4"/>
      <c r="P70" s="4"/>
      <c r="U70" s="33"/>
      <c r="V70" s="33"/>
      <c r="W70" s="4"/>
      <c r="X70" s="33"/>
      <c r="Y70" s="4"/>
      <c r="Z70" s="33"/>
      <c r="AA70" s="4"/>
      <c r="AC70" s="3"/>
      <c r="AF70" s="3"/>
    </row>
    <row r="71" spans="2:32" s="2" customFormat="1" ht="22.5" customHeight="1">
      <c r="B71" s="33"/>
      <c r="E71" s="4"/>
      <c r="F71" s="33"/>
      <c r="G71" s="4"/>
      <c r="H71" s="33"/>
      <c r="I71" s="4"/>
      <c r="J71" s="33"/>
      <c r="M71" s="4"/>
      <c r="O71" s="4"/>
      <c r="P71" s="4"/>
      <c r="U71" s="33"/>
      <c r="V71" s="33"/>
      <c r="W71" s="4"/>
      <c r="X71" s="33"/>
      <c r="Y71" s="4"/>
      <c r="Z71" s="33"/>
      <c r="AA71" s="4"/>
      <c r="AC71" s="3"/>
      <c r="AF71" s="3"/>
    </row>
    <row r="72" spans="2:32" s="2" customFormat="1" ht="22.5" customHeight="1">
      <c r="B72" s="33"/>
      <c r="E72" s="4"/>
      <c r="F72" s="33"/>
      <c r="G72" s="4"/>
      <c r="H72" s="33"/>
      <c r="I72" s="4"/>
      <c r="J72" s="33"/>
      <c r="M72" s="4"/>
      <c r="O72" s="4"/>
      <c r="P72" s="4"/>
      <c r="U72" s="33"/>
      <c r="V72" s="33"/>
      <c r="W72" s="4"/>
      <c r="X72" s="33"/>
      <c r="Y72" s="4"/>
      <c r="Z72" s="33"/>
      <c r="AA72" s="4"/>
      <c r="AC72" s="3"/>
      <c r="AF72" s="3"/>
    </row>
    <row r="73" spans="2:32" s="2" customFormat="1" ht="22.5" customHeight="1">
      <c r="B73" s="33"/>
      <c r="E73" s="4"/>
      <c r="F73" s="33"/>
      <c r="G73" s="4"/>
      <c r="H73" s="33"/>
      <c r="I73" s="4"/>
      <c r="J73" s="33"/>
      <c r="M73" s="4"/>
      <c r="O73" s="4"/>
      <c r="P73" s="4"/>
      <c r="U73" s="33"/>
      <c r="V73" s="33"/>
      <c r="W73" s="4"/>
      <c r="X73" s="33"/>
      <c r="Y73" s="4"/>
      <c r="Z73" s="33"/>
      <c r="AA73" s="4"/>
      <c r="AC73" s="3"/>
      <c r="AF73" s="3"/>
    </row>
    <row r="74" spans="2:32" s="2" customFormat="1" ht="22.5" customHeight="1">
      <c r="B74" s="33"/>
      <c r="E74" s="4"/>
      <c r="F74" s="33"/>
      <c r="G74" s="4"/>
      <c r="H74" s="33"/>
      <c r="I74" s="4"/>
      <c r="J74" s="33"/>
      <c r="M74" s="4"/>
      <c r="O74" s="4"/>
      <c r="P74" s="4"/>
      <c r="U74" s="33"/>
      <c r="V74" s="33"/>
      <c r="W74" s="4"/>
      <c r="X74" s="33"/>
      <c r="Y74" s="4"/>
      <c r="Z74" s="33"/>
      <c r="AA74" s="4"/>
      <c r="AC74" s="3"/>
      <c r="AF74" s="3"/>
    </row>
    <row r="75" spans="2:32" s="2" customFormat="1" ht="22.5" customHeight="1">
      <c r="B75" s="33"/>
      <c r="E75" s="4"/>
      <c r="F75" s="33"/>
      <c r="G75" s="4"/>
      <c r="H75" s="33"/>
      <c r="I75" s="4"/>
      <c r="J75" s="33"/>
      <c r="M75" s="4"/>
      <c r="O75" s="4"/>
      <c r="P75" s="4"/>
      <c r="U75" s="33"/>
      <c r="V75" s="33"/>
      <c r="W75" s="4"/>
      <c r="X75" s="33"/>
      <c r="Y75" s="4"/>
      <c r="Z75" s="33"/>
      <c r="AA75" s="4"/>
      <c r="AC75" s="3"/>
      <c r="AF75" s="3"/>
    </row>
    <row r="76" spans="2:32" s="2" customFormat="1" ht="22.5" customHeight="1">
      <c r="B76" s="33"/>
      <c r="E76" s="4"/>
      <c r="F76" s="33"/>
      <c r="G76" s="4"/>
      <c r="H76" s="33"/>
      <c r="I76" s="4"/>
      <c r="J76" s="33"/>
      <c r="M76" s="4"/>
      <c r="O76" s="4"/>
      <c r="P76" s="4"/>
      <c r="U76" s="33"/>
      <c r="V76" s="33"/>
      <c r="W76" s="4"/>
      <c r="X76" s="33"/>
      <c r="Y76" s="4"/>
      <c r="Z76" s="33"/>
      <c r="AA76" s="4"/>
      <c r="AC76" s="3"/>
      <c r="AF76" s="3"/>
    </row>
    <row r="77" spans="2:32" s="2" customFormat="1" ht="22.5" customHeight="1">
      <c r="B77" s="33"/>
      <c r="E77" s="4"/>
      <c r="F77" s="33"/>
      <c r="G77" s="4"/>
      <c r="H77" s="33"/>
      <c r="I77" s="4"/>
      <c r="J77" s="33"/>
      <c r="M77" s="4"/>
      <c r="O77" s="4"/>
      <c r="P77" s="4"/>
      <c r="U77" s="33"/>
      <c r="V77" s="33"/>
      <c r="W77" s="4"/>
      <c r="X77" s="33"/>
      <c r="Y77" s="4"/>
      <c r="Z77" s="33"/>
      <c r="AA77" s="4"/>
      <c r="AC77" s="3"/>
      <c r="AF77" s="3"/>
    </row>
    <row r="78" spans="2:32" s="2" customFormat="1" ht="22.5" customHeight="1">
      <c r="B78" s="33"/>
      <c r="E78" s="4"/>
      <c r="F78" s="33"/>
      <c r="G78" s="4"/>
      <c r="H78" s="33"/>
      <c r="I78" s="4"/>
      <c r="J78" s="33"/>
      <c r="M78" s="4"/>
      <c r="O78" s="4"/>
      <c r="P78" s="4"/>
      <c r="U78" s="33"/>
      <c r="V78" s="33"/>
      <c r="W78" s="4"/>
      <c r="X78" s="33"/>
      <c r="Y78" s="4"/>
      <c r="Z78" s="33"/>
      <c r="AA78" s="4"/>
      <c r="AC78" s="3"/>
      <c r="AF78" s="3"/>
    </row>
    <row r="79" spans="2:32" s="2" customFormat="1" ht="22.5" customHeight="1">
      <c r="B79" s="33"/>
      <c r="E79" s="4"/>
      <c r="F79" s="33"/>
      <c r="G79" s="4"/>
      <c r="H79" s="33"/>
      <c r="I79" s="4"/>
      <c r="J79" s="33"/>
      <c r="M79" s="4"/>
      <c r="O79" s="4"/>
      <c r="P79" s="4"/>
      <c r="U79" s="33"/>
      <c r="V79" s="33"/>
      <c r="W79" s="4"/>
      <c r="X79" s="33"/>
      <c r="Y79" s="4"/>
      <c r="Z79" s="33"/>
      <c r="AA79" s="4"/>
      <c r="AC79" s="3"/>
      <c r="AF79" s="3"/>
    </row>
    <row r="80" spans="2:32" s="2" customFormat="1" ht="22.5" customHeight="1">
      <c r="B80" s="33"/>
      <c r="E80" s="4"/>
      <c r="F80" s="33"/>
      <c r="G80" s="4"/>
      <c r="H80" s="33"/>
      <c r="I80" s="4"/>
      <c r="J80" s="33"/>
      <c r="M80" s="4"/>
      <c r="O80" s="4"/>
      <c r="P80" s="4"/>
      <c r="U80" s="33"/>
      <c r="V80" s="33"/>
      <c r="W80" s="4"/>
      <c r="X80" s="33"/>
      <c r="Y80" s="4"/>
      <c r="Z80" s="33"/>
      <c r="AA80" s="4"/>
      <c r="AC80" s="3"/>
      <c r="AF80" s="3"/>
    </row>
    <row r="81" spans="2:32" s="2" customFormat="1" ht="22.5" customHeight="1">
      <c r="B81" s="33"/>
      <c r="E81" s="4"/>
      <c r="F81" s="33"/>
      <c r="G81" s="4"/>
      <c r="H81" s="33"/>
      <c r="I81" s="4"/>
      <c r="J81" s="33"/>
      <c r="M81" s="4"/>
      <c r="O81" s="4"/>
      <c r="P81" s="4"/>
      <c r="U81" s="33"/>
      <c r="V81" s="33"/>
      <c r="W81" s="4"/>
      <c r="X81" s="33"/>
      <c r="Y81" s="4"/>
      <c r="Z81" s="33"/>
      <c r="AA81" s="4"/>
      <c r="AC81" s="3"/>
      <c r="AF81" s="3"/>
    </row>
    <row r="82" spans="2:32" s="2" customFormat="1" ht="22.5" customHeight="1">
      <c r="B82" s="33"/>
      <c r="E82" s="4"/>
      <c r="F82" s="33"/>
      <c r="G82" s="4"/>
      <c r="H82" s="33"/>
      <c r="I82" s="4"/>
      <c r="J82" s="33"/>
      <c r="M82" s="4"/>
      <c r="O82" s="4"/>
      <c r="P82" s="4"/>
      <c r="U82" s="33"/>
      <c r="V82" s="33"/>
      <c r="W82" s="4"/>
      <c r="X82" s="33"/>
      <c r="Y82" s="4"/>
      <c r="Z82" s="33"/>
      <c r="AA82" s="4"/>
      <c r="AC82" s="3"/>
      <c r="AF82" s="3"/>
    </row>
    <row r="83" spans="2:32" s="2" customFormat="1" ht="22.5" customHeight="1">
      <c r="B83" s="33"/>
      <c r="E83" s="4"/>
      <c r="F83" s="33"/>
      <c r="G83" s="4"/>
      <c r="H83" s="33"/>
      <c r="I83" s="4"/>
      <c r="J83" s="33"/>
      <c r="M83" s="4"/>
      <c r="O83" s="4"/>
      <c r="P83" s="4"/>
      <c r="U83" s="33"/>
      <c r="V83" s="33"/>
      <c r="W83" s="4"/>
      <c r="X83" s="33"/>
      <c r="Y83" s="4"/>
      <c r="Z83" s="33"/>
      <c r="AA83" s="4"/>
      <c r="AC83" s="3"/>
      <c r="AF83" s="3"/>
    </row>
    <row r="84" spans="2:32" s="2" customFormat="1" ht="22.5" customHeight="1">
      <c r="B84" s="33"/>
      <c r="E84" s="4"/>
      <c r="F84" s="33"/>
      <c r="G84" s="4"/>
      <c r="H84" s="33"/>
      <c r="I84" s="4"/>
      <c r="J84" s="33"/>
      <c r="M84" s="4"/>
      <c r="O84" s="4"/>
      <c r="P84" s="4"/>
      <c r="U84" s="33"/>
      <c r="V84" s="33"/>
      <c r="W84" s="4"/>
      <c r="X84" s="33"/>
      <c r="Y84" s="4"/>
      <c r="Z84" s="33"/>
      <c r="AA84" s="4"/>
      <c r="AC84" s="3"/>
      <c r="AF84" s="3"/>
    </row>
    <row r="85" spans="2:32" s="2" customFormat="1" ht="22.5" customHeight="1">
      <c r="B85" s="33"/>
      <c r="E85" s="4"/>
      <c r="F85" s="33"/>
      <c r="G85" s="4"/>
      <c r="H85" s="33"/>
      <c r="I85" s="4"/>
      <c r="J85" s="33"/>
      <c r="M85" s="4"/>
      <c r="O85" s="4"/>
      <c r="P85" s="4"/>
      <c r="U85" s="33"/>
      <c r="V85" s="33"/>
      <c r="W85" s="4"/>
      <c r="X85" s="33"/>
      <c r="Y85" s="4"/>
      <c r="Z85" s="33"/>
      <c r="AA85" s="4"/>
      <c r="AC85" s="3"/>
      <c r="AF85" s="3"/>
    </row>
    <row r="86" spans="2:32" s="2" customFormat="1" ht="22.5" customHeight="1">
      <c r="B86" s="33"/>
      <c r="E86" s="4"/>
      <c r="F86" s="33"/>
      <c r="G86" s="4"/>
      <c r="H86" s="33"/>
      <c r="I86" s="4"/>
      <c r="J86" s="33"/>
      <c r="M86" s="4"/>
      <c r="O86" s="4"/>
      <c r="P86" s="4"/>
      <c r="U86" s="33"/>
      <c r="V86" s="33"/>
      <c r="W86" s="4"/>
      <c r="X86" s="33"/>
      <c r="Y86" s="4"/>
      <c r="Z86" s="33"/>
      <c r="AA86" s="4"/>
      <c r="AC86" s="3"/>
      <c r="AF86" s="3"/>
    </row>
    <row r="87" spans="2:32" s="2" customFormat="1" ht="22.5" customHeight="1">
      <c r="B87" s="33"/>
      <c r="E87" s="4"/>
      <c r="F87" s="33"/>
      <c r="G87" s="4"/>
      <c r="H87" s="33"/>
      <c r="I87" s="4"/>
      <c r="J87" s="33"/>
      <c r="M87" s="4"/>
      <c r="O87" s="4"/>
      <c r="P87" s="4"/>
      <c r="U87" s="33"/>
      <c r="V87" s="33"/>
      <c r="W87" s="4"/>
      <c r="X87" s="33"/>
      <c r="Y87" s="4"/>
      <c r="Z87" s="33"/>
      <c r="AA87" s="4"/>
      <c r="AC87" s="3"/>
      <c r="AF87" s="3"/>
    </row>
    <row r="88" spans="2:32" s="2" customFormat="1" ht="22.5" customHeight="1">
      <c r="B88" s="33"/>
      <c r="E88" s="4"/>
      <c r="F88" s="33"/>
      <c r="G88" s="4"/>
      <c r="H88" s="33"/>
      <c r="I88" s="4"/>
      <c r="J88" s="33"/>
      <c r="M88" s="4"/>
      <c r="O88" s="4"/>
      <c r="P88" s="4"/>
      <c r="U88" s="33"/>
      <c r="V88" s="33"/>
      <c r="W88" s="4"/>
      <c r="X88" s="33"/>
      <c r="Y88" s="4"/>
      <c r="Z88" s="33"/>
      <c r="AA88" s="4"/>
      <c r="AC88" s="3"/>
      <c r="AF88" s="3"/>
    </row>
    <row r="89" spans="2:32" s="2" customFormat="1" ht="22.5" customHeight="1">
      <c r="B89" s="33"/>
      <c r="E89" s="4"/>
      <c r="F89" s="33"/>
      <c r="G89" s="4"/>
      <c r="H89" s="33"/>
      <c r="I89" s="4"/>
      <c r="J89" s="33"/>
      <c r="M89" s="4"/>
      <c r="O89" s="4"/>
      <c r="P89" s="4"/>
      <c r="U89" s="33"/>
      <c r="V89" s="33"/>
      <c r="W89" s="4"/>
      <c r="X89" s="33"/>
      <c r="Y89" s="4"/>
      <c r="Z89" s="33"/>
      <c r="AA89" s="4"/>
      <c r="AC89" s="3"/>
      <c r="AF89" s="3"/>
    </row>
    <row r="90" spans="2:32" s="2" customFormat="1" ht="22.5" customHeight="1">
      <c r="B90" s="33"/>
      <c r="E90" s="4"/>
      <c r="F90" s="33"/>
      <c r="G90" s="4"/>
      <c r="H90" s="33"/>
      <c r="I90" s="4"/>
      <c r="J90" s="33"/>
      <c r="M90" s="4"/>
      <c r="O90" s="4"/>
      <c r="P90" s="4"/>
      <c r="U90" s="33"/>
      <c r="V90" s="33"/>
      <c r="W90" s="4"/>
      <c r="X90" s="33"/>
      <c r="Y90" s="4"/>
      <c r="Z90" s="33"/>
      <c r="AA90" s="4"/>
      <c r="AC90" s="3"/>
      <c r="AF90" s="3"/>
    </row>
    <row r="91" spans="2:32" s="2" customFormat="1" ht="22.5" customHeight="1">
      <c r="B91" s="33"/>
      <c r="E91" s="4"/>
      <c r="F91" s="33"/>
      <c r="G91" s="4"/>
      <c r="H91" s="33"/>
      <c r="I91" s="4"/>
      <c r="J91" s="33"/>
      <c r="M91" s="4"/>
      <c r="O91" s="4"/>
      <c r="P91" s="4"/>
      <c r="U91" s="33"/>
      <c r="V91" s="33"/>
      <c r="W91" s="4"/>
      <c r="X91" s="33"/>
      <c r="Y91" s="4"/>
      <c r="Z91" s="33"/>
      <c r="AA91" s="4"/>
      <c r="AC91" s="3"/>
      <c r="AF91" s="3"/>
    </row>
    <row r="92" spans="2:32" s="2" customFormat="1" ht="22.5" customHeight="1">
      <c r="B92" s="33"/>
      <c r="E92" s="4"/>
      <c r="F92" s="33"/>
      <c r="G92" s="4"/>
      <c r="H92" s="33"/>
      <c r="I92" s="4"/>
      <c r="J92" s="33"/>
      <c r="M92" s="4"/>
      <c r="O92" s="4"/>
      <c r="P92" s="4"/>
      <c r="U92" s="33"/>
      <c r="V92" s="33"/>
      <c r="W92" s="4"/>
      <c r="X92" s="33"/>
      <c r="Y92" s="4"/>
      <c r="Z92" s="33"/>
      <c r="AA92" s="4"/>
      <c r="AC92" s="3"/>
      <c r="AF92" s="3"/>
    </row>
    <row r="93" spans="2:32" s="2" customFormat="1" ht="22.5" customHeight="1">
      <c r="B93" s="33"/>
      <c r="E93" s="4"/>
      <c r="F93" s="33"/>
      <c r="G93" s="4"/>
      <c r="H93" s="33"/>
      <c r="I93" s="4"/>
      <c r="J93" s="33"/>
      <c r="M93" s="4"/>
      <c r="O93" s="4"/>
      <c r="P93" s="4"/>
      <c r="U93" s="33"/>
      <c r="V93" s="33"/>
      <c r="W93" s="4"/>
      <c r="X93" s="33"/>
      <c r="Y93" s="4"/>
      <c r="Z93" s="33"/>
      <c r="AA93" s="4"/>
      <c r="AC93" s="3"/>
      <c r="AF93" s="3"/>
    </row>
    <row r="94" spans="2:32" s="2" customFormat="1" ht="22.5" customHeight="1">
      <c r="B94" s="33"/>
      <c r="E94" s="4"/>
      <c r="F94" s="33"/>
      <c r="G94" s="4"/>
      <c r="H94" s="33"/>
      <c r="I94" s="4"/>
      <c r="J94" s="33"/>
      <c r="M94" s="4"/>
      <c r="O94" s="4"/>
      <c r="P94" s="4"/>
      <c r="U94" s="33"/>
      <c r="V94" s="33"/>
      <c r="W94" s="4"/>
      <c r="X94" s="33"/>
      <c r="Y94" s="4"/>
      <c r="Z94" s="33"/>
      <c r="AA94" s="4"/>
      <c r="AC94" s="3"/>
      <c r="AF94" s="3"/>
    </row>
    <row r="95" spans="2:32" s="2" customFormat="1" ht="22.5" customHeight="1">
      <c r="B95" s="33"/>
      <c r="E95" s="4"/>
      <c r="F95" s="33"/>
      <c r="G95" s="4"/>
      <c r="H95" s="33"/>
      <c r="I95" s="4"/>
      <c r="J95" s="33"/>
      <c r="M95" s="4"/>
      <c r="O95" s="4"/>
      <c r="P95" s="4"/>
      <c r="U95" s="33"/>
      <c r="V95" s="33"/>
      <c r="W95" s="4"/>
      <c r="X95" s="33"/>
      <c r="Y95" s="4"/>
      <c r="Z95" s="33"/>
      <c r="AA95" s="4"/>
      <c r="AC95" s="3"/>
      <c r="AF95" s="3"/>
    </row>
    <row r="96" spans="2:32" s="2" customFormat="1" ht="22.5" customHeight="1">
      <c r="B96" s="33"/>
      <c r="E96" s="4"/>
      <c r="F96" s="33"/>
      <c r="G96" s="4"/>
      <c r="H96" s="33"/>
      <c r="I96" s="4"/>
      <c r="J96" s="33"/>
      <c r="M96" s="4"/>
      <c r="O96" s="4"/>
      <c r="P96" s="4"/>
      <c r="U96" s="33"/>
      <c r="V96" s="33"/>
      <c r="W96" s="4"/>
      <c r="X96" s="33"/>
      <c r="Y96" s="4"/>
      <c r="Z96" s="33"/>
      <c r="AA96" s="4"/>
      <c r="AC96" s="3"/>
      <c r="AF96" s="3"/>
    </row>
    <row r="97" spans="2:32" s="2" customFormat="1" ht="22.5" customHeight="1">
      <c r="B97" s="33"/>
      <c r="E97" s="4"/>
      <c r="F97" s="33"/>
      <c r="G97" s="4"/>
      <c r="H97" s="33"/>
      <c r="I97" s="4"/>
      <c r="J97" s="33"/>
      <c r="M97" s="4"/>
      <c r="O97" s="4"/>
      <c r="P97" s="4"/>
      <c r="U97" s="33"/>
      <c r="V97" s="33"/>
      <c r="W97" s="4"/>
      <c r="X97" s="33"/>
      <c r="Y97" s="4"/>
      <c r="Z97" s="33"/>
      <c r="AA97" s="4"/>
      <c r="AC97" s="3"/>
      <c r="AF97" s="3"/>
    </row>
    <row r="98" spans="2:32" s="2" customFormat="1" ht="22.5" customHeight="1">
      <c r="B98" s="33"/>
      <c r="E98" s="4"/>
      <c r="F98" s="33"/>
      <c r="G98" s="4"/>
      <c r="H98" s="33"/>
      <c r="I98" s="4"/>
      <c r="J98" s="33"/>
      <c r="M98" s="4"/>
      <c r="O98" s="4"/>
      <c r="P98" s="4"/>
      <c r="U98" s="33"/>
      <c r="V98" s="33"/>
      <c r="W98" s="4"/>
      <c r="X98" s="33"/>
      <c r="Y98" s="4"/>
      <c r="Z98" s="33"/>
      <c r="AA98" s="4"/>
      <c r="AC98" s="3"/>
      <c r="AF98" s="3"/>
    </row>
    <row r="99" spans="2:32" s="2" customFormat="1" ht="22.5" customHeight="1">
      <c r="B99" s="33"/>
      <c r="E99" s="4"/>
      <c r="F99" s="33"/>
      <c r="G99" s="4"/>
      <c r="H99" s="33"/>
      <c r="I99" s="4"/>
      <c r="J99" s="33"/>
      <c r="M99" s="4"/>
      <c r="O99" s="4"/>
      <c r="P99" s="4"/>
      <c r="U99" s="33"/>
      <c r="V99" s="33"/>
      <c r="W99" s="4"/>
      <c r="X99" s="33"/>
      <c r="Y99" s="4"/>
      <c r="Z99" s="33"/>
      <c r="AA99" s="4"/>
      <c r="AC99" s="3"/>
      <c r="AF99" s="3"/>
    </row>
    <row r="100" spans="2:32" s="2" customFormat="1" ht="22.5" customHeight="1">
      <c r="B100" s="33"/>
      <c r="E100" s="4"/>
      <c r="F100" s="33"/>
      <c r="G100" s="4"/>
      <c r="H100" s="33"/>
      <c r="I100" s="4"/>
      <c r="J100" s="33"/>
      <c r="M100" s="4"/>
      <c r="O100" s="4"/>
      <c r="P100" s="4"/>
      <c r="U100" s="33"/>
      <c r="V100" s="33"/>
      <c r="W100" s="4"/>
      <c r="X100" s="33"/>
      <c r="Y100" s="4"/>
      <c r="Z100" s="33"/>
      <c r="AA100" s="4"/>
      <c r="AC100" s="3"/>
      <c r="AF100" s="3"/>
    </row>
    <row r="101" spans="2:32" s="2" customFormat="1" ht="22.5" customHeight="1">
      <c r="B101" s="33"/>
      <c r="E101" s="4"/>
      <c r="F101" s="33"/>
      <c r="G101" s="4"/>
      <c r="H101" s="33"/>
      <c r="I101" s="4"/>
      <c r="J101" s="33"/>
      <c r="M101" s="4"/>
      <c r="O101" s="4"/>
      <c r="P101" s="4"/>
      <c r="U101" s="33"/>
      <c r="V101" s="33"/>
      <c r="W101" s="4"/>
      <c r="X101" s="33"/>
      <c r="Y101" s="4"/>
      <c r="Z101" s="33"/>
      <c r="AA101" s="4"/>
      <c r="AC101" s="3"/>
      <c r="AF101" s="3"/>
    </row>
    <row r="102" spans="2:32" s="2" customFormat="1" ht="22.5" customHeight="1">
      <c r="B102" s="33"/>
      <c r="E102" s="4"/>
      <c r="F102" s="33"/>
      <c r="G102" s="4"/>
      <c r="H102" s="33"/>
      <c r="I102" s="4"/>
      <c r="J102" s="33"/>
      <c r="M102" s="4"/>
      <c r="O102" s="4"/>
      <c r="P102" s="4"/>
      <c r="U102" s="33"/>
      <c r="V102" s="33"/>
      <c r="W102" s="4"/>
      <c r="X102" s="33"/>
      <c r="Y102" s="4"/>
      <c r="Z102" s="33"/>
      <c r="AA102" s="4"/>
      <c r="AC102" s="3"/>
      <c r="AF102" s="3"/>
    </row>
    <row r="103" spans="2:32" s="2" customFormat="1" ht="22.5" customHeight="1">
      <c r="B103" s="33"/>
      <c r="E103" s="4"/>
      <c r="F103" s="33"/>
      <c r="G103" s="4"/>
      <c r="H103" s="33"/>
      <c r="I103" s="4"/>
      <c r="J103" s="33"/>
      <c r="M103" s="4"/>
      <c r="O103" s="4"/>
      <c r="P103" s="4"/>
      <c r="U103" s="33"/>
      <c r="V103" s="33"/>
      <c r="W103" s="4"/>
      <c r="X103" s="33"/>
      <c r="Y103" s="4"/>
      <c r="Z103" s="33"/>
      <c r="AA103" s="4"/>
      <c r="AC103" s="3"/>
      <c r="AF103" s="3"/>
    </row>
    <row r="104" spans="2:32" s="2" customFormat="1" ht="22.5" customHeight="1">
      <c r="B104" s="33"/>
      <c r="E104" s="4"/>
      <c r="F104" s="33"/>
      <c r="G104" s="4"/>
      <c r="H104" s="33"/>
      <c r="I104" s="4"/>
      <c r="J104" s="33"/>
      <c r="M104" s="4"/>
      <c r="O104" s="4"/>
      <c r="P104" s="4"/>
      <c r="U104" s="33"/>
      <c r="V104" s="33"/>
      <c r="W104" s="4"/>
      <c r="X104" s="33"/>
      <c r="Y104" s="4"/>
      <c r="Z104" s="33"/>
      <c r="AA104" s="4"/>
      <c r="AC104" s="3"/>
      <c r="AF104" s="3"/>
    </row>
    <row r="105" spans="2:32" s="2" customFormat="1" ht="22.5" customHeight="1">
      <c r="B105" s="33"/>
      <c r="E105" s="4"/>
      <c r="F105" s="33"/>
      <c r="G105" s="4"/>
      <c r="H105" s="33"/>
      <c r="I105" s="4"/>
      <c r="J105" s="33"/>
      <c r="M105" s="4"/>
      <c r="O105" s="4"/>
      <c r="P105" s="4"/>
      <c r="U105" s="33"/>
      <c r="V105" s="33"/>
      <c r="W105" s="4"/>
      <c r="X105" s="33"/>
      <c r="Y105" s="4"/>
      <c r="Z105" s="33"/>
      <c r="AA105" s="4"/>
      <c r="AC105" s="3"/>
      <c r="AF105" s="3"/>
    </row>
    <row r="106" spans="2:32" s="2" customFormat="1" ht="22.5" customHeight="1">
      <c r="B106" s="33"/>
      <c r="E106" s="4"/>
      <c r="F106" s="33"/>
      <c r="G106" s="4"/>
      <c r="H106" s="33"/>
      <c r="I106" s="4"/>
      <c r="J106" s="33"/>
      <c r="M106" s="4"/>
      <c r="O106" s="4"/>
      <c r="P106" s="4"/>
      <c r="U106" s="33"/>
      <c r="V106" s="33"/>
      <c r="W106" s="4"/>
      <c r="X106" s="33"/>
      <c r="Y106" s="4"/>
      <c r="Z106" s="33"/>
      <c r="AA106" s="4"/>
      <c r="AC106" s="3"/>
      <c r="AF106" s="3"/>
    </row>
    <row r="107" spans="2:32" s="2" customFormat="1" ht="22.5" customHeight="1">
      <c r="B107" s="33"/>
      <c r="E107" s="4"/>
      <c r="F107" s="33"/>
      <c r="G107" s="4"/>
      <c r="H107" s="33"/>
      <c r="I107" s="4"/>
      <c r="J107" s="33"/>
      <c r="M107" s="4"/>
      <c r="O107" s="4"/>
      <c r="P107" s="4"/>
      <c r="U107" s="33"/>
      <c r="V107" s="33"/>
      <c r="W107" s="4"/>
      <c r="X107" s="33"/>
      <c r="Y107" s="4"/>
      <c r="Z107" s="33"/>
      <c r="AA107" s="4"/>
      <c r="AC107" s="3"/>
      <c r="AF107" s="3"/>
    </row>
    <row r="108" spans="2:32" s="2" customFormat="1" ht="22.5" customHeight="1">
      <c r="B108" s="33"/>
      <c r="E108" s="4"/>
      <c r="F108" s="33"/>
      <c r="G108" s="4"/>
      <c r="H108" s="33"/>
      <c r="I108" s="4"/>
      <c r="J108" s="33"/>
      <c r="M108" s="4"/>
      <c r="O108" s="4"/>
      <c r="P108" s="4"/>
      <c r="U108" s="33"/>
      <c r="V108" s="33"/>
      <c r="W108" s="4"/>
      <c r="X108" s="33"/>
      <c r="Y108" s="4"/>
      <c r="Z108" s="33"/>
      <c r="AA108" s="4"/>
      <c r="AC108" s="3"/>
      <c r="AF108" s="3"/>
    </row>
    <row r="109" spans="2:32" s="2" customFormat="1" ht="22.5" customHeight="1">
      <c r="B109" s="33"/>
      <c r="E109" s="4"/>
      <c r="F109" s="33"/>
      <c r="G109" s="4"/>
      <c r="H109" s="33"/>
      <c r="I109" s="4"/>
      <c r="J109" s="33"/>
      <c r="M109" s="4"/>
      <c r="O109" s="4"/>
      <c r="P109" s="4"/>
      <c r="U109" s="33"/>
      <c r="V109" s="33"/>
      <c r="W109" s="4"/>
      <c r="X109" s="33"/>
      <c r="Y109" s="4"/>
      <c r="Z109" s="33"/>
      <c r="AA109" s="4"/>
      <c r="AC109" s="3"/>
      <c r="AF109" s="3"/>
    </row>
    <row r="110" spans="2:32" s="2" customFormat="1" ht="22.5" customHeight="1">
      <c r="B110" s="33"/>
      <c r="E110" s="4"/>
      <c r="F110" s="33"/>
      <c r="G110" s="4"/>
      <c r="H110" s="33"/>
      <c r="I110" s="4"/>
      <c r="J110" s="33"/>
      <c r="M110" s="4"/>
      <c r="O110" s="4"/>
      <c r="P110" s="4"/>
      <c r="U110" s="33"/>
      <c r="V110" s="33"/>
      <c r="W110" s="4"/>
      <c r="X110" s="33"/>
      <c r="Y110" s="4"/>
      <c r="Z110" s="33"/>
      <c r="AA110" s="4"/>
      <c r="AC110" s="3"/>
      <c r="AF110" s="3"/>
    </row>
    <row r="111" spans="2:32" s="2" customFormat="1" ht="22.5" customHeight="1">
      <c r="B111" s="33"/>
      <c r="E111" s="4"/>
      <c r="F111" s="33"/>
      <c r="G111" s="4"/>
      <c r="H111" s="33"/>
      <c r="I111" s="4"/>
      <c r="J111" s="33"/>
      <c r="M111" s="4"/>
      <c r="O111" s="4"/>
      <c r="P111" s="4"/>
      <c r="U111" s="33"/>
      <c r="V111" s="33"/>
      <c r="W111" s="4"/>
      <c r="X111" s="33"/>
      <c r="Y111" s="4"/>
      <c r="Z111" s="33"/>
      <c r="AA111" s="4"/>
      <c r="AC111" s="3"/>
      <c r="AF111" s="3"/>
    </row>
    <row r="112" spans="2:32" s="2" customFormat="1" ht="22.5" customHeight="1">
      <c r="B112" s="33"/>
      <c r="E112" s="4"/>
      <c r="F112" s="33"/>
      <c r="G112" s="4"/>
      <c r="H112" s="33"/>
      <c r="I112" s="4"/>
      <c r="J112" s="33"/>
      <c r="M112" s="4"/>
      <c r="O112" s="4"/>
      <c r="P112" s="4"/>
      <c r="U112" s="33"/>
      <c r="V112" s="33"/>
      <c r="W112" s="4"/>
      <c r="X112" s="33"/>
      <c r="Y112" s="4"/>
      <c r="Z112" s="33"/>
      <c r="AA112" s="4"/>
      <c r="AC112" s="3"/>
      <c r="AF112" s="3"/>
    </row>
    <row r="113" spans="2:32" s="2" customFormat="1" ht="22.5" customHeight="1">
      <c r="B113" s="33"/>
      <c r="E113" s="4"/>
      <c r="F113" s="33"/>
      <c r="G113" s="4"/>
      <c r="H113" s="33"/>
      <c r="I113" s="4"/>
      <c r="J113" s="33"/>
      <c r="M113" s="4"/>
      <c r="O113" s="4"/>
      <c r="P113" s="4"/>
      <c r="U113" s="33"/>
      <c r="V113" s="33"/>
      <c r="W113" s="4"/>
      <c r="X113" s="33"/>
      <c r="Y113" s="4"/>
      <c r="Z113" s="33"/>
      <c r="AA113" s="4"/>
      <c r="AC113" s="3"/>
      <c r="AF113" s="3"/>
    </row>
    <row r="114" spans="2:32" s="2" customFormat="1" ht="22.5" customHeight="1">
      <c r="B114" s="33"/>
      <c r="E114" s="4"/>
      <c r="F114" s="33"/>
      <c r="G114" s="4"/>
      <c r="H114" s="33"/>
      <c r="I114" s="4"/>
      <c r="J114" s="33"/>
      <c r="M114" s="4"/>
      <c r="O114" s="4"/>
      <c r="P114" s="4"/>
      <c r="U114" s="33"/>
      <c r="V114" s="33"/>
      <c r="W114" s="4"/>
      <c r="X114" s="33"/>
      <c r="Y114" s="4"/>
      <c r="Z114" s="33"/>
      <c r="AA114" s="4"/>
      <c r="AC114" s="3"/>
      <c r="AF114" s="3"/>
    </row>
    <row r="115" spans="2:32" s="2" customFormat="1" ht="22.5" customHeight="1">
      <c r="B115" s="33"/>
      <c r="E115" s="4"/>
      <c r="F115" s="33"/>
      <c r="G115" s="4"/>
      <c r="H115" s="33"/>
      <c r="I115" s="4"/>
      <c r="J115" s="33"/>
      <c r="M115" s="4"/>
      <c r="O115" s="4"/>
      <c r="P115" s="4"/>
      <c r="U115" s="33"/>
      <c r="V115" s="33"/>
      <c r="W115" s="4"/>
      <c r="X115" s="33"/>
      <c r="Y115" s="4"/>
      <c r="Z115" s="33"/>
      <c r="AA115" s="4"/>
      <c r="AC115" s="3"/>
      <c r="AF115" s="3"/>
    </row>
    <row r="116" spans="2:32" s="2" customFormat="1" ht="22.5" customHeight="1">
      <c r="B116" s="33"/>
      <c r="E116" s="4"/>
      <c r="F116" s="33"/>
      <c r="G116" s="4"/>
      <c r="H116" s="33"/>
      <c r="I116" s="4"/>
      <c r="J116" s="33"/>
      <c r="M116" s="4"/>
      <c r="O116" s="4"/>
      <c r="P116" s="4"/>
      <c r="U116" s="33"/>
      <c r="V116" s="33"/>
      <c r="W116" s="4"/>
      <c r="X116" s="33"/>
      <c r="Y116" s="4"/>
      <c r="Z116" s="33"/>
      <c r="AA116" s="4"/>
      <c r="AC116" s="3"/>
      <c r="AF116" s="3"/>
    </row>
    <row r="117" spans="2:32" s="2" customFormat="1" ht="22.5" customHeight="1">
      <c r="B117" s="33"/>
      <c r="E117" s="4"/>
      <c r="F117" s="33"/>
      <c r="G117" s="4"/>
      <c r="H117" s="33"/>
      <c r="I117" s="4"/>
      <c r="J117" s="33"/>
      <c r="M117" s="4"/>
      <c r="O117" s="4"/>
      <c r="P117" s="4"/>
      <c r="U117" s="33"/>
      <c r="V117" s="33"/>
      <c r="W117" s="4"/>
      <c r="X117" s="33"/>
      <c r="Y117" s="4"/>
      <c r="Z117" s="33"/>
      <c r="AA117" s="4"/>
      <c r="AC117" s="3"/>
      <c r="AF117" s="3"/>
    </row>
    <row r="118" spans="2:32" s="2" customFormat="1" ht="22.5" customHeight="1">
      <c r="B118" s="33"/>
      <c r="E118" s="4"/>
      <c r="F118" s="33"/>
      <c r="G118" s="4"/>
      <c r="H118" s="33"/>
      <c r="I118" s="4"/>
      <c r="J118" s="33"/>
      <c r="M118" s="4"/>
      <c r="O118" s="4"/>
      <c r="P118" s="4"/>
      <c r="U118" s="33"/>
      <c r="V118" s="33"/>
      <c r="W118" s="4"/>
      <c r="X118" s="33"/>
      <c r="Y118" s="4"/>
      <c r="Z118" s="33"/>
      <c r="AA118" s="4"/>
      <c r="AC118" s="3"/>
      <c r="AF118" s="3"/>
    </row>
    <row r="119" spans="2:32" s="2" customFormat="1" ht="22.5" customHeight="1">
      <c r="B119" s="33"/>
      <c r="E119" s="4"/>
      <c r="F119" s="33"/>
      <c r="G119" s="4"/>
      <c r="H119" s="33"/>
      <c r="I119" s="4"/>
      <c r="J119" s="33"/>
      <c r="M119" s="4"/>
      <c r="O119" s="4"/>
      <c r="P119" s="4"/>
      <c r="U119" s="33"/>
      <c r="V119" s="33"/>
      <c r="W119" s="4"/>
      <c r="X119" s="33"/>
      <c r="Y119" s="4"/>
      <c r="Z119" s="33"/>
      <c r="AA119" s="4"/>
      <c r="AC119" s="3"/>
      <c r="AF119" s="3"/>
    </row>
    <row r="120" spans="2:32" s="2" customFormat="1" ht="22.5" customHeight="1">
      <c r="B120" s="33"/>
      <c r="E120" s="4"/>
      <c r="F120" s="33"/>
      <c r="G120" s="4"/>
      <c r="H120" s="33"/>
      <c r="I120" s="4"/>
      <c r="J120" s="33"/>
      <c r="M120" s="4"/>
      <c r="O120" s="4"/>
      <c r="P120" s="4"/>
      <c r="U120" s="33"/>
      <c r="V120" s="33"/>
      <c r="W120" s="4"/>
      <c r="X120" s="33"/>
      <c r="Y120" s="4"/>
      <c r="Z120" s="33"/>
      <c r="AA120" s="4"/>
      <c r="AC120" s="3"/>
      <c r="AF120" s="3"/>
    </row>
    <row r="121" spans="2:32" s="2" customFormat="1" ht="22.5" customHeight="1">
      <c r="B121" s="33"/>
      <c r="E121" s="4"/>
      <c r="F121" s="33"/>
      <c r="G121" s="4"/>
      <c r="H121" s="33"/>
      <c r="I121" s="4"/>
      <c r="J121" s="33"/>
      <c r="M121" s="4"/>
      <c r="O121" s="4"/>
      <c r="P121" s="4"/>
      <c r="U121" s="33"/>
      <c r="V121" s="33"/>
      <c r="W121" s="4"/>
      <c r="X121" s="33"/>
      <c r="Y121" s="4"/>
      <c r="Z121" s="33"/>
      <c r="AA121" s="4"/>
      <c r="AC121" s="3"/>
      <c r="AF121" s="3"/>
    </row>
    <row r="122" spans="2:32" s="2" customFormat="1" ht="22.5" customHeight="1">
      <c r="B122" s="33"/>
      <c r="E122" s="4"/>
      <c r="F122" s="33"/>
      <c r="G122" s="4"/>
      <c r="H122" s="33"/>
      <c r="I122" s="4"/>
      <c r="J122" s="33"/>
      <c r="M122" s="4"/>
      <c r="O122" s="4"/>
      <c r="P122" s="4"/>
      <c r="U122" s="33"/>
      <c r="V122" s="33"/>
      <c r="W122" s="4"/>
      <c r="X122" s="33"/>
      <c r="Y122" s="4"/>
      <c r="Z122" s="33"/>
      <c r="AA122" s="4"/>
      <c r="AC122" s="3"/>
      <c r="AF122" s="3"/>
    </row>
    <row r="123" spans="2:32" s="2" customFormat="1" ht="22.5" customHeight="1">
      <c r="B123" s="33"/>
      <c r="E123" s="4"/>
      <c r="F123" s="33"/>
      <c r="G123" s="4"/>
      <c r="H123" s="33"/>
      <c r="I123" s="4"/>
      <c r="J123" s="33"/>
      <c r="M123" s="4"/>
      <c r="O123" s="4"/>
      <c r="P123" s="4"/>
      <c r="U123" s="33"/>
      <c r="V123" s="33"/>
      <c r="W123" s="4"/>
      <c r="X123" s="33"/>
      <c r="Y123" s="4"/>
      <c r="Z123" s="33"/>
      <c r="AA123" s="4"/>
      <c r="AC123" s="3"/>
      <c r="AF123" s="3"/>
    </row>
    <row r="124" spans="2:32" s="2" customFormat="1" ht="22.5" customHeight="1">
      <c r="B124" s="33"/>
      <c r="E124" s="4"/>
      <c r="F124" s="33"/>
      <c r="G124" s="4"/>
      <c r="H124" s="33"/>
      <c r="I124" s="4"/>
      <c r="J124" s="33"/>
      <c r="M124" s="4"/>
      <c r="O124" s="4"/>
      <c r="P124" s="4"/>
      <c r="U124" s="33"/>
      <c r="V124" s="33"/>
      <c r="W124" s="4"/>
      <c r="X124" s="33"/>
      <c r="Y124" s="4"/>
      <c r="Z124" s="33"/>
      <c r="AA124" s="4"/>
      <c r="AC124" s="3"/>
      <c r="AF124" s="3"/>
    </row>
    <row r="125" spans="2:32" s="2" customFormat="1" ht="22.5" customHeight="1">
      <c r="B125" s="33"/>
      <c r="E125" s="4"/>
      <c r="F125" s="33"/>
      <c r="G125" s="4"/>
      <c r="H125" s="33"/>
      <c r="I125" s="4"/>
      <c r="J125" s="33"/>
      <c r="M125" s="4"/>
      <c r="O125" s="4"/>
      <c r="P125" s="4"/>
      <c r="U125" s="33"/>
      <c r="V125" s="33"/>
      <c r="W125" s="4"/>
      <c r="X125" s="33"/>
      <c r="Y125" s="4"/>
      <c r="Z125" s="33"/>
      <c r="AA125" s="4"/>
      <c r="AC125" s="3"/>
      <c r="AF125" s="3"/>
    </row>
    <row r="126" spans="2:32" s="2" customFormat="1" ht="22.5" customHeight="1">
      <c r="B126" s="33"/>
      <c r="E126" s="4"/>
      <c r="F126" s="33"/>
      <c r="G126" s="4"/>
      <c r="H126" s="33"/>
      <c r="I126" s="4"/>
      <c r="J126" s="33"/>
      <c r="M126" s="4"/>
      <c r="O126" s="4"/>
      <c r="P126" s="4"/>
      <c r="U126" s="33"/>
      <c r="V126" s="33"/>
      <c r="W126" s="4"/>
      <c r="X126" s="33"/>
      <c r="Y126" s="4"/>
      <c r="Z126" s="33"/>
      <c r="AA126" s="4"/>
      <c r="AC126" s="3"/>
      <c r="AF126" s="3"/>
    </row>
    <row r="127" spans="2:32" s="2" customFormat="1" ht="22.5" customHeight="1">
      <c r="B127" s="33"/>
      <c r="E127" s="4"/>
      <c r="F127" s="33"/>
      <c r="G127" s="4"/>
      <c r="H127" s="33"/>
      <c r="I127" s="4"/>
      <c r="J127" s="33"/>
      <c r="M127" s="4"/>
      <c r="O127" s="4"/>
      <c r="P127" s="4"/>
      <c r="U127" s="33"/>
      <c r="V127" s="33"/>
      <c r="W127" s="4"/>
      <c r="X127" s="33"/>
      <c r="Y127" s="4"/>
      <c r="Z127" s="33"/>
      <c r="AA127" s="4"/>
      <c r="AC127" s="3"/>
      <c r="AF127" s="3"/>
    </row>
    <row r="128" spans="2:32" s="2" customFormat="1" ht="22.5" customHeight="1">
      <c r="B128" s="33"/>
      <c r="E128" s="4"/>
      <c r="F128" s="33"/>
      <c r="G128" s="4"/>
      <c r="H128" s="33"/>
      <c r="I128" s="4"/>
      <c r="J128" s="33"/>
      <c r="M128" s="4"/>
      <c r="O128" s="4"/>
      <c r="P128" s="4"/>
      <c r="U128" s="33"/>
      <c r="V128" s="33"/>
      <c r="W128" s="4"/>
      <c r="X128" s="33"/>
      <c r="Y128" s="4"/>
      <c r="Z128" s="33"/>
      <c r="AA128" s="4"/>
      <c r="AC128" s="3"/>
      <c r="AF128" s="3"/>
    </row>
    <row r="129" spans="2:32" s="2" customFormat="1" ht="22.5" customHeight="1">
      <c r="B129" s="33"/>
      <c r="E129" s="4"/>
      <c r="F129" s="33"/>
      <c r="G129" s="4"/>
      <c r="H129" s="33"/>
      <c r="I129" s="4"/>
      <c r="J129" s="33"/>
      <c r="M129" s="4"/>
      <c r="O129" s="4"/>
      <c r="P129" s="4"/>
      <c r="U129" s="33"/>
      <c r="V129" s="33"/>
      <c r="W129" s="4"/>
      <c r="X129" s="33"/>
      <c r="Y129" s="4"/>
      <c r="Z129" s="33"/>
      <c r="AA129" s="4"/>
      <c r="AC129" s="3"/>
      <c r="AF129" s="3"/>
    </row>
    <row r="130" spans="2:32" s="2" customFormat="1" ht="22.5" customHeight="1">
      <c r="B130" s="33"/>
      <c r="E130" s="4"/>
      <c r="F130" s="33"/>
      <c r="G130" s="4"/>
      <c r="H130" s="33"/>
      <c r="I130" s="4"/>
      <c r="J130" s="33"/>
      <c r="M130" s="4"/>
      <c r="O130" s="4"/>
      <c r="P130" s="4"/>
      <c r="U130" s="33"/>
      <c r="V130" s="33"/>
      <c r="W130" s="4"/>
      <c r="X130" s="33"/>
      <c r="Y130" s="4"/>
      <c r="Z130" s="33"/>
      <c r="AA130" s="4"/>
      <c r="AC130" s="3"/>
      <c r="AF130" s="3"/>
    </row>
    <row r="131" spans="2:32" s="2" customFormat="1" ht="22.5" customHeight="1">
      <c r="B131" s="33"/>
      <c r="E131" s="4"/>
      <c r="F131" s="33"/>
      <c r="G131" s="4"/>
      <c r="H131" s="33"/>
      <c r="I131" s="4"/>
      <c r="J131" s="33"/>
      <c r="M131" s="4"/>
      <c r="O131" s="4"/>
      <c r="P131" s="4"/>
      <c r="U131" s="33"/>
      <c r="V131" s="33"/>
      <c r="W131" s="4"/>
      <c r="X131" s="33"/>
      <c r="Y131" s="4"/>
      <c r="Z131" s="33"/>
      <c r="AA131" s="4"/>
      <c r="AC131" s="3"/>
      <c r="AF131" s="3"/>
    </row>
    <row r="132" spans="2:32" s="2" customFormat="1" ht="22.5" customHeight="1">
      <c r="B132" s="33"/>
      <c r="E132" s="4"/>
      <c r="F132" s="33"/>
      <c r="G132" s="4"/>
      <c r="H132" s="33"/>
      <c r="I132" s="4"/>
      <c r="J132" s="33"/>
      <c r="M132" s="4"/>
      <c r="O132" s="4"/>
      <c r="P132" s="4"/>
      <c r="U132" s="33"/>
      <c r="V132" s="33"/>
      <c r="W132" s="4"/>
      <c r="X132" s="33"/>
      <c r="Y132" s="4"/>
      <c r="Z132" s="33"/>
      <c r="AA132" s="4"/>
      <c r="AC132" s="3"/>
      <c r="AF132" s="3"/>
    </row>
    <row r="133" spans="2:32" s="2" customFormat="1" ht="22.5" customHeight="1">
      <c r="B133" s="33"/>
      <c r="E133" s="4"/>
      <c r="F133" s="33"/>
      <c r="G133" s="4"/>
      <c r="H133" s="33"/>
      <c r="I133" s="4"/>
      <c r="J133" s="33"/>
      <c r="M133" s="4"/>
      <c r="O133" s="4"/>
      <c r="P133" s="4"/>
      <c r="U133" s="33"/>
      <c r="V133" s="33"/>
      <c r="W133" s="4"/>
      <c r="X133" s="33"/>
      <c r="Y133" s="4"/>
      <c r="Z133" s="33"/>
      <c r="AA133" s="4"/>
      <c r="AC133" s="3"/>
      <c r="AF133" s="3"/>
    </row>
    <row r="134" spans="2:32" s="2" customFormat="1" ht="22.5" customHeight="1">
      <c r="B134" s="33"/>
      <c r="E134" s="4"/>
      <c r="F134" s="33"/>
      <c r="G134" s="4"/>
      <c r="H134" s="33"/>
      <c r="I134" s="4"/>
      <c r="J134" s="33"/>
      <c r="M134" s="4"/>
      <c r="O134" s="4"/>
      <c r="P134" s="4"/>
      <c r="U134" s="33"/>
      <c r="V134" s="33"/>
      <c r="W134" s="4"/>
      <c r="X134" s="33"/>
      <c r="Y134" s="4"/>
      <c r="Z134" s="33"/>
      <c r="AA134" s="4"/>
      <c r="AC134" s="3"/>
      <c r="AF134" s="3"/>
    </row>
    <row r="135" spans="2:32" s="2" customFormat="1" ht="22.5" customHeight="1">
      <c r="B135" s="33"/>
      <c r="E135" s="4"/>
      <c r="F135" s="33"/>
      <c r="G135" s="4"/>
      <c r="H135" s="33"/>
      <c r="I135" s="4"/>
      <c r="J135" s="33"/>
      <c r="M135" s="4"/>
      <c r="O135" s="4"/>
      <c r="P135" s="4"/>
      <c r="U135" s="33"/>
      <c r="V135" s="33"/>
      <c r="W135" s="4"/>
      <c r="X135" s="33"/>
      <c r="Y135" s="4"/>
      <c r="Z135" s="33"/>
      <c r="AA135" s="4"/>
      <c r="AC135" s="3"/>
      <c r="AF135" s="3"/>
    </row>
    <row r="136" spans="2:32" s="2" customFormat="1" ht="22.5" customHeight="1">
      <c r="B136" s="33"/>
      <c r="E136" s="4"/>
      <c r="F136" s="33"/>
      <c r="G136" s="4"/>
      <c r="H136" s="33"/>
      <c r="I136" s="4"/>
      <c r="J136" s="33"/>
      <c r="M136" s="4"/>
      <c r="O136" s="4"/>
      <c r="P136" s="4"/>
      <c r="U136" s="33"/>
      <c r="V136" s="33"/>
      <c r="W136" s="4"/>
      <c r="X136" s="33"/>
      <c r="Y136" s="4"/>
      <c r="Z136" s="33"/>
      <c r="AA136" s="4"/>
      <c r="AC136" s="3"/>
      <c r="AF136" s="3"/>
    </row>
    <row r="137" spans="2:32" s="2" customFormat="1" ht="22.5" customHeight="1">
      <c r="B137" s="33"/>
      <c r="E137" s="4"/>
      <c r="F137" s="33"/>
      <c r="G137" s="4"/>
      <c r="H137" s="33"/>
      <c r="I137" s="4"/>
      <c r="J137" s="33"/>
      <c r="M137" s="4"/>
      <c r="O137" s="4"/>
      <c r="P137" s="4"/>
      <c r="U137" s="33"/>
      <c r="V137" s="33"/>
      <c r="W137" s="4"/>
      <c r="X137" s="33"/>
      <c r="Y137" s="4"/>
      <c r="Z137" s="33"/>
      <c r="AA137" s="4"/>
      <c r="AC137" s="3"/>
      <c r="AF137" s="3"/>
    </row>
    <row r="138" spans="2:32" s="2" customFormat="1" ht="22.5" customHeight="1">
      <c r="B138" s="33"/>
      <c r="E138" s="4"/>
      <c r="F138" s="33"/>
      <c r="G138" s="4"/>
      <c r="H138" s="33"/>
      <c r="I138" s="4"/>
      <c r="J138" s="33"/>
      <c r="M138" s="4"/>
      <c r="O138" s="4"/>
      <c r="P138" s="4"/>
      <c r="U138" s="33"/>
      <c r="V138" s="33"/>
      <c r="W138" s="4"/>
      <c r="X138" s="33"/>
      <c r="Y138" s="4"/>
      <c r="Z138" s="33"/>
      <c r="AA138" s="4"/>
      <c r="AC138" s="3"/>
      <c r="AF138" s="3"/>
    </row>
    <row r="139" spans="2:32" s="2" customFormat="1" ht="22.5" customHeight="1">
      <c r="B139" s="33"/>
      <c r="E139" s="4"/>
      <c r="F139" s="33"/>
      <c r="G139" s="4"/>
      <c r="H139" s="33"/>
      <c r="I139" s="4"/>
      <c r="J139" s="33"/>
      <c r="M139" s="4"/>
      <c r="O139" s="4"/>
      <c r="P139" s="4"/>
      <c r="U139" s="33"/>
      <c r="V139" s="33"/>
      <c r="W139" s="4"/>
      <c r="X139" s="33"/>
      <c r="Y139" s="4"/>
      <c r="Z139" s="33"/>
      <c r="AA139" s="4"/>
      <c r="AC139" s="3"/>
      <c r="AF139" s="3"/>
    </row>
    <row r="140" spans="2:32" s="2" customFormat="1" ht="22.5" customHeight="1">
      <c r="B140" s="33"/>
      <c r="E140" s="4"/>
      <c r="F140" s="33"/>
      <c r="G140" s="4"/>
      <c r="H140" s="33"/>
      <c r="I140" s="4"/>
      <c r="J140" s="33"/>
      <c r="M140" s="4"/>
      <c r="O140" s="4"/>
      <c r="P140" s="4"/>
      <c r="U140" s="33"/>
      <c r="V140" s="33"/>
      <c r="W140" s="4"/>
      <c r="X140" s="33"/>
      <c r="Y140" s="4"/>
      <c r="Z140" s="33"/>
      <c r="AA140" s="4"/>
      <c r="AC140" s="3"/>
      <c r="AF140" s="3"/>
    </row>
    <row r="141" spans="2:32" s="2" customFormat="1" ht="22.5" customHeight="1">
      <c r="B141" s="33"/>
      <c r="E141" s="4"/>
      <c r="F141" s="33"/>
      <c r="G141" s="4"/>
      <c r="H141" s="33"/>
      <c r="I141" s="4"/>
      <c r="J141" s="33"/>
      <c r="M141" s="4"/>
      <c r="O141" s="4"/>
      <c r="P141" s="4"/>
      <c r="U141" s="33"/>
      <c r="V141" s="33"/>
      <c r="W141" s="4"/>
      <c r="X141" s="33"/>
      <c r="Y141" s="4"/>
      <c r="Z141" s="33"/>
      <c r="AA141" s="4"/>
      <c r="AC141" s="3"/>
      <c r="AF141" s="3"/>
    </row>
    <row r="142" spans="2:32" s="2" customFormat="1" ht="22.5" customHeight="1">
      <c r="B142" s="33"/>
      <c r="E142" s="4"/>
      <c r="F142" s="33"/>
      <c r="G142" s="4"/>
      <c r="H142" s="33"/>
      <c r="I142" s="4"/>
      <c r="J142" s="33"/>
      <c r="M142" s="4"/>
      <c r="O142" s="4"/>
      <c r="P142" s="4"/>
      <c r="U142" s="33"/>
      <c r="V142" s="33"/>
      <c r="W142" s="4"/>
      <c r="X142" s="33"/>
      <c r="Y142" s="4"/>
      <c r="Z142" s="33"/>
      <c r="AA142" s="4"/>
      <c r="AC142" s="3"/>
      <c r="AF142" s="3"/>
    </row>
    <row r="143" spans="2:32" s="2" customFormat="1" ht="22.5" customHeight="1">
      <c r="B143" s="33"/>
      <c r="E143" s="4"/>
      <c r="F143" s="33"/>
      <c r="G143" s="4"/>
      <c r="H143" s="33"/>
      <c r="I143" s="4"/>
      <c r="J143" s="33"/>
      <c r="M143" s="4"/>
      <c r="O143" s="4"/>
      <c r="P143" s="4"/>
      <c r="U143" s="33"/>
      <c r="V143" s="33"/>
      <c r="W143" s="4"/>
      <c r="X143" s="33"/>
      <c r="Y143" s="4"/>
      <c r="Z143" s="33"/>
      <c r="AA143" s="4"/>
      <c r="AC143" s="3"/>
      <c r="AF143" s="3"/>
    </row>
    <row r="144" spans="2:32" s="2" customFormat="1" ht="22.5" customHeight="1">
      <c r="B144" s="33"/>
      <c r="E144" s="4"/>
      <c r="F144" s="33"/>
      <c r="G144" s="4"/>
      <c r="H144" s="33"/>
      <c r="I144" s="4"/>
      <c r="J144" s="33"/>
      <c r="M144" s="4"/>
      <c r="O144" s="4"/>
      <c r="P144" s="4"/>
      <c r="U144" s="33"/>
      <c r="V144" s="33"/>
      <c r="W144" s="4"/>
      <c r="X144" s="33"/>
      <c r="Y144" s="4"/>
      <c r="Z144" s="33"/>
      <c r="AA144" s="4"/>
      <c r="AC144" s="3"/>
      <c r="AF144" s="3"/>
    </row>
    <row r="145" spans="2:32" s="2" customFormat="1" ht="22.5" customHeight="1">
      <c r="B145" s="33"/>
      <c r="E145" s="4"/>
      <c r="F145" s="33"/>
      <c r="G145" s="4"/>
      <c r="H145" s="33"/>
      <c r="I145" s="4"/>
      <c r="J145" s="33"/>
      <c r="M145" s="4"/>
      <c r="O145" s="4"/>
      <c r="P145" s="4"/>
      <c r="U145" s="33"/>
      <c r="V145" s="33"/>
      <c r="W145" s="4"/>
      <c r="X145" s="33"/>
      <c r="Y145" s="4"/>
      <c r="Z145" s="33"/>
      <c r="AA145" s="4"/>
      <c r="AC145" s="3"/>
      <c r="AF145" s="3"/>
    </row>
    <row r="146" spans="2:32" s="2" customFormat="1" ht="22.5" customHeight="1">
      <c r="B146" s="33"/>
      <c r="E146" s="4"/>
      <c r="F146" s="33"/>
      <c r="G146" s="4"/>
      <c r="H146" s="33"/>
      <c r="I146" s="4"/>
      <c r="J146" s="33"/>
      <c r="M146" s="4"/>
      <c r="O146" s="4"/>
      <c r="P146" s="4"/>
      <c r="U146" s="33"/>
      <c r="V146" s="33"/>
      <c r="W146" s="4"/>
      <c r="X146" s="33"/>
      <c r="Y146" s="4"/>
      <c r="Z146" s="33"/>
      <c r="AA146" s="4"/>
      <c r="AC146" s="3"/>
      <c r="AF146" s="3"/>
    </row>
    <row r="147" spans="2:32" s="2" customFormat="1" ht="22.5" customHeight="1">
      <c r="B147" s="33"/>
      <c r="E147" s="4"/>
      <c r="F147" s="33"/>
      <c r="G147" s="4"/>
      <c r="H147" s="33"/>
      <c r="I147" s="4"/>
      <c r="J147" s="33"/>
      <c r="M147" s="4"/>
      <c r="O147" s="4"/>
      <c r="P147" s="4"/>
      <c r="U147" s="33"/>
      <c r="V147" s="33"/>
      <c r="W147" s="4"/>
      <c r="X147" s="33"/>
      <c r="Y147" s="4"/>
      <c r="Z147" s="33"/>
      <c r="AA147" s="4"/>
      <c r="AC147" s="3"/>
      <c r="AF147" s="3"/>
    </row>
    <row r="148" spans="2:32" s="2" customFormat="1" ht="22.5" customHeight="1">
      <c r="B148" s="33"/>
      <c r="E148" s="4"/>
      <c r="F148" s="33"/>
      <c r="G148" s="4"/>
      <c r="H148" s="33"/>
      <c r="I148" s="4"/>
      <c r="J148" s="33"/>
      <c r="M148" s="4"/>
      <c r="O148" s="4"/>
      <c r="P148" s="4"/>
      <c r="U148" s="33"/>
      <c r="V148" s="33"/>
      <c r="W148" s="4"/>
      <c r="X148" s="33"/>
      <c r="Y148" s="4"/>
      <c r="Z148" s="33"/>
      <c r="AA148" s="4"/>
      <c r="AC148" s="3"/>
      <c r="AF148" s="3"/>
    </row>
    <row r="149" spans="2:32" s="2" customFormat="1" ht="22.5" customHeight="1">
      <c r="B149" s="33"/>
      <c r="E149" s="4"/>
      <c r="F149" s="33"/>
      <c r="G149" s="4"/>
      <c r="H149" s="33"/>
      <c r="I149" s="4"/>
      <c r="J149" s="33"/>
      <c r="M149" s="4"/>
      <c r="O149" s="4"/>
      <c r="P149" s="4"/>
      <c r="U149" s="33"/>
      <c r="V149" s="33"/>
      <c r="W149" s="4"/>
      <c r="X149" s="33"/>
      <c r="Y149" s="4"/>
      <c r="Z149" s="33"/>
      <c r="AA149" s="4"/>
      <c r="AC149" s="3"/>
      <c r="AF149" s="3"/>
    </row>
    <row r="150" spans="2:32" s="2" customFormat="1" ht="22.5" customHeight="1">
      <c r="B150" s="33"/>
      <c r="E150" s="4"/>
      <c r="F150" s="33"/>
      <c r="G150" s="4"/>
      <c r="H150" s="33"/>
      <c r="I150" s="4"/>
      <c r="J150" s="33"/>
      <c r="M150" s="4"/>
      <c r="O150" s="4"/>
      <c r="P150" s="4"/>
      <c r="U150" s="33"/>
      <c r="V150" s="33"/>
      <c r="W150" s="4"/>
      <c r="X150" s="33"/>
      <c r="Y150" s="4"/>
      <c r="Z150" s="33"/>
      <c r="AA150" s="4"/>
      <c r="AC150" s="3"/>
      <c r="AF150" s="3"/>
    </row>
    <row r="151" spans="2:32" s="2" customFormat="1" ht="22.5" customHeight="1">
      <c r="B151" s="33"/>
      <c r="E151" s="4"/>
      <c r="F151" s="33"/>
      <c r="G151" s="4"/>
      <c r="H151" s="33"/>
      <c r="I151" s="4"/>
      <c r="J151" s="33"/>
      <c r="M151" s="4"/>
      <c r="O151" s="4"/>
      <c r="P151" s="4"/>
      <c r="U151" s="33"/>
      <c r="V151" s="33"/>
      <c r="W151" s="4"/>
      <c r="X151" s="33"/>
      <c r="Y151" s="4"/>
      <c r="Z151" s="33"/>
      <c r="AA151" s="4"/>
      <c r="AC151" s="3"/>
      <c r="AF151" s="3"/>
    </row>
    <row r="152" spans="2:32" s="2" customFormat="1" ht="22.5" customHeight="1">
      <c r="B152" s="33"/>
      <c r="E152" s="4"/>
      <c r="F152" s="33"/>
      <c r="G152" s="4"/>
      <c r="H152" s="33"/>
      <c r="I152" s="4"/>
      <c r="J152" s="33"/>
      <c r="M152" s="4"/>
      <c r="O152" s="4"/>
      <c r="P152" s="4"/>
      <c r="U152" s="33"/>
      <c r="V152" s="33"/>
      <c r="W152" s="4"/>
      <c r="X152" s="33"/>
      <c r="Y152" s="4"/>
      <c r="Z152" s="33"/>
      <c r="AA152" s="4"/>
      <c r="AC152" s="3"/>
      <c r="AF152" s="3"/>
    </row>
    <row r="153" spans="2:32" s="2" customFormat="1" ht="22.5" customHeight="1">
      <c r="B153" s="33"/>
      <c r="E153" s="4"/>
      <c r="F153" s="33"/>
      <c r="G153" s="4"/>
      <c r="H153" s="33"/>
      <c r="I153" s="4"/>
      <c r="J153" s="33"/>
      <c r="M153" s="4"/>
      <c r="O153" s="4"/>
      <c r="P153" s="4"/>
      <c r="U153" s="33"/>
      <c r="V153" s="33"/>
      <c r="W153" s="4"/>
      <c r="X153" s="33"/>
      <c r="Y153" s="4"/>
      <c r="Z153" s="33"/>
      <c r="AA153" s="4"/>
      <c r="AC153" s="3"/>
      <c r="AF153" s="3"/>
    </row>
    <row r="154" spans="2:32" s="2" customFormat="1" ht="22.5" customHeight="1">
      <c r="B154" s="33"/>
      <c r="E154" s="4"/>
      <c r="F154" s="33"/>
      <c r="G154" s="4"/>
      <c r="H154" s="33"/>
      <c r="I154" s="4"/>
      <c r="J154" s="33"/>
      <c r="M154" s="4"/>
      <c r="O154" s="4"/>
      <c r="P154" s="4"/>
      <c r="U154" s="33"/>
      <c r="V154" s="33"/>
      <c r="W154" s="4"/>
      <c r="X154" s="33"/>
      <c r="Y154" s="4"/>
      <c r="Z154" s="33"/>
      <c r="AA154" s="4"/>
      <c r="AC154" s="3"/>
      <c r="AF154" s="3"/>
    </row>
    <row r="155" spans="2:32" s="2" customFormat="1" ht="22.5" customHeight="1">
      <c r="B155" s="33"/>
      <c r="E155" s="4"/>
      <c r="F155" s="33"/>
      <c r="G155" s="4"/>
      <c r="H155" s="33"/>
      <c r="I155" s="4"/>
      <c r="J155" s="33"/>
      <c r="M155" s="4"/>
      <c r="O155" s="4"/>
      <c r="P155" s="4"/>
      <c r="U155" s="33"/>
      <c r="V155" s="33"/>
      <c r="W155" s="4"/>
      <c r="X155" s="33"/>
      <c r="Y155" s="4"/>
      <c r="Z155" s="33"/>
      <c r="AA155" s="4"/>
      <c r="AC155" s="3"/>
      <c r="AF155" s="3"/>
    </row>
    <row r="156" spans="2:32" s="2" customFormat="1" ht="22.5" customHeight="1">
      <c r="B156" s="33"/>
      <c r="E156" s="4"/>
      <c r="F156" s="33"/>
      <c r="G156" s="4"/>
      <c r="H156" s="33"/>
      <c r="I156" s="4"/>
      <c r="J156" s="33"/>
      <c r="M156" s="4"/>
      <c r="O156" s="4"/>
      <c r="P156" s="4"/>
      <c r="U156" s="33"/>
      <c r="V156" s="33"/>
      <c r="W156" s="4"/>
      <c r="X156" s="33"/>
      <c r="Y156" s="4"/>
      <c r="Z156" s="33"/>
      <c r="AA156" s="4"/>
      <c r="AC156" s="3"/>
      <c r="AF156" s="3"/>
    </row>
    <row r="157" spans="2:32" s="2" customFormat="1" ht="22.5" customHeight="1">
      <c r="B157" s="33"/>
      <c r="E157" s="4"/>
      <c r="F157" s="33"/>
      <c r="G157" s="4"/>
      <c r="H157" s="33"/>
      <c r="I157" s="4"/>
      <c r="J157" s="33"/>
      <c r="M157" s="4"/>
      <c r="O157" s="4"/>
      <c r="P157" s="4"/>
      <c r="U157" s="33"/>
      <c r="V157" s="33"/>
      <c r="W157" s="4"/>
      <c r="X157" s="33"/>
      <c r="Y157" s="4"/>
      <c r="Z157" s="33"/>
      <c r="AA157" s="4"/>
      <c r="AC157" s="3"/>
      <c r="AF157" s="3"/>
    </row>
    <row r="158" spans="2:32" s="2" customFormat="1" ht="22.5" customHeight="1">
      <c r="B158" s="33"/>
      <c r="E158" s="4"/>
      <c r="F158" s="33"/>
      <c r="G158" s="4"/>
      <c r="H158" s="33"/>
      <c r="I158" s="4"/>
      <c r="J158" s="33"/>
      <c r="M158" s="4"/>
      <c r="O158" s="4"/>
      <c r="P158" s="4"/>
      <c r="U158" s="33"/>
      <c r="V158" s="33"/>
      <c r="W158" s="4"/>
      <c r="X158" s="33"/>
      <c r="Y158" s="4"/>
      <c r="Z158" s="33"/>
      <c r="AA158" s="4"/>
      <c r="AC158" s="3"/>
      <c r="AF158" s="3"/>
    </row>
    <row r="159" spans="2:32" s="2" customFormat="1" ht="22.5" customHeight="1">
      <c r="B159" s="33"/>
      <c r="E159" s="4"/>
      <c r="F159" s="33"/>
      <c r="G159" s="4"/>
      <c r="H159" s="33"/>
      <c r="I159" s="4"/>
      <c r="J159" s="33"/>
      <c r="M159" s="4"/>
      <c r="O159" s="4"/>
      <c r="P159" s="4"/>
      <c r="U159" s="33"/>
      <c r="V159" s="33"/>
      <c r="W159" s="4"/>
      <c r="X159" s="33"/>
      <c r="Y159" s="4"/>
      <c r="Z159" s="33"/>
      <c r="AA159" s="4"/>
      <c r="AC159" s="3"/>
      <c r="AF159" s="3"/>
    </row>
    <row r="160" spans="2:32" s="2" customFormat="1" ht="22.5" customHeight="1">
      <c r="B160" s="33"/>
      <c r="E160" s="4"/>
      <c r="F160" s="33"/>
      <c r="G160" s="4"/>
      <c r="H160" s="33"/>
      <c r="I160" s="4"/>
      <c r="J160" s="33"/>
      <c r="M160" s="4"/>
      <c r="O160" s="4"/>
      <c r="P160" s="4"/>
      <c r="U160" s="33"/>
      <c r="V160" s="33"/>
      <c r="W160" s="4"/>
      <c r="X160" s="33"/>
      <c r="Y160" s="4"/>
      <c r="Z160" s="33"/>
      <c r="AA160" s="4"/>
      <c r="AC160" s="3"/>
      <c r="AF160" s="3"/>
    </row>
    <row r="161" spans="2:32" s="2" customFormat="1" ht="22.5" customHeight="1">
      <c r="B161" s="33"/>
      <c r="E161" s="4"/>
      <c r="F161" s="33"/>
      <c r="G161" s="4"/>
      <c r="H161" s="33"/>
      <c r="I161" s="4"/>
      <c r="J161" s="33"/>
      <c r="M161" s="4"/>
      <c r="O161" s="4"/>
      <c r="P161" s="4"/>
      <c r="U161" s="33"/>
      <c r="V161" s="33"/>
      <c r="W161" s="4"/>
      <c r="X161" s="33"/>
      <c r="Y161" s="4"/>
      <c r="Z161" s="33"/>
      <c r="AA161" s="4"/>
      <c r="AC161" s="3"/>
      <c r="AF161" s="3"/>
    </row>
    <row r="162" spans="2:32" s="2" customFormat="1" ht="22.5" customHeight="1">
      <c r="B162" s="33"/>
      <c r="E162" s="4"/>
      <c r="F162" s="33"/>
      <c r="G162" s="4"/>
      <c r="H162" s="33"/>
      <c r="I162" s="4"/>
      <c r="J162" s="33"/>
      <c r="M162" s="4"/>
      <c r="O162" s="4"/>
      <c r="P162" s="4"/>
      <c r="U162" s="33"/>
      <c r="V162" s="33"/>
      <c r="W162" s="4"/>
      <c r="X162" s="33"/>
      <c r="Y162" s="4"/>
      <c r="Z162" s="33"/>
      <c r="AA162" s="4"/>
      <c r="AC162" s="3"/>
      <c r="AF162" s="3"/>
    </row>
    <row r="163" spans="2:32" s="2" customFormat="1" ht="22.5" customHeight="1">
      <c r="B163" s="33"/>
      <c r="E163" s="4"/>
      <c r="F163" s="33"/>
      <c r="G163" s="4"/>
      <c r="H163" s="33"/>
      <c r="I163" s="4"/>
      <c r="J163" s="33"/>
      <c r="M163" s="4"/>
      <c r="O163" s="4"/>
      <c r="P163" s="4"/>
      <c r="U163" s="33"/>
      <c r="V163" s="33"/>
      <c r="W163" s="4"/>
      <c r="X163" s="33"/>
      <c r="Y163" s="4"/>
      <c r="Z163" s="33"/>
      <c r="AA163" s="4"/>
      <c r="AC163" s="3"/>
      <c r="AF163" s="3"/>
    </row>
    <row r="164" spans="2:32" s="2" customFormat="1" ht="22.5" customHeight="1">
      <c r="B164" s="33"/>
      <c r="E164" s="4"/>
      <c r="F164" s="33"/>
      <c r="G164" s="4"/>
      <c r="H164" s="33"/>
      <c r="I164" s="4"/>
      <c r="J164" s="33"/>
      <c r="M164" s="4"/>
      <c r="O164" s="4"/>
      <c r="P164" s="4"/>
      <c r="U164" s="33"/>
      <c r="V164" s="33"/>
      <c r="W164" s="4"/>
      <c r="X164" s="33"/>
      <c r="Y164" s="4"/>
      <c r="Z164" s="33"/>
      <c r="AA164" s="4"/>
      <c r="AC164" s="3"/>
      <c r="AF164" s="3"/>
    </row>
    <row r="165" spans="2:32" s="2" customFormat="1" ht="22.5" customHeight="1">
      <c r="B165" s="33"/>
      <c r="E165" s="4"/>
      <c r="F165" s="33"/>
      <c r="G165" s="4"/>
      <c r="H165" s="33"/>
      <c r="I165" s="4"/>
      <c r="J165" s="33"/>
      <c r="M165" s="4"/>
      <c r="O165" s="4"/>
      <c r="P165" s="4"/>
      <c r="U165" s="33"/>
      <c r="V165" s="33"/>
      <c r="W165" s="4"/>
      <c r="X165" s="33"/>
      <c r="Y165" s="4"/>
      <c r="Z165" s="33"/>
      <c r="AA165" s="4"/>
      <c r="AC165" s="3"/>
      <c r="AF165" s="3"/>
    </row>
    <row r="166" spans="2:32" s="2" customFormat="1" ht="22.5" customHeight="1">
      <c r="B166" s="33"/>
      <c r="E166" s="4"/>
      <c r="F166" s="33"/>
      <c r="G166" s="4"/>
      <c r="H166" s="33"/>
      <c r="I166" s="4"/>
      <c r="J166" s="33"/>
      <c r="M166" s="4"/>
      <c r="O166" s="4"/>
      <c r="P166" s="4"/>
      <c r="U166" s="33"/>
      <c r="V166" s="33"/>
      <c r="W166" s="4"/>
      <c r="X166" s="33"/>
      <c r="Y166" s="4"/>
      <c r="Z166" s="33"/>
      <c r="AA166" s="4"/>
      <c r="AC166" s="3"/>
      <c r="AF166" s="3"/>
    </row>
    <row r="167" spans="2:32" s="2" customFormat="1" ht="22.5" customHeight="1">
      <c r="B167" s="33"/>
      <c r="E167" s="4"/>
      <c r="F167" s="33"/>
      <c r="G167" s="4"/>
      <c r="H167" s="33"/>
      <c r="I167" s="4"/>
      <c r="J167" s="33"/>
      <c r="M167" s="4"/>
      <c r="O167" s="4"/>
      <c r="P167" s="4"/>
      <c r="U167" s="33"/>
      <c r="V167" s="33"/>
      <c r="W167" s="4"/>
      <c r="X167" s="33"/>
      <c r="Y167" s="4"/>
      <c r="Z167" s="33"/>
      <c r="AA167" s="4"/>
      <c r="AC167" s="3"/>
      <c r="AF167" s="3"/>
    </row>
    <row r="168" spans="2:32" s="2" customFormat="1" ht="22.5" customHeight="1">
      <c r="B168" s="33"/>
      <c r="E168" s="4"/>
      <c r="F168" s="33"/>
      <c r="G168" s="4"/>
      <c r="H168" s="33"/>
      <c r="I168" s="4"/>
      <c r="J168" s="33"/>
      <c r="M168" s="4"/>
      <c r="O168" s="4"/>
      <c r="P168" s="4"/>
      <c r="U168" s="33"/>
      <c r="V168" s="33"/>
      <c r="W168" s="4"/>
      <c r="X168" s="33"/>
      <c r="Y168" s="4"/>
      <c r="Z168" s="33"/>
      <c r="AA168" s="4"/>
      <c r="AC168" s="3"/>
      <c r="AF168" s="3"/>
    </row>
    <row r="169" spans="2:32" s="2" customFormat="1" ht="22.5" customHeight="1">
      <c r="B169" s="33"/>
      <c r="E169" s="4"/>
      <c r="F169" s="33"/>
      <c r="G169" s="4"/>
      <c r="H169" s="33"/>
      <c r="I169" s="4"/>
      <c r="J169" s="33"/>
      <c r="M169" s="4"/>
      <c r="O169" s="4"/>
      <c r="P169" s="4"/>
      <c r="U169" s="33"/>
      <c r="V169" s="33"/>
      <c r="W169" s="4"/>
      <c r="X169" s="33"/>
      <c r="Y169" s="4"/>
      <c r="Z169" s="33"/>
      <c r="AA169" s="4"/>
      <c r="AC169" s="3"/>
      <c r="AF169" s="3"/>
    </row>
    <row r="170" spans="2:32" s="2" customFormat="1" ht="22.5" customHeight="1">
      <c r="B170" s="33"/>
      <c r="E170" s="4"/>
      <c r="F170" s="33"/>
      <c r="G170" s="4"/>
      <c r="H170" s="33"/>
      <c r="I170" s="4"/>
      <c r="J170" s="33"/>
      <c r="M170" s="4"/>
      <c r="O170" s="4"/>
      <c r="P170" s="4"/>
      <c r="U170" s="33"/>
      <c r="V170" s="33"/>
      <c r="W170" s="4"/>
      <c r="X170" s="33"/>
      <c r="Y170" s="4"/>
      <c r="Z170" s="33"/>
      <c r="AA170" s="4"/>
      <c r="AC170" s="3"/>
      <c r="AF170" s="3"/>
    </row>
    <row r="171" spans="2:32" s="2" customFormat="1" ht="22.5" customHeight="1">
      <c r="B171" s="33"/>
      <c r="E171" s="4"/>
      <c r="F171" s="33"/>
      <c r="G171" s="4"/>
      <c r="H171" s="33"/>
      <c r="I171" s="4"/>
      <c r="J171" s="33"/>
      <c r="M171" s="4"/>
      <c r="O171" s="4"/>
      <c r="P171" s="4"/>
      <c r="U171" s="33"/>
      <c r="V171" s="33"/>
      <c r="W171" s="4"/>
      <c r="X171" s="33"/>
      <c r="Y171" s="4"/>
      <c r="Z171" s="33"/>
      <c r="AA171" s="4"/>
      <c r="AC171" s="3"/>
      <c r="AF171" s="3"/>
    </row>
    <row r="172" spans="2:32" s="2" customFormat="1" ht="22.5" customHeight="1">
      <c r="B172" s="33"/>
      <c r="E172" s="4"/>
      <c r="F172" s="33"/>
      <c r="G172" s="4"/>
      <c r="H172" s="33"/>
      <c r="I172" s="4"/>
      <c r="J172" s="33"/>
      <c r="M172" s="4"/>
      <c r="O172" s="4"/>
      <c r="P172" s="4"/>
      <c r="U172" s="33"/>
      <c r="V172" s="33"/>
      <c r="W172" s="4"/>
      <c r="X172" s="33"/>
      <c r="Y172" s="4"/>
      <c r="Z172" s="33"/>
      <c r="AA172" s="4"/>
      <c r="AC172" s="3"/>
      <c r="AF172" s="3"/>
    </row>
    <row r="173" spans="2:32" s="2" customFormat="1" ht="22.5" customHeight="1">
      <c r="B173" s="33"/>
      <c r="E173" s="4"/>
      <c r="F173" s="33"/>
      <c r="G173" s="4"/>
      <c r="H173" s="33"/>
      <c r="I173" s="4"/>
      <c r="J173" s="33"/>
      <c r="M173" s="4"/>
      <c r="O173" s="4"/>
      <c r="P173" s="4"/>
      <c r="U173" s="33"/>
      <c r="V173" s="33"/>
      <c r="W173" s="4"/>
      <c r="X173" s="33"/>
      <c r="Y173" s="4"/>
      <c r="Z173" s="33"/>
      <c r="AA173" s="4"/>
      <c r="AC173" s="3"/>
      <c r="AF173" s="3"/>
    </row>
    <row r="174" spans="2:32" s="2" customFormat="1" ht="22.5" customHeight="1">
      <c r="B174" s="33"/>
      <c r="E174" s="4"/>
      <c r="F174" s="33"/>
      <c r="G174" s="4"/>
      <c r="H174" s="33"/>
      <c r="I174" s="4"/>
      <c r="J174" s="33"/>
      <c r="M174" s="4"/>
      <c r="O174" s="4"/>
      <c r="P174" s="4"/>
      <c r="U174" s="33"/>
      <c r="V174" s="33"/>
      <c r="W174" s="4"/>
      <c r="X174" s="33"/>
      <c r="Y174" s="4"/>
      <c r="Z174" s="33"/>
      <c r="AA174" s="4"/>
      <c r="AC174" s="3"/>
      <c r="AF174" s="3"/>
    </row>
    <row r="175" spans="2:32" s="2" customFormat="1" ht="22.5" customHeight="1">
      <c r="B175" s="33"/>
      <c r="E175" s="4"/>
      <c r="F175" s="33"/>
      <c r="G175" s="4"/>
      <c r="H175" s="33"/>
      <c r="I175" s="4"/>
      <c r="J175" s="33"/>
      <c r="M175" s="4"/>
      <c r="O175" s="4"/>
      <c r="P175" s="4"/>
      <c r="U175" s="33"/>
      <c r="V175" s="33"/>
      <c r="W175" s="4"/>
      <c r="X175" s="33"/>
      <c r="Y175" s="4"/>
      <c r="Z175" s="33"/>
      <c r="AA175" s="4"/>
      <c r="AC175" s="3"/>
      <c r="AF175" s="3"/>
    </row>
    <row r="176" spans="2:32" s="2" customFormat="1" ht="22.5" customHeight="1">
      <c r="B176" s="33"/>
      <c r="E176" s="4"/>
      <c r="F176" s="33"/>
      <c r="G176" s="4"/>
      <c r="H176" s="33"/>
      <c r="I176" s="4"/>
      <c r="J176" s="33"/>
      <c r="M176" s="4"/>
      <c r="O176" s="4"/>
      <c r="P176" s="4"/>
      <c r="U176" s="33"/>
      <c r="V176" s="33"/>
      <c r="W176" s="4"/>
      <c r="X176" s="33"/>
      <c r="Y176" s="4"/>
      <c r="Z176" s="33"/>
      <c r="AA176" s="4"/>
      <c r="AC176" s="3"/>
      <c r="AF176" s="3"/>
    </row>
    <row r="177" spans="2:32" s="2" customFormat="1" ht="22.5" customHeight="1">
      <c r="B177" s="33"/>
      <c r="E177" s="4"/>
      <c r="F177" s="33"/>
      <c r="G177" s="4"/>
      <c r="H177" s="33"/>
      <c r="I177" s="4"/>
      <c r="J177" s="33"/>
      <c r="M177" s="4"/>
      <c r="O177" s="4"/>
      <c r="P177" s="4"/>
      <c r="U177" s="33"/>
      <c r="V177" s="33"/>
      <c r="W177" s="4"/>
      <c r="X177" s="33"/>
      <c r="Y177" s="4"/>
      <c r="Z177" s="33"/>
      <c r="AA177" s="4"/>
      <c r="AC177" s="3"/>
      <c r="AF177" s="3"/>
    </row>
    <row r="178" spans="2:32" s="2" customFormat="1" ht="22.5" customHeight="1">
      <c r="B178" s="33"/>
      <c r="E178" s="4"/>
      <c r="F178" s="33"/>
      <c r="G178" s="4"/>
      <c r="H178" s="33"/>
      <c r="I178" s="4"/>
      <c r="J178" s="33"/>
      <c r="M178" s="4"/>
      <c r="O178" s="4"/>
      <c r="P178" s="4"/>
      <c r="U178" s="33"/>
      <c r="V178" s="33"/>
      <c r="W178" s="4"/>
      <c r="X178" s="33"/>
      <c r="Y178" s="4"/>
      <c r="Z178" s="33"/>
      <c r="AA178" s="4"/>
      <c r="AC178" s="3"/>
      <c r="AF178" s="3"/>
    </row>
    <row r="179" spans="2:32" s="2" customFormat="1" ht="22.5" customHeight="1">
      <c r="B179" s="33"/>
      <c r="E179" s="4"/>
      <c r="F179" s="33"/>
      <c r="G179" s="4"/>
      <c r="H179" s="33"/>
      <c r="I179" s="4"/>
      <c r="J179" s="33"/>
      <c r="M179" s="4"/>
      <c r="O179" s="4"/>
      <c r="P179" s="4"/>
      <c r="U179" s="33"/>
      <c r="V179" s="33"/>
      <c r="W179" s="4"/>
      <c r="X179" s="33"/>
      <c r="Y179" s="4"/>
      <c r="Z179" s="33"/>
      <c r="AA179" s="4"/>
      <c r="AC179" s="3"/>
      <c r="AF179" s="3"/>
    </row>
    <row r="180" spans="2:32" s="2" customFormat="1" ht="22.5" customHeight="1">
      <c r="B180" s="33"/>
      <c r="E180" s="4"/>
      <c r="F180" s="33"/>
      <c r="G180" s="4"/>
      <c r="H180" s="33"/>
      <c r="I180" s="4"/>
      <c r="J180" s="33"/>
      <c r="M180" s="4"/>
      <c r="O180" s="4"/>
      <c r="P180" s="4"/>
      <c r="U180" s="33"/>
      <c r="V180" s="33"/>
      <c r="W180" s="4"/>
      <c r="X180" s="33"/>
      <c r="Y180" s="4"/>
      <c r="Z180" s="33"/>
      <c r="AA180" s="4"/>
      <c r="AC180" s="3"/>
      <c r="AF180" s="3"/>
    </row>
    <row r="181" spans="2:32" s="2" customFormat="1" ht="22.5" customHeight="1">
      <c r="B181" s="33"/>
      <c r="E181" s="4"/>
      <c r="F181" s="33"/>
      <c r="G181" s="4"/>
      <c r="H181" s="33"/>
      <c r="I181" s="4"/>
      <c r="J181" s="33"/>
      <c r="M181" s="4"/>
      <c r="O181" s="4"/>
      <c r="P181" s="4"/>
      <c r="U181" s="33"/>
      <c r="V181" s="33"/>
      <c r="W181" s="4"/>
      <c r="X181" s="33"/>
      <c r="Y181" s="4"/>
      <c r="Z181" s="33"/>
      <c r="AA181" s="4"/>
      <c r="AC181" s="3"/>
      <c r="AF181" s="3"/>
    </row>
    <row r="182" spans="2:32" s="2" customFormat="1" ht="22.5" customHeight="1">
      <c r="B182" s="33"/>
      <c r="E182" s="4"/>
      <c r="F182" s="33"/>
      <c r="G182" s="4"/>
      <c r="H182" s="33"/>
      <c r="I182" s="4"/>
      <c r="J182" s="33"/>
      <c r="M182" s="4"/>
      <c r="O182" s="4"/>
      <c r="P182" s="4"/>
      <c r="U182" s="33"/>
      <c r="V182" s="33"/>
      <c r="W182" s="4"/>
      <c r="X182" s="33"/>
      <c r="Y182" s="4"/>
      <c r="Z182" s="33"/>
      <c r="AA182" s="4"/>
      <c r="AC182" s="3"/>
      <c r="AF182" s="3"/>
    </row>
    <row r="183" spans="2:32" s="2" customFormat="1" ht="22.5" customHeight="1">
      <c r="B183" s="33"/>
      <c r="E183" s="4"/>
      <c r="F183" s="33"/>
      <c r="G183" s="4"/>
      <c r="H183" s="33"/>
      <c r="I183" s="4"/>
      <c r="J183" s="33"/>
      <c r="M183" s="4"/>
      <c r="O183" s="4"/>
      <c r="P183" s="4"/>
      <c r="U183" s="33"/>
      <c r="V183" s="33"/>
      <c r="W183" s="4"/>
      <c r="X183" s="33"/>
      <c r="Y183" s="4"/>
      <c r="Z183" s="33"/>
      <c r="AA183" s="4"/>
      <c r="AC183" s="3"/>
      <c r="AF183" s="3"/>
    </row>
    <row r="184" spans="2:32" s="2" customFormat="1" ht="22.5" customHeight="1">
      <c r="B184" s="33"/>
      <c r="E184" s="4"/>
      <c r="F184" s="33"/>
      <c r="G184" s="4"/>
      <c r="H184" s="33"/>
      <c r="I184" s="4"/>
      <c r="J184" s="33"/>
      <c r="M184" s="4"/>
      <c r="O184" s="4"/>
      <c r="P184" s="4"/>
      <c r="U184" s="33"/>
      <c r="V184" s="33"/>
      <c r="W184" s="4"/>
      <c r="X184" s="33"/>
      <c r="Y184" s="4"/>
      <c r="Z184" s="33"/>
      <c r="AA184" s="4"/>
      <c r="AC184" s="3"/>
      <c r="AF184" s="3"/>
    </row>
    <row r="185" spans="2:32" s="2" customFormat="1" ht="22.5" customHeight="1">
      <c r="B185" s="33"/>
      <c r="E185" s="4"/>
      <c r="F185" s="33"/>
      <c r="G185" s="4"/>
      <c r="H185" s="33"/>
      <c r="I185" s="4"/>
      <c r="J185" s="33"/>
      <c r="M185" s="4"/>
      <c r="O185" s="4"/>
      <c r="P185" s="4"/>
      <c r="U185" s="33"/>
      <c r="V185" s="33"/>
      <c r="W185" s="4"/>
      <c r="X185" s="33"/>
      <c r="Y185" s="4"/>
      <c r="Z185" s="33"/>
      <c r="AA185" s="4"/>
      <c r="AC185" s="3"/>
      <c r="AF185" s="3"/>
    </row>
    <row r="186" spans="2:32" s="2" customFormat="1" ht="22.5" customHeight="1">
      <c r="B186" s="33"/>
      <c r="E186" s="4"/>
      <c r="F186" s="33"/>
      <c r="G186" s="4"/>
      <c r="H186" s="33"/>
      <c r="I186" s="4"/>
      <c r="J186" s="33"/>
      <c r="M186" s="4"/>
      <c r="O186" s="4"/>
      <c r="P186" s="4"/>
      <c r="U186" s="33"/>
      <c r="V186" s="33"/>
      <c r="W186" s="4"/>
      <c r="X186" s="33"/>
      <c r="Y186" s="4"/>
      <c r="Z186" s="33"/>
      <c r="AA186" s="4"/>
      <c r="AC186" s="3"/>
      <c r="AF186" s="3"/>
    </row>
    <row r="187" spans="2:32" s="2" customFormat="1" ht="22.5" customHeight="1">
      <c r="B187" s="33"/>
      <c r="E187" s="4"/>
      <c r="F187" s="33"/>
      <c r="G187" s="4"/>
      <c r="H187" s="33"/>
      <c r="I187" s="4"/>
      <c r="J187" s="33"/>
      <c r="M187" s="4"/>
      <c r="O187" s="4"/>
      <c r="P187" s="4"/>
      <c r="U187" s="33"/>
      <c r="V187" s="33"/>
      <c r="W187" s="4"/>
      <c r="X187" s="33"/>
      <c r="Y187" s="4"/>
      <c r="Z187" s="33"/>
      <c r="AA187" s="4"/>
      <c r="AC187" s="3"/>
      <c r="AF187" s="3"/>
    </row>
    <row r="188" spans="2:32" s="2" customFormat="1" ht="22.5" customHeight="1">
      <c r="B188" s="33"/>
      <c r="E188" s="4"/>
      <c r="F188" s="33"/>
      <c r="G188" s="4"/>
      <c r="H188" s="33"/>
      <c r="I188" s="4"/>
      <c r="J188" s="33"/>
      <c r="M188" s="4"/>
      <c r="O188" s="4"/>
      <c r="P188" s="4"/>
      <c r="U188" s="33"/>
      <c r="V188" s="33"/>
      <c r="W188" s="4"/>
      <c r="X188" s="33"/>
      <c r="Y188" s="4"/>
      <c r="Z188" s="33"/>
      <c r="AA188" s="4"/>
      <c r="AC188" s="3"/>
      <c r="AF188" s="3"/>
    </row>
    <row r="189" spans="2:32" s="2" customFormat="1" ht="22.5" customHeight="1">
      <c r="B189" s="33"/>
      <c r="E189" s="4"/>
      <c r="F189" s="33"/>
      <c r="G189" s="4"/>
      <c r="H189" s="33"/>
      <c r="I189" s="4"/>
      <c r="J189" s="33"/>
      <c r="M189" s="4"/>
      <c r="O189" s="4"/>
      <c r="P189" s="4"/>
      <c r="U189" s="33"/>
      <c r="V189" s="33"/>
      <c r="W189" s="4"/>
      <c r="X189" s="33"/>
      <c r="Y189" s="4"/>
      <c r="Z189" s="33"/>
      <c r="AA189" s="4"/>
      <c r="AC189" s="3"/>
      <c r="AF189" s="3"/>
    </row>
    <row r="190" spans="2:32" s="2" customFormat="1" ht="22.5" customHeight="1">
      <c r="B190" s="33"/>
      <c r="E190" s="4"/>
      <c r="F190" s="33"/>
      <c r="G190" s="4"/>
      <c r="H190" s="33"/>
      <c r="I190" s="4"/>
      <c r="J190" s="33"/>
      <c r="M190" s="4"/>
      <c r="O190" s="4"/>
      <c r="P190" s="4"/>
      <c r="U190" s="33"/>
      <c r="V190" s="33"/>
      <c r="W190" s="4"/>
      <c r="X190" s="33"/>
      <c r="Y190" s="4"/>
      <c r="Z190" s="33"/>
      <c r="AA190" s="4"/>
      <c r="AC190" s="3"/>
      <c r="AF190" s="3"/>
    </row>
    <row r="191" spans="2:32" s="2" customFormat="1" ht="22.5" customHeight="1">
      <c r="B191" s="33"/>
      <c r="E191" s="4"/>
      <c r="F191" s="33"/>
      <c r="G191" s="4"/>
      <c r="H191" s="33"/>
      <c r="I191" s="4"/>
      <c r="J191" s="33"/>
      <c r="M191" s="4"/>
      <c r="O191" s="4"/>
      <c r="P191" s="4"/>
      <c r="U191" s="33"/>
      <c r="V191" s="33"/>
      <c r="W191" s="4"/>
      <c r="X191" s="33"/>
      <c r="Y191" s="4"/>
      <c r="Z191" s="33"/>
      <c r="AA191" s="4"/>
      <c r="AC191" s="3"/>
      <c r="AF191" s="3"/>
    </row>
    <row r="192" spans="2:32" s="2" customFormat="1" ht="22.5" customHeight="1">
      <c r="B192" s="33"/>
      <c r="E192" s="4"/>
      <c r="F192" s="33"/>
      <c r="G192" s="4"/>
      <c r="H192" s="33"/>
      <c r="I192" s="4"/>
      <c r="J192" s="33"/>
      <c r="M192" s="4"/>
      <c r="O192" s="4"/>
      <c r="P192" s="4"/>
      <c r="U192" s="33"/>
      <c r="V192" s="33"/>
      <c r="W192" s="4"/>
      <c r="X192" s="33"/>
      <c r="Y192" s="4"/>
      <c r="Z192" s="33"/>
      <c r="AA192" s="4"/>
      <c r="AC192" s="3"/>
      <c r="AF192" s="3"/>
    </row>
    <row r="193" spans="2:32" s="2" customFormat="1" ht="22.5" customHeight="1">
      <c r="B193" s="33"/>
      <c r="E193" s="4"/>
      <c r="F193" s="33"/>
      <c r="G193" s="4"/>
      <c r="H193" s="33"/>
      <c r="I193" s="4"/>
      <c r="J193" s="33"/>
      <c r="M193" s="4"/>
      <c r="O193" s="4"/>
      <c r="P193" s="4"/>
      <c r="U193" s="33"/>
      <c r="V193" s="33"/>
      <c r="W193" s="4"/>
      <c r="X193" s="33"/>
      <c r="Y193" s="4"/>
      <c r="Z193" s="33"/>
      <c r="AA193" s="4"/>
      <c r="AC193" s="3"/>
      <c r="AF193" s="3"/>
    </row>
    <row r="194" spans="2:32" s="2" customFormat="1" ht="22.5" customHeight="1">
      <c r="B194" s="33"/>
      <c r="E194" s="4"/>
      <c r="F194" s="33"/>
      <c r="G194" s="4"/>
      <c r="H194" s="33"/>
      <c r="I194" s="4"/>
      <c r="J194" s="33"/>
      <c r="M194" s="4"/>
      <c r="O194" s="4"/>
      <c r="P194" s="4"/>
      <c r="U194" s="33"/>
      <c r="V194" s="33"/>
      <c r="W194" s="4"/>
      <c r="X194" s="33"/>
      <c r="Y194" s="4"/>
      <c r="Z194" s="33"/>
      <c r="AA194" s="4"/>
      <c r="AC194" s="3"/>
      <c r="AF194" s="3"/>
    </row>
    <row r="195" spans="2:32" s="2" customFormat="1" ht="22.5" customHeight="1">
      <c r="B195" s="33"/>
      <c r="E195" s="4"/>
      <c r="F195" s="33"/>
      <c r="G195" s="4"/>
      <c r="H195" s="33"/>
      <c r="I195" s="4"/>
      <c r="J195" s="33"/>
      <c r="M195" s="4"/>
      <c r="O195" s="4"/>
      <c r="P195" s="4"/>
      <c r="U195" s="33"/>
      <c r="V195" s="33"/>
      <c r="W195" s="4"/>
      <c r="X195" s="33"/>
      <c r="Y195" s="4"/>
      <c r="Z195" s="33"/>
      <c r="AA195" s="4"/>
      <c r="AC195" s="3"/>
      <c r="AF195" s="3"/>
    </row>
    <row r="196" spans="2:32" s="2" customFormat="1" ht="22.5" customHeight="1">
      <c r="B196" s="33"/>
      <c r="E196" s="4"/>
      <c r="F196" s="33"/>
      <c r="G196" s="4"/>
      <c r="H196" s="33"/>
      <c r="I196" s="4"/>
      <c r="J196" s="33"/>
      <c r="M196" s="4"/>
      <c r="O196" s="4"/>
      <c r="P196" s="4"/>
      <c r="U196" s="33"/>
      <c r="V196" s="33"/>
      <c r="W196" s="4"/>
      <c r="X196" s="33"/>
      <c r="Y196" s="4"/>
      <c r="Z196" s="33"/>
      <c r="AA196" s="4"/>
      <c r="AC196" s="3"/>
      <c r="AF196" s="3"/>
    </row>
    <row r="197" spans="2:32" s="2" customFormat="1" ht="22.5" customHeight="1">
      <c r="B197" s="33"/>
      <c r="E197" s="4"/>
      <c r="F197" s="33"/>
      <c r="G197" s="4"/>
      <c r="H197" s="33"/>
      <c r="I197" s="4"/>
      <c r="J197" s="33"/>
      <c r="M197" s="4"/>
      <c r="O197" s="4"/>
      <c r="P197" s="4"/>
      <c r="U197" s="33"/>
      <c r="V197" s="33"/>
      <c r="W197" s="4"/>
      <c r="X197" s="33"/>
      <c r="Y197" s="4"/>
      <c r="Z197" s="33"/>
      <c r="AA197" s="4"/>
      <c r="AC197" s="3"/>
      <c r="AF197" s="3"/>
    </row>
    <row r="198" spans="2:32" s="2" customFormat="1" ht="22.5" customHeight="1">
      <c r="B198" s="33"/>
      <c r="E198" s="4"/>
      <c r="F198" s="33"/>
      <c r="G198" s="4"/>
      <c r="H198" s="33"/>
      <c r="I198" s="4"/>
      <c r="J198" s="33"/>
      <c r="M198" s="4"/>
      <c r="O198" s="4"/>
      <c r="P198" s="4"/>
      <c r="U198" s="33"/>
      <c r="V198" s="33"/>
      <c r="W198" s="4"/>
      <c r="X198" s="33"/>
      <c r="Y198" s="4"/>
      <c r="Z198" s="33"/>
      <c r="AA198" s="4"/>
      <c r="AC198" s="3"/>
      <c r="AF198" s="3"/>
    </row>
    <row r="199" spans="2:32" s="2" customFormat="1" ht="22.5" customHeight="1">
      <c r="B199" s="33"/>
      <c r="E199" s="4"/>
      <c r="F199" s="33"/>
      <c r="G199" s="4"/>
      <c r="H199" s="33"/>
      <c r="I199" s="4"/>
      <c r="J199" s="33"/>
      <c r="M199" s="4"/>
      <c r="O199" s="4"/>
      <c r="P199" s="4"/>
      <c r="U199" s="33"/>
      <c r="V199" s="33"/>
      <c r="W199" s="4"/>
      <c r="X199" s="33"/>
      <c r="Y199" s="4"/>
      <c r="Z199" s="33"/>
      <c r="AA199" s="4"/>
      <c r="AC199" s="3"/>
      <c r="AF199" s="3"/>
    </row>
    <row r="200" spans="2:32" s="2" customFormat="1" ht="22.5" customHeight="1">
      <c r="B200" s="33"/>
      <c r="E200" s="4"/>
      <c r="F200" s="33"/>
      <c r="G200" s="4"/>
      <c r="H200" s="33"/>
      <c r="I200" s="4"/>
      <c r="J200" s="33"/>
      <c r="M200" s="4"/>
      <c r="O200" s="4"/>
      <c r="P200" s="4"/>
      <c r="U200" s="33"/>
      <c r="V200" s="33"/>
      <c r="W200" s="4"/>
      <c r="X200" s="33"/>
      <c r="Y200" s="4"/>
      <c r="Z200" s="33"/>
      <c r="AA200" s="4"/>
      <c r="AC200" s="3"/>
      <c r="AF200" s="3"/>
    </row>
    <row r="201" spans="2:32" s="2" customFormat="1" ht="22.5" customHeight="1">
      <c r="B201" s="33"/>
      <c r="E201" s="4"/>
      <c r="F201" s="33"/>
      <c r="G201" s="4"/>
      <c r="H201" s="33"/>
      <c r="I201" s="4"/>
      <c r="J201" s="33"/>
      <c r="M201" s="4"/>
      <c r="O201" s="4"/>
      <c r="P201" s="4"/>
      <c r="U201" s="33"/>
      <c r="V201" s="33"/>
      <c r="W201" s="4"/>
      <c r="X201" s="33"/>
      <c r="Y201" s="4"/>
      <c r="Z201" s="33"/>
      <c r="AA201" s="4"/>
      <c r="AC201" s="3"/>
      <c r="AF201" s="3"/>
    </row>
    <row r="202" spans="2:32" s="2" customFormat="1" ht="22.5" customHeight="1">
      <c r="B202" s="33"/>
      <c r="E202" s="4"/>
      <c r="F202" s="33"/>
      <c r="G202" s="4"/>
      <c r="H202" s="33"/>
      <c r="I202" s="4"/>
      <c r="J202" s="33"/>
      <c r="M202" s="4"/>
      <c r="O202" s="4"/>
      <c r="P202" s="4"/>
      <c r="U202" s="33"/>
      <c r="V202" s="33"/>
      <c r="W202" s="4"/>
      <c r="X202" s="33"/>
      <c r="Y202" s="4"/>
      <c r="Z202" s="33"/>
      <c r="AA202" s="4"/>
      <c r="AC202" s="3"/>
      <c r="AF202" s="3"/>
    </row>
    <row r="203" spans="2:32" s="2" customFormat="1" ht="22.5" customHeight="1">
      <c r="B203" s="33"/>
      <c r="E203" s="4"/>
      <c r="F203" s="33"/>
      <c r="G203" s="4"/>
      <c r="H203" s="33"/>
      <c r="I203" s="4"/>
      <c r="J203" s="33"/>
      <c r="M203" s="4"/>
      <c r="O203" s="4"/>
      <c r="P203" s="4"/>
      <c r="U203" s="33"/>
      <c r="V203" s="33"/>
      <c r="W203" s="4"/>
      <c r="X203" s="33"/>
      <c r="Y203" s="4"/>
      <c r="Z203" s="33"/>
      <c r="AA203" s="4"/>
      <c r="AC203" s="3"/>
      <c r="AF203" s="3"/>
    </row>
    <row r="204" spans="2:32" s="2" customFormat="1" ht="22.5" customHeight="1">
      <c r="B204" s="33"/>
      <c r="E204" s="4"/>
      <c r="F204" s="33"/>
      <c r="G204" s="4"/>
      <c r="H204" s="33"/>
      <c r="I204" s="4"/>
      <c r="J204" s="33"/>
      <c r="M204" s="4"/>
      <c r="O204" s="4"/>
      <c r="P204" s="4"/>
      <c r="U204" s="33"/>
      <c r="V204" s="33"/>
      <c r="W204" s="4"/>
      <c r="X204" s="33"/>
      <c r="Y204" s="4"/>
      <c r="Z204" s="33"/>
      <c r="AA204" s="4"/>
      <c r="AC204" s="3"/>
      <c r="AF204" s="3"/>
    </row>
    <row r="205" spans="2:32" s="2" customFormat="1" ht="22.5" customHeight="1">
      <c r="B205" s="33"/>
      <c r="E205" s="4"/>
      <c r="F205" s="33"/>
      <c r="G205" s="4"/>
      <c r="H205" s="33"/>
      <c r="I205" s="4"/>
      <c r="J205" s="33"/>
      <c r="M205" s="4"/>
      <c r="O205" s="4"/>
      <c r="P205" s="4"/>
      <c r="U205" s="33"/>
      <c r="V205" s="33"/>
      <c r="W205" s="4"/>
      <c r="X205" s="33"/>
      <c r="Y205" s="4"/>
      <c r="Z205" s="33"/>
      <c r="AA205" s="4"/>
      <c r="AC205" s="3"/>
      <c r="AF205" s="3"/>
    </row>
    <row r="206" spans="2:32" s="2" customFormat="1" ht="22.5" customHeight="1">
      <c r="B206" s="33"/>
      <c r="E206" s="4"/>
      <c r="F206" s="33"/>
      <c r="G206" s="4"/>
      <c r="H206" s="33"/>
      <c r="I206" s="4"/>
      <c r="J206" s="33"/>
      <c r="M206" s="4"/>
      <c r="O206" s="4"/>
      <c r="P206" s="4"/>
      <c r="U206" s="33"/>
      <c r="V206" s="33"/>
      <c r="W206" s="4"/>
      <c r="X206" s="33"/>
      <c r="Y206" s="4"/>
      <c r="Z206" s="33"/>
      <c r="AA206" s="4"/>
      <c r="AC206" s="3"/>
      <c r="AF206" s="3"/>
    </row>
    <row r="207" spans="2:32" s="2" customFormat="1" ht="22.5" customHeight="1">
      <c r="B207" s="33"/>
      <c r="E207" s="4"/>
      <c r="F207" s="33"/>
      <c r="G207" s="4"/>
      <c r="H207" s="33"/>
      <c r="I207" s="4"/>
      <c r="J207" s="33"/>
      <c r="M207" s="4"/>
      <c r="O207" s="4"/>
      <c r="P207" s="4"/>
      <c r="U207" s="33"/>
      <c r="V207" s="33"/>
      <c r="W207" s="4"/>
      <c r="X207" s="33"/>
      <c r="Y207" s="4"/>
      <c r="Z207" s="33"/>
      <c r="AA207" s="4"/>
      <c r="AC207" s="3"/>
      <c r="AF207" s="3"/>
    </row>
    <row r="208" spans="2:32" s="2" customFormat="1" ht="22.5" customHeight="1">
      <c r="B208" s="33"/>
      <c r="E208" s="4"/>
      <c r="F208" s="33"/>
      <c r="G208" s="4"/>
      <c r="H208" s="33"/>
      <c r="I208" s="4"/>
      <c r="J208" s="33"/>
      <c r="M208" s="4"/>
      <c r="O208" s="4"/>
      <c r="P208" s="4"/>
      <c r="U208" s="33"/>
      <c r="V208" s="33"/>
      <c r="W208" s="4"/>
      <c r="X208" s="33"/>
      <c r="Y208" s="4"/>
      <c r="Z208" s="33"/>
      <c r="AA208" s="4"/>
      <c r="AC208" s="3"/>
      <c r="AF208" s="3"/>
    </row>
    <row r="209" spans="2:32" s="2" customFormat="1" ht="22.5" customHeight="1">
      <c r="B209" s="33"/>
      <c r="E209" s="4"/>
      <c r="F209" s="33"/>
      <c r="G209" s="4"/>
      <c r="H209" s="33"/>
      <c r="I209" s="4"/>
      <c r="J209" s="33"/>
      <c r="M209" s="4"/>
      <c r="O209" s="4"/>
      <c r="P209" s="4"/>
      <c r="U209" s="33"/>
      <c r="V209" s="33"/>
      <c r="W209" s="4"/>
      <c r="X209" s="33"/>
      <c r="Y209" s="4"/>
      <c r="Z209" s="33"/>
      <c r="AA209" s="4"/>
      <c r="AC209" s="3"/>
      <c r="AF209" s="3"/>
    </row>
    <row r="210" spans="2:32" s="2" customFormat="1" ht="22.5" customHeight="1">
      <c r="B210" s="33"/>
      <c r="E210" s="4"/>
      <c r="F210" s="33"/>
      <c r="G210" s="4"/>
      <c r="H210" s="33"/>
      <c r="I210" s="4"/>
      <c r="J210" s="33"/>
      <c r="M210" s="4"/>
      <c r="O210" s="4"/>
      <c r="P210" s="4"/>
      <c r="U210" s="33"/>
      <c r="V210" s="33"/>
      <c r="W210" s="4"/>
      <c r="X210" s="33"/>
      <c r="Y210" s="4"/>
      <c r="Z210" s="33"/>
      <c r="AA210" s="4"/>
      <c r="AC210" s="3"/>
      <c r="AF210" s="3"/>
    </row>
    <row r="211" spans="2:32" s="2" customFormat="1" ht="22.5" customHeight="1">
      <c r="B211" s="33"/>
      <c r="E211" s="4"/>
      <c r="F211" s="33"/>
      <c r="G211" s="4"/>
      <c r="H211" s="33"/>
      <c r="I211" s="4"/>
      <c r="J211" s="33"/>
      <c r="M211" s="4"/>
      <c r="O211" s="4"/>
      <c r="P211" s="4"/>
      <c r="U211" s="33"/>
      <c r="V211" s="33"/>
      <c r="W211" s="4"/>
      <c r="X211" s="33"/>
      <c r="Y211" s="4"/>
      <c r="Z211" s="33"/>
      <c r="AA211" s="4"/>
      <c r="AC211" s="3"/>
      <c r="AF211" s="3"/>
    </row>
    <row r="212" spans="2:32" s="2" customFormat="1" ht="22.5" customHeight="1">
      <c r="B212" s="33"/>
      <c r="E212" s="4"/>
      <c r="F212" s="33"/>
      <c r="G212" s="4"/>
      <c r="H212" s="33"/>
      <c r="I212" s="4"/>
      <c r="J212" s="33"/>
      <c r="M212" s="4"/>
      <c r="O212" s="4"/>
      <c r="P212" s="4"/>
      <c r="U212" s="33"/>
      <c r="V212" s="33"/>
      <c r="W212" s="4"/>
      <c r="X212" s="33"/>
      <c r="Y212" s="4"/>
      <c r="Z212" s="33"/>
      <c r="AA212" s="4"/>
      <c r="AC212" s="3"/>
      <c r="AF212" s="3"/>
    </row>
    <row r="213" spans="2:32" s="2" customFormat="1" ht="22.5" customHeight="1">
      <c r="B213" s="33"/>
      <c r="E213" s="4"/>
      <c r="F213" s="33"/>
      <c r="G213" s="4"/>
      <c r="H213" s="33"/>
      <c r="I213" s="4"/>
      <c r="J213" s="33"/>
      <c r="M213" s="4"/>
      <c r="O213" s="4"/>
      <c r="P213" s="4"/>
      <c r="U213" s="33"/>
      <c r="V213" s="33"/>
      <c r="W213" s="4"/>
      <c r="X213" s="33"/>
      <c r="Y213" s="4"/>
      <c r="Z213" s="33"/>
      <c r="AA213" s="4"/>
      <c r="AC213" s="3"/>
      <c r="AF213" s="3"/>
    </row>
    <row r="214" spans="2:32" s="2" customFormat="1" ht="22.5" customHeight="1">
      <c r="B214" s="33"/>
      <c r="E214" s="4"/>
      <c r="F214" s="33"/>
      <c r="G214" s="4"/>
      <c r="H214" s="33"/>
      <c r="I214" s="4"/>
      <c r="J214" s="33"/>
      <c r="M214" s="4"/>
      <c r="O214" s="4"/>
      <c r="P214" s="4"/>
      <c r="U214" s="33"/>
      <c r="V214" s="33"/>
      <c r="W214" s="4"/>
      <c r="X214" s="33"/>
      <c r="Y214" s="4"/>
      <c r="Z214" s="33"/>
      <c r="AA214" s="4"/>
      <c r="AC214" s="3"/>
      <c r="AF214" s="3"/>
    </row>
    <row r="215" spans="2:32" s="2" customFormat="1" ht="22.5" customHeight="1">
      <c r="B215" s="33"/>
      <c r="E215" s="4"/>
      <c r="F215" s="33"/>
      <c r="G215" s="4"/>
      <c r="H215" s="33"/>
      <c r="I215" s="4"/>
      <c r="J215" s="33"/>
      <c r="M215" s="4"/>
      <c r="O215" s="4"/>
      <c r="P215" s="4"/>
      <c r="U215" s="33"/>
      <c r="V215" s="33"/>
      <c r="W215" s="4"/>
      <c r="X215" s="33"/>
      <c r="Y215" s="4"/>
      <c r="Z215" s="33"/>
      <c r="AA215" s="4"/>
      <c r="AC215" s="3"/>
      <c r="AF215" s="3"/>
    </row>
    <row r="216" spans="2:32" s="2" customFormat="1" ht="22.5" customHeight="1">
      <c r="B216" s="33"/>
      <c r="E216" s="4"/>
      <c r="F216" s="33"/>
      <c r="G216" s="4"/>
      <c r="H216" s="33"/>
      <c r="I216" s="4"/>
      <c r="J216" s="33"/>
      <c r="M216" s="4"/>
      <c r="O216" s="4"/>
      <c r="P216" s="4"/>
      <c r="U216" s="33"/>
      <c r="V216" s="33"/>
      <c r="W216" s="4"/>
      <c r="X216" s="33"/>
      <c r="Y216" s="4"/>
      <c r="Z216" s="33"/>
      <c r="AA216" s="4"/>
      <c r="AC216" s="3"/>
      <c r="AF216" s="3"/>
    </row>
    <row r="217" spans="2:32" s="2" customFormat="1" ht="22.5" customHeight="1">
      <c r="B217" s="33"/>
      <c r="E217" s="4"/>
      <c r="F217" s="33"/>
      <c r="G217" s="4"/>
      <c r="H217" s="33"/>
      <c r="I217" s="4"/>
      <c r="J217" s="33"/>
      <c r="M217" s="4"/>
      <c r="O217" s="4"/>
      <c r="P217" s="4"/>
      <c r="U217" s="33"/>
      <c r="V217" s="33"/>
      <c r="W217" s="4"/>
      <c r="X217" s="33"/>
      <c r="Y217" s="4"/>
      <c r="Z217" s="33"/>
      <c r="AA217" s="4"/>
      <c r="AC217" s="3"/>
      <c r="AF217" s="3"/>
    </row>
    <row r="218" spans="2:32" s="2" customFormat="1" ht="22.5" customHeight="1">
      <c r="B218" s="33"/>
      <c r="E218" s="4"/>
      <c r="F218" s="33"/>
      <c r="G218" s="4"/>
      <c r="H218" s="33"/>
      <c r="I218" s="4"/>
      <c r="J218" s="33"/>
      <c r="M218" s="4"/>
      <c r="O218" s="4"/>
      <c r="P218" s="4"/>
      <c r="U218" s="33"/>
      <c r="V218" s="33"/>
      <c r="W218" s="4"/>
      <c r="X218" s="33"/>
      <c r="Y218" s="4"/>
      <c r="Z218" s="33"/>
      <c r="AA218" s="4"/>
      <c r="AC218" s="3"/>
      <c r="AF218" s="3"/>
    </row>
    <row r="219" spans="2:32" s="2" customFormat="1" ht="22.5" customHeight="1">
      <c r="B219" s="33"/>
      <c r="E219" s="4"/>
      <c r="F219" s="33"/>
      <c r="G219" s="4"/>
      <c r="H219" s="33"/>
      <c r="I219" s="4"/>
      <c r="J219" s="33"/>
      <c r="M219" s="4"/>
      <c r="O219" s="4"/>
      <c r="P219" s="4"/>
      <c r="U219" s="33"/>
      <c r="V219" s="33"/>
      <c r="W219" s="4"/>
      <c r="X219" s="33"/>
      <c r="Y219" s="4"/>
      <c r="Z219" s="33"/>
      <c r="AA219" s="4"/>
      <c r="AC219" s="3"/>
      <c r="AF219" s="3"/>
    </row>
    <row r="220" spans="2:32" s="2" customFormat="1" ht="22.5" customHeight="1">
      <c r="B220" s="33"/>
      <c r="E220" s="4"/>
      <c r="F220" s="33"/>
      <c r="G220" s="4"/>
      <c r="H220" s="33"/>
      <c r="I220" s="4"/>
      <c r="J220" s="33"/>
      <c r="M220" s="4"/>
      <c r="O220" s="4"/>
      <c r="P220" s="4"/>
      <c r="U220" s="33"/>
      <c r="V220" s="33"/>
      <c r="W220" s="4"/>
      <c r="X220" s="33"/>
      <c r="Y220" s="4"/>
      <c r="Z220" s="33"/>
      <c r="AA220" s="4"/>
      <c r="AC220" s="3"/>
      <c r="AF220" s="3"/>
    </row>
    <row r="221" spans="2:32" s="2" customFormat="1" ht="22.5" customHeight="1">
      <c r="B221" s="33"/>
      <c r="E221" s="4"/>
      <c r="F221" s="33"/>
      <c r="G221" s="4"/>
      <c r="H221" s="33"/>
      <c r="I221" s="4"/>
      <c r="J221" s="33"/>
      <c r="M221" s="4"/>
      <c r="O221" s="4"/>
      <c r="P221" s="4"/>
      <c r="U221" s="33"/>
      <c r="V221" s="33"/>
      <c r="W221" s="4"/>
      <c r="X221" s="33"/>
      <c r="Y221" s="4"/>
      <c r="Z221" s="33"/>
      <c r="AA221" s="4"/>
      <c r="AC221" s="3"/>
      <c r="AF221" s="3"/>
    </row>
    <row r="222" spans="2:32" s="2" customFormat="1" ht="22.5" customHeight="1">
      <c r="B222" s="33"/>
      <c r="E222" s="4"/>
      <c r="F222" s="33"/>
      <c r="G222" s="4"/>
      <c r="H222" s="33"/>
      <c r="I222" s="4"/>
      <c r="J222" s="33"/>
      <c r="M222" s="4"/>
      <c r="O222" s="4"/>
      <c r="P222" s="4"/>
      <c r="U222" s="33"/>
      <c r="V222" s="33"/>
      <c r="W222" s="4"/>
      <c r="X222" s="33"/>
      <c r="Y222" s="4"/>
      <c r="Z222" s="33"/>
      <c r="AA222" s="4"/>
      <c r="AC222" s="3"/>
      <c r="AF222" s="3"/>
    </row>
    <row r="223" spans="2:32" s="2" customFormat="1" ht="22.5" customHeight="1">
      <c r="B223" s="33"/>
      <c r="E223" s="4"/>
      <c r="F223" s="33"/>
      <c r="G223" s="4"/>
      <c r="H223" s="33"/>
      <c r="I223" s="4"/>
      <c r="J223" s="33"/>
      <c r="M223" s="4"/>
      <c r="O223" s="4"/>
      <c r="P223" s="4"/>
      <c r="U223" s="33"/>
      <c r="V223" s="33"/>
      <c r="W223" s="4"/>
      <c r="X223" s="33"/>
      <c r="Y223" s="4"/>
      <c r="Z223" s="33"/>
      <c r="AA223" s="4"/>
      <c r="AC223" s="3"/>
      <c r="AF223" s="3"/>
    </row>
    <row r="224" spans="2:32" s="2" customFormat="1" ht="22.5" customHeight="1">
      <c r="B224" s="33"/>
      <c r="E224" s="4"/>
      <c r="F224" s="33"/>
      <c r="G224" s="4"/>
      <c r="H224" s="33"/>
      <c r="I224" s="4"/>
      <c r="J224" s="33"/>
      <c r="M224" s="4"/>
      <c r="O224" s="4"/>
      <c r="P224" s="4"/>
      <c r="U224" s="33"/>
      <c r="V224" s="33"/>
      <c r="W224" s="4"/>
      <c r="X224" s="33"/>
      <c r="Y224" s="4"/>
      <c r="Z224" s="33"/>
      <c r="AA224" s="4"/>
      <c r="AC224" s="3"/>
      <c r="AF224" s="3"/>
    </row>
    <row r="225" spans="2:32" s="2" customFormat="1" ht="22.5" customHeight="1">
      <c r="B225" s="33"/>
      <c r="E225" s="4"/>
      <c r="F225" s="33"/>
      <c r="G225" s="4"/>
      <c r="H225" s="33"/>
      <c r="I225" s="4"/>
      <c r="J225" s="33"/>
      <c r="M225" s="4"/>
      <c r="O225" s="4"/>
      <c r="P225" s="4"/>
      <c r="U225" s="33"/>
      <c r="V225" s="33"/>
      <c r="W225" s="4"/>
      <c r="X225" s="33"/>
      <c r="Y225" s="4"/>
      <c r="Z225" s="33"/>
      <c r="AA225" s="4"/>
      <c r="AC225" s="3"/>
      <c r="AF225" s="3"/>
    </row>
    <row r="226" spans="2:32" s="2" customFormat="1" ht="22.5" customHeight="1">
      <c r="B226" s="33"/>
      <c r="E226" s="4"/>
      <c r="F226" s="33"/>
      <c r="G226" s="4"/>
      <c r="H226" s="33"/>
      <c r="I226" s="4"/>
      <c r="J226" s="33"/>
      <c r="M226" s="4"/>
      <c r="O226" s="4"/>
      <c r="P226" s="4"/>
      <c r="U226" s="33"/>
      <c r="V226" s="33"/>
      <c r="W226" s="4"/>
      <c r="X226" s="33"/>
      <c r="Y226" s="4"/>
      <c r="Z226" s="33"/>
      <c r="AA226" s="4"/>
      <c r="AC226" s="3"/>
      <c r="AF226" s="3"/>
    </row>
    <row r="227" spans="2:32" s="2" customFormat="1" ht="22.5" customHeight="1">
      <c r="B227" s="33"/>
      <c r="E227" s="4"/>
      <c r="F227" s="33"/>
      <c r="G227" s="4"/>
      <c r="H227" s="33"/>
      <c r="I227" s="4"/>
      <c r="J227" s="33"/>
      <c r="M227" s="4"/>
      <c r="O227" s="4"/>
      <c r="P227" s="4"/>
      <c r="U227" s="33"/>
      <c r="V227" s="33"/>
      <c r="W227" s="4"/>
      <c r="X227" s="33"/>
      <c r="Y227" s="4"/>
      <c r="Z227" s="33"/>
      <c r="AA227" s="4"/>
      <c r="AC227" s="3"/>
      <c r="AF227" s="3"/>
    </row>
    <row r="228" spans="2:32" s="2" customFormat="1" ht="22.5" customHeight="1">
      <c r="B228" s="33"/>
      <c r="E228" s="4"/>
      <c r="F228" s="33"/>
      <c r="G228" s="4"/>
      <c r="H228" s="33"/>
      <c r="I228" s="4"/>
      <c r="J228" s="33"/>
      <c r="M228" s="4"/>
      <c r="O228" s="4"/>
      <c r="P228" s="4"/>
      <c r="U228" s="33"/>
      <c r="V228" s="33"/>
      <c r="W228" s="4"/>
      <c r="X228" s="33"/>
      <c r="Y228" s="4"/>
      <c r="Z228" s="33"/>
      <c r="AA228" s="4"/>
      <c r="AC228" s="3"/>
      <c r="AF228" s="3"/>
    </row>
    <row r="229" spans="2:32" s="2" customFormat="1" ht="22.5" customHeight="1">
      <c r="B229" s="33"/>
      <c r="E229" s="4"/>
      <c r="F229" s="33"/>
      <c r="G229" s="4"/>
      <c r="H229" s="33"/>
      <c r="I229" s="4"/>
      <c r="J229" s="33"/>
      <c r="M229" s="4"/>
      <c r="O229" s="4"/>
      <c r="P229" s="4"/>
      <c r="U229" s="33"/>
      <c r="V229" s="33"/>
      <c r="W229" s="4"/>
      <c r="X229" s="33"/>
      <c r="Y229" s="4"/>
      <c r="Z229" s="33"/>
      <c r="AA229" s="4"/>
      <c r="AC229" s="3"/>
      <c r="AF229" s="3"/>
    </row>
    <row r="230" spans="2:32" s="2" customFormat="1" ht="22.5" customHeight="1">
      <c r="B230" s="33"/>
      <c r="E230" s="4"/>
      <c r="F230" s="33"/>
      <c r="G230" s="4"/>
      <c r="H230" s="33"/>
      <c r="I230" s="4"/>
      <c r="J230" s="33"/>
      <c r="M230" s="4"/>
      <c r="O230" s="4"/>
      <c r="P230" s="4"/>
      <c r="U230" s="33"/>
      <c r="V230" s="33"/>
      <c r="W230" s="4"/>
      <c r="X230" s="33"/>
      <c r="Y230" s="4"/>
      <c r="Z230" s="33"/>
      <c r="AA230" s="4"/>
      <c r="AC230" s="3"/>
      <c r="AF230" s="3"/>
    </row>
    <row r="231" spans="2:32" s="2" customFormat="1" ht="22.5" customHeight="1">
      <c r="B231" s="33"/>
      <c r="E231" s="4"/>
      <c r="F231" s="33"/>
      <c r="G231" s="4"/>
      <c r="H231" s="33"/>
      <c r="I231" s="4"/>
      <c r="J231" s="33"/>
      <c r="M231" s="4"/>
      <c r="O231" s="4"/>
      <c r="P231" s="4"/>
      <c r="U231" s="33"/>
      <c r="V231" s="33"/>
      <c r="W231" s="4"/>
      <c r="X231" s="33"/>
      <c r="Y231" s="4"/>
      <c r="Z231" s="33"/>
      <c r="AA231" s="4"/>
      <c r="AC231" s="3"/>
      <c r="AF231" s="3"/>
    </row>
    <row r="232" spans="2:32" s="2" customFormat="1" ht="22.5" customHeight="1">
      <c r="B232" s="33"/>
      <c r="E232" s="4"/>
      <c r="F232" s="33"/>
      <c r="G232" s="4"/>
      <c r="H232" s="33"/>
      <c r="I232" s="4"/>
      <c r="J232" s="33"/>
      <c r="M232" s="4"/>
      <c r="O232" s="4"/>
      <c r="P232" s="4"/>
      <c r="U232" s="33"/>
      <c r="V232" s="33"/>
      <c r="W232" s="4"/>
      <c r="X232" s="33"/>
      <c r="Y232" s="4"/>
      <c r="Z232" s="33"/>
      <c r="AA232" s="4"/>
      <c r="AC232" s="3"/>
      <c r="AF232" s="3"/>
    </row>
    <row r="233" spans="2:32" s="2" customFormat="1" ht="22.5" customHeight="1">
      <c r="B233" s="33"/>
      <c r="E233" s="4"/>
      <c r="F233" s="33"/>
      <c r="G233" s="4"/>
      <c r="H233" s="33"/>
      <c r="I233" s="4"/>
      <c r="J233" s="33"/>
      <c r="M233" s="4"/>
      <c r="O233" s="4"/>
      <c r="P233" s="4"/>
      <c r="U233" s="33"/>
      <c r="V233" s="33"/>
      <c r="W233" s="4"/>
      <c r="X233" s="33"/>
      <c r="Y233" s="4"/>
      <c r="Z233" s="33"/>
      <c r="AA233" s="4"/>
      <c r="AC233" s="3"/>
      <c r="AF233" s="3"/>
    </row>
    <row r="234" spans="2:32" s="2" customFormat="1" ht="22.5" customHeight="1">
      <c r="B234" s="33"/>
      <c r="E234" s="4"/>
      <c r="F234" s="33"/>
      <c r="G234" s="4"/>
      <c r="H234" s="33"/>
      <c r="I234" s="4"/>
      <c r="J234" s="33"/>
      <c r="M234" s="4"/>
      <c r="O234" s="4"/>
      <c r="P234" s="4"/>
      <c r="U234" s="33"/>
      <c r="V234" s="33"/>
      <c r="W234" s="4"/>
      <c r="X234" s="33"/>
      <c r="Y234" s="4"/>
      <c r="Z234" s="33"/>
      <c r="AA234" s="4"/>
      <c r="AC234" s="3"/>
      <c r="AF234" s="3"/>
    </row>
    <row r="235" spans="2:32" s="2" customFormat="1" ht="22.5" customHeight="1">
      <c r="B235" s="33"/>
      <c r="E235" s="4"/>
      <c r="F235" s="33"/>
      <c r="G235" s="4"/>
      <c r="H235" s="33"/>
      <c r="I235" s="4"/>
      <c r="J235" s="33"/>
      <c r="M235" s="4"/>
      <c r="O235" s="4"/>
      <c r="P235" s="4"/>
      <c r="U235" s="33"/>
      <c r="V235" s="33"/>
      <c r="W235" s="4"/>
      <c r="X235" s="33"/>
      <c r="Y235" s="4"/>
      <c r="Z235" s="33"/>
      <c r="AA235" s="4"/>
      <c r="AC235" s="3"/>
      <c r="AF235" s="3"/>
    </row>
    <row r="236" spans="2:32" s="2" customFormat="1" ht="22.5" customHeight="1">
      <c r="B236" s="33"/>
      <c r="E236" s="4"/>
      <c r="F236" s="33"/>
      <c r="G236" s="4"/>
      <c r="H236" s="33"/>
      <c r="I236" s="4"/>
      <c r="J236" s="33"/>
      <c r="M236" s="4"/>
      <c r="O236" s="4"/>
      <c r="P236" s="4"/>
      <c r="U236" s="33"/>
      <c r="V236" s="33"/>
      <c r="W236" s="4"/>
      <c r="X236" s="33"/>
      <c r="Y236" s="4"/>
      <c r="Z236" s="33"/>
      <c r="AA236" s="4"/>
      <c r="AC236" s="3"/>
      <c r="AF236" s="3"/>
    </row>
    <row r="237" spans="2:32" s="2" customFormat="1" ht="22.5" customHeight="1">
      <c r="B237" s="33"/>
      <c r="E237" s="4"/>
      <c r="F237" s="33"/>
      <c r="G237" s="4"/>
      <c r="H237" s="33"/>
      <c r="I237" s="4"/>
      <c r="J237" s="33"/>
      <c r="M237" s="4"/>
      <c r="O237" s="4"/>
      <c r="P237" s="4"/>
      <c r="U237" s="33"/>
      <c r="V237" s="33"/>
      <c r="W237" s="4"/>
      <c r="X237" s="33"/>
      <c r="Y237" s="4"/>
      <c r="Z237" s="33"/>
      <c r="AA237" s="4"/>
      <c r="AC237" s="3"/>
      <c r="AF237" s="3"/>
    </row>
    <row r="238" spans="2:32" s="2" customFormat="1" ht="22.5" customHeight="1">
      <c r="B238" s="33"/>
      <c r="E238" s="4"/>
      <c r="F238" s="33"/>
      <c r="G238" s="4"/>
      <c r="H238" s="33"/>
      <c r="I238" s="4"/>
      <c r="J238" s="33"/>
      <c r="M238" s="4"/>
      <c r="O238" s="4"/>
      <c r="P238" s="4"/>
      <c r="U238" s="33"/>
      <c r="V238" s="33"/>
      <c r="W238" s="4"/>
      <c r="X238" s="33"/>
      <c r="Y238" s="4"/>
      <c r="Z238" s="33"/>
      <c r="AA238" s="4"/>
      <c r="AC238" s="3"/>
      <c r="AF238" s="3"/>
    </row>
    <row r="239" spans="2:32" s="2" customFormat="1" ht="22.5" customHeight="1">
      <c r="B239" s="33"/>
      <c r="E239" s="4"/>
      <c r="F239" s="33"/>
      <c r="G239" s="4"/>
      <c r="H239" s="33"/>
      <c r="I239" s="4"/>
      <c r="J239" s="33"/>
      <c r="M239" s="4"/>
      <c r="O239" s="4"/>
      <c r="P239" s="4"/>
      <c r="U239" s="33"/>
      <c r="V239" s="33"/>
      <c r="W239" s="4"/>
      <c r="X239" s="33"/>
      <c r="Y239" s="4"/>
      <c r="Z239" s="33"/>
      <c r="AA239" s="4"/>
      <c r="AC239" s="3"/>
      <c r="AF239" s="3"/>
    </row>
    <row r="240" spans="2:32" s="2" customFormat="1" ht="22.5" customHeight="1">
      <c r="B240" s="33"/>
      <c r="E240" s="4"/>
      <c r="F240" s="33"/>
      <c r="G240" s="4"/>
      <c r="H240" s="33"/>
      <c r="I240" s="4"/>
      <c r="J240" s="33"/>
      <c r="M240" s="4"/>
      <c r="O240" s="4"/>
      <c r="P240" s="4"/>
      <c r="U240" s="33"/>
      <c r="V240" s="33"/>
      <c r="W240" s="4"/>
      <c r="X240" s="33"/>
      <c r="Y240" s="4"/>
      <c r="Z240" s="33"/>
      <c r="AA240" s="4"/>
      <c r="AC240" s="3"/>
      <c r="AF240" s="3"/>
    </row>
    <row r="241" spans="2:32" s="2" customFormat="1" ht="22.5" customHeight="1">
      <c r="B241" s="33"/>
      <c r="E241" s="4"/>
      <c r="F241" s="33"/>
      <c r="G241" s="4"/>
      <c r="H241" s="33"/>
      <c r="I241" s="4"/>
      <c r="J241" s="33"/>
      <c r="M241" s="4"/>
      <c r="O241" s="4"/>
      <c r="P241" s="4"/>
      <c r="U241" s="33"/>
      <c r="V241" s="33"/>
      <c r="W241" s="4"/>
      <c r="X241" s="33"/>
      <c r="Y241" s="4"/>
      <c r="Z241" s="33"/>
      <c r="AA241" s="4"/>
      <c r="AC241" s="3"/>
      <c r="AF241" s="3"/>
    </row>
    <row r="242" spans="2:32" s="2" customFormat="1" ht="22.5" customHeight="1">
      <c r="B242" s="33"/>
      <c r="E242" s="4"/>
      <c r="F242" s="33"/>
      <c r="G242" s="4"/>
      <c r="H242" s="33"/>
      <c r="I242" s="4"/>
      <c r="J242" s="33"/>
      <c r="M242" s="4"/>
      <c r="O242" s="4"/>
      <c r="P242" s="4"/>
      <c r="U242" s="33"/>
      <c r="V242" s="33"/>
      <c r="W242" s="4"/>
      <c r="X242" s="33"/>
      <c r="Y242" s="4"/>
      <c r="Z242" s="33"/>
      <c r="AA242" s="4"/>
      <c r="AC242" s="3"/>
      <c r="AF242" s="3"/>
    </row>
    <row r="243" spans="2:32" s="2" customFormat="1" ht="22.5" customHeight="1">
      <c r="B243" s="33"/>
      <c r="E243" s="4"/>
      <c r="F243" s="33"/>
      <c r="G243" s="4"/>
      <c r="H243" s="33"/>
      <c r="I243" s="4"/>
      <c r="J243" s="33"/>
      <c r="M243" s="4"/>
      <c r="O243" s="4"/>
      <c r="P243" s="4"/>
      <c r="U243" s="33"/>
      <c r="V243" s="33"/>
      <c r="W243" s="4"/>
      <c r="X243" s="33"/>
      <c r="Y243" s="4"/>
      <c r="Z243" s="33"/>
      <c r="AA243" s="4"/>
      <c r="AC243" s="3"/>
      <c r="AF243" s="3"/>
    </row>
    <row r="244" spans="2:32" s="2" customFormat="1" ht="22.5" customHeight="1">
      <c r="B244" s="33"/>
      <c r="E244" s="4"/>
      <c r="F244" s="33"/>
      <c r="G244" s="4"/>
      <c r="H244" s="33"/>
      <c r="I244" s="4"/>
      <c r="J244" s="33"/>
      <c r="M244" s="4"/>
      <c r="O244" s="4"/>
      <c r="P244" s="4"/>
      <c r="U244" s="33"/>
      <c r="V244" s="33"/>
      <c r="W244" s="4"/>
      <c r="X244" s="33"/>
      <c r="Y244" s="4"/>
      <c r="Z244" s="33"/>
      <c r="AA244" s="4"/>
      <c r="AC244" s="3"/>
      <c r="AF244" s="3"/>
    </row>
    <row r="245" spans="2:32" s="2" customFormat="1" ht="22.5" customHeight="1">
      <c r="B245" s="33"/>
      <c r="E245" s="4"/>
      <c r="F245" s="33"/>
      <c r="G245" s="4"/>
      <c r="H245" s="33"/>
      <c r="I245" s="4"/>
      <c r="J245" s="33"/>
      <c r="M245" s="4"/>
      <c r="O245" s="4"/>
      <c r="P245" s="4"/>
      <c r="U245" s="33"/>
      <c r="V245" s="33"/>
      <c r="W245" s="4"/>
      <c r="X245" s="33"/>
      <c r="Y245" s="4"/>
      <c r="Z245" s="33"/>
      <c r="AA245" s="4"/>
      <c r="AC245" s="3"/>
      <c r="AF245" s="3"/>
    </row>
    <row r="246" spans="2:32" s="2" customFormat="1" ht="22.5" customHeight="1">
      <c r="B246" s="33"/>
      <c r="E246" s="4"/>
      <c r="F246" s="33"/>
      <c r="G246" s="4"/>
      <c r="H246" s="33"/>
      <c r="I246" s="4"/>
      <c r="J246" s="33"/>
      <c r="M246" s="4"/>
      <c r="O246" s="4"/>
      <c r="P246" s="4"/>
      <c r="U246" s="33"/>
      <c r="V246" s="33"/>
      <c r="W246" s="4"/>
      <c r="X246" s="33"/>
      <c r="Y246" s="4"/>
      <c r="Z246" s="33"/>
      <c r="AA246" s="4"/>
      <c r="AC246" s="3"/>
      <c r="AF246" s="3"/>
    </row>
    <row r="247" spans="2:32" s="2" customFormat="1" ht="22.5" customHeight="1">
      <c r="B247" s="33"/>
      <c r="E247" s="4"/>
      <c r="F247" s="33"/>
      <c r="G247" s="4"/>
      <c r="H247" s="33"/>
      <c r="I247" s="4"/>
      <c r="J247" s="33"/>
      <c r="M247" s="4"/>
      <c r="O247" s="4"/>
      <c r="P247" s="4"/>
      <c r="U247" s="33"/>
      <c r="V247" s="33"/>
      <c r="W247" s="4"/>
      <c r="X247" s="33"/>
      <c r="Y247" s="4"/>
      <c r="Z247" s="33"/>
      <c r="AA247" s="4"/>
      <c r="AC247" s="3"/>
      <c r="AF247" s="3"/>
    </row>
    <row r="248" spans="2:32" s="2" customFormat="1" ht="22.5" customHeight="1">
      <c r="B248" s="33"/>
      <c r="E248" s="4"/>
      <c r="F248" s="33"/>
      <c r="G248" s="4"/>
      <c r="H248" s="33"/>
      <c r="I248" s="4"/>
      <c r="J248" s="33"/>
      <c r="M248" s="4"/>
      <c r="O248" s="4"/>
      <c r="P248" s="4"/>
      <c r="U248" s="33"/>
      <c r="V248" s="33"/>
      <c r="W248" s="4"/>
      <c r="X248" s="33"/>
      <c r="Y248" s="4"/>
      <c r="Z248" s="33"/>
      <c r="AA248" s="4"/>
      <c r="AC248" s="3"/>
      <c r="AF248" s="3"/>
    </row>
    <row r="249" spans="2:32" s="2" customFormat="1" ht="22.5" customHeight="1">
      <c r="B249" s="33"/>
      <c r="E249" s="4"/>
      <c r="F249" s="33"/>
      <c r="G249" s="4"/>
      <c r="H249" s="33"/>
      <c r="I249" s="4"/>
      <c r="J249" s="33"/>
      <c r="M249" s="4"/>
      <c r="O249" s="4"/>
      <c r="P249" s="4"/>
      <c r="U249" s="33"/>
      <c r="V249" s="33"/>
      <c r="W249" s="4"/>
      <c r="X249" s="33"/>
      <c r="Y249" s="4"/>
      <c r="Z249" s="33"/>
      <c r="AA249" s="4"/>
      <c r="AC249" s="3"/>
      <c r="AF249" s="3"/>
    </row>
    <row r="250" spans="2:32" s="2" customFormat="1" ht="22.5" customHeight="1">
      <c r="B250" s="33"/>
      <c r="E250" s="4"/>
      <c r="F250" s="33"/>
      <c r="G250" s="4"/>
      <c r="H250" s="33"/>
      <c r="I250" s="4"/>
      <c r="J250" s="33"/>
      <c r="M250" s="4"/>
      <c r="O250" s="4"/>
      <c r="P250" s="4"/>
      <c r="U250" s="33"/>
      <c r="V250" s="33"/>
      <c r="W250" s="4"/>
      <c r="X250" s="33"/>
      <c r="Y250" s="4"/>
      <c r="Z250" s="33"/>
      <c r="AA250" s="4"/>
      <c r="AC250" s="3"/>
      <c r="AF250" s="3"/>
    </row>
    <row r="251" spans="2:32" s="2" customFormat="1" ht="22.5" customHeight="1">
      <c r="B251" s="33"/>
      <c r="E251" s="4"/>
      <c r="F251" s="33"/>
      <c r="G251" s="4"/>
      <c r="H251" s="33"/>
      <c r="I251" s="4"/>
      <c r="J251" s="33"/>
      <c r="M251" s="4"/>
      <c r="O251" s="4"/>
      <c r="P251" s="4"/>
      <c r="U251" s="33"/>
      <c r="V251" s="33"/>
      <c r="W251" s="4"/>
      <c r="X251" s="33"/>
      <c r="Y251" s="4"/>
      <c r="Z251" s="33"/>
      <c r="AA251" s="4"/>
      <c r="AC251" s="3"/>
      <c r="AF251" s="3"/>
    </row>
    <row r="252" spans="2:32" s="2" customFormat="1" ht="22.5" customHeight="1">
      <c r="B252" s="33"/>
      <c r="E252" s="4"/>
      <c r="F252" s="33"/>
      <c r="G252" s="4"/>
      <c r="H252" s="33"/>
      <c r="I252" s="4"/>
      <c r="J252" s="33"/>
      <c r="M252" s="4"/>
      <c r="O252" s="4"/>
      <c r="P252" s="4"/>
      <c r="U252" s="33"/>
      <c r="V252" s="33"/>
      <c r="W252" s="4"/>
      <c r="X252" s="33"/>
      <c r="Y252" s="4"/>
      <c r="Z252" s="33"/>
      <c r="AA252" s="4"/>
      <c r="AC252" s="3"/>
      <c r="AF252" s="3"/>
    </row>
    <row r="253" spans="2:32" s="2" customFormat="1" ht="22.5" customHeight="1">
      <c r="B253" s="33"/>
      <c r="E253" s="4"/>
      <c r="F253" s="33"/>
      <c r="G253" s="4"/>
      <c r="H253" s="33"/>
      <c r="I253" s="4"/>
      <c r="J253" s="33"/>
      <c r="M253" s="4"/>
      <c r="O253" s="4"/>
      <c r="P253" s="4"/>
      <c r="U253" s="33"/>
      <c r="V253" s="33"/>
      <c r="W253" s="4"/>
      <c r="X253" s="33"/>
      <c r="Y253" s="4"/>
      <c r="Z253" s="33"/>
      <c r="AA253" s="4"/>
      <c r="AC253" s="3"/>
      <c r="AF253" s="3"/>
    </row>
    <row r="254" spans="2:32" s="2" customFormat="1" ht="22.5" customHeight="1">
      <c r="B254" s="33"/>
      <c r="E254" s="4"/>
      <c r="F254" s="33"/>
      <c r="G254" s="4"/>
      <c r="H254" s="33"/>
      <c r="I254" s="4"/>
      <c r="J254" s="33"/>
      <c r="M254" s="4"/>
      <c r="O254" s="4"/>
      <c r="P254" s="4"/>
      <c r="U254" s="33"/>
      <c r="V254" s="33"/>
      <c r="W254" s="4"/>
      <c r="X254" s="33"/>
      <c r="Y254" s="4"/>
      <c r="Z254" s="33"/>
      <c r="AA254" s="4"/>
      <c r="AC254" s="3"/>
      <c r="AF254" s="3"/>
    </row>
    <row r="255" spans="2:32" s="2" customFormat="1" ht="22.5" customHeight="1">
      <c r="B255" s="33"/>
      <c r="E255" s="4"/>
      <c r="F255" s="33"/>
      <c r="G255" s="4"/>
      <c r="H255" s="33"/>
      <c r="I255" s="4"/>
      <c r="J255" s="33"/>
      <c r="M255" s="4"/>
      <c r="O255" s="4"/>
      <c r="P255" s="4"/>
      <c r="U255" s="33"/>
      <c r="V255" s="33"/>
      <c r="W255" s="4"/>
      <c r="X255" s="33"/>
      <c r="Y255" s="4"/>
      <c r="Z255" s="33"/>
      <c r="AA255" s="4"/>
      <c r="AC255" s="3"/>
      <c r="AF255" s="3"/>
    </row>
    <row r="256" spans="2:32" s="2" customFormat="1" ht="22.5" customHeight="1">
      <c r="B256" s="33"/>
      <c r="E256" s="4"/>
      <c r="F256" s="33"/>
      <c r="G256" s="4"/>
      <c r="H256" s="33"/>
      <c r="I256" s="4"/>
      <c r="J256" s="33"/>
      <c r="M256" s="4"/>
      <c r="O256" s="4"/>
      <c r="P256" s="4"/>
      <c r="U256" s="33"/>
      <c r="V256" s="33"/>
      <c r="W256" s="4"/>
      <c r="X256" s="33"/>
      <c r="Y256" s="4"/>
      <c r="Z256" s="33"/>
      <c r="AA256" s="4"/>
      <c r="AC256" s="3"/>
      <c r="AF256" s="3"/>
    </row>
    <row r="257" spans="2:32" s="2" customFormat="1" ht="22.5" customHeight="1">
      <c r="B257" s="33"/>
      <c r="E257" s="4"/>
      <c r="F257" s="33"/>
      <c r="G257" s="4"/>
      <c r="H257" s="33"/>
      <c r="I257" s="4"/>
      <c r="J257" s="33"/>
      <c r="M257" s="4"/>
      <c r="O257" s="4"/>
      <c r="P257" s="4"/>
      <c r="U257" s="33"/>
      <c r="V257" s="33"/>
      <c r="W257" s="4"/>
      <c r="X257" s="33"/>
      <c r="Y257" s="4"/>
      <c r="Z257" s="33"/>
      <c r="AA257" s="4"/>
      <c r="AC257" s="3"/>
      <c r="AF257" s="3"/>
    </row>
    <row r="258" spans="2:32" s="2" customFormat="1" ht="22.5" customHeight="1">
      <c r="B258" s="33"/>
      <c r="E258" s="4"/>
      <c r="F258" s="33"/>
      <c r="G258" s="4"/>
      <c r="H258" s="33"/>
      <c r="I258" s="4"/>
      <c r="J258" s="33"/>
      <c r="M258" s="4"/>
      <c r="O258" s="4"/>
      <c r="P258" s="4"/>
      <c r="U258" s="33"/>
      <c r="V258" s="33"/>
      <c r="W258" s="4"/>
      <c r="X258" s="33"/>
      <c r="Y258" s="4"/>
      <c r="Z258" s="33"/>
      <c r="AA258" s="4"/>
      <c r="AC258" s="3"/>
      <c r="AF258" s="3"/>
    </row>
    <row r="259" spans="2:32" s="2" customFormat="1" ht="22.5" customHeight="1">
      <c r="B259" s="33"/>
      <c r="E259" s="4"/>
      <c r="F259" s="33"/>
      <c r="G259" s="4"/>
      <c r="H259" s="33"/>
      <c r="I259" s="4"/>
      <c r="J259" s="33"/>
      <c r="M259" s="4"/>
      <c r="O259" s="4"/>
      <c r="P259" s="4"/>
      <c r="U259" s="33"/>
      <c r="V259" s="33"/>
      <c r="W259" s="4"/>
      <c r="X259" s="33"/>
      <c r="Y259" s="4"/>
      <c r="Z259" s="33"/>
      <c r="AA259" s="4"/>
      <c r="AC259" s="3"/>
      <c r="AF259" s="3"/>
    </row>
    <row r="260" spans="2:32" s="2" customFormat="1" ht="22.5" customHeight="1">
      <c r="B260" s="33"/>
      <c r="E260" s="4"/>
      <c r="F260" s="33"/>
      <c r="G260" s="4"/>
      <c r="H260" s="33"/>
      <c r="I260" s="4"/>
      <c r="J260" s="33"/>
      <c r="M260" s="4"/>
      <c r="O260" s="4"/>
      <c r="P260" s="4"/>
      <c r="U260" s="33"/>
      <c r="V260" s="33"/>
      <c r="W260" s="4"/>
      <c r="X260" s="33"/>
      <c r="Y260" s="4"/>
      <c r="Z260" s="33"/>
      <c r="AA260" s="4"/>
      <c r="AC260" s="3"/>
      <c r="AF260" s="3"/>
    </row>
    <row r="261" spans="2:32" s="2" customFormat="1" ht="22.5" customHeight="1">
      <c r="B261" s="33"/>
      <c r="E261" s="4"/>
      <c r="F261" s="33"/>
      <c r="G261" s="4"/>
      <c r="H261" s="33"/>
      <c r="I261" s="4"/>
      <c r="J261" s="33"/>
      <c r="M261" s="4"/>
      <c r="O261" s="4"/>
      <c r="P261" s="4"/>
      <c r="U261" s="33"/>
      <c r="V261" s="33"/>
      <c r="W261" s="4"/>
      <c r="X261" s="33"/>
      <c r="Y261" s="4"/>
      <c r="Z261" s="33"/>
      <c r="AA261" s="4"/>
      <c r="AC261" s="3"/>
      <c r="AF261" s="3"/>
    </row>
    <row r="262" spans="2:32" s="2" customFormat="1" ht="22.5" customHeight="1">
      <c r="B262" s="33"/>
      <c r="E262" s="4"/>
      <c r="F262" s="33"/>
      <c r="G262" s="4"/>
      <c r="H262" s="33"/>
      <c r="I262" s="4"/>
      <c r="J262" s="33"/>
      <c r="M262" s="4"/>
      <c r="O262" s="4"/>
      <c r="P262" s="4"/>
      <c r="U262" s="33"/>
      <c r="V262" s="33"/>
      <c r="W262" s="4"/>
      <c r="X262" s="33"/>
      <c r="Y262" s="4"/>
      <c r="Z262" s="33"/>
      <c r="AA262" s="4"/>
      <c r="AC262" s="3"/>
      <c r="AF262" s="3"/>
    </row>
    <row r="263" spans="2:32" s="2" customFormat="1" ht="22.5" customHeight="1">
      <c r="B263" s="33"/>
      <c r="E263" s="4"/>
      <c r="F263" s="33"/>
      <c r="G263" s="4"/>
      <c r="H263" s="33"/>
      <c r="I263" s="4"/>
      <c r="J263" s="33"/>
      <c r="M263" s="4"/>
      <c r="O263" s="4"/>
      <c r="P263" s="4"/>
      <c r="U263" s="33"/>
      <c r="V263" s="33"/>
      <c r="W263" s="4"/>
      <c r="X263" s="33"/>
      <c r="Y263" s="4"/>
      <c r="Z263" s="33"/>
      <c r="AA263" s="4"/>
      <c r="AC263" s="3"/>
      <c r="AF263" s="3"/>
    </row>
    <row r="264" spans="2:32" s="2" customFormat="1" ht="22.5" customHeight="1">
      <c r="B264" s="33"/>
      <c r="E264" s="4"/>
      <c r="F264" s="33"/>
      <c r="G264" s="4"/>
      <c r="H264" s="33"/>
      <c r="I264" s="4"/>
      <c r="J264" s="33"/>
      <c r="M264" s="4"/>
      <c r="O264" s="4"/>
      <c r="P264" s="4"/>
      <c r="U264" s="33"/>
      <c r="V264" s="33"/>
      <c r="W264" s="4"/>
      <c r="X264" s="33"/>
      <c r="Y264" s="4"/>
      <c r="Z264" s="33"/>
      <c r="AA264" s="4"/>
      <c r="AC264" s="3"/>
      <c r="AF264" s="3"/>
    </row>
    <row r="265" spans="2:32" s="2" customFormat="1" ht="22.5" customHeight="1">
      <c r="B265" s="33"/>
      <c r="E265" s="4"/>
      <c r="F265" s="33"/>
      <c r="G265" s="4"/>
      <c r="H265" s="33"/>
      <c r="I265" s="4"/>
      <c r="J265" s="33"/>
      <c r="M265" s="4"/>
      <c r="O265" s="4"/>
      <c r="P265" s="4"/>
      <c r="U265" s="33"/>
      <c r="V265" s="33"/>
      <c r="W265" s="4"/>
      <c r="X265" s="33"/>
      <c r="Y265" s="4"/>
      <c r="Z265" s="33"/>
      <c r="AA265" s="4"/>
      <c r="AC265" s="3"/>
      <c r="AF265" s="3"/>
    </row>
    <row r="266" spans="2:32" s="2" customFormat="1" ht="22.5" customHeight="1">
      <c r="B266" s="33"/>
      <c r="E266" s="4"/>
      <c r="F266" s="33"/>
      <c r="G266" s="4"/>
      <c r="H266" s="33"/>
      <c r="I266" s="4"/>
      <c r="J266" s="33"/>
      <c r="M266" s="4"/>
      <c r="O266" s="4"/>
      <c r="P266" s="4"/>
      <c r="U266" s="33"/>
      <c r="V266" s="33"/>
      <c r="W266" s="4"/>
      <c r="X266" s="33"/>
      <c r="Y266" s="4"/>
      <c r="Z266" s="33"/>
      <c r="AA266" s="4"/>
      <c r="AC266" s="3"/>
      <c r="AF266" s="3"/>
    </row>
    <row r="267" spans="2:32" s="2" customFormat="1" ht="22.5" customHeight="1">
      <c r="B267" s="33"/>
      <c r="E267" s="4"/>
      <c r="F267" s="33"/>
      <c r="G267" s="4"/>
      <c r="H267" s="33"/>
      <c r="I267" s="4"/>
      <c r="J267" s="33"/>
      <c r="M267" s="4"/>
      <c r="O267" s="4"/>
      <c r="P267" s="4"/>
      <c r="U267" s="33"/>
      <c r="V267" s="33"/>
      <c r="W267" s="4"/>
      <c r="X267" s="33"/>
      <c r="Y267" s="4"/>
      <c r="Z267" s="33"/>
      <c r="AA267" s="4"/>
      <c r="AC267" s="3"/>
      <c r="AF267" s="3"/>
    </row>
    <row r="268" spans="2:32" s="2" customFormat="1" ht="22.5" customHeight="1">
      <c r="B268" s="33"/>
      <c r="E268" s="4"/>
      <c r="F268" s="33"/>
      <c r="G268" s="4"/>
      <c r="H268" s="33"/>
      <c r="I268" s="4"/>
      <c r="J268" s="33"/>
      <c r="M268" s="4"/>
      <c r="O268" s="4"/>
      <c r="P268" s="4"/>
      <c r="U268" s="33"/>
      <c r="V268" s="33"/>
      <c r="W268" s="4"/>
      <c r="X268" s="33"/>
      <c r="Y268" s="4"/>
      <c r="Z268" s="33"/>
      <c r="AA268" s="4"/>
      <c r="AC268" s="3"/>
      <c r="AF268" s="3"/>
    </row>
    <row r="269" spans="2:32" s="2" customFormat="1" ht="22.5" customHeight="1">
      <c r="B269" s="33"/>
      <c r="E269" s="4"/>
      <c r="F269" s="33"/>
      <c r="G269" s="4"/>
      <c r="H269" s="33"/>
      <c r="I269" s="4"/>
      <c r="J269" s="33"/>
      <c r="M269" s="4"/>
      <c r="O269" s="4"/>
      <c r="P269" s="4"/>
      <c r="U269" s="33"/>
      <c r="V269" s="33"/>
      <c r="W269" s="4"/>
      <c r="X269" s="33"/>
      <c r="Y269" s="4"/>
      <c r="Z269" s="33"/>
      <c r="AA269" s="4"/>
      <c r="AC269" s="3"/>
      <c r="AF269" s="3"/>
    </row>
    <row r="270" spans="2:32" s="2" customFormat="1" ht="22.5" customHeight="1">
      <c r="B270" s="33"/>
      <c r="E270" s="4"/>
      <c r="F270" s="33"/>
      <c r="G270" s="4"/>
      <c r="H270" s="33"/>
      <c r="I270" s="4"/>
      <c r="J270" s="33"/>
      <c r="M270" s="4"/>
      <c r="O270" s="4"/>
      <c r="P270" s="4"/>
      <c r="U270" s="33"/>
      <c r="V270" s="33"/>
      <c r="W270" s="4"/>
      <c r="X270" s="33"/>
      <c r="Y270" s="4"/>
      <c r="Z270" s="33"/>
      <c r="AA270" s="4"/>
      <c r="AC270" s="3"/>
      <c r="AF270" s="3"/>
    </row>
    <row r="271" spans="2:32" s="2" customFormat="1" ht="23.25" customHeight="1">
      <c r="B271" s="33"/>
      <c r="E271" s="4"/>
      <c r="F271" s="33"/>
      <c r="G271" s="4"/>
      <c r="H271" s="33"/>
      <c r="I271" s="4"/>
      <c r="J271" s="33"/>
      <c r="M271" s="4"/>
      <c r="O271" s="4"/>
      <c r="P271" s="4"/>
      <c r="U271" s="33"/>
      <c r="V271" s="33"/>
      <c r="W271" s="4"/>
      <c r="X271" s="33"/>
      <c r="Y271" s="4"/>
      <c r="Z271" s="33"/>
      <c r="AA271" s="4"/>
      <c r="AC271" s="3"/>
      <c r="AF271" s="3"/>
    </row>
    <row r="272" spans="2:32" s="2" customFormat="1" ht="23.25" customHeight="1">
      <c r="B272" s="33"/>
      <c r="E272" s="4"/>
      <c r="F272" s="33"/>
      <c r="G272" s="4"/>
      <c r="H272" s="33"/>
      <c r="I272" s="4"/>
      <c r="J272" s="33"/>
      <c r="M272" s="4"/>
      <c r="O272" s="4"/>
      <c r="P272" s="4"/>
      <c r="U272" s="33"/>
      <c r="V272" s="33"/>
      <c r="W272" s="4"/>
      <c r="X272" s="33"/>
      <c r="Y272" s="4"/>
      <c r="Z272" s="33"/>
      <c r="AA272" s="4"/>
      <c r="AC272" s="3"/>
      <c r="AF272" s="3"/>
    </row>
    <row r="273" spans="2:32" s="2" customFormat="1" ht="23.25" customHeight="1">
      <c r="B273" s="33"/>
      <c r="E273" s="4"/>
      <c r="F273" s="33"/>
      <c r="G273" s="4"/>
      <c r="H273" s="33"/>
      <c r="I273" s="4"/>
      <c r="J273" s="33"/>
      <c r="M273" s="4"/>
      <c r="O273" s="4"/>
      <c r="P273" s="4"/>
      <c r="U273" s="33"/>
      <c r="V273" s="33"/>
      <c r="W273" s="4"/>
      <c r="X273" s="33"/>
      <c r="Y273" s="4"/>
      <c r="Z273" s="33"/>
      <c r="AA273" s="4"/>
      <c r="AC273" s="3"/>
      <c r="AF273" s="3"/>
    </row>
    <row r="274" spans="2:32" s="2" customFormat="1" ht="23.25" customHeight="1">
      <c r="B274" s="33"/>
      <c r="E274" s="4"/>
      <c r="F274" s="33"/>
      <c r="G274" s="4"/>
      <c r="H274" s="33"/>
      <c r="I274" s="4"/>
      <c r="J274" s="33"/>
      <c r="M274" s="4"/>
      <c r="O274" s="4"/>
      <c r="P274" s="4"/>
      <c r="U274" s="33"/>
      <c r="V274" s="33"/>
      <c r="W274" s="4"/>
      <c r="X274" s="33"/>
      <c r="Y274" s="4"/>
      <c r="Z274" s="33"/>
      <c r="AA274" s="4"/>
      <c r="AC274" s="3"/>
      <c r="AF274" s="3"/>
    </row>
    <row r="275" spans="2:32" s="2" customFormat="1" ht="23.25" customHeight="1">
      <c r="B275" s="33"/>
      <c r="E275" s="4"/>
      <c r="F275" s="33"/>
      <c r="G275" s="4"/>
      <c r="H275" s="33"/>
      <c r="I275" s="4"/>
      <c r="J275" s="33"/>
      <c r="M275" s="4"/>
      <c r="O275" s="4"/>
      <c r="P275" s="4"/>
      <c r="U275" s="33"/>
      <c r="V275" s="33"/>
      <c r="W275" s="4"/>
      <c r="X275" s="33"/>
      <c r="Y275" s="4"/>
      <c r="Z275" s="33"/>
      <c r="AA275" s="4"/>
      <c r="AC275" s="3"/>
      <c r="AF275" s="3"/>
    </row>
    <row r="276" spans="2:32" s="2" customFormat="1" ht="23.25" customHeight="1">
      <c r="B276" s="33"/>
      <c r="E276" s="4"/>
      <c r="F276" s="33"/>
      <c r="G276" s="4"/>
      <c r="H276" s="33"/>
      <c r="I276" s="4"/>
      <c r="J276" s="33"/>
      <c r="M276" s="4"/>
      <c r="O276" s="4"/>
      <c r="P276" s="4"/>
      <c r="U276" s="33"/>
      <c r="V276" s="33"/>
      <c r="W276" s="4"/>
      <c r="X276" s="33"/>
      <c r="Y276" s="4"/>
      <c r="Z276" s="33"/>
      <c r="AA276" s="4"/>
      <c r="AC276" s="3"/>
      <c r="AF276" s="3"/>
    </row>
    <row r="277" spans="2:32" s="2" customFormat="1" ht="23.25" customHeight="1">
      <c r="B277" s="33"/>
      <c r="E277" s="4"/>
      <c r="F277" s="33"/>
      <c r="G277" s="4"/>
      <c r="H277" s="33"/>
      <c r="I277" s="4"/>
      <c r="J277" s="33"/>
      <c r="M277" s="4"/>
      <c r="O277" s="4"/>
      <c r="P277" s="4"/>
      <c r="U277" s="33"/>
      <c r="V277" s="33"/>
      <c r="W277" s="4"/>
      <c r="X277" s="33"/>
      <c r="Y277" s="4"/>
      <c r="Z277" s="33"/>
      <c r="AA277" s="4"/>
      <c r="AC277" s="3"/>
      <c r="AF277" s="3"/>
    </row>
    <row r="278" spans="2:32" s="2" customFormat="1" ht="23.25" customHeight="1">
      <c r="B278" s="33"/>
      <c r="E278" s="4"/>
      <c r="F278" s="33"/>
      <c r="G278" s="4"/>
      <c r="H278" s="33"/>
      <c r="I278" s="4"/>
      <c r="J278" s="33"/>
      <c r="M278" s="4"/>
      <c r="O278" s="4"/>
      <c r="P278" s="4"/>
      <c r="U278" s="33"/>
      <c r="V278" s="33"/>
      <c r="W278" s="4"/>
      <c r="X278" s="33"/>
      <c r="Y278" s="4"/>
      <c r="Z278" s="33"/>
      <c r="AA278" s="4"/>
      <c r="AC278" s="3"/>
      <c r="AF278" s="3"/>
    </row>
    <row r="279" spans="2:32" s="2" customFormat="1" ht="23.25" customHeight="1">
      <c r="B279" s="33"/>
      <c r="E279" s="4"/>
      <c r="F279" s="33"/>
      <c r="G279" s="4"/>
      <c r="H279" s="33"/>
      <c r="I279" s="4"/>
      <c r="J279" s="33"/>
      <c r="M279" s="4"/>
      <c r="O279" s="4"/>
      <c r="P279" s="4"/>
      <c r="U279" s="33"/>
      <c r="V279" s="33"/>
      <c r="W279" s="4"/>
      <c r="X279" s="33"/>
      <c r="Y279" s="4"/>
      <c r="Z279" s="33"/>
      <c r="AA279" s="4"/>
      <c r="AC279" s="3"/>
      <c r="AF279" s="3"/>
    </row>
    <row r="280" spans="2:32" s="2" customFormat="1" ht="23.25" customHeight="1">
      <c r="B280" s="33"/>
      <c r="E280" s="4"/>
      <c r="F280" s="33"/>
      <c r="G280" s="4"/>
      <c r="H280" s="33"/>
      <c r="I280" s="4"/>
      <c r="J280" s="33"/>
      <c r="M280" s="4"/>
      <c r="O280" s="4"/>
      <c r="P280" s="4"/>
      <c r="U280" s="33"/>
      <c r="V280" s="33"/>
      <c r="W280" s="4"/>
      <c r="X280" s="33"/>
      <c r="Y280" s="4"/>
      <c r="Z280" s="33"/>
      <c r="AA280" s="4"/>
      <c r="AC280" s="3"/>
      <c r="AF280" s="3"/>
    </row>
    <row r="281" spans="2:32" s="2" customFormat="1" ht="23.25" customHeight="1">
      <c r="B281" s="33"/>
      <c r="E281" s="4"/>
      <c r="F281" s="33"/>
      <c r="G281" s="4"/>
      <c r="H281" s="33"/>
      <c r="I281" s="4"/>
      <c r="J281" s="33"/>
      <c r="M281" s="4"/>
      <c r="O281" s="4"/>
      <c r="P281" s="4"/>
      <c r="U281" s="33"/>
      <c r="V281" s="33"/>
      <c r="W281" s="4"/>
      <c r="X281" s="33"/>
      <c r="Y281" s="4"/>
      <c r="Z281" s="33"/>
      <c r="AA281" s="4"/>
      <c r="AC281" s="3"/>
      <c r="AF281" s="3"/>
    </row>
    <row r="282" spans="2:32" s="2" customFormat="1" ht="23.25" customHeight="1">
      <c r="B282" s="33"/>
      <c r="E282" s="4"/>
      <c r="F282" s="33"/>
      <c r="G282" s="4"/>
      <c r="H282" s="33"/>
      <c r="I282" s="4"/>
      <c r="J282" s="33"/>
      <c r="M282" s="4"/>
      <c r="O282" s="4"/>
      <c r="P282" s="4"/>
      <c r="U282" s="33"/>
      <c r="V282" s="33"/>
      <c r="W282" s="4"/>
      <c r="X282" s="33"/>
      <c r="Y282" s="4"/>
      <c r="Z282" s="33"/>
      <c r="AA282" s="4"/>
      <c r="AC282" s="3"/>
      <c r="AF282" s="3"/>
    </row>
    <row r="283" spans="2:32" s="2" customFormat="1" ht="23.25" customHeight="1">
      <c r="B283" s="33"/>
      <c r="E283" s="4"/>
      <c r="F283" s="33"/>
      <c r="G283" s="4"/>
      <c r="H283" s="33"/>
      <c r="I283" s="4"/>
      <c r="J283" s="33"/>
      <c r="M283" s="4"/>
      <c r="O283" s="4"/>
      <c r="P283" s="4"/>
      <c r="U283" s="33"/>
      <c r="V283" s="33"/>
      <c r="W283" s="4"/>
      <c r="X283" s="33"/>
      <c r="Y283" s="4"/>
      <c r="Z283" s="33"/>
      <c r="AA283" s="4"/>
      <c r="AC283" s="3"/>
      <c r="AF283" s="3"/>
    </row>
    <row r="284" spans="2:32" s="2" customFormat="1" ht="23.25" customHeight="1">
      <c r="B284" s="33"/>
      <c r="E284" s="4"/>
      <c r="F284" s="33"/>
      <c r="G284" s="4"/>
      <c r="H284" s="33"/>
      <c r="I284" s="4"/>
      <c r="J284" s="33"/>
      <c r="M284" s="4"/>
      <c r="O284" s="4"/>
      <c r="P284" s="4"/>
      <c r="U284" s="33"/>
      <c r="V284" s="33"/>
      <c r="W284" s="4"/>
      <c r="X284" s="33"/>
      <c r="Y284" s="4"/>
      <c r="Z284" s="33"/>
      <c r="AA284" s="4"/>
      <c r="AC284" s="3"/>
      <c r="AF284" s="3"/>
    </row>
    <row r="285" spans="2:32" s="2" customFormat="1" ht="23.25" customHeight="1">
      <c r="B285" s="33"/>
      <c r="E285" s="4"/>
      <c r="F285" s="33"/>
      <c r="G285" s="4"/>
      <c r="H285" s="33"/>
      <c r="I285" s="4"/>
      <c r="J285" s="33"/>
      <c r="M285" s="4"/>
      <c r="O285" s="4"/>
      <c r="P285" s="4"/>
      <c r="U285" s="33"/>
      <c r="V285" s="33"/>
      <c r="W285" s="4"/>
      <c r="X285" s="33"/>
      <c r="Y285" s="4"/>
      <c r="Z285" s="33"/>
      <c r="AA285" s="4"/>
      <c r="AC285" s="3"/>
      <c r="AF285" s="3"/>
    </row>
    <row r="286" spans="2:32" s="2" customFormat="1" ht="23.25" customHeight="1">
      <c r="B286" s="33"/>
      <c r="E286" s="4"/>
      <c r="F286" s="33"/>
      <c r="G286" s="4"/>
      <c r="H286" s="33"/>
      <c r="I286" s="4"/>
      <c r="J286" s="33"/>
      <c r="M286" s="4"/>
      <c r="O286" s="4"/>
      <c r="P286" s="4"/>
      <c r="U286" s="33"/>
      <c r="V286" s="33"/>
      <c r="W286" s="4"/>
      <c r="X286" s="33"/>
      <c r="Y286" s="4"/>
      <c r="Z286" s="33"/>
      <c r="AA286" s="4"/>
      <c r="AC286" s="3"/>
      <c r="AF286" s="3"/>
    </row>
    <row r="287" spans="2:32" s="2" customFormat="1" ht="23.25" customHeight="1">
      <c r="B287" s="33"/>
      <c r="E287" s="4"/>
      <c r="F287" s="33"/>
      <c r="G287" s="4"/>
      <c r="H287" s="33"/>
      <c r="I287" s="4"/>
      <c r="J287" s="33"/>
      <c r="M287" s="4"/>
      <c r="O287" s="4"/>
      <c r="P287" s="4"/>
      <c r="U287" s="33"/>
      <c r="V287" s="33"/>
      <c r="W287" s="4"/>
      <c r="X287" s="33"/>
      <c r="Y287" s="4"/>
      <c r="Z287" s="33"/>
      <c r="AA287" s="4"/>
      <c r="AC287" s="3"/>
      <c r="AF287" s="3"/>
    </row>
    <row r="288" spans="2:32" s="2" customFormat="1" ht="23.25" customHeight="1">
      <c r="B288" s="33"/>
      <c r="E288" s="4"/>
      <c r="F288" s="33"/>
      <c r="G288" s="4"/>
      <c r="H288" s="33"/>
      <c r="I288" s="4"/>
      <c r="J288" s="33"/>
      <c r="M288" s="4"/>
      <c r="O288" s="4"/>
      <c r="P288" s="4"/>
      <c r="U288" s="33"/>
      <c r="V288" s="33"/>
      <c r="W288" s="4"/>
      <c r="X288" s="33"/>
      <c r="Y288" s="4"/>
      <c r="Z288" s="33"/>
      <c r="AA288" s="4"/>
      <c r="AC288" s="3"/>
      <c r="AF288" s="3"/>
    </row>
    <row r="289" spans="2:32" s="2" customFormat="1" ht="23.25" customHeight="1">
      <c r="B289" s="33"/>
      <c r="E289" s="4"/>
      <c r="F289" s="33"/>
      <c r="G289" s="4"/>
      <c r="H289" s="33"/>
      <c r="I289" s="4"/>
      <c r="J289" s="33"/>
      <c r="M289" s="4"/>
      <c r="O289" s="4"/>
      <c r="P289" s="4"/>
      <c r="U289" s="33"/>
      <c r="V289" s="33"/>
      <c r="W289" s="4"/>
      <c r="X289" s="33"/>
      <c r="Y289" s="4"/>
      <c r="Z289" s="33"/>
      <c r="AA289" s="4"/>
      <c r="AC289" s="3"/>
      <c r="AF289" s="3"/>
    </row>
    <row r="290" spans="2:32" s="2" customFormat="1" ht="23.25" customHeight="1">
      <c r="B290" s="33"/>
      <c r="E290" s="4"/>
      <c r="F290" s="33"/>
      <c r="G290" s="4"/>
      <c r="H290" s="33"/>
      <c r="I290" s="4"/>
      <c r="J290" s="33"/>
      <c r="M290" s="4"/>
      <c r="O290" s="4"/>
      <c r="P290" s="4"/>
      <c r="U290" s="33"/>
      <c r="V290" s="33"/>
      <c r="W290" s="4"/>
      <c r="X290" s="33"/>
      <c r="Y290" s="4"/>
      <c r="Z290" s="33"/>
      <c r="AA290" s="4"/>
      <c r="AC290" s="3"/>
      <c r="AF290" s="3"/>
    </row>
    <row r="291" spans="2:32" s="2" customFormat="1" ht="23.25" customHeight="1">
      <c r="B291" s="33"/>
      <c r="E291" s="4"/>
      <c r="F291" s="33"/>
      <c r="G291" s="4"/>
      <c r="H291" s="33"/>
      <c r="I291" s="4"/>
      <c r="J291" s="33"/>
      <c r="M291" s="4"/>
      <c r="O291" s="4"/>
      <c r="P291" s="4"/>
      <c r="U291" s="33"/>
      <c r="V291" s="33"/>
      <c r="W291" s="4"/>
      <c r="X291" s="33"/>
      <c r="Y291" s="4"/>
      <c r="Z291" s="33"/>
      <c r="AA291" s="4"/>
      <c r="AC291" s="3"/>
      <c r="AF291" s="3"/>
    </row>
    <row r="292" spans="2:32" s="2" customFormat="1" ht="23.25" customHeight="1">
      <c r="B292" s="33"/>
      <c r="E292" s="4"/>
      <c r="F292" s="33"/>
      <c r="G292" s="4"/>
      <c r="H292" s="33"/>
      <c r="I292" s="4"/>
      <c r="J292" s="33"/>
      <c r="M292" s="4"/>
      <c r="O292" s="4"/>
      <c r="P292" s="4"/>
      <c r="U292" s="33"/>
      <c r="V292" s="33"/>
      <c r="W292" s="4"/>
      <c r="X292" s="33"/>
      <c r="Y292" s="4"/>
      <c r="Z292" s="33"/>
      <c r="AA292" s="4"/>
      <c r="AC292" s="3"/>
      <c r="AF292" s="3"/>
    </row>
    <row r="293" spans="2:32" s="2" customFormat="1" ht="23.25" customHeight="1">
      <c r="B293" s="33"/>
      <c r="E293" s="4"/>
      <c r="F293" s="33"/>
      <c r="G293" s="4"/>
      <c r="H293" s="33"/>
      <c r="I293" s="4"/>
      <c r="J293" s="33"/>
      <c r="M293" s="4"/>
      <c r="O293" s="4"/>
      <c r="P293" s="4"/>
      <c r="U293" s="33"/>
      <c r="V293" s="33"/>
      <c r="W293" s="4"/>
      <c r="X293" s="33"/>
      <c r="Y293" s="4"/>
      <c r="Z293" s="33"/>
      <c r="AA293" s="4"/>
      <c r="AC293" s="3"/>
      <c r="AF293" s="3"/>
    </row>
    <row r="294" spans="2:32" s="2" customFormat="1" ht="23.25" customHeight="1">
      <c r="B294" s="33"/>
      <c r="E294" s="4"/>
      <c r="F294" s="33"/>
      <c r="G294" s="4"/>
      <c r="H294" s="33"/>
      <c r="I294" s="4"/>
      <c r="J294" s="33"/>
      <c r="M294" s="4"/>
      <c r="O294" s="4"/>
      <c r="P294" s="4"/>
      <c r="U294" s="33"/>
      <c r="V294" s="33"/>
      <c r="W294" s="4"/>
      <c r="X294" s="33"/>
      <c r="Y294" s="4"/>
      <c r="Z294" s="33"/>
      <c r="AA294" s="4"/>
      <c r="AC294" s="3"/>
      <c r="AF294" s="3"/>
    </row>
    <row r="295" spans="2:32" s="2" customFormat="1" ht="23.25" customHeight="1">
      <c r="B295" s="33"/>
      <c r="E295" s="4"/>
      <c r="F295" s="33"/>
      <c r="G295" s="4"/>
      <c r="H295" s="33"/>
      <c r="I295" s="4"/>
      <c r="J295" s="33"/>
      <c r="M295" s="4"/>
      <c r="O295" s="4"/>
      <c r="P295" s="4"/>
      <c r="U295" s="33"/>
      <c r="V295" s="33"/>
      <c r="W295" s="4"/>
      <c r="X295" s="33"/>
      <c r="Y295" s="4"/>
      <c r="Z295" s="33"/>
      <c r="AA295" s="4"/>
      <c r="AC295" s="3"/>
      <c r="AF295" s="3"/>
    </row>
    <row r="296" spans="2:32" s="2" customFormat="1" ht="23.25" customHeight="1">
      <c r="B296" s="33"/>
      <c r="E296" s="4"/>
      <c r="F296" s="33"/>
      <c r="G296" s="4"/>
      <c r="H296" s="33"/>
      <c r="I296" s="4"/>
      <c r="J296" s="33"/>
      <c r="M296" s="4"/>
      <c r="O296" s="4"/>
      <c r="P296" s="4"/>
      <c r="U296" s="33"/>
      <c r="V296" s="33"/>
      <c r="W296" s="4"/>
      <c r="X296" s="33"/>
      <c r="Y296" s="4"/>
      <c r="Z296" s="33"/>
      <c r="AA296" s="4"/>
      <c r="AC296" s="3"/>
      <c r="AF296" s="3"/>
    </row>
    <row r="297" spans="2:32" s="2" customFormat="1" ht="23.25" customHeight="1">
      <c r="B297" s="33"/>
      <c r="E297" s="4"/>
      <c r="F297" s="33"/>
      <c r="G297" s="4"/>
      <c r="H297" s="33"/>
      <c r="I297" s="4"/>
      <c r="J297" s="33"/>
      <c r="M297" s="4"/>
      <c r="O297" s="4"/>
      <c r="P297" s="4"/>
      <c r="U297" s="33"/>
      <c r="V297" s="33"/>
      <c r="W297" s="4"/>
      <c r="X297" s="33"/>
      <c r="Y297" s="4"/>
      <c r="Z297" s="33"/>
      <c r="AA297" s="4"/>
      <c r="AC297" s="3"/>
      <c r="AF297" s="3"/>
    </row>
    <row r="298" spans="2:32" s="2" customFormat="1" ht="23.25" customHeight="1">
      <c r="B298" s="33"/>
      <c r="E298" s="4"/>
      <c r="F298" s="33"/>
      <c r="G298" s="4"/>
      <c r="H298" s="33"/>
      <c r="I298" s="4"/>
      <c r="J298" s="33"/>
      <c r="M298" s="4"/>
      <c r="O298" s="4"/>
      <c r="P298" s="4"/>
      <c r="U298" s="33"/>
      <c r="V298" s="33"/>
      <c r="W298" s="4"/>
      <c r="X298" s="33"/>
      <c r="Y298" s="4"/>
      <c r="Z298" s="33"/>
      <c r="AA298" s="4"/>
      <c r="AC298" s="3"/>
      <c r="AF298" s="3"/>
    </row>
    <row r="299" spans="2:32" s="2" customFormat="1" ht="23.25" customHeight="1">
      <c r="B299" s="33"/>
      <c r="E299" s="4"/>
      <c r="F299" s="33"/>
      <c r="G299" s="4"/>
      <c r="H299" s="33"/>
      <c r="I299" s="4"/>
      <c r="J299" s="33"/>
      <c r="M299" s="4"/>
      <c r="O299" s="4"/>
      <c r="P299" s="4"/>
      <c r="U299" s="33"/>
      <c r="V299" s="33"/>
      <c r="W299" s="4"/>
      <c r="X299" s="33"/>
      <c r="Y299" s="4"/>
      <c r="Z299" s="33"/>
      <c r="AA299" s="4"/>
      <c r="AC299" s="3"/>
      <c r="AF299" s="3"/>
    </row>
    <row r="300" spans="2:32" s="2" customFormat="1" ht="23.25" customHeight="1">
      <c r="B300" s="33"/>
      <c r="E300" s="4"/>
      <c r="F300" s="33"/>
      <c r="G300" s="4"/>
      <c r="H300" s="33"/>
      <c r="I300" s="4"/>
      <c r="J300" s="33"/>
      <c r="M300" s="4"/>
      <c r="O300" s="4"/>
      <c r="P300" s="4"/>
      <c r="U300" s="33"/>
      <c r="V300" s="33"/>
      <c r="W300" s="4"/>
      <c r="X300" s="33"/>
      <c r="Y300" s="4"/>
      <c r="Z300" s="33"/>
      <c r="AA300" s="4"/>
      <c r="AC300" s="3"/>
      <c r="AF300" s="3"/>
    </row>
    <row r="301" spans="2:32" s="2" customFormat="1" ht="23.25" customHeight="1">
      <c r="B301" s="33"/>
      <c r="E301" s="4"/>
      <c r="F301" s="33"/>
      <c r="G301" s="4"/>
      <c r="H301" s="33"/>
      <c r="I301" s="4"/>
      <c r="J301" s="33"/>
      <c r="M301" s="4"/>
      <c r="O301" s="4"/>
      <c r="P301" s="4"/>
      <c r="U301" s="33"/>
      <c r="V301" s="33"/>
      <c r="W301" s="4"/>
      <c r="X301" s="33"/>
      <c r="Y301" s="4"/>
      <c r="Z301" s="33"/>
      <c r="AA301" s="4"/>
      <c r="AC301" s="3"/>
      <c r="AF301" s="3"/>
    </row>
    <row r="302" spans="2:32" s="2" customFormat="1" ht="23.25" customHeight="1">
      <c r="B302" s="33"/>
      <c r="E302" s="4"/>
      <c r="F302" s="33"/>
      <c r="G302" s="4"/>
      <c r="H302" s="33"/>
      <c r="I302" s="4"/>
      <c r="J302" s="33"/>
      <c r="M302" s="4"/>
      <c r="O302" s="4"/>
      <c r="P302" s="4"/>
      <c r="U302" s="33"/>
      <c r="V302" s="33"/>
      <c r="W302" s="4"/>
      <c r="X302" s="33"/>
      <c r="Y302" s="4"/>
      <c r="Z302" s="33"/>
      <c r="AA302" s="4"/>
      <c r="AC302" s="3"/>
      <c r="AF302" s="3"/>
    </row>
    <row r="303" spans="2:32" s="2" customFormat="1" ht="23.25" customHeight="1">
      <c r="B303" s="33"/>
      <c r="E303" s="4"/>
      <c r="F303" s="33"/>
      <c r="G303" s="4"/>
      <c r="H303" s="33"/>
      <c r="I303" s="4"/>
      <c r="J303" s="33"/>
      <c r="M303" s="4"/>
      <c r="O303" s="4"/>
      <c r="P303" s="4"/>
      <c r="U303" s="33"/>
      <c r="V303" s="33"/>
      <c r="W303" s="4"/>
      <c r="X303" s="33"/>
      <c r="Y303" s="4"/>
      <c r="Z303" s="33"/>
      <c r="AA303" s="4"/>
      <c r="AC303" s="3"/>
      <c r="AF303" s="3"/>
    </row>
    <row r="304" spans="2:32" s="2" customFormat="1" ht="23.25" customHeight="1">
      <c r="B304" s="33"/>
      <c r="E304" s="4"/>
      <c r="F304" s="33"/>
      <c r="G304" s="4"/>
      <c r="H304" s="33"/>
      <c r="I304" s="4"/>
      <c r="J304" s="33"/>
      <c r="M304" s="4"/>
      <c r="O304" s="4"/>
      <c r="P304" s="4"/>
      <c r="U304" s="33"/>
      <c r="V304" s="33"/>
      <c r="W304" s="4"/>
      <c r="X304" s="33"/>
      <c r="Y304" s="4"/>
      <c r="Z304" s="33"/>
      <c r="AA304" s="4"/>
      <c r="AC304" s="3"/>
      <c r="AF304" s="3"/>
    </row>
    <row r="305" spans="2:32" s="2" customFormat="1" ht="23.25" customHeight="1">
      <c r="B305" s="33"/>
      <c r="E305" s="4"/>
      <c r="F305" s="33"/>
      <c r="G305" s="4"/>
      <c r="H305" s="33"/>
      <c r="I305" s="4"/>
      <c r="J305" s="33"/>
      <c r="M305" s="4"/>
      <c r="O305" s="4"/>
      <c r="P305" s="4"/>
      <c r="U305" s="33"/>
      <c r="V305" s="33"/>
      <c r="W305" s="4"/>
      <c r="X305" s="33"/>
      <c r="Y305" s="4"/>
      <c r="Z305" s="33"/>
      <c r="AA305" s="4"/>
      <c r="AC305" s="3"/>
      <c r="AF305" s="3"/>
    </row>
    <row r="306" spans="2:32" s="2" customFormat="1" ht="23.25" customHeight="1">
      <c r="B306" s="33"/>
      <c r="E306" s="4"/>
      <c r="F306" s="33"/>
      <c r="G306" s="4"/>
      <c r="H306" s="33"/>
      <c r="I306" s="4"/>
      <c r="J306" s="33"/>
      <c r="M306" s="4"/>
      <c r="O306" s="4"/>
      <c r="P306" s="4"/>
      <c r="U306" s="33"/>
      <c r="V306" s="33"/>
      <c r="W306" s="4"/>
      <c r="X306" s="33"/>
      <c r="Y306" s="4"/>
      <c r="Z306" s="33"/>
      <c r="AA306" s="4"/>
      <c r="AC306" s="3"/>
      <c r="AF306" s="3"/>
    </row>
    <row r="307" spans="2:32" s="2" customFormat="1" ht="23.25" customHeight="1">
      <c r="B307" s="33"/>
      <c r="E307" s="4"/>
      <c r="F307" s="33"/>
      <c r="G307" s="4"/>
      <c r="H307" s="33"/>
      <c r="I307" s="4"/>
      <c r="J307" s="33"/>
      <c r="M307" s="4"/>
      <c r="O307" s="4"/>
      <c r="P307" s="4"/>
      <c r="U307" s="33"/>
      <c r="V307" s="33"/>
      <c r="W307" s="4"/>
      <c r="X307" s="33"/>
      <c r="Y307" s="4"/>
      <c r="Z307" s="33"/>
      <c r="AA307" s="4"/>
      <c r="AC307" s="3"/>
      <c r="AF307" s="3"/>
    </row>
    <row r="308" spans="2:32" s="2" customFormat="1" ht="23.25" customHeight="1">
      <c r="B308" s="33"/>
      <c r="E308" s="4"/>
      <c r="F308" s="33"/>
      <c r="G308" s="4"/>
      <c r="H308" s="33"/>
      <c r="I308" s="4"/>
      <c r="J308" s="33"/>
      <c r="M308" s="4"/>
      <c r="O308" s="4"/>
      <c r="P308" s="4"/>
      <c r="U308" s="33"/>
      <c r="V308" s="33"/>
      <c r="W308" s="4"/>
      <c r="X308" s="33"/>
      <c r="Y308" s="4"/>
      <c r="Z308" s="33"/>
      <c r="AA308" s="4"/>
      <c r="AC308" s="3"/>
      <c r="AF308" s="3"/>
    </row>
    <row r="309" spans="2:32" s="2" customFormat="1" ht="23.25" customHeight="1">
      <c r="B309" s="33"/>
      <c r="E309" s="4"/>
      <c r="F309" s="33"/>
      <c r="G309" s="4"/>
      <c r="H309" s="33"/>
      <c r="I309" s="4"/>
      <c r="J309" s="33"/>
      <c r="M309" s="4"/>
      <c r="O309" s="4"/>
      <c r="P309" s="4"/>
      <c r="U309" s="33"/>
      <c r="V309" s="33"/>
      <c r="W309" s="4"/>
      <c r="X309" s="33"/>
      <c r="Y309" s="4"/>
      <c r="Z309" s="33"/>
      <c r="AA309" s="4"/>
      <c r="AC309" s="3"/>
      <c r="AF309" s="3"/>
    </row>
    <row r="310" spans="2:32" s="2" customFormat="1" ht="23.25" customHeight="1">
      <c r="B310" s="33"/>
      <c r="E310" s="4"/>
      <c r="F310" s="33"/>
      <c r="G310" s="4"/>
      <c r="H310" s="33"/>
      <c r="I310" s="4"/>
      <c r="J310" s="33"/>
      <c r="M310" s="4"/>
      <c r="O310" s="4"/>
      <c r="P310" s="4"/>
      <c r="U310" s="33"/>
      <c r="V310" s="33"/>
      <c r="W310" s="4"/>
      <c r="X310" s="33"/>
      <c r="Y310" s="4"/>
      <c r="Z310" s="33"/>
      <c r="AA310" s="4"/>
      <c r="AC310" s="3"/>
      <c r="AF310" s="3"/>
    </row>
    <row r="311" spans="2:32" s="2" customFormat="1" ht="23.25" customHeight="1">
      <c r="B311" s="33"/>
      <c r="E311" s="4"/>
      <c r="F311" s="33"/>
      <c r="G311" s="4"/>
      <c r="H311" s="33"/>
      <c r="I311" s="4"/>
      <c r="J311" s="33"/>
      <c r="M311" s="4"/>
      <c r="O311" s="4"/>
      <c r="P311" s="4"/>
      <c r="U311" s="33"/>
      <c r="V311" s="33"/>
      <c r="W311" s="4"/>
      <c r="X311" s="33"/>
      <c r="Y311" s="4"/>
      <c r="Z311" s="33"/>
      <c r="AA311" s="4"/>
      <c r="AC311" s="3"/>
      <c r="AF311" s="3"/>
    </row>
    <row r="312" spans="2:32" s="2" customFormat="1" ht="23.25" customHeight="1">
      <c r="B312" s="33"/>
      <c r="E312" s="4"/>
      <c r="F312" s="33"/>
      <c r="G312" s="4"/>
      <c r="H312" s="33"/>
      <c r="I312" s="4"/>
      <c r="J312" s="33"/>
      <c r="M312" s="4"/>
      <c r="O312" s="4"/>
      <c r="P312" s="4"/>
      <c r="U312" s="33"/>
      <c r="V312" s="33"/>
      <c r="W312" s="4"/>
      <c r="X312" s="33"/>
      <c r="Y312" s="4"/>
      <c r="Z312" s="33"/>
      <c r="AA312" s="4"/>
      <c r="AC312" s="3"/>
      <c r="AF312" s="3"/>
    </row>
    <row r="313" spans="2:32" s="2" customFormat="1" ht="23.25" customHeight="1">
      <c r="B313" s="33"/>
      <c r="E313" s="4"/>
      <c r="F313" s="33"/>
      <c r="G313" s="4"/>
      <c r="H313" s="33"/>
      <c r="I313" s="4"/>
      <c r="J313" s="33"/>
      <c r="M313" s="4"/>
      <c r="O313" s="4"/>
      <c r="P313" s="4"/>
      <c r="U313" s="33"/>
      <c r="V313" s="33"/>
      <c r="W313" s="4"/>
      <c r="X313" s="33"/>
      <c r="Y313" s="4"/>
      <c r="Z313" s="33"/>
      <c r="AA313" s="4"/>
      <c r="AC313" s="3"/>
      <c r="AF313" s="3"/>
    </row>
    <row r="314" spans="2:32" s="2" customFormat="1" ht="23.25" customHeight="1">
      <c r="B314" s="33"/>
      <c r="E314" s="4"/>
      <c r="F314" s="33"/>
      <c r="G314" s="4"/>
      <c r="H314" s="33"/>
      <c r="I314" s="4"/>
      <c r="J314" s="33"/>
      <c r="M314" s="4"/>
      <c r="O314" s="4"/>
      <c r="P314" s="4"/>
      <c r="U314" s="33"/>
      <c r="V314" s="33"/>
      <c r="W314" s="4"/>
      <c r="X314" s="33"/>
      <c r="Y314" s="4"/>
      <c r="Z314" s="33"/>
      <c r="AA314" s="4"/>
      <c r="AC314" s="3"/>
      <c r="AF314" s="3"/>
    </row>
    <row r="315" spans="2:32" s="2" customFormat="1" ht="23.25" customHeight="1">
      <c r="B315" s="33"/>
      <c r="E315" s="4"/>
      <c r="F315" s="33"/>
      <c r="G315" s="4"/>
      <c r="H315" s="33"/>
      <c r="I315" s="4"/>
      <c r="J315" s="33"/>
      <c r="M315" s="4"/>
      <c r="O315" s="4"/>
      <c r="P315" s="4"/>
      <c r="U315" s="33"/>
      <c r="V315" s="33"/>
      <c r="W315" s="4"/>
      <c r="X315" s="33"/>
      <c r="Y315" s="4"/>
      <c r="Z315" s="33"/>
      <c r="AA315" s="4"/>
      <c r="AC315" s="3"/>
      <c r="AF315" s="3"/>
    </row>
    <row r="316" spans="2:32" s="2" customFormat="1" ht="23.25" customHeight="1">
      <c r="B316" s="33"/>
      <c r="E316" s="4"/>
      <c r="F316" s="33"/>
      <c r="G316" s="4"/>
      <c r="H316" s="33"/>
      <c r="I316" s="4"/>
      <c r="J316" s="33"/>
      <c r="M316" s="4"/>
      <c r="O316" s="4"/>
      <c r="P316" s="4"/>
      <c r="U316" s="33"/>
      <c r="V316" s="33"/>
      <c r="W316" s="4"/>
      <c r="X316" s="33"/>
      <c r="Y316" s="4"/>
      <c r="Z316" s="33"/>
      <c r="AA316" s="4"/>
      <c r="AC316" s="3"/>
      <c r="AF316" s="3"/>
    </row>
    <row r="317" spans="2:32" s="2" customFormat="1" ht="23.25" customHeight="1">
      <c r="B317" s="33"/>
      <c r="E317" s="4"/>
      <c r="F317" s="33"/>
      <c r="G317" s="4"/>
      <c r="H317" s="33"/>
      <c r="I317" s="4"/>
      <c r="J317" s="33"/>
      <c r="M317" s="4"/>
      <c r="O317" s="4"/>
      <c r="P317" s="4"/>
      <c r="U317" s="33"/>
      <c r="V317" s="33"/>
      <c r="W317" s="4"/>
      <c r="X317" s="33"/>
      <c r="Y317" s="4"/>
      <c r="Z317" s="33"/>
      <c r="AA317" s="4"/>
      <c r="AC317" s="3"/>
      <c r="AF317" s="3"/>
    </row>
    <row r="318" spans="2:32" s="2" customFormat="1" ht="23.25" customHeight="1">
      <c r="B318" s="33"/>
      <c r="E318" s="4"/>
      <c r="F318" s="33"/>
      <c r="G318" s="4"/>
      <c r="H318" s="33"/>
      <c r="I318" s="4"/>
      <c r="J318" s="33"/>
      <c r="M318" s="4"/>
      <c r="O318" s="4"/>
      <c r="P318" s="4"/>
      <c r="U318" s="33"/>
      <c r="V318" s="33"/>
      <c r="W318" s="4"/>
      <c r="X318" s="33"/>
      <c r="Y318" s="4"/>
      <c r="Z318" s="33"/>
      <c r="AA318" s="4"/>
      <c r="AC318" s="3"/>
      <c r="AF318" s="3"/>
    </row>
    <row r="319" spans="2:32" s="2" customFormat="1" ht="23.25" customHeight="1">
      <c r="B319" s="33"/>
      <c r="E319" s="4"/>
      <c r="F319" s="33"/>
      <c r="G319" s="4"/>
      <c r="H319" s="33"/>
      <c r="I319" s="4"/>
      <c r="J319" s="33"/>
      <c r="M319" s="4"/>
      <c r="O319" s="4"/>
      <c r="P319" s="4"/>
      <c r="U319" s="33"/>
      <c r="V319" s="33"/>
      <c r="W319" s="4"/>
      <c r="X319" s="33"/>
      <c r="Y319" s="4"/>
      <c r="Z319" s="33"/>
      <c r="AA319" s="4"/>
      <c r="AC319" s="3"/>
      <c r="AF319" s="3"/>
    </row>
    <row r="320" spans="2:32" s="2" customFormat="1" ht="23.25" customHeight="1">
      <c r="B320" s="33"/>
      <c r="E320" s="4"/>
      <c r="F320" s="33"/>
      <c r="G320" s="4"/>
      <c r="H320" s="33"/>
      <c r="I320" s="4"/>
      <c r="J320" s="33"/>
      <c r="M320" s="4"/>
      <c r="O320" s="4"/>
      <c r="P320" s="4"/>
      <c r="U320" s="33"/>
      <c r="V320" s="33"/>
      <c r="W320" s="4"/>
      <c r="X320" s="33"/>
      <c r="Y320" s="4"/>
      <c r="Z320" s="33"/>
      <c r="AA320" s="4"/>
      <c r="AC320" s="3"/>
      <c r="AF320" s="3"/>
    </row>
    <row r="321" spans="2:32" s="2" customFormat="1" ht="23.25" customHeight="1">
      <c r="B321" s="33"/>
      <c r="E321" s="4"/>
      <c r="F321" s="33"/>
      <c r="G321" s="4"/>
      <c r="H321" s="33"/>
      <c r="I321" s="4"/>
      <c r="J321" s="33"/>
      <c r="M321" s="4"/>
      <c r="O321" s="4"/>
      <c r="P321" s="4"/>
      <c r="U321" s="33"/>
      <c r="V321" s="33"/>
      <c r="W321" s="4"/>
      <c r="X321" s="33"/>
      <c r="Y321" s="4"/>
      <c r="Z321" s="33"/>
      <c r="AA321" s="4"/>
      <c r="AC321" s="3"/>
      <c r="AF321" s="3"/>
    </row>
    <row r="322" spans="2:32" s="2" customFormat="1" ht="23.25" customHeight="1">
      <c r="B322" s="33"/>
      <c r="E322" s="4"/>
      <c r="F322" s="33"/>
      <c r="G322" s="4"/>
      <c r="H322" s="33"/>
      <c r="I322" s="4"/>
      <c r="J322" s="33"/>
      <c r="M322" s="4"/>
      <c r="O322" s="4"/>
      <c r="P322" s="4"/>
      <c r="U322" s="33"/>
      <c r="V322" s="33"/>
      <c r="W322" s="4"/>
      <c r="X322" s="33"/>
      <c r="Y322" s="4"/>
      <c r="Z322" s="33"/>
      <c r="AA322" s="4"/>
      <c r="AC322" s="3"/>
      <c r="AF322" s="3"/>
    </row>
    <row r="323" spans="2:32" s="2" customFormat="1" ht="23.25" customHeight="1">
      <c r="B323" s="33"/>
      <c r="E323" s="4"/>
      <c r="F323" s="33"/>
      <c r="G323" s="4"/>
      <c r="H323" s="33"/>
      <c r="I323" s="4"/>
      <c r="J323" s="33"/>
      <c r="M323" s="4"/>
      <c r="O323" s="4"/>
      <c r="P323" s="4"/>
      <c r="U323" s="33"/>
      <c r="V323" s="33"/>
      <c r="W323" s="4"/>
      <c r="X323" s="33"/>
      <c r="Y323" s="4"/>
      <c r="Z323" s="33"/>
      <c r="AA323" s="4"/>
      <c r="AC323" s="3"/>
      <c r="AF323" s="3"/>
    </row>
    <row r="324" spans="2:32" s="2" customFormat="1" ht="23.25" customHeight="1">
      <c r="B324" s="33"/>
      <c r="E324" s="4"/>
      <c r="F324" s="33"/>
      <c r="G324" s="4"/>
      <c r="H324" s="33"/>
      <c r="I324" s="4"/>
      <c r="J324" s="33"/>
      <c r="M324" s="4"/>
      <c r="O324" s="4"/>
      <c r="P324" s="4"/>
      <c r="U324" s="33"/>
      <c r="V324" s="33"/>
      <c r="W324" s="4"/>
      <c r="X324" s="33"/>
      <c r="Y324" s="4"/>
      <c r="Z324" s="33"/>
      <c r="AA324" s="4"/>
      <c r="AC324" s="3"/>
      <c r="AF324" s="3"/>
    </row>
    <row r="325" spans="2:32" s="2" customFormat="1" ht="23.25" customHeight="1">
      <c r="B325" s="33"/>
      <c r="E325" s="4"/>
      <c r="F325" s="33"/>
      <c r="G325" s="4"/>
      <c r="H325" s="33"/>
      <c r="I325" s="4"/>
      <c r="J325" s="33"/>
      <c r="M325" s="4"/>
      <c r="O325" s="4"/>
      <c r="P325" s="4"/>
      <c r="U325" s="33"/>
      <c r="V325" s="33"/>
      <c r="W325" s="4"/>
      <c r="X325" s="33"/>
      <c r="Y325" s="4"/>
      <c r="Z325" s="33"/>
      <c r="AA325" s="4"/>
      <c r="AC325" s="3"/>
      <c r="AF325" s="3"/>
    </row>
    <row r="326" spans="2:32" s="2" customFormat="1" ht="23.25" customHeight="1">
      <c r="B326" s="33"/>
      <c r="E326" s="4"/>
      <c r="F326" s="33"/>
      <c r="G326" s="4"/>
      <c r="H326" s="33"/>
      <c r="I326" s="4"/>
      <c r="J326" s="33"/>
      <c r="M326" s="4"/>
      <c r="O326" s="4"/>
      <c r="P326" s="4"/>
      <c r="U326" s="33"/>
      <c r="V326" s="33"/>
      <c r="W326" s="4"/>
      <c r="X326" s="33"/>
      <c r="Y326" s="4"/>
      <c r="Z326" s="33"/>
      <c r="AA326" s="4"/>
      <c r="AC326" s="3"/>
      <c r="AF326" s="3"/>
    </row>
    <row r="327" spans="2:32" s="2" customFormat="1" ht="23.25" customHeight="1">
      <c r="B327" s="33"/>
      <c r="E327" s="4"/>
      <c r="F327" s="33"/>
      <c r="G327" s="4"/>
      <c r="H327" s="33"/>
      <c r="I327" s="4"/>
      <c r="J327" s="33"/>
      <c r="M327" s="4"/>
      <c r="O327" s="4"/>
      <c r="P327" s="4"/>
      <c r="U327" s="33"/>
      <c r="V327" s="33"/>
      <c r="W327" s="4"/>
      <c r="X327" s="33"/>
      <c r="Y327" s="4"/>
      <c r="Z327" s="33"/>
      <c r="AA327" s="4"/>
      <c r="AC327" s="3"/>
      <c r="AF327" s="3"/>
    </row>
    <row r="328" spans="2:32" s="2" customFormat="1" ht="23.25" customHeight="1">
      <c r="B328" s="33"/>
      <c r="E328" s="4"/>
      <c r="F328" s="33"/>
      <c r="G328" s="4"/>
      <c r="H328" s="33"/>
      <c r="I328" s="4"/>
      <c r="J328" s="33"/>
      <c r="M328" s="4"/>
      <c r="O328" s="4"/>
      <c r="P328" s="4"/>
      <c r="U328" s="33"/>
      <c r="V328" s="33"/>
      <c r="W328" s="4"/>
      <c r="X328" s="33"/>
      <c r="Y328" s="4"/>
      <c r="Z328" s="33"/>
      <c r="AA328" s="4"/>
      <c r="AC328" s="3"/>
      <c r="AF328" s="3"/>
    </row>
    <row r="329" spans="2:32" s="2" customFormat="1" ht="23.25" customHeight="1">
      <c r="B329" s="33"/>
      <c r="E329" s="4"/>
      <c r="F329" s="33"/>
      <c r="G329" s="4"/>
      <c r="H329" s="33"/>
      <c r="I329" s="4"/>
      <c r="J329" s="33"/>
      <c r="M329" s="4"/>
      <c r="O329" s="4"/>
      <c r="P329" s="4"/>
      <c r="U329" s="33"/>
      <c r="V329" s="33"/>
      <c r="W329" s="4"/>
      <c r="X329" s="33"/>
      <c r="Y329" s="4"/>
      <c r="Z329" s="33"/>
      <c r="AA329" s="4"/>
      <c r="AC329" s="3"/>
      <c r="AF329" s="3"/>
    </row>
    <row r="330" spans="2:32" s="2" customFormat="1" ht="23.25" customHeight="1">
      <c r="B330" s="33"/>
      <c r="E330" s="4"/>
      <c r="F330" s="33"/>
      <c r="G330" s="4"/>
      <c r="H330" s="33"/>
      <c r="I330" s="4"/>
      <c r="J330" s="33"/>
      <c r="M330" s="4"/>
      <c r="O330" s="4"/>
      <c r="P330" s="4"/>
      <c r="U330" s="33"/>
      <c r="V330" s="33"/>
      <c r="W330" s="4"/>
      <c r="X330" s="33"/>
      <c r="Y330" s="4"/>
      <c r="Z330" s="33"/>
      <c r="AA330" s="4"/>
      <c r="AC330" s="3"/>
      <c r="AF330" s="3"/>
    </row>
    <row r="331" spans="2:32" s="2" customFormat="1" ht="23.25" customHeight="1">
      <c r="B331" s="33"/>
      <c r="E331" s="4"/>
      <c r="F331" s="33"/>
      <c r="G331" s="4"/>
      <c r="H331" s="33"/>
      <c r="I331" s="4"/>
      <c r="J331" s="33"/>
      <c r="M331" s="4"/>
      <c r="O331" s="4"/>
      <c r="P331" s="4"/>
      <c r="U331" s="33"/>
      <c r="V331" s="33"/>
      <c r="W331" s="4"/>
      <c r="X331" s="33"/>
      <c r="Y331" s="4"/>
      <c r="Z331" s="33"/>
      <c r="AA331" s="4"/>
      <c r="AC331" s="3"/>
      <c r="AF331" s="3"/>
    </row>
    <row r="332" spans="2:32" s="2" customFormat="1" ht="23.25" customHeight="1">
      <c r="B332" s="33"/>
      <c r="E332" s="4"/>
      <c r="F332" s="33"/>
      <c r="G332" s="4"/>
      <c r="H332" s="33"/>
      <c r="I332" s="4"/>
      <c r="J332" s="33"/>
      <c r="M332" s="4"/>
      <c r="O332" s="4"/>
      <c r="P332" s="4"/>
      <c r="U332" s="33"/>
      <c r="V332" s="33"/>
      <c r="W332" s="4"/>
      <c r="X332" s="33"/>
      <c r="Y332" s="4"/>
      <c r="Z332" s="33"/>
      <c r="AA332" s="4"/>
      <c r="AC332" s="3"/>
      <c r="AF332" s="3"/>
    </row>
    <row r="333" spans="2:32" s="2" customFormat="1" ht="23.25" customHeight="1">
      <c r="B333" s="33"/>
      <c r="E333" s="4"/>
      <c r="F333" s="33"/>
      <c r="G333" s="4"/>
      <c r="H333" s="33"/>
      <c r="I333" s="4"/>
      <c r="J333" s="33"/>
      <c r="M333" s="4"/>
      <c r="O333" s="4"/>
      <c r="P333" s="4"/>
      <c r="U333" s="33"/>
      <c r="V333" s="33"/>
      <c r="W333" s="4"/>
      <c r="X333" s="33"/>
      <c r="Y333" s="4"/>
      <c r="Z333" s="33"/>
      <c r="AA333" s="4"/>
      <c r="AC333" s="3"/>
      <c r="AF333" s="3"/>
    </row>
    <row r="334" spans="2:32" s="2" customFormat="1" ht="23.25" customHeight="1">
      <c r="B334" s="33"/>
      <c r="E334" s="4"/>
      <c r="F334" s="33"/>
      <c r="G334" s="4"/>
      <c r="H334" s="33"/>
      <c r="I334" s="4"/>
      <c r="J334" s="33"/>
      <c r="M334" s="4"/>
      <c r="O334" s="4"/>
      <c r="P334" s="4"/>
      <c r="U334" s="33"/>
      <c r="V334" s="33"/>
      <c r="W334" s="4"/>
      <c r="X334" s="33"/>
      <c r="Y334" s="4"/>
      <c r="Z334" s="33"/>
      <c r="AA334" s="4"/>
      <c r="AC334" s="3"/>
      <c r="AF334" s="3"/>
    </row>
    <row r="335" spans="2:32" s="2" customFormat="1" ht="23.25" customHeight="1">
      <c r="B335" s="33"/>
      <c r="E335" s="4"/>
      <c r="F335" s="33"/>
      <c r="G335" s="4"/>
      <c r="H335" s="33"/>
      <c r="I335" s="4"/>
      <c r="J335" s="33"/>
      <c r="M335" s="4"/>
      <c r="O335" s="4"/>
      <c r="P335" s="4"/>
      <c r="U335" s="33"/>
      <c r="V335" s="33"/>
      <c r="W335" s="4"/>
      <c r="X335" s="33"/>
      <c r="Y335" s="4"/>
      <c r="Z335" s="33"/>
      <c r="AA335" s="4"/>
      <c r="AC335" s="3"/>
      <c r="AF335" s="3"/>
    </row>
    <row r="336" spans="2:32" s="2" customFormat="1" ht="23.25" customHeight="1">
      <c r="B336" s="33"/>
      <c r="E336" s="4"/>
      <c r="F336" s="33"/>
      <c r="G336" s="4"/>
      <c r="H336" s="33"/>
      <c r="I336" s="4"/>
      <c r="J336" s="33"/>
      <c r="M336" s="4"/>
      <c r="O336" s="4"/>
      <c r="P336" s="4"/>
      <c r="U336" s="33"/>
      <c r="V336" s="33"/>
      <c r="W336" s="4"/>
      <c r="X336" s="33"/>
      <c r="Y336" s="4"/>
      <c r="Z336" s="33"/>
      <c r="AA336" s="4"/>
      <c r="AC336" s="3"/>
      <c r="AF336" s="3"/>
    </row>
    <row r="337" spans="2:32" s="2" customFormat="1" ht="23.25" customHeight="1">
      <c r="B337" s="33"/>
      <c r="E337" s="4"/>
      <c r="F337" s="33"/>
      <c r="G337" s="4"/>
      <c r="H337" s="33"/>
      <c r="I337" s="4"/>
      <c r="J337" s="33"/>
      <c r="M337" s="4"/>
      <c r="O337" s="4"/>
      <c r="P337" s="4"/>
      <c r="U337" s="33"/>
      <c r="V337" s="33"/>
      <c r="W337" s="4"/>
      <c r="X337" s="33"/>
      <c r="Y337" s="4"/>
      <c r="Z337" s="33"/>
      <c r="AA337" s="4"/>
      <c r="AC337" s="3"/>
      <c r="AF337" s="3"/>
    </row>
    <row r="338" spans="2:32" s="2" customFormat="1" ht="23.25" customHeight="1">
      <c r="B338" s="33"/>
      <c r="E338" s="4"/>
      <c r="F338" s="33"/>
      <c r="G338" s="4"/>
      <c r="H338" s="33"/>
      <c r="I338" s="4"/>
      <c r="J338" s="33"/>
      <c r="M338" s="4"/>
      <c r="O338" s="4"/>
      <c r="P338" s="4"/>
      <c r="U338" s="33"/>
      <c r="V338" s="33"/>
      <c r="W338" s="4"/>
      <c r="X338" s="33"/>
      <c r="Y338" s="4"/>
      <c r="Z338" s="33"/>
      <c r="AA338" s="4"/>
      <c r="AC338" s="3"/>
      <c r="AF338" s="3"/>
    </row>
    <row r="339" spans="2:32" s="2" customFormat="1" ht="23.25" customHeight="1">
      <c r="B339" s="33"/>
      <c r="E339" s="4"/>
      <c r="F339" s="33"/>
      <c r="G339" s="4"/>
      <c r="H339" s="33"/>
      <c r="I339" s="4"/>
      <c r="J339" s="33"/>
      <c r="M339" s="4"/>
      <c r="O339" s="4"/>
      <c r="P339" s="4"/>
      <c r="U339" s="33"/>
      <c r="V339" s="33"/>
      <c r="W339" s="4"/>
      <c r="X339" s="33"/>
      <c r="Y339" s="4"/>
      <c r="Z339" s="33"/>
      <c r="AA339" s="4"/>
      <c r="AC339" s="3"/>
      <c r="AF339" s="3"/>
    </row>
    <row r="340" spans="2:32" s="2" customFormat="1" ht="23.25" customHeight="1">
      <c r="B340" s="33"/>
      <c r="E340" s="4"/>
      <c r="F340" s="33"/>
      <c r="G340" s="4"/>
      <c r="H340" s="33"/>
      <c r="I340" s="4"/>
      <c r="J340" s="33"/>
      <c r="M340" s="4"/>
      <c r="O340" s="4"/>
      <c r="P340" s="4"/>
      <c r="U340" s="33"/>
      <c r="V340" s="33"/>
      <c r="W340" s="4"/>
      <c r="X340" s="33"/>
      <c r="Y340" s="4"/>
      <c r="Z340" s="33"/>
      <c r="AA340" s="4"/>
      <c r="AC340" s="3"/>
      <c r="AF340" s="3"/>
    </row>
    <row r="341" spans="2:32" s="2" customFormat="1" ht="23.25" customHeight="1">
      <c r="B341" s="33"/>
      <c r="E341" s="4"/>
      <c r="F341" s="33"/>
      <c r="G341" s="4"/>
      <c r="H341" s="33"/>
      <c r="I341" s="4"/>
      <c r="J341" s="33"/>
      <c r="M341" s="4"/>
      <c r="O341" s="4"/>
      <c r="P341" s="4"/>
      <c r="U341" s="33"/>
      <c r="V341" s="33"/>
      <c r="W341" s="4"/>
      <c r="X341" s="33"/>
      <c r="Y341" s="4"/>
      <c r="Z341" s="33"/>
      <c r="AA341" s="4"/>
      <c r="AC341" s="3"/>
      <c r="AF341" s="3"/>
    </row>
    <row r="342" spans="2:32" s="2" customFormat="1" ht="23.25" customHeight="1">
      <c r="B342" s="33"/>
      <c r="E342" s="4"/>
      <c r="F342" s="33"/>
      <c r="G342" s="4"/>
      <c r="H342" s="33"/>
      <c r="I342" s="4"/>
      <c r="J342" s="33"/>
      <c r="M342" s="4"/>
      <c r="O342" s="4"/>
      <c r="P342" s="4"/>
      <c r="U342" s="33"/>
      <c r="V342" s="33"/>
      <c r="W342" s="4"/>
      <c r="X342" s="33"/>
      <c r="Y342" s="4"/>
      <c r="Z342" s="33"/>
      <c r="AA342" s="4"/>
      <c r="AC342" s="3"/>
      <c r="AF342" s="3"/>
    </row>
    <row r="343" spans="2:32" s="2" customFormat="1" ht="23.25" customHeight="1">
      <c r="B343" s="33"/>
      <c r="E343" s="4"/>
      <c r="F343" s="33"/>
      <c r="G343" s="4"/>
      <c r="H343" s="33"/>
      <c r="I343" s="4"/>
      <c r="J343" s="33"/>
      <c r="M343" s="4"/>
      <c r="O343" s="4"/>
      <c r="P343" s="4"/>
      <c r="U343" s="33"/>
      <c r="V343" s="33"/>
      <c r="W343" s="4"/>
      <c r="X343" s="33"/>
      <c r="Y343" s="4"/>
      <c r="Z343" s="33"/>
      <c r="AA343" s="4"/>
      <c r="AC343" s="3"/>
      <c r="AF343" s="3"/>
    </row>
    <row r="344" spans="2:32" s="2" customFormat="1" ht="23.25" customHeight="1">
      <c r="B344" s="33"/>
      <c r="E344" s="4"/>
      <c r="F344" s="33"/>
      <c r="G344" s="4"/>
      <c r="H344" s="33"/>
      <c r="I344" s="4"/>
      <c r="J344" s="33"/>
      <c r="M344" s="4"/>
      <c r="O344" s="4"/>
      <c r="P344" s="4"/>
      <c r="U344" s="33"/>
      <c r="V344" s="33"/>
      <c r="W344" s="4"/>
      <c r="X344" s="33"/>
      <c r="Y344" s="4"/>
      <c r="Z344" s="33"/>
      <c r="AA344" s="4"/>
      <c r="AC344" s="3"/>
      <c r="AF344" s="3"/>
    </row>
    <row r="345" spans="2:32" s="2" customFormat="1" ht="23.25" customHeight="1">
      <c r="B345" s="33"/>
      <c r="E345" s="4"/>
      <c r="F345" s="33"/>
      <c r="G345" s="4"/>
      <c r="H345" s="33"/>
      <c r="I345" s="4"/>
      <c r="J345" s="33"/>
      <c r="M345" s="4"/>
      <c r="O345" s="4"/>
      <c r="P345" s="4"/>
      <c r="U345" s="33"/>
      <c r="V345" s="33"/>
      <c r="W345" s="4"/>
      <c r="X345" s="33"/>
      <c r="Y345" s="4"/>
      <c r="Z345" s="33"/>
      <c r="AA345" s="4"/>
      <c r="AC345" s="3"/>
      <c r="AF345" s="3"/>
    </row>
    <row r="346" spans="2:32" s="2" customFormat="1" ht="23.25" customHeight="1">
      <c r="B346" s="33"/>
      <c r="E346" s="4"/>
      <c r="F346" s="33"/>
      <c r="G346" s="4"/>
      <c r="H346" s="33"/>
      <c r="I346" s="4"/>
      <c r="J346" s="33"/>
      <c r="M346" s="4"/>
      <c r="O346" s="4"/>
      <c r="P346" s="4"/>
      <c r="U346" s="33"/>
      <c r="V346" s="33"/>
      <c r="W346" s="4"/>
      <c r="X346" s="33"/>
      <c r="Y346" s="4"/>
      <c r="Z346" s="33"/>
      <c r="AA346" s="4"/>
      <c r="AC346" s="3"/>
      <c r="AF346" s="3"/>
    </row>
    <row r="347" spans="2:32" s="2" customFormat="1" ht="23.25" customHeight="1">
      <c r="B347" s="33"/>
      <c r="E347" s="4"/>
      <c r="F347" s="33"/>
      <c r="G347" s="4"/>
      <c r="H347" s="33"/>
      <c r="I347" s="4"/>
      <c r="J347" s="33"/>
      <c r="M347" s="4"/>
      <c r="O347" s="4"/>
      <c r="P347" s="4"/>
      <c r="U347" s="33"/>
      <c r="V347" s="33"/>
      <c r="W347" s="4"/>
      <c r="X347" s="33"/>
      <c r="Y347" s="4"/>
      <c r="Z347" s="33"/>
      <c r="AA347" s="4"/>
      <c r="AC347" s="3"/>
      <c r="AF347" s="3"/>
    </row>
    <row r="348" spans="2:32" s="2" customFormat="1" ht="23.25" customHeight="1">
      <c r="B348" s="33"/>
      <c r="E348" s="4"/>
      <c r="F348" s="33"/>
      <c r="G348" s="4"/>
      <c r="H348" s="33"/>
      <c r="I348" s="4"/>
      <c r="J348" s="33"/>
      <c r="M348" s="4"/>
      <c r="O348" s="4"/>
      <c r="P348" s="4"/>
      <c r="U348" s="33"/>
      <c r="V348" s="33"/>
      <c r="W348" s="4"/>
      <c r="X348" s="33"/>
      <c r="Y348" s="4"/>
      <c r="Z348" s="33"/>
      <c r="AA348" s="4"/>
      <c r="AC348" s="3"/>
      <c r="AF348" s="3"/>
    </row>
    <row r="349" spans="2:32" s="2" customFormat="1" ht="23.25" customHeight="1">
      <c r="B349" s="33"/>
      <c r="E349" s="4"/>
      <c r="F349" s="33"/>
      <c r="G349" s="4"/>
      <c r="H349" s="33"/>
      <c r="I349" s="4"/>
      <c r="J349" s="33"/>
      <c r="M349" s="4"/>
      <c r="O349" s="4"/>
      <c r="P349" s="4"/>
      <c r="U349" s="33"/>
      <c r="V349" s="33"/>
      <c r="W349" s="4"/>
      <c r="X349" s="33"/>
      <c r="Y349" s="4"/>
      <c r="Z349" s="33"/>
      <c r="AA349" s="4"/>
      <c r="AC349" s="3"/>
      <c r="AF349" s="3"/>
    </row>
    <row r="350" spans="2:32" s="2" customFormat="1" ht="23.25" customHeight="1">
      <c r="B350" s="33"/>
      <c r="E350" s="4"/>
      <c r="F350" s="33"/>
      <c r="G350" s="4"/>
      <c r="H350" s="33"/>
      <c r="I350" s="4"/>
      <c r="J350" s="33"/>
      <c r="M350" s="4"/>
      <c r="O350" s="4"/>
      <c r="P350" s="4"/>
      <c r="U350" s="33"/>
      <c r="V350" s="33"/>
      <c r="W350" s="4"/>
      <c r="X350" s="33"/>
      <c r="Y350" s="4"/>
      <c r="Z350" s="33"/>
      <c r="AA350" s="4"/>
      <c r="AC350" s="3"/>
      <c r="AF350" s="3"/>
    </row>
    <row r="351" spans="2:32" s="2" customFormat="1" ht="23.25" customHeight="1">
      <c r="B351" s="33"/>
      <c r="E351" s="4"/>
      <c r="F351" s="33"/>
      <c r="G351" s="4"/>
      <c r="H351" s="33"/>
      <c r="I351" s="4"/>
      <c r="J351" s="33"/>
      <c r="M351" s="4"/>
      <c r="O351" s="4"/>
      <c r="P351" s="4"/>
      <c r="U351" s="33"/>
      <c r="V351" s="33"/>
      <c r="W351" s="4"/>
      <c r="X351" s="33"/>
      <c r="Y351" s="4"/>
      <c r="Z351" s="33"/>
      <c r="AA351" s="4"/>
      <c r="AC351" s="3"/>
      <c r="AF351" s="3"/>
    </row>
    <row r="352" spans="2:32" s="2" customFormat="1" ht="23.25" customHeight="1">
      <c r="B352" s="33"/>
      <c r="E352" s="4"/>
      <c r="F352" s="33"/>
      <c r="G352" s="4"/>
      <c r="H352" s="33"/>
      <c r="I352" s="4"/>
      <c r="J352" s="33"/>
      <c r="M352" s="4"/>
      <c r="O352" s="4"/>
      <c r="P352" s="4"/>
      <c r="U352" s="33"/>
      <c r="V352" s="33"/>
      <c r="W352" s="4"/>
      <c r="X352" s="33"/>
      <c r="Y352" s="4"/>
      <c r="Z352" s="33"/>
      <c r="AA352" s="4"/>
      <c r="AC352" s="3"/>
      <c r="AF352" s="3"/>
    </row>
    <row r="353" spans="2:32" s="2" customFormat="1" ht="23.25" customHeight="1">
      <c r="B353" s="33"/>
      <c r="E353" s="4"/>
      <c r="F353" s="33"/>
      <c r="G353" s="4"/>
      <c r="H353" s="33"/>
      <c r="I353" s="4"/>
      <c r="J353" s="33"/>
      <c r="M353" s="4"/>
      <c r="O353" s="4"/>
      <c r="P353" s="4"/>
      <c r="U353" s="33"/>
      <c r="V353" s="33"/>
      <c r="W353" s="4"/>
      <c r="X353" s="33"/>
      <c r="Y353" s="4"/>
      <c r="Z353" s="33"/>
      <c r="AA353" s="4"/>
      <c r="AC353" s="3"/>
      <c r="AF353" s="3"/>
    </row>
    <row r="354" spans="2:32" s="2" customFormat="1" ht="23.25" customHeight="1">
      <c r="B354" s="33"/>
      <c r="E354" s="4"/>
      <c r="F354" s="33"/>
      <c r="G354" s="4"/>
      <c r="H354" s="33"/>
      <c r="I354" s="4"/>
      <c r="J354" s="33"/>
      <c r="M354" s="4"/>
      <c r="O354" s="4"/>
      <c r="P354" s="4"/>
      <c r="U354" s="33"/>
      <c r="V354" s="33"/>
      <c r="W354" s="4"/>
      <c r="X354" s="33"/>
      <c r="Y354" s="4"/>
      <c r="Z354" s="33"/>
      <c r="AA354" s="4"/>
      <c r="AC354" s="3"/>
      <c r="AF354" s="3"/>
    </row>
    <row r="355" spans="2:32" s="2" customFormat="1" ht="23.25" customHeight="1">
      <c r="B355" s="33"/>
      <c r="E355" s="4"/>
      <c r="F355" s="33"/>
      <c r="G355" s="4"/>
      <c r="H355" s="33"/>
      <c r="I355" s="4"/>
      <c r="J355" s="33"/>
      <c r="M355" s="4"/>
      <c r="O355" s="4"/>
      <c r="P355" s="4"/>
      <c r="U355" s="33"/>
      <c r="V355" s="33"/>
      <c r="W355" s="4"/>
      <c r="X355" s="33"/>
      <c r="Y355" s="4"/>
      <c r="Z355" s="33"/>
      <c r="AA355" s="4"/>
      <c r="AC355" s="3"/>
      <c r="AF355" s="3"/>
    </row>
    <row r="356" spans="2:32" s="2" customFormat="1" ht="23.25" customHeight="1">
      <c r="B356" s="33"/>
      <c r="E356" s="4"/>
      <c r="F356" s="33"/>
      <c r="G356" s="4"/>
      <c r="H356" s="33"/>
      <c r="I356" s="4"/>
      <c r="J356" s="33"/>
      <c r="M356" s="4"/>
      <c r="O356" s="4"/>
      <c r="P356" s="4"/>
      <c r="U356" s="33"/>
      <c r="V356" s="33"/>
      <c r="W356" s="4"/>
      <c r="X356" s="33"/>
      <c r="Y356" s="4"/>
      <c r="Z356" s="33"/>
      <c r="AA356" s="4"/>
      <c r="AC356" s="3"/>
      <c r="AF356" s="3"/>
    </row>
    <row r="357" spans="2:32" s="2" customFormat="1" ht="23.25" customHeight="1">
      <c r="B357" s="33"/>
      <c r="E357" s="4"/>
      <c r="F357" s="33"/>
      <c r="G357" s="4"/>
      <c r="H357" s="33"/>
      <c r="I357" s="4"/>
      <c r="J357" s="33"/>
      <c r="M357" s="4"/>
      <c r="O357" s="4"/>
      <c r="P357" s="4"/>
      <c r="U357" s="33"/>
      <c r="V357" s="33"/>
      <c r="W357" s="4"/>
      <c r="X357" s="33"/>
      <c r="Y357" s="4"/>
      <c r="Z357" s="33"/>
      <c r="AA357" s="4"/>
      <c r="AC357" s="3"/>
      <c r="AF357" s="3"/>
    </row>
    <row r="358" spans="2:32" s="2" customFormat="1" ht="23.25" customHeight="1">
      <c r="B358" s="33"/>
      <c r="E358" s="4"/>
      <c r="F358" s="33"/>
      <c r="G358" s="4"/>
      <c r="H358" s="33"/>
      <c r="I358" s="4"/>
      <c r="J358" s="33"/>
      <c r="M358" s="4"/>
      <c r="O358" s="4"/>
      <c r="P358" s="4"/>
      <c r="U358" s="33"/>
      <c r="V358" s="33"/>
      <c r="W358" s="4"/>
      <c r="X358" s="33"/>
      <c r="Y358" s="4"/>
      <c r="Z358" s="33"/>
      <c r="AA358" s="4"/>
      <c r="AC358" s="3"/>
      <c r="AF358" s="3"/>
    </row>
  </sheetData>
  <mergeCells count="32">
    <mergeCell ref="N6:N8"/>
    <mergeCell ref="AA7:AA8"/>
    <mergeCell ref="X6:Y6"/>
    <mergeCell ref="Z6:AA6"/>
    <mergeCell ref="B7:B8"/>
    <mergeCell ref="C7:C8"/>
    <mergeCell ref="D7:E7"/>
    <mergeCell ref="F7:G7"/>
    <mergeCell ref="H7:I7"/>
    <mergeCell ref="V7:W7"/>
    <mergeCell ref="X7:Y7"/>
    <mergeCell ref="Z7:Z8"/>
    <mergeCell ref="P6:P8"/>
    <mergeCell ref="Q6:Q8"/>
    <mergeCell ref="R6:T6"/>
    <mergeCell ref="U6:U8"/>
    <mergeCell ref="A9:AA9"/>
    <mergeCell ref="O6:O8"/>
    <mergeCell ref="V6:W6"/>
    <mergeCell ref="A1:AA1"/>
    <mergeCell ref="A2:AA2"/>
    <mergeCell ref="J4:AA4"/>
    <mergeCell ref="A5:A8"/>
    <mergeCell ref="B5:J5"/>
    <mergeCell ref="M5:P5"/>
    <mergeCell ref="Q5:AA5"/>
    <mergeCell ref="B6:C6"/>
    <mergeCell ref="D6:G6"/>
    <mergeCell ref="H6:I6"/>
    <mergeCell ref="J6:J8"/>
    <mergeCell ref="K6:L6"/>
    <mergeCell ref="M6:M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AH358"/>
  <sheetViews>
    <sheetView showGridLines="0" zoomScale="60" zoomScaleNormal="60" workbookViewId="0">
      <selection activeCell="H17" sqref="H17"/>
    </sheetView>
  </sheetViews>
  <sheetFormatPr defaultRowHeight="12.75"/>
  <cols>
    <col min="1" max="1" width="11.85546875" style="5" customWidth="1"/>
    <col min="2" max="2" width="12.85546875" style="7" customWidth="1"/>
    <col min="3" max="4" width="11.85546875" style="5" customWidth="1"/>
    <col min="5" max="5" width="12.85546875" style="5" customWidth="1"/>
    <col min="6" max="6" width="11" style="7" customWidth="1"/>
    <col min="7" max="7" width="12.85546875" style="8" customWidth="1"/>
    <col min="8" max="8" width="11.85546875" style="7" customWidth="1"/>
    <col min="9" max="10" width="9.140625" style="5" hidden="1" customWidth="1"/>
    <col min="11" max="11" width="12.85546875" style="8" customWidth="1"/>
    <col min="12" max="12" width="18.140625" style="5" customWidth="1"/>
    <col min="13" max="13" width="20.7109375" style="8" customWidth="1"/>
    <col min="14" max="14" width="13.140625" style="8" customWidth="1"/>
    <col min="15" max="15" width="10.5703125" style="5" hidden="1" customWidth="1"/>
    <col min="16" max="18" width="9.140625" style="5" hidden="1" customWidth="1"/>
    <col min="19" max="19" width="11.85546875" style="7" customWidth="1"/>
    <col min="20" max="20" width="11" style="7" customWidth="1"/>
    <col min="21" max="21" width="12.85546875" style="8" customWidth="1"/>
    <col min="22" max="22" width="11.7109375" style="7" customWidth="1"/>
    <col min="23" max="23" width="12.85546875" style="8" customWidth="1"/>
    <col min="24" max="24" width="11.7109375" style="7" customWidth="1"/>
    <col min="25" max="25" width="12.85546875" style="8" customWidth="1"/>
    <col min="26" max="26" width="11" style="7" customWidth="1"/>
    <col min="27" max="27" width="12.85546875" style="8" customWidth="1"/>
    <col min="28" max="28" width="9" style="5" hidden="1" customWidth="1"/>
    <col min="29" max="29" width="9" style="6" hidden="1" customWidth="1"/>
    <col min="30" max="30" width="9" style="5" hidden="1" customWidth="1"/>
    <col min="31" max="31" width="9.140625" style="5" hidden="1" customWidth="1"/>
    <col min="32" max="32" width="9.140625" style="6" hidden="1" customWidth="1"/>
    <col min="33" max="16384" width="9.140625" style="5"/>
  </cols>
  <sheetData>
    <row r="1" spans="1:34" ht="27" customHeight="1">
      <c r="A1" s="132" t="s">
        <v>749</v>
      </c>
      <c r="B1" s="133"/>
      <c r="C1" s="133"/>
      <c r="D1" s="133"/>
      <c r="E1" s="133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72"/>
      <c r="AB1" s="125"/>
      <c r="AC1" s="125"/>
    </row>
    <row r="2" spans="1:34" s="63" customFormat="1" ht="18" customHeight="1">
      <c r="A2" s="135" t="s">
        <v>750</v>
      </c>
      <c r="B2" s="175"/>
      <c r="C2" s="175"/>
      <c r="D2" s="175"/>
      <c r="E2" s="175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8"/>
      <c r="AC2" s="64"/>
      <c r="AF2" s="64"/>
    </row>
    <row r="3" spans="1:34" s="63" customFormat="1" ht="18" customHeight="1" thickBot="1">
      <c r="A3" s="71" t="s">
        <v>751</v>
      </c>
      <c r="B3" s="72"/>
      <c r="C3" s="72"/>
      <c r="D3" s="72"/>
      <c r="E3" s="72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6"/>
      <c r="AC3" s="64"/>
      <c r="AF3" s="64"/>
    </row>
    <row r="4" spans="1:34" s="63" customFormat="1" ht="18" customHeight="1" thickBot="1">
      <c r="A4" s="73"/>
      <c r="B4" s="74"/>
      <c r="C4" s="64"/>
      <c r="D4" s="64"/>
      <c r="E4" s="64"/>
      <c r="F4" s="74"/>
      <c r="G4" s="75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3"/>
      <c r="AB4" s="69"/>
      <c r="AC4" s="70"/>
      <c r="AD4" s="64"/>
      <c r="AF4" s="64"/>
    </row>
    <row r="5" spans="1:34" s="86" customFormat="1" ht="16.5" customHeight="1">
      <c r="A5" s="151" t="s">
        <v>10</v>
      </c>
      <c r="B5" s="126" t="s">
        <v>4</v>
      </c>
      <c r="C5" s="126"/>
      <c r="D5" s="126"/>
      <c r="E5" s="126"/>
      <c r="F5" s="126"/>
      <c r="G5" s="126"/>
      <c r="H5" s="126"/>
      <c r="I5" s="94"/>
      <c r="J5" s="94"/>
      <c r="K5" s="126" t="s">
        <v>0</v>
      </c>
      <c r="L5" s="126"/>
      <c r="M5" s="126"/>
      <c r="N5" s="126"/>
      <c r="O5" s="126" t="s">
        <v>5</v>
      </c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45"/>
      <c r="AB5" s="111"/>
      <c r="AC5" s="97"/>
      <c r="AD5" s="85"/>
      <c r="AE5" s="85"/>
      <c r="AF5" s="85"/>
    </row>
    <row r="6" spans="1:34" s="86" customFormat="1" ht="16.5" customHeight="1">
      <c r="A6" s="152"/>
      <c r="B6" s="127" t="s">
        <v>1</v>
      </c>
      <c r="C6" s="127"/>
      <c r="D6" s="127" t="s">
        <v>733</v>
      </c>
      <c r="E6" s="147"/>
      <c r="F6" s="127" t="s">
        <v>9</v>
      </c>
      <c r="G6" s="127"/>
      <c r="H6" s="148" t="s">
        <v>752</v>
      </c>
      <c r="I6" s="147" t="s">
        <v>6</v>
      </c>
      <c r="J6" s="147"/>
      <c r="K6" s="138" t="s">
        <v>18</v>
      </c>
      <c r="L6" s="156" t="s">
        <v>753</v>
      </c>
      <c r="M6" s="138" t="s">
        <v>754</v>
      </c>
      <c r="N6" s="138" t="s">
        <v>8</v>
      </c>
      <c r="O6" s="147" t="s">
        <v>3</v>
      </c>
      <c r="P6" s="147" t="s">
        <v>6</v>
      </c>
      <c r="Q6" s="147"/>
      <c r="R6" s="147"/>
      <c r="S6" s="148" t="s">
        <v>752</v>
      </c>
      <c r="T6" s="127" t="s">
        <v>9</v>
      </c>
      <c r="U6" s="127"/>
      <c r="V6" s="127" t="s">
        <v>21</v>
      </c>
      <c r="W6" s="147"/>
      <c r="X6" s="147"/>
      <c r="Y6" s="147"/>
      <c r="Z6" s="127" t="s">
        <v>1</v>
      </c>
      <c r="AA6" s="144"/>
      <c r="AB6" s="112"/>
      <c r="AC6" s="98"/>
      <c r="AD6" s="85"/>
      <c r="AE6" s="85"/>
      <c r="AF6" s="85"/>
    </row>
    <row r="7" spans="1:34" s="86" customFormat="1" ht="16.5" customHeight="1">
      <c r="A7" s="152"/>
      <c r="B7" s="142" t="s">
        <v>7</v>
      </c>
      <c r="C7" s="127" t="s">
        <v>2</v>
      </c>
      <c r="D7" s="142" t="s">
        <v>23</v>
      </c>
      <c r="E7" s="147"/>
      <c r="F7" s="142" t="s">
        <v>19</v>
      </c>
      <c r="G7" s="147"/>
      <c r="H7" s="148"/>
      <c r="I7" s="87" t="s">
        <v>7</v>
      </c>
      <c r="J7" s="87" t="s">
        <v>2</v>
      </c>
      <c r="K7" s="138"/>
      <c r="L7" s="156"/>
      <c r="M7" s="138"/>
      <c r="N7" s="138"/>
      <c r="O7" s="147"/>
      <c r="P7" s="87" t="s">
        <v>7</v>
      </c>
      <c r="Q7" s="87" t="s">
        <v>2</v>
      </c>
      <c r="R7" s="87" t="s">
        <v>7</v>
      </c>
      <c r="S7" s="148"/>
      <c r="T7" s="142" t="s">
        <v>19</v>
      </c>
      <c r="U7" s="147"/>
      <c r="V7" s="142" t="s">
        <v>22</v>
      </c>
      <c r="W7" s="147"/>
      <c r="X7" s="142" t="s">
        <v>23</v>
      </c>
      <c r="Y7" s="147"/>
      <c r="Z7" s="142" t="s">
        <v>7</v>
      </c>
      <c r="AA7" s="144" t="s">
        <v>2</v>
      </c>
      <c r="AB7" s="112"/>
      <c r="AC7" s="98"/>
      <c r="AD7" s="85"/>
      <c r="AE7" s="84"/>
      <c r="AF7" s="84"/>
    </row>
    <row r="8" spans="1:34" s="86" customFormat="1" ht="16.5" customHeight="1" thickBot="1">
      <c r="A8" s="153"/>
      <c r="B8" s="143"/>
      <c r="C8" s="128"/>
      <c r="D8" s="88" t="s">
        <v>7</v>
      </c>
      <c r="E8" s="95" t="s">
        <v>2</v>
      </c>
      <c r="F8" s="88" t="s">
        <v>7</v>
      </c>
      <c r="G8" s="95" t="s">
        <v>2</v>
      </c>
      <c r="H8" s="161"/>
      <c r="I8" s="90"/>
      <c r="J8" s="90"/>
      <c r="K8" s="160"/>
      <c r="L8" s="163"/>
      <c r="M8" s="160"/>
      <c r="N8" s="160"/>
      <c r="O8" s="154"/>
      <c r="P8" s="91"/>
      <c r="Q8" s="91"/>
      <c r="R8" s="91"/>
      <c r="S8" s="161"/>
      <c r="T8" s="88" t="s">
        <v>7</v>
      </c>
      <c r="U8" s="95" t="s">
        <v>2</v>
      </c>
      <c r="V8" s="88" t="s">
        <v>7</v>
      </c>
      <c r="W8" s="95" t="s">
        <v>2</v>
      </c>
      <c r="X8" s="88" t="s">
        <v>7</v>
      </c>
      <c r="Y8" s="95" t="s">
        <v>2</v>
      </c>
      <c r="Z8" s="143"/>
      <c r="AA8" s="155"/>
      <c r="AB8" s="113"/>
      <c r="AC8" s="99"/>
      <c r="AD8" s="85"/>
      <c r="AE8" s="84"/>
      <c r="AF8" s="84"/>
    </row>
    <row r="9" spans="1:34" s="48" customFormat="1" ht="30" customHeight="1">
      <c r="A9" s="129" t="s">
        <v>729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1"/>
      <c r="AB9" s="46"/>
      <c r="AC9" s="46"/>
      <c r="AD9" s="46"/>
      <c r="AE9" s="46"/>
      <c r="AF9" s="47"/>
    </row>
    <row r="10" spans="1:34" s="2" customFormat="1" ht="22.5" customHeight="1">
      <c r="A10" s="43"/>
      <c r="B10" s="41"/>
      <c r="C10" s="35"/>
      <c r="D10" s="35"/>
      <c r="E10" s="35"/>
      <c r="F10" s="41"/>
      <c r="G10" s="17"/>
      <c r="H10" s="41"/>
      <c r="I10" s="17"/>
      <c r="J10" s="17"/>
      <c r="K10" s="17"/>
      <c r="L10" s="17"/>
      <c r="M10" s="17"/>
      <c r="N10" s="17"/>
      <c r="O10" s="41"/>
      <c r="P10" s="17"/>
      <c r="Q10" s="17"/>
      <c r="R10" s="17"/>
      <c r="S10" s="41"/>
      <c r="T10" s="41"/>
      <c r="U10" s="17"/>
      <c r="V10" s="41"/>
      <c r="W10" s="17"/>
      <c r="X10" s="41"/>
      <c r="Y10" s="17"/>
      <c r="Z10" s="41"/>
      <c r="AA10" s="20"/>
      <c r="AB10" s="13"/>
      <c r="AC10" s="11"/>
      <c r="AD10" s="3"/>
      <c r="AE10" s="15"/>
      <c r="AF10" s="13"/>
    </row>
    <row r="11" spans="1:34" s="2" customFormat="1" ht="22.5" customHeight="1">
      <c r="A11" s="43">
        <v>1</v>
      </c>
      <c r="B11" s="41">
        <v>-6.06</v>
      </c>
      <c r="C11" s="35">
        <v>914.20100000000002</v>
      </c>
      <c r="D11" s="41">
        <v>-5</v>
      </c>
      <c r="E11" s="35">
        <v>913.13699999999994</v>
      </c>
      <c r="F11" s="41">
        <v>-5</v>
      </c>
      <c r="G11" s="17">
        <v>911.452</v>
      </c>
      <c r="H11" s="41">
        <f>((M11-G11)/F11)*100</f>
        <v>3.9999999999986358</v>
      </c>
      <c r="I11" s="17"/>
      <c r="J11" s="17"/>
      <c r="K11" s="17">
        <v>914.00400000000002</v>
      </c>
      <c r="L11" s="17">
        <v>912.79200000000003</v>
      </c>
      <c r="M11" s="17">
        <f>L11-1.54</f>
        <v>911.25200000000007</v>
      </c>
      <c r="N11" s="17">
        <f>M11-K11</f>
        <v>-2.7519999999999527</v>
      </c>
      <c r="O11" s="41"/>
      <c r="P11" s="17"/>
      <c r="Q11" s="17"/>
      <c r="R11" s="17"/>
      <c r="S11" s="41">
        <f>((U11-M11)/T11)*100</f>
        <v>-4.0000000000190994</v>
      </c>
      <c r="T11" s="41">
        <v>0.5</v>
      </c>
      <c r="U11" s="17">
        <v>911.23199999999997</v>
      </c>
      <c r="V11" s="41">
        <v>0.5</v>
      </c>
      <c r="W11" s="17">
        <v>912.95699999999999</v>
      </c>
      <c r="X11" s="41">
        <v>3</v>
      </c>
      <c r="Y11" s="17">
        <v>913.03200000000004</v>
      </c>
      <c r="Z11" s="41">
        <v>3.84</v>
      </c>
      <c r="AA11" s="20">
        <v>913.87400000000002</v>
      </c>
      <c r="AB11" s="13"/>
      <c r="AC11" s="11"/>
      <c r="AD11" s="3"/>
      <c r="AE11" s="15"/>
      <c r="AF11" s="13"/>
      <c r="AH11" s="4"/>
    </row>
    <row r="12" spans="1:34" s="2" customFormat="1" ht="22.5" customHeight="1">
      <c r="A12" s="44" t="s">
        <v>40</v>
      </c>
      <c r="B12" s="41">
        <v>-7.26</v>
      </c>
      <c r="C12" s="39" t="s">
        <v>734</v>
      </c>
      <c r="D12" s="41">
        <v>-5</v>
      </c>
      <c r="E12" s="35">
        <v>912.68100000000004</v>
      </c>
      <c r="F12" s="41">
        <v>-5</v>
      </c>
      <c r="G12" s="17">
        <v>910.99099999999999</v>
      </c>
      <c r="H12" s="41">
        <f>((M12-G12)/F12)*100</f>
        <v>2.9999999999995453</v>
      </c>
      <c r="I12" s="17"/>
      <c r="J12" s="17"/>
      <c r="K12" s="17">
        <v>914.74199999999996</v>
      </c>
      <c r="L12" s="17">
        <v>912.38099999999997</v>
      </c>
      <c r="M12" s="17">
        <f>L12-1.54</f>
        <v>910.84100000000001</v>
      </c>
      <c r="N12" s="17">
        <f>M12-K12</f>
        <v>-3.9009999999999536</v>
      </c>
      <c r="O12" s="41"/>
      <c r="P12" s="17"/>
      <c r="Q12" s="17"/>
      <c r="R12" s="17"/>
      <c r="S12" s="41">
        <f>((U12-M12)/T12)*100</f>
        <v>-2.9999999999972715</v>
      </c>
      <c r="T12" s="41">
        <v>0.5</v>
      </c>
      <c r="U12" s="17">
        <v>910.82600000000002</v>
      </c>
      <c r="V12" s="41">
        <v>0.5</v>
      </c>
      <c r="W12" s="17">
        <v>912.54600000000005</v>
      </c>
      <c r="X12" s="41">
        <v>3</v>
      </c>
      <c r="Y12" s="17">
        <v>912.62099999999998</v>
      </c>
      <c r="Z12" s="41">
        <v>4.87</v>
      </c>
      <c r="AA12" s="20">
        <v>914.49099999999999</v>
      </c>
      <c r="AB12" s="13"/>
      <c r="AC12" s="11"/>
      <c r="AD12" s="3"/>
      <c r="AE12" s="15"/>
      <c r="AF12" s="13"/>
      <c r="AH12" s="4"/>
    </row>
    <row r="13" spans="1:34" s="2" customFormat="1" ht="22.5" customHeight="1">
      <c r="A13" s="44" t="s">
        <v>14</v>
      </c>
      <c r="B13" s="41">
        <v>-5</v>
      </c>
      <c r="C13" s="39" t="s">
        <v>748</v>
      </c>
      <c r="D13" s="41">
        <v>-5</v>
      </c>
      <c r="E13" s="35">
        <v>912.22400000000005</v>
      </c>
      <c r="F13" s="41">
        <v>-5</v>
      </c>
      <c r="G13" s="17">
        <v>910.529</v>
      </c>
      <c r="H13" s="41">
        <f>((M13-G13)/F13)*100</f>
        <v>1.999999999998181</v>
      </c>
      <c r="I13" s="17"/>
      <c r="J13" s="17"/>
      <c r="K13" s="17">
        <v>915.5</v>
      </c>
      <c r="L13" s="17">
        <v>911.96900000000005</v>
      </c>
      <c r="M13" s="17">
        <f>L13-1.54</f>
        <v>910.42900000000009</v>
      </c>
      <c r="N13" s="17">
        <f>M13-K13</f>
        <v>-5.0709999999999127</v>
      </c>
      <c r="O13" s="41"/>
      <c r="P13" s="17"/>
      <c r="Q13" s="17"/>
      <c r="R13" s="17"/>
      <c r="S13" s="41">
        <f>((U13-M13)/T13)*100</f>
        <v>-2.0000000000209184</v>
      </c>
      <c r="T13" s="41">
        <v>0.5</v>
      </c>
      <c r="U13" s="17">
        <v>910.41899999999998</v>
      </c>
      <c r="V13" s="41">
        <v>0.5</v>
      </c>
      <c r="W13" s="17">
        <v>912.13400000000001</v>
      </c>
      <c r="X13" s="41">
        <v>3</v>
      </c>
      <c r="Y13" s="17">
        <v>912.20899999999995</v>
      </c>
      <c r="Z13" s="41">
        <v>6.1</v>
      </c>
      <c r="AA13" s="20">
        <v>915.30600000000004</v>
      </c>
      <c r="AB13" s="13"/>
      <c r="AC13" s="11"/>
      <c r="AD13" s="3"/>
      <c r="AE13" s="22"/>
      <c r="AF13" s="13"/>
      <c r="AH13" s="4"/>
    </row>
    <row r="14" spans="1:34" s="2" customFormat="1" ht="22.5" customHeight="1">
      <c r="A14" s="44" t="s">
        <v>15</v>
      </c>
      <c r="B14" s="41">
        <v>-5</v>
      </c>
      <c r="C14" s="39" t="s">
        <v>735</v>
      </c>
      <c r="D14" s="41">
        <v>-5</v>
      </c>
      <c r="E14" s="35">
        <v>911.92200000000003</v>
      </c>
      <c r="F14" s="41">
        <v>-5</v>
      </c>
      <c r="G14" s="118">
        <v>910.22699999999998</v>
      </c>
      <c r="H14" s="41">
        <f>((M14-G14)/F14)*100</f>
        <v>1.999999999998181</v>
      </c>
      <c r="I14" s="17"/>
      <c r="J14" s="17"/>
      <c r="K14" s="17">
        <v>916.45</v>
      </c>
      <c r="L14" s="17">
        <v>911.66700000000003</v>
      </c>
      <c r="M14" s="17">
        <f>L14-1.54</f>
        <v>910.12700000000007</v>
      </c>
      <c r="N14" s="17">
        <f>M14-K14</f>
        <v>-6.3229999999999791</v>
      </c>
      <c r="O14" s="41"/>
      <c r="P14" s="17"/>
      <c r="Q14" s="17"/>
      <c r="R14" s="17"/>
      <c r="S14" s="41">
        <f>((U14-M14)/T14)*100</f>
        <v>-2.0000000000209184</v>
      </c>
      <c r="T14" s="41">
        <v>0.5</v>
      </c>
      <c r="U14" s="17">
        <v>910.11699999999996</v>
      </c>
      <c r="V14" s="41">
        <v>0.5</v>
      </c>
      <c r="W14" s="17">
        <v>911.83199999999999</v>
      </c>
      <c r="X14" s="41">
        <v>3</v>
      </c>
      <c r="Y14" s="17">
        <v>911.90700000000004</v>
      </c>
      <c r="Z14" s="41">
        <v>3</v>
      </c>
      <c r="AA14" s="20">
        <v>916.36</v>
      </c>
      <c r="AB14" s="13"/>
      <c r="AC14" s="11"/>
      <c r="AD14" s="3"/>
      <c r="AE14" s="22"/>
      <c r="AF14" s="13"/>
      <c r="AH14" s="4"/>
    </row>
    <row r="15" spans="1:34" s="2" customFormat="1" ht="22.5" customHeight="1">
      <c r="A15" s="44" t="s">
        <v>16</v>
      </c>
      <c r="B15" s="41">
        <v>-5</v>
      </c>
      <c r="C15" s="39" t="s">
        <v>736</v>
      </c>
      <c r="D15" s="41">
        <v>-5</v>
      </c>
      <c r="E15" s="35">
        <v>912.38800000000003</v>
      </c>
      <c r="F15" s="41">
        <v>-5</v>
      </c>
      <c r="G15" s="17">
        <v>910.69299999999998</v>
      </c>
      <c r="H15" s="41">
        <f>((M15-G15)/F15)*100</f>
        <v>1.999999999998181</v>
      </c>
      <c r="I15" s="17"/>
      <c r="J15" s="17"/>
      <c r="K15" s="17">
        <v>917.03499999999997</v>
      </c>
      <c r="L15" s="17">
        <v>912.13300000000004</v>
      </c>
      <c r="M15" s="17">
        <f>L15-1.54</f>
        <v>910.59300000000007</v>
      </c>
      <c r="N15" s="17">
        <f>M15-K15</f>
        <v>-6.4419999999998936</v>
      </c>
      <c r="O15" s="41"/>
      <c r="P15" s="17"/>
      <c r="Q15" s="17"/>
      <c r="R15" s="17"/>
      <c r="S15" s="41">
        <f>((U15-M15)/T15)*100</f>
        <v>-2.0000000000209184</v>
      </c>
      <c r="T15" s="41">
        <v>0.5</v>
      </c>
      <c r="U15" s="17">
        <v>910.58299999999997</v>
      </c>
      <c r="V15" s="41">
        <v>0.5</v>
      </c>
      <c r="W15" s="17">
        <v>912.298</v>
      </c>
      <c r="X15" s="41">
        <v>3</v>
      </c>
      <c r="Y15" s="17">
        <v>912.37300000000005</v>
      </c>
      <c r="Z15" s="41">
        <v>3</v>
      </c>
      <c r="AA15" s="20">
        <v>917.03200000000004</v>
      </c>
      <c r="AB15" s="13"/>
      <c r="AC15" s="11"/>
      <c r="AD15" s="3"/>
      <c r="AE15" s="22"/>
      <c r="AF15" s="13"/>
      <c r="AH15" s="4"/>
    </row>
    <row r="16" spans="1:34" s="2" customFormat="1" ht="22.5" customHeight="1">
      <c r="A16" s="44"/>
      <c r="B16" s="41"/>
      <c r="C16" s="39"/>
      <c r="D16" s="41"/>
      <c r="E16" s="39"/>
      <c r="F16" s="41"/>
      <c r="G16" s="17"/>
      <c r="H16" s="41"/>
      <c r="I16" s="17"/>
      <c r="J16" s="17"/>
      <c r="K16" s="17"/>
      <c r="L16" s="17"/>
      <c r="M16" s="17"/>
      <c r="N16" s="17"/>
      <c r="O16" s="41"/>
      <c r="P16" s="17"/>
      <c r="Q16" s="17"/>
      <c r="R16" s="17"/>
      <c r="S16" s="41"/>
      <c r="T16" s="41"/>
      <c r="U16" s="17"/>
      <c r="V16" s="41"/>
      <c r="W16" s="17"/>
      <c r="X16" s="41"/>
      <c r="Y16" s="17"/>
      <c r="Z16" s="41"/>
      <c r="AA16" s="20"/>
      <c r="AB16" s="13"/>
      <c r="AC16" s="11"/>
      <c r="AD16" s="3"/>
      <c r="AE16" s="22"/>
      <c r="AF16" s="13"/>
      <c r="AH16" s="4"/>
    </row>
    <row r="17" spans="1:34" s="2" customFormat="1" ht="22.5" customHeight="1">
      <c r="A17" s="44"/>
      <c r="B17" s="41"/>
      <c r="C17" s="39"/>
      <c r="D17" s="41"/>
      <c r="E17" s="39"/>
      <c r="F17" s="41"/>
      <c r="G17" s="17"/>
      <c r="H17" s="41"/>
      <c r="I17" s="17"/>
      <c r="J17" s="17"/>
      <c r="K17" s="17"/>
      <c r="L17" s="17"/>
      <c r="M17" s="17"/>
      <c r="N17" s="17"/>
      <c r="O17" s="41"/>
      <c r="P17" s="17"/>
      <c r="Q17" s="17"/>
      <c r="R17" s="17"/>
      <c r="S17" s="41"/>
      <c r="T17" s="41"/>
      <c r="U17" s="17"/>
      <c r="V17" s="41"/>
      <c r="W17" s="17"/>
      <c r="X17" s="41"/>
      <c r="Y17" s="17"/>
      <c r="Z17" s="41"/>
      <c r="AA17" s="20"/>
      <c r="AB17" s="13"/>
      <c r="AC17" s="11"/>
      <c r="AD17" s="3"/>
      <c r="AE17" s="22"/>
      <c r="AF17" s="13"/>
      <c r="AH17" s="4"/>
    </row>
    <row r="18" spans="1:34" s="2" customFormat="1" ht="22.5" customHeight="1" thickBot="1">
      <c r="A18" s="44"/>
      <c r="B18" s="41"/>
      <c r="C18" s="39"/>
      <c r="D18" s="39"/>
      <c r="E18" s="39"/>
      <c r="F18" s="41"/>
      <c r="G18" s="17"/>
      <c r="H18" s="41"/>
      <c r="I18" s="17"/>
      <c r="J18" s="17"/>
      <c r="K18" s="17"/>
      <c r="L18" s="17"/>
      <c r="M18" s="17"/>
      <c r="N18" s="17"/>
      <c r="O18" s="41"/>
      <c r="P18" s="17"/>
      <c r="Q18" s="17"/>
      <c r="R18" s="17"/>
      <c r="S18" s="41"/>
      <c r="T18" s="41"/>
      <c r="U18" s="17"/>
      <c r="V18" s="41"/>
      <c r="W18" s="17"/>
      <c r="X18" s="41"/>
      <c r="Y18" s="17"/>
      <c r="Z18" s="41"/>
      <c r="AA18" s="20"/>
      <c r="AB18" s="13"/>
      <c r="AC18" s="11"/>
      <c r="AD18" s="3"/>
      <c r="AE18" s="26"/>
      <c r="AF18" s="13"/>
    </row>
    <row r="19" spans="1:34" s="2" customFormat="1" ht="22.5" customHeight="1">
      <c r="A19" s="44"/>
      <c r="B19" s="41"/>
      <c r="C19" s="39"/>
      <c r="D19" s="39"/>
      <c r="E19" s="39"/>
      <c r="F19" s="41"/>
      <c r="G19" s="17"/>
      <c r="H19" s="41"/>
      <c r="I19" s="17"/>
      <c r="J19" s="17"/>
      <c r="K19" s="17"/>
      <c r="L19" s="17"/>
      <c r="M19" s="17"/>
      <c r="N19" s="17"/>
      <c r="O19" s="41"/>
      <c r="P19" s="17"/>
      <c r="Q19" s="17"/>
      <c r="R19" s="17"/>
      <c r="S19" s="41"/>
      <c r="T19" s="41"/>
      <c r="U19" s="17"/>
      <c r="V19" s="41"/>
      <c r="W19" s="17"/>
      <c r="X19" s="41"/>
      <c r="Y19" s="17"/>
      <c r="Z19" s="41"/>
      <c r="AA19" s="20"/>
      <c r="AB19" s="13"/>
      <c r="AC19" s="11"/>
      <c r="AD19" s="3"/>
      <c r="AE19" s="22"/>
      <c r="AF19" s="13"/>
    </row>
    <row r="20" spans="1:34" s="2" customFormat="1" ht="22.5" customHeight="1">
      <c r="A20" s="44"/>
      <c r="B20" s="41"/>
      <c r="C20" s="39"/>
      <c r="D20" s="39"/>
      <c r="E20" s="39"/>
      <c r="F20" s="41"/>
      <c r="G20" s="17"/>
      <c r="H20" s="41"/>
      <c r="I20" s="17"/>
      <c r="J20" s="17"/>
      <c r="K20" s="17"/>
      <c r="L20" s="17"/>
      <c r="M20" s="17"/>
      <c r="N20" s="17"/>
      <c r="O20" s="41"/>
      <c r="P20" s="17"/>
      <c r="Q20" s="17"/>
      <c r="R20" s="17"/>
      <c r="S20" s="41"/>
      <c r="T20" s="41"/>
      <c r="U20" s="17"/>
      <c r="V20" s="41"/>
      <c r="W20" s="17"/>
      <c r="X20" s="41"/>
      <c r="Y20" s="17"/>
      <c r="Z20" s="41"/>
      <c r="AA20" s="20"/>
      <c r="AB20" s="13"/>
      <c r="AC20" s="11"/>
      <c r="AD20" s="3"/>
      <c r="AE20" s="22"/>
      <c r="AF20" s="13"/>
    </row>
    <row r="21" spans="1:34" s="2" customFormat="1" ht="22.5" customHeight="1">
      <c r="A21" s="44"/>
      <c r="B21" s="41"/>
      <c r="C21" s="39"/>
      <c r="D21" s="39"/>
      <c r="E21" s="39"/>
      <c r="F21" s="41"/>
      <c r="G21" s="17"/>
      <c r="H21" s="41"/>
      <c r="I21" s="17"/>
      <c r="J21" s="17"/>
      <c r="K21" s="17"/>
      <c r="L21" s="17"/>
      <c r="M21" s="17"/>
      <c r="N21" s="17"/>
      <c r="O21" s="41"/>
      <c r="P21" s="17"/>
      <c r="Q21" s="17"/>
      <c r="R21" s="17"/>
      <c r="S21" s="41"/>
      <c r="T21" s="41"/>
      <c r="U21" s="17"/>
      <c r="V21" s="41"/>
      <c r="W21" s="17"/>
      <c r="X21" s="41"/>
      <c r="Y21" s="17"/>
      <c r="Z21" s="41"/>
      <c r="AA21" s="20"/>
      <c r="AB21" s="13"/>
      <c r="AC21" s="11"/>
      <c r="AD21" s="3"/>
      <c r="AE21" s="22"/>
      <c r="AF21" s="13"/>
    </row>
    <row r="22" spans="1:34" s="2" customFormat="1" ht="22.5" customHeight="1">
      <c r="A22" s="44"/>
      <c r="B22" s="41"/>
      <c r="C22" s="39"/>
      <c r="D22" s="39"/>
      <c r="E22" s="39"/>
      <c r="F22" s="41"/>
      <c r="G22" s="17"/>
      <c r="H22" s="41"/>
      <c r="I22" s="17"/>
      <c r="J22" s="17"/>
      <c r="K22" s="17"/>
      <c r="L22" s="17"/>
      <c r="M22" s="17"/>
      <c r="N22" s="17"/>
      <c r="O22" s="41"/>
      <c r="P22" s="17"/>
      <c r="Q22" s="17"/>
      <c r="R22" s="17"/>
      <c r="S22" s="41"/>
      <c r="T22" s="41"/>
      <c r="U22" s="17"/>
      <c r="V22" s="41"/>
      <c r="W22" s="17"/>
      <c r="X22" s="41"/>
      <c r="Y22" s="17"/>
      <c r="Z22" s="41"/>
      <c r="AA22" s="20"/>
      <c r="AB22" s="13"/>
      <c r="AC22" s="11"/>
      <c r="AD22" s="3"/>
      <c r="AE22" s="22"/>
      <c r="AF22" s="13"/>
    </row>
    <row r="23" spans="1:34" s="2" customFormat="1" ht="22.5" customHeight="1">
      <c r="A23" s="44"/>
      <c r="B23" s="41"/>
      <c r="C23" s="39"/>
      <c r="D23" s="39"/>
      <c r="E23" s="39"/>
      <c r="F23" s="41"/>
      <c r="G23" s="17"/>
      <c r="H23" s="41"/>
      <c r="I23" s="17"/>
      <c r="J23" s="17"/>
      <c r="K23" s="17"/>
      <c r="L23" s="17"/>
      <c r="M23" s="17"/>
      <c r="N23" s="17"/>
      <c r="O23" s="41"/>
      <c r="P23" s="17"/>
      <c r="Q23" s="17"/>
      <c r="R23" s="17"/>
      <c r="S23" s="41"/>
      <c r="T23" s="41"/>
      <c r="U23" s="17"/>
      <c r="V23" s="41"/>
      <c r="W23" s="17"/>
      <c r="X23" s="41"/>
      <c r="Y23" s="17"/>
      <c r="Z23" s="41"/>
      <c r="AA23" s="20"/>
      <c r="AB23" s="13"/>
      <c r="AC23" s="11"/>
      <c r="AD23" s="3"/>
      <c r="AE23" s="22"/>
      <c r="AF23" s="13"/>
    </row>
    <row r="24" spans="1:34" s="2" customFormat="1" ht="22.5" customHeight="1">
      <c r="A24" s="44"/>
      <c r="B24" s="41"/>
      <c r="C24" s="39"/>
      <c r="D24" s="39"/>
      <c r="E24" s="39"/>
      <c r="F24" s="41"/>
      <c r="G24" s="17"/>
      <c r="H24" s="41"/>
      <c r="I24" s="17"/>
      <c r="J24" s="17"/>
      <c r="K24" s="17"/>
      <c r="L24" s="17"/>
      <c r="M24" s="17"/>
      <c r="N24" s="17"/>
      <c r="O24" s="41"/>
      <c r="P24" s="17"/>
      <c r="Q24" s="17"/>
      <c r="R24" s="17"/>
      <c r="S24" s="41"/>
      <c r="T24" s="41"/>
      <c r="U24" s="17"/>
      <c r="V24" s="41"/>
      <c r="W24" s="17"/>
      <c r="X24" s="41"/>
      <c r="Y24" s="17"/>
      <c r="Z24" s="41"/>
      <c r="AA24" s="20"/>
      <c r="AB24" s="13"/>
      <c r="AC24" s="11"/>
      <c r="AD24" s="3"/>
      <c r="AE24" s="22"/>
      <c r="AF24" s="13"/>
    </row>
    <row r="25" spans="1:34" s="2" customFormat="1" ht="22.5" customHeight="1">
      <c r="A25" s="44"/>
      <c r="B25" s="41"/>
      <c r="C25" s="39"/>
      <c r="D25" s="39"/>
      <c r="E25" s="39"/>
      <c r="F25" s="41"/>
      <c r="G25" s="17"/>
      <c r="H25" s="41"/>
      <c r="I25" s="17"/>
      <c r="J25" s="17"/>
      <c r="K25" s="17"/>
      <c r="L25" s="17"/>
      <c r="M25" s="17"/>
      <c r="N25" s="17"/>
      <c r="O25" s="41"/>
      <c r="P25" s="17"/>
      <c r="Q25" s="17"/>
      <c r="R25" s="17"/>
      <c r="S25" s="41"/>
      <c r="T25" s="41"/>
      <c r="U25" s="17"/>
      <c r="V25" s="41"/>
      <c r="W25" s="17"/>
      <c r="X25" s="41"/>
      <c r="Y25" s="17"/>
      <c r="Z25" s="41"/>
      <c r="AA25" s="20"/>
      <c r="AB25" s="13"/>
      <c r="AC25" s="11"/>
      <c r="AD25" s="3"/>
      <c r="AE25" s="22"/>
      <c r="AF25" s="13"/>
    </row>
    <row r="26" spans="1:34" s="2" customFormat="1" ht="22.5" customHeight="1">
      <c r="A26" s="44"/>
      <c r="B26" s="41"/>
      <c r="C26" s="39"/>
      <c r="D26" s="39"/>
      <c r="E26" s="39"/>
      <c r="F26" s="41"/>
      <c r="G26" s="17"/>
      <c r="H26" s="41"/>
      <c r="I26" s="17"/>
      <c r="J26" s="17"/>
      <c r="K26" s="17"/>
      <c r="L26" s="17"/>
      <c r="M26" s="17"/>
      <c r="N26" s="17"/>
      <c r="O26" s="41"/>
      <c r="P26" s="17"/>
      <c r="Q26" s="17"/>
      <c r="R26" s="17"/>
      <c r="S26" s="41"/>
      <c r="T26" s="41"/>
      <c r="U26" s="17"/>
      <c r="V26" s="41"/>
      <c r="W26" s="17"/>
      <c r="X26" s="41"/>
      <c r="Y26" s="17"/>
      <c r="Z26" s="41"/>
      <c r="AA26" s="20"/>
      <c r="AB26" s="13"/>
      <c r="AC26" s="11"/>
      <c r="AD26" s="3"/>
      <c r="AE26" s="22"/>
      <c r="AF26" s="13"/>
    </row>
    <row r="27" spans="1:34" s="2" customFormat="1" ht="22.5" customHeight="1">
      <c r="A27" s="44"/>
      <c r="B27" s="41"/>
      <c r="C27" s="39"/>
      <c r="D27" s="39"/>
      <c r="E27" s="39"/>
      <c r="F27" s="41"/>
      <c r="G27" s="17"/>
      <c r="H27" s="41"/>
      <c r="I27" s="17"/>
      <c r="J27" s="17"/>
      <c r="K27" s="17"/>
      <c r="L27" s="17"/>
      <c r="M27" s="17"/>
      <c r="N27" s="17"/>
      <c r="O27" s="41"/>
      <c r="P27" s="17"/>
      <c r="Q27" s="17"/>
      <c r="R27" s="17"/>
      <c r="S27" s="41"/>
      <c r="T27" s="41"/>
      <c r="U27" s="17"/>
      <c r="V27" s="41"/>
      <c r="W27" s="17"/>
      <c r="X27" s="41"/>
      <c r="Y27" s="17"/>
      <c r="Z27" s="41"/>
      <c r="AA27" s="20"/>
      <c r="AB27" s="13"/>
      <c r="AC27" s="11"/>
      <c r="AD27" s="3"/>
      <c r="AE27" s="22"/>
      <c r="AF27" s="13"/>
    </row>
    <row r="28" spans="1:34" s="2" customFormat="1" ht="22.5" customHeight="1">
      <c r="A28" s="44"/>
      <c r="B28" s="41"/>
      <c r="C28" s="39"/>
      <c r="D28" s="39"/>
      <c r="E28" s="39"/>
      <c r="F28" s="41"/>
      <c r="G28" s="17"/>
      <c r="H28" s="41"/>
      <c r="I28" s="17"/>
      <c r="J28" s="17"/>
      <c r="K28" s="17"/>
      <c r="L28" s="17"/>
      <c r="M28" s="17"/>
      <c r="N28" s="17"/>
      <c r="O28" s="41"/>
      <c r="P28" s="17"/>
      <c r="Q28" s="17"/>
      <c r="R28" s="17"/>
      <c r="S28" s="41"/>
      <c r="T28" s="41"/>
      <c r="U28" s="17"/>
      <c r="V28" s="41"/>
      <c r="W28" s="17"/>
      <c r="X28" s="41"/>
      <c r="Y28" s="17"/>
      <c r="Z28" s="41"/>
      <c r="AA28" s="20"/>
      <c r="AB28" s="13"/>
      <c r="AC28" s="11"/>
      <c r="AD28" s="3"/>
      <c r="AE28" s="22"/>
      <c r="AF28" s="13"/>
    </row>
    <row r="29" spans="1:34" s="2" customFormat="1" ht="22.5" customHeight="1">
      <c r="A29" s="44"/>
      <c r="B29" s="41"/>
      <c r="C29" s="39"/>
      <c r="D29" s="39"/>
      <c r="E29" s="39"/>
      <c r="F29" s="41"/>
      <c r="G29" s="17"/>
      <c r="H29" s="41"/>
      <c r="I29" s="17"/>
      <c r="J29" s="17"/>
      <c r="K29" s="17"/>
      <c r="L29" s="17"/>
      <c r="M29" s="17"/>
      <c r="N29" s="17"/>
      <c r="O29" s="41"/>
      <c r="P29" s="17"/>
      <c r="Q29" s="17"/>
      <c r="R29" s="17"/>
      <c r="S29" s="41"/>
      <c r="T29" s="41"/>
      <c r="U29" s="17"/>
      <c r="V29" s="41"/>
      <c r="W29" s="17"/>
      <c r="X29" s="41"/>
      <c r="Y29" s="17"/>
      <c r="Z29" s="41"/>
      <c r="AA29" s="20"/>
      <c r="AB29" s="13"/>
      <c r="AC29" s="11"/>
      <c r="AD29" s="3"/>
      <c r="AE29" s="22"/>
      <c r="AF29" s="13"/>
    </row>
    <row r="30" spans="1:34" s="2" customFormat="1" ht="22.5" customHeight="1">
      <c r="A30" s="44"/>
      <c r="B30" s="41"/>
      <c r="C30" s="39"/>
      <c r="D30" s="39"/>
      <c r="E30" s="39"/>
      <c r="F30" s="41"/>
      <c r="G30" s="17"/>
      <c r="H30" s="41"/>
      <c r="I30" s="17"/>
      <c r="J30" s="17"/>
      <c r="K30" s="17"/>
      <c r="L30" s="17"/>
      <c r="M30" s="17"/>
      <c r="N30" s="17"/>
      <c r="O30" s="41"/>
      <c r="P30" s="17"/>
      <c r="Q30" s="17"/>
      <c r="R30" s="17"/>
      <c r="S30" s="41"/>
      <c r="T30" s="41"/>
      <c r="U30" s="17"/>
      <c r="V30" s="41"/>
      <c r="W30" s="17"/>
      <c r="X30" s="41"/>
      <c r="Y30" s="17"/>
      <c r="Z30" s="41"/>
      <c r="AA30" s="20"/>
      <c r="AB30" s="13"/>
      <c r="AC30" s="11"/>
      <c r="AD30" s="3"/>
      <c r="AE30" s="22"/>
      <c r="AF30" s="13"/>
    </row>
    <row r="31" spans="1:34" s="2" customFormat="1" ht="22.5" customHeight="1">
      <c r="A31" s="44"/>
      <c r="B31" s="41"/>
      <c r="C31" s="39"/>
      <c r="D31" s="39"/>
      <c r="E31" s="39"/>
      <c r="F31" s="41"/>
      <c r="G31" s="17"/>
      <c r="H31" s="41"/>
      <c r="I31" s="17"/>
      <c r="J31" s="17"/>
      <c r="K31" s="17"/>
      <c r="L31" s="17"/>
      <c r="M31" s="17"/>
      <c r="N31" s="17"/>
      <c r="O31" s="41"/>
      <c r="P31" s="17"/>
      <c r="Q31" s="17"/>
      <c r="R31" s="17"/>
      <c r="S31" s="41"/>
      <c r="T31" s="41"/>
      <c r="U31" s="17"/>
      <c r="V31" s="41"/>
      <c r="W31" s="17"/>
      <c r="X31" s="41"/>
      <c r="Y31" s="17"/>
      <c r="Z31" s="41"/>
      <c r="AA31" s="20"/>
      <c r="AB31" s="13"/>
      <c r="AC31" s="11"/>
      <c r="AD31" s="3"/>
      <c r="AE31" s="22"/>
      <c r="AF31" s="13"/>
    </row>
    <row r="32" spans="1:34" s="2" customFormat="1" ht="22.5" customHeight="1">
      <c r="A32" s="44"/>
      <c r="B32" s="41"/>
      <c r="C32" s="39"/>
      <c r="D32" s="39"/>
      <c r="E32" s="39"/>
      <c r="F32" s="41"/>
      <c r="G32" s="17"/>
      <c r="H32" s="41"/>
      <c r="I32" s="17"/>
      <c r="J32" s="17"/>
      <c r="K32" s="17"/>
      <c r="L32" s="17"/>
      <c r="M32" s="17"/>
      <c r="N32" s="17"/>
      <c r="O32" s="41"/>
      <c r="P32" s="17"/>
      <c r="Q32" s="17"/>
      <c r="R32" s="17"/>
      <c r="S32" s="41"/>
      <c r="T32" s="41"/>
      <c r="U32" s="17"/>
      <c r="V32" s="41"/>
      <c r="W32" s="17"/>
      <c r="X32" s="41"/>
      <c r="Y32" s="17"/>
      <c r="Z32" s="41"/>
      <c r="AA32" s="20"/>
      <c r="AB32" s="13"/>
      <c r="AC32" s="11"/>
      <c r="AD32" s="3"/>
      <c r="AE32" s="22"/>
      <c r="AF32" s="13"/>
    </row>
    <row r="33" spans="1:32" s="2" customFormat="1" ht="22.5" customHeight="1">
      <c r="A33" s="44"/>
      <c r="B33" s="41"/>
      <c r="C33" s="39"/>
      <c r="D33" s="39"/>
      <c r="E33" s="39"/>
      <c r="F33" s="41"/>
      <c r="G33" s="17"/>
      <c r="H33" s="41"/>
      <c r="I33" s="17"/>
      <c r="J33" s="17"/>
      <c r="K33" s="17"/>
      <c r="L33" s="17"/>
      <c r="M33" s="17"/>
      <c r="N33" s="17"/>
      <c r="O33" s="41"/>
      <c r="P33" s="17"/>
      <c r="Q33" s="17"/>
      <c r="R33" s="17"/>
      <c r="S33" s="41"/>
      <c r="T33" s="41"/>
      <c r="U33" s="17"/>
      <c r="V33" s="41"/>
      <c r="W33" s="17"/>
      <c r="X33" s="41"/>
      <c r="Y33" s="17"/>
      <c r="Z33" s="41"/>
      <c r="AA33" s="20"/>
      <c r="AB33" s="13"/>
      <c r="AC33" s="11"/>
      <c r="AD33" s="3"/>
      <c r="AE33" s="22"/>
      <c r="AF33" s="13"/>
    </row>
    <row r="34" spans="1:32" s="2" customFormat="1" ht="22.5" customHeight="1">
      <c r="A34" s="44"/>
      <c r="B34" s="41"/>
      <c r="C34" s="39"/>
      <c r="D34" s="39"/>
      <c r="E34" s="39"/>
      <c r="F34" s="41"/>
      <c r="G34" s="17"/>
      <c r="H34" s="41"/>
      <c r="I34" s="17"/>
      <c r="J34" s="17"/>
      <c r="K34" s="17"/>
      <c r="L34" s="17"/>
      <c r="M34" s="17"/>
      <c r="N34" s="17"/>
      <c r="O34" s="41"/>
      <c r="P34" s="17"/>
      <c r="Q34" s="17"/>
      <c r="R34" s="17"/>
      <c r="S34" s="41"/>
      <c r="T34" s="41"/>
      <c r="U34" s="17"/>
      <c r="V34" s="41"/>
      <c r="W34" s="17"/>
      <c r="X34" s="41"/>
      <c r="Y34" s="17"/>
      <c r="Z34" s="41"/>
      <c r="AA34" s="20"/>
      <c r="AC34" s="3"/>
      <c r="AF34" s="3"/>
    </row>
    <row r="35" spans="1:32" s="2" customFormat="1" ht="22.5" customHeight="1">
      <c r="A35" s="44"/>
      <c r="B35" s="41"/>
      <c r="C35" s="39"/>
      <c r="D35" s="39"/>
      <c r="E35" s="39"/>
      <c r="F35" s="41"/>
      <c r="G35" s="17"/>
      <c r="H35" s="41"/>
      <c r="I35" s="17"/>
      <c r="J35" s="17"/>
      <c r="K35" s="17"/>
      <c r="L35" s="17"/>
      <c r="M35" s="17"/>
      <c r="N35" s="17"/>
      <c r="O35" s="41"/>
      <c r="P35" s="17"/>
      <c r="Q35" s="17"/>
      <c r="R35" s="17"/>
      <c r="S35" s="41"/>
      <c r="T35" s="41"/>
      <c r="U35" s="17"/>
      <c r="V35" s="41"/>
      <c r="W35" s="17"/>
      <c r="X35" s="41"/>
      <c r="Y35" s="17"/>
      <c r="Z35" s="41"/>
      <c r="AA35" s="20"/>
      <c r="AC35" s="3"/>
      <c r="AF35" s="3"/>
    </row>
    <row r="36" spans="1:32" s="2" customFormat="1" ht="22.5" customHeight="1">
      <c r="A36" s="50"/>
      <c r="B36" s="51"/>
      <c r="C36" s="54"/>
      <c r="D36" s="54"/>
      <c r="E36" s="54"/>
      <c r="F36" s="41"/>
      <c r="G36" s="17"/>
      <c r="H36" s="41"/>
      <c r="I36" s="17"/>
      <c r="J36" s="17"/>
      <c r="K36" s="17"/>
      <c r="L36" s="17"/>
      <c r="M36" s="17"/>
      <c r="N36" s="17"/>
      <c r="O36" s="41"/>
      <c r="P36" s="17"/>
      <c r="Q36" s="17"/>
      <c r="R36" s="17"/>
      <c r="S36" s="41"/>
      <c r="T36" s="41"/>
      <c r="U36" s="17"/>
      <c r="V36" s="41"/>
      <c r="W36" s="17"/>
      <c r="X36" s="41"/>
      <c r="Y36" s="17"/>
      <c r="Z36" s="41"/>
      <c r="AA36" s="20"/>
      <c r="AC36" s="3"/>
      <c r="AF36" s="3"/>
    </row>
    <row r="37" spans="1:32" s="2" customFormat="1" ht="22.5" customHeight="1">
      <c r="A37" s="50"/>
      <c r="B37" s="51"/>
      <c r="C37" s="54"/>
      <c r="D37" s="54"/>
      <c r="E37" s="54"/>
      <c r="F37" s="51"/>
      <c r="G37" s="52"/>
      <c r="H37" s="51"/>
      <c r="I37" s="54"/>
      <c r="J37" s="54"/>
      <c r="K37" s="52"/>
      <c r="L37" s="54"/>
      <c r="M37" s="52"/>
      <c r="N37" s="52"/>
      <c r="O37" s="54"/>
      <c r="P37" s="54"/>
      <c r="Q37" s="54"/>
      <c r="R37" s="54"/>
      <c r="S37" s="51"/>
      <c r="T37" s="51"/>
      <c r="U37" s="52"/>
      <c r="V37" s="51"/>
      <c r="W37" s="52"/>
      <c r="X37" s="51"/>
      <c r="Y37" s="52"/>
      <c r="Z37" s="51"/>
      <c r="AA37" s="55"/>
      <c r="AC37" s="3"/>
      <c r="AF37" s="3"/>
    </row>
    <row r="38" spans="1:32" s="2" customFormat="1" ht="22.5" customHeight="1">
      <c r="A38" s="50"/>
      <c r="B38" s="51"/>
      <c r="C38" s="54"/>
      <c r="D38" s="54"/>
      <c r="E38" s="54"/>
      <c r="F38" s="51"/>
      <c r="G38" s="52"/>
      <c r="H38" s="51"/>
      <c r="I38" s="54"/>
      <c r="J38" s="54"/>
      <c r="K38" s="52"/>
      <c r="L38" s="54"/>
      <c r="M38" s="52"/>
      <c r="N38" s="52"/>
      <c r="O38" s="54"/>
      <c r="P38" s="54"/>
      <c r="Q38" s="54"/>
      <c r="R38" s="54"/>
      <c r="S38" s="51"/>
      <c r="T38" s="51"/>
      <c r="U38" s="52"/>
      <c r="V38" s="51"/>
      <c r="W38" s="52"/>
      <c r="X38" s="51"/>
      <c r="Y38" s="52"/>
      <c r="Z38" s="51"/>
      <c r="AA38" s="55"/>
      <c r="AC38" s="3"/>
      <c r="AF38" s="3"/>
    </row>
    <row r="39" spans="1:32" s="2" customFormat="1" ht="22.5" customHeight="1">
      <c r="A39" s="50"/>
      <c r="B39" s="51"/>
      <c r="C39" s="54"/>
      <c r="D39" s="54"/>
      <c r="E39" s="54"/>
      <c r="F39" s="51"/>
      <c r="G39" s="52"/>
      <c r="H39" s="51"/>
      <c r="I39" s="54"/>
      <c r="J39" s="54"/>
      <c r="K39" s="52"/>
      <c r="L39" s="54"/>
      <c r="M39" s="52"/>
      <c r="N39" s="52"/>
      <c r="O39" s="54"/>
      <c r="P39" s="54"/>
      <c r="Q39" s="54"/>
      <c r="R39" s="54"/>
      <c r="S39" s="51"/>
      <c r="T39" s="51"/>
      <c r="U39" s="52"/>
      <c r="V39" s="51"/>
      <c r="W39" s="52"/>
      <c r="X39" s="51"/>
      <c r="Y39" s="52"/>
      <c r="Z39" s="51"/>
      <c r="AA39" s="55"/>
      <c r="AC39" s="3"/>
      <c r="AF39" s="3"/>
    </row>
    <row r="40" spans="1:32" s="2" customFormat="1" ht="22.5" customHeight="1">
      <c r="A40" s="50"/>
      <c r="B40" s="51"/>
      <c r="C40" s="54"/>
      <c r="D40" s="54"/>
      <c r="E40" s="54"/>
      <c r="F40" s="51"/>
      <c r="G40" s="52"/>
      <c r="H40" s="51"/>
      <c r="I40" s="54"/>
      <c r="J40" s="54"/>
      <c r="K40" s="52"/>
      <c r="L40" s="54"/>
      <c r="M40" s="52"/>
      <c r="N40" s="52"/>
      <c r="O40" s="54"/>
      <c r="P40" s="54"/>
      <c r="Q40" s="54"/>
      <c r="R40" s="54"/>
      <c r="S40" s="51"/>
      <c r="T40" s="51"/>
      <c r="U40" s="52"/>
      <c r="V40" s="51"/>
      <c r="W40" s="52"/>
      <c r="X40" s="51"/>
      <c r="Y40" s="52"/>
      <c r="Z40" s="51"/>
      <c r="AA40" s="55"/>
      <c r="AC40" s="3"/>
      <c r="AF40" s="3"/>
    </row>
    <row r="41" spans="1:32" s="2" customFormat="1" ht="22.5" customHeight="1">
      <c r="A41" s="50"/>
      <c r="B41" s="51"/>
      <c r="C41" s="54"/>
      <c r="D41" s="54"/>
      <c r="E41" s="54"/>
      <c r="F41" s="51"/>
      <c r="G41" s="52"/>
      <c r="H41" s="51"/>
      <c r="I41" s="54"/>
      <c r="J41" s="54"/>
      <c r="K41" s="52"/>
      <c r="L41" s="54"/>
      <c r="M41" s="52"/>
      <c r="N41" s="52"/>
      <c r="O41" s="54"/>
      <c r="P41" s="54"/>
      <c r="Q41" s="54"/>
      <c r="R41" s="54"/>
      <c r="S41" s="51"/>
      <c r="T41" s="51"/>
      <c r="U41" s="52"/>
      <c r="V41" s="51"/>
      <c r="W41" s="52"/>
      <c r="X41" s="51"/>
      <c r="Y41" s="52"/>
      <c r="Z41" s="51"/>
      <c r="AA41" s="55"/>
      <c r="AC41" s="3"/>
      <c r="AF41" s="3"/>
    </row>
    <row r="42" spans="1:32" s="2" customFormat="1" ht="22.5" customHeight="1">
      <c r="A42" s="50"/>
      <c r="B42" s="51"/>
      <c r="C42" s="54"/>
      <c r="D42" s="54"/>
      <c r="E42" s="54"/>
      <c r="F42" s="51"/>
      <c r="G42" s="52"/>
      <c r="H42" s="51"/>
      <c r="I42" s="54"/>
      <c r="J42" s="54"/>
      <c r="K42" s="52"/>
      <c r="L42" s="54"/>
      <c r="M42" s="52"/>
      <c r="N42" s="52"/>
      <c r="O42" s="54"/>
      <c r="P42" s="54"/>
      <c r="Q42" s="54"/>
      <c r="R42" s="54"/>
      <c r="S42" s="51"/>
      <c r="T42" s="51"/>
      <c r="U42" s="52"/>
      <c r="V42" s="51"/>
      <c r="W42" s="52"/>
      <c r="X42" s="51"/>
      <c r="Y42" s="52"/>
      <c r="Z42" s="51"/>
      <c r="AA42" s="55"/>
      <c r="AC42" s="3"/>
      <c r="AF42" s="3"/>
    </row>
    <row r="43" spans="1:32" s="2" customFormat="1" ht="22.5" customHeight="1">
      <c r="A43" s="50"/>
      <c r="B43" s="51"/>
      <c r="C43" s="54"/>
      <c r="D43" s="54"/>
      <c r="E43" s="54"/>
      <c r="F43" s="51"/>
      <c r="G43" s="52"/>
      <c r="H43" s="51"/>
      <c r="I43" s="54"/>
      <c r="J43" s="54"/>
      <c r="K43" s="52"/>
      <c r="L43" s="54"/>
      <c r="M43" s="52"/>
      <c r="N43" s="52"/>
      <c r="O43" s="54"/>
      <c r="P43" s="54"/>
      <c r="Q43" s="54"/>
      <c r="R43" s="54"/>
      <c r="S43" s="51"/>
      <c r="T43" s="51"/>
      <c r="U43" s="52"/>
      <c r="V43" s="51"/>
      <c r="W43" s="52"/>
      <c r="X43" s="51"/>
      <c r="Y43" s="52"/>
      <c r="Z43" s="51"/>
      <c r="AA43" s="55"/>
      <c r="AC43" s="3"/>
      <c r="AF43" s="3"/>
    </row>
    <row r="44" spans="1:32" s="2" customFormat="1" ht="22.5" customHeight="1">
      <c r="A44" s="50"/>
      <c r="B44" s="51"/>
      <c r="C44" s="54"/>
      <c r="D44" s="54"/>
      <c r="E44" s="54"/>
      <c r="F44" s="51"/>
      <c r="G44" s="52"/>
      <c r="H44" s="51"/>
      <c r="I44" s="54"/>
      <c r="J44" s="54"/>
      <c r="K44" s="52"/>
      <c r="L44" s="54"/>
      <c r="M44" s="52"/>
      <c r="N44" s="52"/>
      <c r="O44" s="54"/>
      <c r="P44" s="54"/>
      <c r="Q44" s="54"/>
      <c r="R44" s="54"/>
      <c r="S44" s="51"/>
      <c r="T44" s="51"/>
      <c r="U44" s="52"/>
      <c r="V44" s="51"/>
      <c r="W44" s="52"/>
      <c r="X44" s="51"/>
      <c r="Y44" s="52"/>
      <c r="Z44" s="51"/>
      <c r="AA44" s="55"/>
      <c r="AC44" s="3"/>
      <c r="AF44" s="3"/>
    </row>
    <row r="45" spans="1:32" s="2" customFormat="1" ht="22.5" customHeight="1" thickBot="1">
      <c r="A45" s="56"/>
      <c r="B45" s="57"/>
      <c r="C45" s="60"/>
      <c r="D45" s="60"/>
      <c r="E45" s="60"/>
      <c r="F45" s="57"/>
      <c r="G45" s="58"/>
      <c r="H45" s="57"/>
      <c r="I45" s="60"/>
      <c r="J45" s="60"/>
      <c r="K45" s="58"/>
      <c r="L45" s="60"/>
      <c r="M45" s="58"/>
      <c r="N45" s="58"/>
      <c r="O45" s="60"/>
      <c r="P45" s="60"/>
      <c r="Q45" s="60"/>
      <c r="R45" s="60"/>
      <c r="S45" s="57"/>
      <c r="T45" s="57"/>
      <c r="U45" s="58"/>
      <c r="V45" s="57"/>
      <c r="W45" s="58"/>
      <c r="X45" s="57"/>
      <c r="Y45" s="58"/>
      <c r="Z45" s="57"/>
      <c r="AA45" s="61"/>
      <c r="AC45" s="3"/>
      <c r="AF45" s="3"/>
    </row>
    <row r="46" spans="1:32" s="2" customFormat="1" ht="22.5" customHeight="1">
      <c r="B46" s="33"/>
      <c r="F46" s="33"/>
      <c r="G46" s="4"/>
      <c r="H46" s="33"/>
      <c r="K46" s="4"/>
      <c r="M46" s="4"/>
      <c r="N46" s="4"/>
      <c r="S46" s="33"/>
      <c r="T46" s="33"/>
      <c r="U46" s="4"/>
      <c r="V46" s="33"/>
      <c r="W46" s="4"/>
      <c r="X46" s="33"/>
      <c r="Y46" s="4"/>
      <c r="Z46" s="33"/>
      <c r="AA46" s="4"/>
      <c r="AC46" s="3"/>
      <c r="AF46" s="3"/>
    </row>
    <row r="47" spans="1:32" s="2" customFormat="1" ht="22.5" customHeight="1">
      <c r="B47" s="33"/>
      <c r="F47" s="33"/>
      <c r="G47" s="4"/>
      <c r="H47" s="33"/>
      <c r="K47" s="4"/>
      <c r="M47" s="4"/>
      <c r="N47" s="4"/>
      <c r="S47" s="33"/>
      <c r="T47" s="33"/>
      <c r="U47" s="4"/>
      <c r="V47" s="33"/>
      <c r="W47" s="4"/>
      <c r="X47" s="33"/>
      <c r="Y47" s="4"/>
      <c r="Z47" s="33"/>
      <c r="AA47" s="4"/>
      <c r="AC47" s="3"/>
      <c r="AF47" s="3"/>
    </row>
    <row r="48" spans="1:32" s="2" customFormat="1" ht="22.5" customHeight="1">
      <c r="B48" s="33"/>
      <c r="F48" s="33"/>
      <c r="G48" s="4"/>
      <c r="H48" s="33"/>
      <c r="K48" s="4"/>
      <c r="M48" s="4"/>
      <c r="N48" s="4"/>
      <c r="S48" s="33"/>
      <c r="T48" s="33"/>
      <c r="U48" s="4"/>
      <c r="V48" s="33"/>
      <c r="W48" s="4"/>
      <c r="X48" s="33"/>
      <c r="Y48" s="4"/>
      <c r="Z48" s="33"/>
      <c r="AA48" s="4"/>
      <c r="AC48" s="3"/>
      <c r="AF48" s="3"/>
    </row>
    <row r="49" spans="2:32" s="2" customFormat="1" ht="22.5" customHeight="1">
      <c r="B49" s="33"/>
      <c r="F49" s="33"/>
      <c r="G49" s="4"/>
      <c r="H49" s="33"/>
      <c r="K49" s="4"/>
      <c r="M49" s="4"/>
      <c r="N49" s="4"/>
      <c r="S49" s="33"/>
      <c r="T49" s="33"/>
      <c r="U49" s="4"/>
      <c r="V49" s="33"/>
      <c r="W49" s="4"/>
      <c r="X49" s="33"/>
      <c r="Y49" s="4"/>
      <c r="Z49" s="33"/>
      <c r="AA49" s="4"/>
      <c r="AC49" s="3"/>
      <c r="AF49" s="3"/>
    </row>
    <row r="50" spans="2:32" s="2" customFormat="1" ht="22.5" customHeight="1">
      <c r="B50" s="33"/>
      <c r="F50" s="33"/>
      <c r="G50" s="4"/>
      <c r="H50" s="33"/>
      <c r="K50" s="4"/>
      <c r="M50" s="4"/>
      <c r="N50" s="4"/>
      <c r="S50" s="33"/>
      <c r="T50" s="33"/>
      <c r="U50" s="4"/>
      <c r="V50" s="33"/>
      <c r="W50" s="4"/>
      <c r="X50" s="33"/>
      <c r="Y50" s="4"/>
      <c r="Z50" s="33"/>
      <c r="AA50" s="4"/>
      <c r="AC50" s="3"/>
      <c r="AF50" s="3"/>
    </row>
    <row r="51" spans="2:32" s="2" customFormat="1" ht="22.5" customHeight="1">
      <c r="B51" s="33"/>
      <c r="F51" s="33"/>
      <c r="G51" s="4"/>
      <c r="H51" s="33"/>
      <c r="K51" s="4"/>
      <c r="M51" s="4"/>
      <c r="N51" s="4"/>
      <c r="S51" s="33"/>
      <c r="T51" s="33"/>
      <c r="U51" s="4"/>
      <c r="V51" s="33"/>
      <c r="W51" s="4"/>
      <c r="X51" s="33"/>
      <c r="Y51" s="4"/>
      <c r="Z51" s="33"/>
      <c r="AA51" s="4"/>
      <c r="AC51" s="3"/>
      <c r="AF51" s="3"/>
    </row>
    <row r="52" spans="2:32" s="2" customFormat="1" ht="22.5" customHeight="1">
      <c r="B52" s="33"/>
      <c r="F52" s="33"/>
      <c r="G52" s="4"/>
      <c r="H52" s="33"/>
      <c r="K52" s="4"/>
      <c r="M52" s="4"/>
      <c r="N52" s="4"/>
      <c r="S52" s="33"/>
      <c r="T52" s="33"/>
      <c r="U52" s="4"/>
      <c r="V52" s="33"/>
      <c r="W52" s="4"/>
      <c r="X52" s="33"/>
      <c r="Y52" s="4"/>
      <c r="Z52" s="33"/>
      <c r="AA52" s="4"/>
      <c r="AC52" s="3"/>
      <c r="AF52" s="3"/>
    </row>
    <row r="53" spans="2:32" s="2" customFormat="1" ht="22.5" customHeight="1">
      <c r="B53" s="33"/>
      <c r="F53" s="33"/>
      <c r="G53" s="4"/>
      <c r="H53" s="33"/>
      <c r="K53" s="4"/>
      <c r="M53" s="4"/>
      <c r="N53" s="4"/>
      <c r="S53" s="33"/>
      <c r="T53" s="33"/>
      <c r="U53" s="4"/>
      <c r="V53" s="33"/>
      <c r="W53" s="4"/>
      <c r="X53" s="33"/>
      <c r="Y53" s="4"/>
      <c r="Z53" s="33"/>
      <c r="AA53" s="4"/>
      <c r="AC53" s="3"/>
      <c r="AF53" s="3"/>
    </row>
    <row r="54" spans="2:32" s="2" customFormat="1" ht="22.5" customHeight="1">
      <c r="B54" s="33"/>
      <c r="F54" s="33"/>
      <c r="G54" s="4"/>
      <c r="H54" s="33"/>
      <c r="K54" s="4"/>
      <c r="M54" s="4"/>
      <c r="N54" s="4"/>
      <c r="S54" s="33"/>
      <c r="T54" s="33"/>
      <c r="U54" s="4"/>
      <c r="V54" s="33"/>
      <c r="W54" s="4"/>
      <c r="X54" s="33"/>
      <c r="Y54" s="4"/>
      <c r="Z54" s="33"/>
      <c r="AA54" s="4"/>
      <c r="AC54" s="3"/>
      <c r="AF54" s="3"/>
    </row>
    <row r="55" spans="2:32" s="2" customFormat="1" ht="22.5" customHeight="1">
      <c r="B55" s="33"/>
      <c r="F55" s="33"/>
      <c r="G55" s="4"/>
      <c r="H55" s="33"/>
      <c r="K55" s="4"/>
      <c r="M55" s="4"/>
      <c r="N55" s="4"/>
      <c r="S55" s="33"/>
      <c r="T55" s="33"/>
      <c r="U55" s="4"/>
      <c r="V55" s="33"/>
      <c r="W55" s="4"/>
      <c r="X55" s="33"/>
      <c r="Y55" s="4"/>
      <c r="Z55" s="33"/>
      <c r="AA55" s="4"/>
      <c r="AC55" s="3"/>
      <c r="AF55" s="3"/>
    </row>
    <row r="56" spans="2:32" s="2" customFormat="1" ht="22.5" customHeight="1">
      <c r="B56" s="33"/>
      <c r="F56" s="33"/>
      <c r="G56" s="4"/>
      <c r="H56" s="33"/>
      <c r="K56" s="4"/>
      <c r="M56" s="4"/>
      <c r="N56" s="4"/>
      <c r="S56" s="33"/>
      <c r="T56" s="33"/>
      <c r="U56" s="4"/>
      <c r="V56" s="33"/>
      <c r="W56" s="4"/>
      <c r="X56" s="33"/>
      <c r="Y56" s="4"/>
      <c r="Z56" s="33"/>
      <c r="AA56" s="4"/>
      <c r="AC56" s="3"/>
      <c r="AF56" s="3"/>
    </row>
    <row r="57" spans="2:32" s="2" customFormat="1" ht="22.5" customHeight="1">
      <c r="B57" s="33"/>
      <c r="F57" s="33"/>
      <c r="G57" s="4"/>
      <c r="H57" s="33"/>
      <c r="K57" s="4"/>
      <c r="M57" s="4"/>
      <c r="N57" s="4"/>
      <c r="S57" s="33"/>
      <c r="T57" s="33"/>
      <c r="U57" s="4"/>
      <c r="V57" s="33"/>
      <c r="W57" s="4"/>
      <c r="X57" s="33"/>
      <c r="Y57" s="4"/>
      <c r="Z57" s="33"/>
      <c r="AA57" s="4"/>
      <c r="AC57" s="3"/>
      <c r="AF57" s="3"/>
    </row>
    <row r="58" spans="2:32" s="2" customFormat="1" ht="22.5" customHeight="1">
      <c r="B58" s="33"/>
      <c r="F58" s="33"/>
      <c r="G58" s="4"/>
      <c r="H58" s="33"/>
      <c r="K58" s="4"/>
      <c r="M58" s="4"/>
      <c r="N58" s="4"/>
      <c r="S58" s="33"/>
      <c r="T58" s="33"/>
      <c r="U58" s="4"/>
      <c r="V58" s="33"/>
      <c r="W58" s="4"/>
      <c r="X58" s="33"/>
      <c r="Y58" s="4"/>
      <c r="Z58" s="33"/>
      <c r="AA58" s="4"/>
      <c r="AC58" s="3"/>
      <c r="AF58" s="3"/>
    </row>
    <row r="59" spans="2:32" s="2" customFormat="1" ht="22.5" customHeight="1">
      <c r="B59" s="33"/>
      <c r="F59" s="33"/>
      <c r="G59" s="4"/>
      <c r="H59" s="33"/>
      <c r="K59" s="4"/>
      <c r="M59" s="4"/>
      <c r="N59" s="4"/>
      <c r="S59" s="33"/>
      <c r="T59" s="33"/>
      <c r="U59" s="4"/>
      <c r="V59" s="33"/>
      <c r="W59" s="4"/>
      <c r="X59" s="33"/>
      <c r="Y59" s="4"/>
      <c r="Z59" s="33"/>
      <c r="AA59" s="4"/>
      <c r="AC59" s="3"/>
      <c r="AF59" s="3"/>
    </row>
    <row r="60" spans="2:32" s="2" customFormat="1" ht="22.5" customHeight="1">
      <c r="B60" s="33"/>
      <c r="F60" s="33"/>
      <c r="G60" s="4"/>
      <c r="H60" s="33"/>
      <c r="K60" s="4"/>
      <c r="M60" s="4"/>
      <c r="N60" s="4"/>
      <c r="S60" s="33"/>
      <c r="T60" s="33"/>
      <c r="U60" s="4"/>
      <c r="V60" s="33"/>
      <c r="W60" s="4"/>
      <c r="X60" s="33"/>
      <c r="Y60" s="4"/>
      <c r="Z60" s="33"/>
      <c r="AA60" s="4"/>
      <c r="AC60" s="3"/>
      <c r="AF60" s="3"/>
    </row>
    <row r="61" spans="2:32" s="2" customFormat="1" ht="22.5" customHeight="1">
      <c r="B61" s="33"/>
      <c r="F61" s="33"/>
      <c r="G61" s="4"/>
      <c r="H61" s="33"/>
      <c r="K61" s="4"/>
      <c r="M61" s="4"/>
      <c r="N61" s="4"/>
      <c r="S61" s="33"/>
      <c r="T61" s="33"/>
      <c r="U61" s="4"/>
      <c r="V61" s="33"/>
      <c r="W61" s="4"/>
      <c r="X61" s="33"/>
      <c r="Y61" s="4"/>
      <c r="Z61" s="33"/>
      <c r="AA61" s="4"/>
      <c r="AC61" s="3"/>
      <c r="AF61" s="3"/>
    </row>
    <row r="62" spans="2:32" s="2" customFormat="1" ht="22.5" customHeight="1">
      <c r="B62" s="33"/>
      <c r="F62" s="33"/>
      <c r="G62" s="4"/>
      <c r="H62" s="33"/>
      <c r="K62" s="4"/>
      <c r="M62" s="4"/>
      <c r="N62" s="4"/>
      <c r="S62" s="33"/>
      <c r="T62" s="33"/>
      <c r="U62" s="4"/>
      <c r="V62" s="33"/>
      <c r="W62" s="4"/>
      <c r="X62" s="33"/>
      <c r="Y62" s="4"/>
      <c r="Z62" s="33"/>
      <c r="AA62" s="4"/>
      <c r="AC62" s="3"/>
      <c r="AF62" s="3"/>
    </row>
    <row r="63" spans="2:32" s="2" customFormat="1" ht="22.5" customHeight="1">
      <c r="B63" s="33"/>
      <c r="F63" s="33"/>
      <c r="G63" s="4"/>
      <c r="H63" s="33"/>
      <c r="K63" s="4"/>
      <c r="M63" s="4"/>
      <c r="N63" s="4"/>
      <c r="S63" s="33"/>
      <c r="T63" s="33"/>
      <c r="U63" s="4"/>
      <c r="V63" s="33"/>
      <c r="W63" s="4"/>
      <c r="X63" s="33"/>
      <c r="Y63" s="4"/>
      <c r="Z63" s="33"/>
      <c r="AA63" s="4"/>
      <c r="AC63" s="3"/>
      <c r="AF63" s="3"/>
    </row>
    <row r="64" spans="2:32" s="2" customFormat="1" ht="22.5" customHeight="1">
      <c r="B64" s="33"/>
      <c r="F64" s="33"/>
      <c r="G64" s="4"/>
      <c r="H64" s="33"/>
      <c r="K64" s="4"/>
      <c r="M64" s="4"/>
      <c r="N64" s="4"/>
      <c r="S64" s="33"/>
      <c r="T64" s="33"/>
      <c r="U64" s="4"/>
      <c r="V64" s="33"/>
      <c r="W64" s="4"/>
      <c r="X64" s="33"/>
      <c r="Y64" s="4"/>
      <c r="Z64" s="33"/>
      <c r="AA64" s="4"/>
      <c r="AC64" s="3"/>
      <c r="AF64" s="3"/>
    </row>
    <row r="65" spans="2:32" s="2" customFormat="1" ht="22.5" customHeight="1">
      <c r="B65" s="33"/>
      <c r="F65" s="33"/>
      <c r="G65" s="4"/>
      <c r="H65" s="33"/>
      <c r="K65" s="4"/>
      <c r="M65" s="4"/>
      <c r="N65" s="4"/>
      <c r="S65" s="33"/>
      <c r="T65" s="33"/>
      <c r="U65" s="4"/>
      <c r="V65" s="33"/>
      <c r="W65" s="4"/>
      <c r="X65" s="33"/>
      <c r="Y65" s="4"/>
      <c r="Z65" s="33"/>
      <c r="AA65" s="4"/>
      <c r="AC65" s="3"/>
      <c r="AF65" s="3"/>
    </row>
    <row r="66" spans="2:32" s="2" customFormat="1" ht="22.5" customHeight="1">
      <c r="B66" s="33"/>
      <c r="F66" s="33"/>
      <c r="G66" s="4"/>
      <c r="H66" s="33"/>
      <c r="K66" s="4"/>
      <c r="M66" s="4"/>
      <c r="N66" s="4"/>
      <c r="S66" s="33"/>
      <c r="T66" s="33"/>
      <c r="U66" s="4"/>
      <c r="V66" s="33"/>
      <c r="W66" s="4"/>
      <c r="X66" s="33"/>
      <c r="Y66" s="4"/>
      <c r="Z66" s="33"/>
      <c r="AA66" s="4"/>
      <c r="AC66" s="3"/>
      <c r="AF66" s="3"/>
    </row>
    <row r="67" spans="2:32" s="2" customFormat="1" ht="22.5" customHeight="1">
      <c r="B67" s="33"/>
      <c r="F67" s="33"/>
      <c r="G67" s="4"/>
      <c r="H67" s="33"/>
      <c r="K67" s="4"/>
      <c r="M67" s="4"/>
      <c r="N67" s="4"/>
      <c r="S67" s="33"/>
      <c r="T67" s="33"/>
      <c r="U67" s="4"/>
      <c r="V67" s="33"/>
      <c r="W67" s="4"/>
      <c r="X67" s="33"/>
      <c r="Y67" s="4"/>
      <c r="Z67" s="33"/>
      <c r="AA67" s="4"/>
      <c r="AC67" s="3"/>
      <c r="AF67" s="3"/>
    </row>
    <row r="68" spans="2:32" s="2" customFormat="1" ht="22.5" customHeight="1">
      <c r="B68" s="33"/>
      <c r="F68" s="33"/>
      <c r="G68" s="4"/>
      <c r="H68" s="33"/>
      <c r="K68" s="4"/>
      <c r="M68" s="4"/>
      <c r="N68" s="4"/>
      <c r="S68" s="33"/>
      <c r="T68" s="33"/>
      <c r="U68" s="4"/>
      <c r="V68" s="33"/>
      <c r="W68" s="4"/>
      <c r="X68" s="33"/>
      <c r="Y68" s="4"/>
      <c r="Z68" s="33"/>
      <c r="AA68" s="4"/>
      <c r="AC68" s="3"/>
      <c r="AF68" s="3"/>
    </row>
    <row r="69" spans="2:32" s="2" customFormat="1" ht="22.5" customHeight="1">
      <c r="B69" s="33"/>
      <c r="F69" s="33"/>
      <c r="G69" s="4"/>
      <c r="H69" s="33"/>
      <c r="K69" s="4"/>
      <c r="M69" s="4"/>
      <c r="N69" s="4"/>
      <c r="S69" s="33"/>
      <c r="T69" s="33"/>
      <c r="U69" s="4"/>
      <c r="V69" s="33"/>
      <c r="W69" s="4"/>
      <c r="X69" s="33"/>
      <c r="Y69" s="4"/>
      <c r="Z69" s="33"/>
      <c r="AA69" s="4"/>
      <c r="AC69" s="3"/>
      <c r="AF69" s="3"/>
    </row>
    <row r="70" spans="2:32" s="2" customFormat="1" ht="22.5" customHeight="1">
      <c r="B70" s="33"/>
      <c r="F70" s="33"/>
      <c r="G70" s="4"/>
      <c r="H70" s="33"/>
      <c r="K70" s="4"/>
      <c r="M70" s="4"/>
      <c r="N70" s="4"/>
      <c r="S70" s="33"/>
      <c r="T70" s="33"/>
      <c r="U70" s="4"/>
      <c r="V70" s="33"/>
      <c r="W70" s="4"/>
      <c r="X70" s="33"/>
      <c r="Y70" s="4"/>
      <c r="Z70" s="33"/>
      <c r="AA70" s="4"/>
      <c r="AC70" s="3"/>
      <c r="AF70" s="3"/>
    </row>
    <row r="71" spans="2:32" s="2" customFormat="1" ht="22.5" customHeight="1">
      <c r="B71" s="33"/>
      <c r="F71" s="33"/>
      <c r="G71" s="4"/>
      <c r="H71" s="33"/>
      <c r="K71" s="4"/>
      <c r="M71" s="4"/>
      <c r="N71" s="4"/>
      <c r="S71" s="33"/>
      <c r="T71" s="33"/>
      <c r="U71" s="4"/>
      <c r="V71" s="33"/>
      <c r="W71" s="4"/>
      <c r="X71" s="33"/>
      <c r="Y71" s="4"/>
      <c r="Z71" s="33"/>
      <c r="AA71" s="4"/>
      <c r="AC71" s="3"/>
      <c r="AF71" s="3"/>
    </row>
    <row r="72" spans="2:32" s="2" customFormat="1" ht="22.5" customHeight="1">
      <c r="B72" s="33"/>
      <c r="F72" s="33"/>
      <c r="G72" s="4"/>
      <c r="H72" s="33"/>
      <c r="K72" s="4"/>
      <c r="M72" s="4"/>
      <c r="N72" s="4"/>
      <c r="S72" s="33"/>
      <c r="T72" s="33"/>
      <c r="U72" s="4"/>
      <c r="V72" s="33"/>
      <c r="W72" s="4"/>
      <c r="X72" s="33"/>
      <c r="Y72" s="4"/>
      <c r="Z72" s="33"/>
      <c r="AA72" s="4"/>
      <c r="AC72" s="3"/>
      <c r="AF72" s="3"/>
    </row>
    <row r="73" spans="2:32" s="2" customFormat="1" ht="22.5" customHeight="1">
      <c r="B73" s="33"/>
      <c r="F73" s="33"/>
      <c r="G73" s="4"/>
      <c r="H73" s="33"/>
      <c r="K73" s="4"/>
      <c r="M73" s="4"/>
      <c r="N73" s="4"/>
      <c r="S73" s="33"/>
      <c r="T73" s="33"/>
      <c r="U73" s="4"/>
      <c r="V73" s="33"/>
      <c r="W73" s="4"/>
      <c r="X73" s="33"/>
      <c r="Y73" s="4"/>
      <c r="Z73" s="33"/>
      <c r="AA73" s="4"/>
      <c r="AC73" s="3"/>
      <c r="AF73" s="3"/>
    </row>
    <row r="74" spans="2:32" s="2" customFormat="1" ht="22.5" customHeight="1">
      <c r="B74" s="33"/>
      <c r="F74" s="33"/>
      <c r="G74" s="4"/>
      <c r="H74" s="33"/>
      <c r="K74" s="4"/>
      <c r="M74" s="4"/>
      <c r="N74" s="4"/>
      <c r="S74" s="33"/>
      <c r="T74" s="33"/>
      <c r="U74" s="4"/>
      <c r="V74" s="33"/>
      <c r="W74" s="4"/>
      <c r="X74" s="33"/>
      <c r="Y74" s="4"/>
      <c r="Z74" s="33"/>
      <c r="AA74" s="4"/>
      <c r="AC74" s="3"/>
      <c r="AF74" s="3"/>
    </row>
    <row r="75" spans="2:32" s="2" customFormat="1" ht="22.5" customHeight="1">
      <c r="B75" s="33"/>
      <c r="F75" s="33"/>
      <c r="G75" s="4"/>
      <c r="H75" s="33"/>
      <c r="K75" s="4"/>
      <c r="M75" s="4"/>
      <c r="N75" s="4"/>
      <c r="S75" s="33"/>
      <c r="T75" s="33"/>
      <c r="U75" s="4"/>
      <c r="V75" s="33"/>
      <c r="W75" s="4"/>
      <c r="X75" s="33"/>
      <c r="Y75" s="4"/>
      <c r="Z75" s="33"/>
      <c r="AA75" s="4"/>
      <c r="AC75" s="3"/>
      <c r="AF75" s="3"/>
    </row>
    <row r="76" spans="2:32" s="2" customFormat="1" ht="22.5" customHeight="1">
      <c r="B76" s="33"/>
      <c r="F76" s="33"/>
      <c r="G76" s="4"/>
      <c r="H76" s="33"/>
      <c r="K76" s="4"/>
      <c r="M76" s="4"/>
      <c r="N76" s="4"/>
      <c r="S76" s="33"/>
      <c r="T76" s="33"/>
      <c r="U76" s="4"/>
      <c r="V76" s="33"/>
      <c r="W76" s="4"/>
      <c r="X76" s="33"/>
      <c r="Y76" s="4"/>
      <c r="Z76" s="33"/>
      <c r="AA76" s="4"/>
      <c r="AC76" s="3"/>
      <c r="AF76" s="3"/>
    </row>
    <row r="77" spans="2:32" s="2" customFormat="1" ht="22.5" customHeight="1">
      <c r="B77" s="33"/>
      <c r="F77" s="33"/>
      <c r="G77" s="4"/>
      <c r="H77" s="33"/>
      <c r="K77" s="4"/>
      <c r="M77" s="4"/>
      <c r="N77" s="4"/>
      <c r="S77" s="33"/>
      <c r="T77" s="33"/>
      <c r="U77" s="4"/>
      <c r="V77" s="33"/>
      <c r="W77" s="4"/>
      <c r="X77" s="33"/>
      <c r="Y77" s="4"/>
      <c r="Z77" s="33"/>
      <c r="AA77" s="4"/>
      <c r="AC77" s="3"/>
      <c r="AF77" s="3"/>
    </row>
    <row r="78" spans="2:32" s="2" customFormat="1" ht="22.5" customHeight="1">
      <c r="B78" s="33"/>
      <c r="F78" s="33"/>
      <c r="G78" s="4"/>
      <c r="H78" s="33"/>
      <c r="K78" s="4"/>
      <c r="M78" s="4"/>
      <c r="N78" s="4"/>
      <c r="S78" s="33"/>
      <c r="T78" s="33"/>
      <c r="U78" s="4"/>
      <c r="V78" s="33"/>
      <c r="W78" s="4"/>
      <c r="X78" s="33"/>
      <c r="Y78" s="4"/>
      <c r="Z78" s="33"/>
      <c r="AA78" s="4"/>
      <c r="AC78" s="3"/>
      <c r="AF78" s="3"/>
    </row>
    <row r="79" spans="2:32" s="2" customFormat="1" ht="22.5" customHeight="1">
      <c r="B79" s="33"/>
      <c r="F79" s="33"/>
      <c r="G79" s="4"/>
      <c r="H79" s="33"/>
      <c r="K79" s="4"/>
      <c r="M79" s="4"/>
      <c r="N79" s="4"/>
      <c r="S79" s="33"/>
      <c r="T79" s="33"/>
      <c r="U79" s="4"/>
      <c r="V79" s="33"/>
      <c r="W79" s="4"/>
      <c r="X79" s="33"/>
      <c r="Y79" s="4"/>
      <c r="Z79" s="33"/>
      <c r="AA79" s="4"/>
      <c r="AC79" s="3"/>
      <c r="AF79" s="3"/>
    </row>
    <row r="80" spans="2:32" s="2" customFormat="1" ht="22.5" customHeight="1">
      <c r="B80" s="33"/>
      <c r="F80" s="33"/>
      <c r="G80" s="4"/>
      <c r="H80" s="33"/>
      <c r="K80" s="4"/>
      <c r="M80" s="4"/>
      <c r="N80" s="4"/>
      <c r="S80" s="33"/>
      <c r="T80" s="33"/>
      <c r="U80" s="4"/>
      <c r="V80" s="33"/>
      <c r="W80" s="4"/>
      <c r="X80" s="33"/>
      <c r="Y80" s="4"/>
      <c r="Z80" s="33"/>
      <c r="AA80" s="4"/>
      <c r="AC80" s="3"/>
      <c r="AF80" s="3"/>
    </row>
    <row r="81" spans="2:32" s="2" customFormat="1" ht="22.5" customHeight="1">
      <c r="B81" s="33"/>
      <c r="F81" s="33"/>
      <c r="G81" s="4"/>
      <c r="H81" s="33"/>
      <c r="K81" s="4"/>
      <c r="M81" s="4"/>
      <c r="N81" s="4"/>
      <c r="S81" s="33"/>
      <c r="T81" s="33"/>
      <c r="U81" s="4"/>
      <c r="V81" s="33"/>
      <c r="W81" s="4"/>
      <c r="X81" s="33"/>
      <c r="Y81" s="4"/>
      <c r="Z81" s="33"/>
      <c r="AA81" s="4"/>
      <c r="AC81" s="3"/>
      <c r="AF81" s="3"/>
    </row>
    <row r="82" spans="2:32" s="2" customFormat="1" ht="22.5" customHeight="1">
      <c r="B82" s="33"/>
      <c r="F82" s="33"/>
      <c r="G82" s="4"/>
      <c r="H82" s="33"/>
      <c r="K82" s="4"/>
      <c r="M82" s="4"/>
      <c r="N82" s="4"/>
      <c r="S82" s="33"/>
      <c r="T82" s="33"/>
      <c r="U82" s="4"/>
      <c r="V82" s="33"/>
      <c r="W82" s="4"/>
      <c r="X82" s="33"/>
      <c r="Y82" s="4"/>
      <c r="Z82" s="33"/>
      <c r="AA82" s="4"/>
      <c r="AC82" s="3"/>
      <c r="AF82" s="3"/>
    </row>
    <row r="83" spans="2:32" s="2" customFormat="1" ht="22.5" customHeight="1">
      <c r="B83" s="33"/>
      <c r="F83" s="33"/>
      <c r="G83" s="4"/>
      <c r="H83" s="33"/>
      <c r="K83" s="4"/>
      <c r="M83" s="4"/>
      <c r="N83" s="4"/>
      <c r="S83" s="33"/>
      <c r="T83" s="33"/>
      <c r="U83" s="4"/>
      <c r="V83" s="33"/>
      <c r="W83" s="4"/>
      <c r="X83" s="33"/>
      <c r="Y83" s="4"/>
      <c r="Z83" s="33"/>
      <c r="AA83" s="4"/>
      <c r="AC83" s="3"/>
      <c r="AF83" s="3"/>
    </row>
    <row r="84" spans="2:32" s="2" customFormat="1" ht="22.5" customHeight="1">
      <c r="B84" s="33"/>
      <c r="F84" s="33"/>
      <c r="G84" s="4"/>
      <c r="H84" s="33"/>
      <c r="K84" s="4"/>
      <c r="M84" s="4"/>
      <c r="N84" s="4"/>
      <c r="S84" s="33"/>
      <c r="T84" s="33"/>
      <c r="U84" s="4"/>
      <c r="V84" s="33"/>
      <c r="W84" s="4"/>
      <c r="X84" s="33"/>
      <c r="Y84" s="4"/>
      <c r="Z84" s="33"/>
      <c r="AA84" s="4"/>
      <c r="AC84" s="3"/>
      <c r="AF84" s="3"/>
    </row>
    <row r="85" spans="2:32" s="2" customFormat="1" ht="22.5" customHeight="1">
      <c r="B85" s="33"/>
      <c r="F85" s="33"/>
      <c r="G85" s="4"/>
      <c r="H85" s="33"/>
      <c r="K85" s="4"/>
      <c r="M85" s="4"/>
      <c r="N85" s="4"/>
      <c r="S85" s="33"/>
      <c r="T85" s="33"/>
      <c r="U85" s="4"/>
      <c r="V85" s="33"/>
      <c r="W85" s="4"/>
      <c r="X85" s="33"/>
      <c r="Y85" s="4"/>
      <c r="Z85" s="33"/>
      <c r="AA85" s="4"/>
      <c r="AC85" s="3"/>
      <c r="AF85" s="3"/>
    </row>
    <row r="86" spans="2:32" s="2" customFormat="1" ht="22.5" customHeight="1">
      <c r="B86" s="33"/>
      <c r="F86" s="33"/>
      <c r="G86" s="4"/>
      <c r="H86" s="33"/>
      <c r="K86" s="4"/>
      <c r="M86" s="4"/>
      <c r="N86" s="4"/>
      <c r="S86" s="33"/>
      <c r="T86" s="33"/>
      <c r="U86" s="4"/>
      <c r="V86" s="33"/>
      <c r="W86" s="4"/>
      <c r="X86" s="33"/>
      <c r="Y86" s="4"/>
      <c r="Z86" s="33"/>
      <c r="AA86" s="4"/>
      <c r="AC86" s="3"/>
      <c r="AF86" s="3"/>
    </row>
    <row r="87" spans="2:32" s="2" customFormat="1" ht="22.5" customHeight="1">
      <c r="B87" s="33"/>
      <c r="F87" s="33"/>
      <c r="G87" s="4"/>
      <c r="H87" s="33"/>
      <c r="K87" s="4"/>
      <c r="M87" s="4"/>
      <c r="N87" s="4"/>
      <c r="S87" s="33"/>
      <c r="T87" s="33"/>
      <c r="U87" s="4"/>
      <c r="V87" s="33"/>
      <c r="W87" s="4"/>
      <c r="X87" s="33"/>
      <c r="Y87" s="4"/>
      <c r="Z87" s="33"/>
      <c r="AA87" s="4"/>
      <c r="AC87" s="3"/>
      <c r="AF87" s="3"/>
    </row>
    <row r="88" spans="2:32" s="2" customFormat="1" ht="22.5" customHeight="1">
      <c r="B88" s="33"/>
      <c r="F88" s="33"/>
      <c r="G88" s="4"/>
      <c r="H88" s="33"/>
      <c r="K88" s="4"/>
      <c r="M88" s="4"/>
      <c r="N88" s="4"/>
      <c r="S88" s="33"/>
      <c r="T88" s="33"/>
      <c r="U88" s="4"/>
      <c r="V88" s="33"/>
      <c r="W88" s="4"/>
      <c r="X88" s="33"/>
      <c r="Y88" s="4"/>
      <c r="Z88" s="33"/>
      <c r="AA88" s="4"/>
      <c r="AC88" s="3"/>
      <c r="AF88" s="3"/>
    </row>
    <row r="89" spans="2:32" s="2" customFormat="1" ht="22.5" customHeight="1">
      <c r="B89" s="33"/>
      <c r="F89" s="33"/>
      <c r="G89" s="4"/>
      <c r="H89" s="33"/>
      <c r="K89" s="4"/>
      <c r="M89" s="4"/>
      <c r="N89" s="4"/>
      <c r="S89" s="33"/>
      <c r="T89" s="33"/>
      <c r="U89" s="4"/>
      <c r="V89" s="33"/>
      <c r="W89" s="4"/>
      <c r="X89" s="33"/>
      <c r="Y89" s="4"/>
      <c r="Z89" s="33"/>
      <c r="AA89" s="4"/>
      <c r="AC89" s="3"/>
      <c r="AF89" s="3"/>
    </row>
    <row r="90" spans="2:32" s="2" customFormat="1" ht="22.5" customHeight="1">
      <c r="B90" s="33"/>
      <c r="F90" s="33"/>
      <c r="G90" s="4"/>
      <c r="H90" s="33"/>
      <c r="K90" s="4"/>
      <c r="M90" s="4"/>
      <c r="N90" s="4"/>
      <c r="S90" s="33"/>
      <c r="T90" s="33"/>
      <c r="U90" s="4"/>
      <c r="V90" s="33"/>
      <c r="W90" s="4"/>
      <c r="X90" s="33"/>
      <c r="Y90" s="4"/>
      <c r="Z90" s="33"/>
      <c r="AA90" s="4"/>
      <c r="AC90" s="3"/>
      <c r="AF90" s="3"/>
    </row>
    <row r="91" spans="2:32" s="2" customFormat="1" ht="22.5" customHeight="1">
      <c r="B91" s="33"/>
      <c r="F91" s="33"/>
      <c r="G91" s="4"/>
      <c r="H91" s="33"/>
      <c r="K91" s="4"/>
      <c r="M91" s="4"/>
      <c r="N91" s="4"/>
      <c r="S91" s="33"/>
      <c r="T91" s="33"/>
      <c r="U91" s="4"/>
      <c r="V91" s="33"/>
      <c r="W91" s="4"/>
      <c r="X91" s="33"/>
      <c r="Y91" s="4"/>
      <c r="Z91" s="33"/>
      <c r="AA91" s="4"/>
      <c r="AC91" s="3"/>
      <c r="AF91" s="3"/>
    </row>
    <row r="92" spans="2:32" s="2" customFormat="1" ht="22.5" customHeight="1">
      <c r="B92" s="33"/>
      <c r="F92" s="33"/>
      <c r="G92" s="4"/>
      <c r="H92" s="33"/>
      <c r="K92" s="4"/>
      <c r="M92" s="4"/>
      <c r="N92" s="4"/>
      <c r="S92" s="33"/>
      <c r="T92" s="33"/>
      <c r="U92" s="4"/>
      <c r="V92" s="33"/>
      <c r="W92" s="4"/>
      <c r="X92" s="33"/>
      <c r="Y92" s="4"/>
      <c r="Z92" s="33"/>
      <c r="AA92" s="4"/>
      <c r="AC92" s="3"/>
      <c r="AF92" s="3"/>
    </row>
    <row r="93" spans="2:32" s="2" customFormat="1" ht="22.5" customHeight="1">
      <c r="B93" s="33"/>
      <c r="F93" s="33"/>
      <c r="G93" s="4"/>
      <c r="H93" s="33"/>
      <c r="K93" s="4"/>
      <c r="M93" s="4"/>
      <c r="N93" s="4"/>
      <c r="S93" s="33"/>
      <c r="T93" s="33"/>
      <c r="U93" s="4"/>
      <c r="V93" s="33"/>
      <c r="W93" s="4"/>
      <c r="X93" s="33"/>
      <c r="Y93" s="4"/>
      <c r="Z93" s="33"/>
      <c r="AA93" s="4"/>
      <c r="AC93" s="3"/>
      <c r="AF93" s="3"/>
    </row>
    <row r="94" spans="2:32" s="2" customFormat="1" ht="22.5" customHeight="1">
      <c r="B94" s="33"/>
      <c r="F94" s="33"/>
      <c r="G94" s="4"/>
      <c r="H94" s="33"/>
      <c r="K94" s="4"/>
      <c r="M94" s="4"/>
      <c r="N94" s="4"/>
      <c r="S94" s="33"/>
      <c r="T94" s="33"/>
      <c r="U94" s="4"/>
      <c r="V94" s="33"/>
      <c r="W94" s="4"/>
      <c r="X94" s="33"/>
      <c r="Y94" s="4"/>
      <c r="Z94" s="33"/>
      <c r="AA94" s="4"/>
      <c r="AC94" s="3"/>
      <c r="AF94" s="3"/>
    </row>
    <row r="95" spans="2:32" s="2" customFormat="1" ht="22.5" customHeight="1">
      <c r="B95" s="33"/>
      <c r="F95" s="33"/>
      <c r="G95" s="4"/>
      <c r="H95" s="33"/>
      <c r="K95" s="4"/>
      <c r="M95" s="4"/>
      <c r="N95" s="4"/>
      <c r="S95" s="33"/>
      <c r="T95" s="33"/>
      <c r="U95" s="4"/>
      <c r="V95" s="33"/>
      <c r="W95" s="4"/>
      <c r="X95" s="33"/>
      <c r="Y95" s="4"/>
      <c r="Z95" s="33"/>
      <c r="AA95" s="4"/>
      <c r="AC95" s="3"/>
      <c r="AF95" s="3"/>
    </row>
    <row r="96" spans="2:32" s="2" customFormat="1" ht="22.5" customHeight="1">
      <c r="B96" s="33"/>
      <c r="F96" s="33"/>
      <c r="G96" s="4"/>
      <c r="H96" s="33"/>
      <c r="K96" s="4"/>
      <c r="M96" s="4"/>
      <c r="N96" s="4"/>
      <c r="S96" s="33"/>
      <c r="T96" s="33"/>
      <c r="U96" s="4"/>
      <c r="V96" s="33"/>
      <c r="W96" s="4"/>
      <c r="X96" s="33"/>
      <c r="Y96" s="4"/>
      <c r="Z96" s="33"/>
      <c r="AA96" s="4"/>
      <c r="AC96" s="3"/>
      <c r="AF96" s="3"/>
    </row>
    <row r="97" spans="2:32" s="2" customFormat="1" ht="22.5" customHeight="1">
      <c r="B97" s="33"/>
      <c r="F97" s="33"/>
      <c r="G97" s="4"/>
      <c r="H97" s="33"/>
      <c r="K97" s="4"/>
      <c r="M97" s="4"/>
      <c r="N97" s="4"/>
      <c r="S97" s="33"/>
      <c r="T97" s="33"/>
      <c r="U97" s="4"/>
      <c r="V97" s="33"/>
      <c r="W97" s="4"/>
      <c r="X97" s="33"/>
      <c r="Y97" s="4"/>
      <c r="Z97" s="33"/>
      <c r="AA97" s="4"/>
      <c r="AC97" s="3"/>
      <c r="AF97" s="3"/>
    </row>
    <row r="98" spans="2:32" s="2" customFormat="1" ht="22.5" customHeight="1">
      <c r="B98" s="33"/>
      <c r="F98" s="33"/>
      <c r="G98" s="4"/>
      <c r="H98" s="33"/>
      <c r="K98" s="4"/>
      <c r="M98" s="4"/>
      <c r="N98" s="4"/>
      <c r="S98" s="33"/>
      <c r="T98" s="33"/>
      <c r="U98" s="4"/>
      <c r="V98" s="33"/>
      <c r="W98" s="4"/>
      <c r="X98" s="33"/>
      <c r="Y98" s="4"/>
      <c r="Z98" s="33"/>
      <c r="AA98" s="4"/>
      <c r="AC98" s="3"/>
      <c r="AF98" s="3"/>
    </row>
    <row r="99" spans="2:32" s="2" customFormat="1" ht="22.5" customHeight="1">
      <c r="B99" s="33"/>
      <c r="F99" s="33"/>
      <c r="G99" s="4"/>
      <c r="H99" s="33"/>
      <c r="K99" s="4"/>
      <c r="M99" s="4"/>
      <c r="N99" s="4"/>
      <c r="S99" s="33"/>
      <c r="T99" s="33"/>
      <c r="U99" s="4"/>
      <c r="V99" s="33"/>
      <c r="W99" s="4"/>
      <c r="X99" s="33"/>
      <c r="Y99" s="4"/>
      <c r="Z99" s="33"/>
      <c r="AA99" s="4"/>
      <c r="AC99" s="3"/>
      <c r="AF99" s="3"/>
    </row>
    <row r="100" spans="2:32" s="2" customFormat="1" ht="22.5" customHeight="1">
      <c r="B100" s="33"/>
      <c r="F100" s="33"/>
      <c r="G100" s="4"/>
      <c r="H100" s="33"/>
      <c r="K100" s="4"/>
      <c r="M100" s="4"/>
      <c r="N100" s="4"/>
      <c r="S100" s="33"/>
      <c r="T100" s="33"/>
      <c r="U100" s="4"/>
      <c r="V100" s="33"/>
      <c r="W100" s="4"/>
      <c r="X100" s="33"/>
      <c r="Y100" s="4"/>
      <c r="Z100" s="33"/>
      <c r="AA100" s="4"/>
      <c r="AC100" s="3"/>
      <c r="AF100" s="3"/>
    </row>
    <row r="101" spans="2:32" s="2" customFormat="1" ht="22.5" customHeight="1">
      <c r="B101" s="33"/>
      <c r="F101" s="33"/>
      <c r="G101" s="4"/>
      <c r="H101" s="33"/>
      <c r="K101" s="4"/>
      <c r="M101" s="4"/>
      <c r="N101" s="4"/>
      <c r="S101" s="33"/>
      <c r="T101" s="33"/>
      <c r="U101" s="4"/>
      <c r="V101" s="33"/>
      <c r="W101" s="4"/>
      <c r="X101" s="33"/>
      <c r="Y101" s="4"/>
      <c r="Z101" s="33"/>
      <c r="AA101" s="4"/>
      <c r="AC101" s="3"/>
      <c r="AF101" s="3"/>
    </row>
    <row r="102" spans="2:32" s="2" customFormat="1" ht="22.5" customHeight="1">
      <c r="B102" s="33"/>
      <c r="F102" s="33"/>
      <c r="G102" s="4"/>
      <c r="H102" s="33"/>
      <c r="K102" s="4"/>
      <c r="M102" s="4"/>
      <c r="N102" s="4"/>
      <c r="S102" s="33"/>
      <c r="T102" s="33"/>
      <c r="U102" s="4"/>
      <c r="V102" s="33"/>
      <c r="W102" s="4"/>
      <c r="X102" s="33"/>
      <c r="Y102" s="4"/>
      <c r="Z102" s="33"/>
      <c r="AA102" s="4"/>
      <c r="AC102" s="3"/>
      <c r="AF102" s="3"/>
    </row>
    <row r="103" spans="2:32" s="2" customFormat="1" ht="22.5" customHeight="1">
      <c r="B103" s="33"/>
      <c r="F103" s="33"/>
      <c r="G103" s="4"/>
      <c r="H103" s="33"/>
      <c r="K103" s="4"/>
      <c r="M103" s="4"/>
      <c r="N103" s="4"/>
      <c r="S103" s="33"/>
      <c r="T103" s="33"/>
      <c r="U103" s="4"/>
      <c r="V103" s="33"/>
      <c r="W103" s="4"/>
      <c r="X103" s="33"/>
      <c r="Y103" s="4"/>
      <c r="Z103" s="33"/>
      <c r="AA103" s="4"/>
      <c r="AC103" s="3"/>
      <c r="AF103" s="3"/>
    </row>
    <row r="104" spans="2:32" s="2" customFormat="1" ht="22.5" customHeight="1">
      <c r="B104" s="33"/>
      <c r="F104" s="33"/>
      <c r="G104" s="4"/>
      <c r="H104" s="33"/>
      <c r="K104" s="4"/>
      <c r="M104" s="4"/>
      <c r="N104" s="4"/>
      <c r="S104" s="33"/>
      <c r="T104" s="33"/>
      <c r="U104" s="4"/>
      <c r="V104" s="33"/>
      <c r="W104" s="4"/>
      <c r="X104" s="33"/>
      <c r="Y104" s="4"/>
      <c r="Z104" s="33"/>
      <c r="AA104" s="4"/>
      <c r="AC104" s="3"/>
      <c r="AF104" s="3"/>
    </row>
    <row r="105" spans="2:32" s="2" customFormat="1" ht="22.5" customHeight="1">
      <c r="B105" s="33"/>
      <c r="F105" s="33"/>
      <c r="G105" s="4"/>
      <c r="H105" s="33"/>
      <c r="K105" s="4"/>
      <c r="M105" s="4"/>
      <c r="N105" s="4"/>
      <c r="S105" s="33"/>
      <c r="T105" s="33"/>
      <c r="U105" s="4"/>
      <c r="V105" s="33"/>
      <c r="W105" s="4"/>
      <c r="X105" s="33"/>
      <c r="Y105" s="4"/>
      <c r="Z105" s="33"/>
      <c r="AA105" s="4"/>
      <c r="AC105" s="3"/>
      <c r="AF105" s="3"/>
    </row>
    <row r="106" spans="2:32" s="2" customFormat="1" ht="22.5" customHeight="1">
      <c r="B106" s="33"/>
      <c r="F106" s="33"/>
      <c r="G106" s="4"/>
      <c r="H106" s="33"/>
      <c r="K106" s="4"/>
      <c r="M106" s="4"/>
      <c r="N106" s="4"/>
      <c r="S106" s="33"/>
      <c r="T106" s="33"/>
      <c r="U106" s="4"/>
      <c r="V106" s="33"/>
      <c r="W106" s="4"/>
      <c r="X106" s="33"/>
      <c r="Y106" s="4"/>
      <c r="Z106" s="33"/>
      <c r="AA106" s="4"/>
      <c r="AC106" s="3"/>
      <c r="AF106" s="3"/>
    </row>
    <row r="107" spans="2:32" s="2" customFormat="1" ht="22.5" customHeight="1">
      <c r="B107" s="33"/>
      <c r="F107" s="33"/>
      <c r="G107" s="4"/>
      <c r="H107" s="33"/>
      <c r="K107" s="4"/>
      <c r="M107" s="4"/>
      <c r="N107" s="4"/>
      <c r="S107" s="33"/>
      <c r="T107" s="33"/>
      <c r="U107" s="4"/>
      <c r="V107" s="33"/>
      <c r="W107" s="4"/>
      <c r="X107" s="33"/>
      <c r="Y107" s="4"/>
      <c r="Z107" s="33"/>
      <c r="AA107" s="4"/>
      <c r="AC107" s="3"/>
      <c r="AF107" s="3"/>
    </row>
    <row r="108" spans="2:32" s="2" customFormat="1" ht="22.5" customHeight="1">
      <c r="B108" s="33"/>
      <c r="F108" s="33"/>
      <c r="G108" s="4"/>
      <c r="H108" s="33"/>
      <c r="K108" s="4"/>
      <c r="M108" s="4"/>
      <c r="N108" s="4"/>
      <c r="S108" s="33"/>
      <c r="T108" s="33"/>
      <c r="U108" s="4"/>
      <c r="V108" s="33"/>
      <c r="W108" s="4"/>
      <c r="X108" s="33"/>
      <c r="Y108" s="4"/>
      <c r="Z108" s="33"/>
      <c r="AA108" s="4"/>
      <c r="AC108" s="3"/>
      <c r="AF108" s="3"/>
    </row>
    <row r="109" spans="2:32" s="2" customFormat="1" ht="22.5" customHeight="1">
      <c r="B109" s="33"/>
      <c r="F109" s="33"/>
      <c r="G109" s="4"/>
      <c r="H109" s="33"/>
      <c r="K109" s="4"/>
      <c r="M109" s="4"/>
      <c r="N109" s="4"/>
      <c r="S109" s="33"/>
      <c r="T109" s="33"/>
      <c r="U109" s="4"/>
      <c r="V109" s="33"/>
      <c r="W109" s="4"/>
      <c r="X109" s="33"/>
      <c r="Y109" s="4"/>
      <c r="Z109" s="33"/>
      <c r="AA109" s="4"/>
      <c r="AC109" s="3"/>
      <c r="AF109" s="3"/>
    </row>
    <row r="110" spans="2:32" s="2" customFormat="1" ht="22.5" customHeight="1">
      <c r="B110" s="33"/>
      <c r="F110" s="33"/>
      <c r="G110" s="4"/>
      <c r="H110" s="33"/>
      <c r="K110" s="4"/>
      <c r="M110" s="4"/>
      <c r="N110" s="4"/>
      <c r="S110" s="33"/>
      <c r="T110" s="33"/>
      <c r="U110" s="4"/>
      <c r="V110" s="33"/>
      <c r="W110" s="4"/>
      <c r="X110" s="33"/>
      <c r="Y110" s="4"/>
      <c r="Z110" s="33"/>
      <c r="AA110" s="4"/>
      <c r="AC110" s="3"/>
      <c r="AF110" s="3"/>
    </row>
    <row r="111" spans="2:32" s="2" customFormat="1" ht="22.5" customHeight="1">
      <c r="B111" s="33"/>
      <c r="F111" s="33"/>
      <c r="G111" s="4"/>
      <c r="H111" s="33"/>
      <c r="K111" s="4"/>
      <c r="M111" s="4"/>
      <c r="N111" s="4"/>
      <c r="S111" s="33"/>
      <c r="T111" s="33"/>
      <c r="U111" s="4"/>
      <c r="V111" s="33"/>
      <c r="W111" s="4"/>
      <c r="X111" s="33"/>
      <c r="Y111" s="4"/>
      <c r="Z111" s="33"/>
      <c r="AA111" s="4"/>
      <c r="AC111" s="3"/>
      <c r="AF111" s="3"/>
    </row>
    <row r="112" spans="2:32" s="2" customFormat="1" ht="22.5" customHeight="1">
      <c r="B112" s="33"/>
      <c r="F112" s="33"/>
      <c r="G112" s="4"/>
      <c r="H112" s="33"/>
      <c r="K112" s="4"/>
      <c r="M112" s="4"/>
      <c r="N112" s="4"/>
      <c r="S112" s="33"/>
      <c r="T112" s="33"/>
      <c r="U112" s="4"/>
      <c r="V112" s="33"/>
      <c r="W112" s="4"/>
      <c r="X112" s="33"/>
      <c r="Y112" s="4"/>
      <c r="Z112" s="33"/>
      <c r="AA112" s="4"/>
      <c r="AC112" s="3"/>
      <c r="AF112" s="3"/>
    </row>
    <row r="113" spans="2:32" s="2" customFormat="1" ht="22.5" customHeight="1">
      <c r="B113" s="33"/>
      <c r="F113" s="33"/>
      <c r="G113" s="4"/>
      <c r="H113" s="33"/>
      <c r="K113" s="4"/>
      <c r="M113" s="4"/>
      <c r="N113" s="4"/>
      <c r="S113" s="33"/>
      <c r="T113" s="33"/>
      <c r="U113" s="4"/>
      <c r="V113" s="33"/>
      <c r="W113" s="4"/>
      <c r="X113" s="33"/>
      <c r="Y113" s="4"/>
      <c r="Z113" s="33"/>
      <c r="AA113" s="4"/>
      <c r="AC113" s="3"/>
      <c r="AF113" s="3"/>
    </row>
    <row r="114" spans="2:32" s="2" customFormat="1" ht="22.5" customHeight="1">
      <c r="B114" s="33"/>
      <c r="F114" s="33"/>
      <c r="G114" s="4"/>
      <c r="H114" s="33"/>
      <c r="K114" s="4"/>
      <c r="M114" s="4"/>
      <c r="N114" s="4"/>
      <c r="S114" s="33"/>
      <c r="T114" s="33"/>
      <c r="U114" s="4"/>
      <c r="V114" s="33"/>
      <c r="W114" s="4"/>
      <c r="X114" s="33"/>
      <c r="Y114" s="4"/>
      <c r="Z114" s="33"/>
      <c r="AA114" s="4"/>
      <c r="AC114" s="3"/>
      <c r="AF114" s="3"/>
    </row>
    <row r="115" spans="2:32" s="2" customFormat="1" ht="22.5" customHeight="1">
      <c r="B115" s="33"/>
      <c r="F115" s="33"/>
      <c r="G115" s="4"/>
      <c r="H115" s="33"/>
      <c r="K115" s="4"/>
      <c r="M115" s="4"/>
      <c r="N115" s="4"/>
      <c r="S115" s="33"/>
      <c r="T115" s="33"/>
      <c r="U115" s="4"/>
      <c r="V115" s="33"/>
      <c r="W115" s="4"/>
      <c r="X115" s="33"/>
      <c r="Y115" s="4"/>
      <c r="Z115" s="33"/>
      <c r="AA115" s="4"/>
      <c r="AC115" s="3"/>
      <c r="AF115" s="3"/>
    </row>
    <row r="116" spans="2:32" s="2" customFormat="1" ht="22.5" customHeight="1">
      <c r="B116" s="33"/>
      <c r="F116" s="33"/>
      <c r="G116" s="4"/>
      <c r="H116" s="33"/>
      <c r="K116" s="4"/>
      <c r="M116" s="4"/>
      <c r="N116" s="4"/>
      <c r="S116" s="33"/>
      <c r="T116" s="33"/>
      <c r="U116" s="4"/>
      <c r="V116" s="33"/>
      <c r="W116" s="4"/>
      <c r="X116" s="33"/>
      <c r="Y116" s="4"/>
      <c r="Z116" s="33"/>
      <c r="AA116" s="4"/>
      <c r="AC116" s="3"/>
      <c r="AF116" s="3"/>
    </row>
    <row r="117" spans="2:32" s="2" customFormat="1" ht="22.5" customHeight="1">
      <c r="B117" s="33"/>
      <c r="F117" s="33"/>
      <c r="G117" s="4"/>
      <c r="H117" s="33"/>
      <c r="K117" s="4"/>
      <c r="M117" s="4"/>
      <c r="N117" s="4"/>
      <c r="S117" s="33"/>
      <c r="T117" s="33"/>
      <c r="U117" s="4"/>
      <c r="V117" s="33"/>
      <c r="W117" s="4"/>
      <c r="X117" s="33"/>
      <c r="Y117" s="4"/>
      <c r="Z117" s="33"/>
      <c r="AA117" s="4"/>
      <c r="AC117" s="3"/>
      <c r="AF117" s="3"/>
    </row>
    <row r="118" spans="2:32" s="2" customFormat="1" ht="22.5" customHeight="1">
      <c r="B118" s="33"/>
      <c r="F118" s="33"/>
      <c r="G118" s="4"/>
      <c r="H118" s="33"/>
      <c r="K118" s="4"/>
      <c r="M118" s="4"/>
      <c r="N118" s="4"/>
      <c r="S118" s="33"/>
      <c r="T118" s="33"/>
      <c r="U118" s="4"/>
      <c r="V118" s="33"/>
      <c r="W118" s="4"/>
      <c r="X118" s="33"/>
      <c r="Y118" s="4"/>
      <c r="Z118" s="33"/>
      <c r="AA118" s="4"/>
      <c r="AC118" s="3"/>
      <c r="AF118" s="3"/>
    </row>
    <row r="119" spans="2:32" s="2" customFormat="1" ht="22.5" customHeight="1">
      <c r="B119" s="33"/>
      <c r="F119" s="33"/>
      <c r="G119" s="4"/>
      <c r="H119" s="33"/>
      <c r="K119" s="4"/>
      <c r="M119" s="4"/>
      <c r="N119" s="4"/>
      <c r="S119" s="33"/>
      <c r="T119" s="33"/>
      <c r="U119" s="4"/>
      <c r="V119" s="33"/>
      <c r="W119" s="4"/>
      <c r="X119" s="33"/>
      <c r="Y119" s="4"/>
      <c r="Z119" s="33"/>
      <c r="AA119" s="4"/>
      <c r="AC119" s="3"/>
      <c r="AF119" s="3"/>
    </row>
    <row r="120" spans="2:32" s="2" customFormat="1" ht="22.5" customHeight="1">
      <c r="B120" s="33"/>
      <c r="F120" s="33"/>
      <c r="G120" s="4"/>
      <c r="H120" s="33"/>
      <c r="K120" s="4"/>
      <c r="M120" s="4"/>
      <c r="N120" s="4"/>
      <c r="S120" s="33"/>
      <c r="T120" s="33"/>
      <c r="U120" s="4"/>
      <c r="V120" s="33"/>
      <c r="W120" s="4"/>
      <c r="X120" s="33"/>
      <c r="Y120" s="4"/>
      <c r="Z120" s="33"/>
      <c r="AA120" s="4"/>
      <c r="AC120" s="3"/>
      <c r="AF120" s="3"/>
    </row>
    <row r="121" spans="2:32" s="2" customFormat="1" ht="22.5" customHeight="1">
      <c r="B121" s="33"/>
      <c r="F121" s="33"/>
      <c r="G121" s="4"/>
      <c r="H121" s="33"/>
      <c r="K121" s="4"/>
      <c r="M121" s="4"/>
      <c r="N121" s="4"/>
      <c r="S121" s="33"/>
      <c r="T121" s="33"/>
      <c r="U121" s="4"/>
      <c r="V121" s="33"/>
      <c r="W121" s="4"/>
      <c r="X121" s="33"/>
      <c r="Y121" s="4"/>
      <c r="Z121" s="33"/>
      <c r="AA121" s="4"/>
      <c r="AC121" s="3"/>
      <c r="AF121" s="3"/>
    </row>
    <row r="122" spans="2:32" s="2" customFormat="1" ht="22.5" customHeight="1">
      <c r="B122" s="33"/>
      <c r="F122" s="33"/>
      <c r="G122" s="4"/>
      <c r="H122" s="33"/>
      <c r="K122" s="4"/>
      <c r="M122" s="4"/>
      <c r="N122" s="4"/>
      <c r="S122" s="33"/>
      <c r="T122" s="33"/>
      <c r="U122" s="4"/>
      <c r="V122" s="33"/>
      <c r="W122" s="4"/>
      <c r="X122" s="33"/>
      <c r="Y122" s="4"/>
      <c r="Z122" s="33"/>
      <c r="AA122" s="4"/>
      <c r="AC122" s="3"/>
      <c r="AF122" s="3"/>
    </row>
    <row r="123" spans="2:32" s="2" customFormat="1" ht="22.5" customHeight="1">
      <c r="B123" s="33"/>
      <c r="F123" s="33"/>
      <c r="G123" s="4"/>
      <c r="H123" s="33"/>
      <c r="K123" s="4"/>
      <c r="M123" s="4"/>
      <c r="N123" s="4"/>
      <c r="S123" s="33"/>
      <c r="T123" s="33"/>
      <c r="U123" s="4"/>
      <c r="V123" s="33"/>
      <c r="W123" s="4"/>
      <c r="X123" s="33"/>
      <c r="Y123" s="4"/>
      <c r="Z123" s="33"/>
      <c r="AA123" s="4"/>
      <c r="AC123" s="3"/>
      <c r="AF123" s="3"/>
    </row>
    <row r="124" spans="2:32" s="2" customFormat="1" ht="22.5" customHeight="1">
      <c r="B124" s="33"/>
      <c r="F124" s="33"/>
      <c r="G124" s="4"/>
      <c r="H124" s="33"/>
      <c r="K124" s="4"/>
      <c r="M124" s="4"/>
      <c r="N124" s="4"/>
      <c r="S124" s="33"/>
      <c r="T124" s="33"/>
      <c r="U124" s="4"/>
      <c r="V124" s="33"/>
      <c r="W124" s="4"/>
      <c r="X124" s="33"/>
      <c r="Y124" s="4"/>
      <c r="Z124" s="33"/>
      <c r="AA124" s="4"/>
      <c r="AC124" s="3"/>
      <c r="AF124" s="3"/>
    </row>
    <row r="125" spans="2:32" s="2" customFormat="1" ht="22.5" customHeight="1">
      <c r="B125" s="33"/>
      <c r="F125" s="33"/>
      <c r="G125" s="4"/>
      <c r="H125" s="33"/>
      <c r="K125" s="4"/>
      <c r="M125" s="4"/>
      <c r="N125" s="4"/>
      <c r="S125" s="33"/>
      <c r="T125" s="33"/>
      <c r="U125" s="4"/>
      <c r="V125" s="33"/>
      <c r="W125" s="4"/>
      <c r="X125" s="33"/>
      <c r="Y125" s="4"/>
      <c r="Z125" s="33"/>
      <c r="AA125" s="4"/>
      <c r="AC125" s="3"/>
      <c r="AF125" s="3"/>
    </row>
    <row r="126" spans="2:32" s="2" customFormat="1" ht="22.5" customHeight="1">
      <c r="B126" s="33"/>
      <c r="F126" s="33"/>
      <c r="G126" s="4"/>
      <c r="H126" s="33"/>
      <c r="K126" s="4"/>
      <c r="M126" s="4"/>
      <c r="N126" s="4"/>
      <c r="S126" s="33"/>
      <c r="T126" s="33"/>
      <c r="U126" s="4"/>
      <c r="V126" s="33"/>
      <c r="W126" s="4"/>
      <c r="X126" s="33"/>
      <c r="Y126" s="4"/>
      <c r="Z126" s="33"/>
      <c r="AA126" s="4"/>
      <c r="AC126" s="3"/>
      <c r="AF126" s="3"/>
    </row>
    <row r="127" spans="2:32" s="2" customFormat="1" ht="22.5" customHeight="1">
      <c r="B127" s="33"/>
      <c r="F127" s="33"/>
      <c r="G127" s="4"/>
      <c r="H127" s="33"/>
      <c r="K127" s="4"/>
      <c r="M127" s="4"/>
      <c r="N127" s="4"/>
      <c r="S127" s="33"/>
      <c r="T127" s="33"/>
      <c r="U127" s="4"/>
      <c r="V127" s="33"/>
      <c r="W127" s="4"/>
      <c r="X127" s="33"/>
      <c r="Y127" s="4"/>
      <c r="Z127" s="33"/>
      <c r="AA127" s="4"/>
      <c r="AC127" s="3"/>
      <c r="AF127" s="3"/>
    </row>
    <row r="128" spans="2:32" s="2" customFormat="1" ht="22.5" customHeight="1">
      <c r="B128" s="33"/>
      <c r="F128" s="33"/>
      <c r="G128" s="4"/>
      <c r="H128" s="33"/>
      <c r="K128" s="4"/>
      <c r="M128" s="4"/>
      <c r="N128" s="4"/>
      <c r="S128" s="33"/>
      <c r="T128" s="33"/>
      <c r="U128" s="4"/>
      <c r="V128" s="33"/>
      <c r="W128" s="4"/>
      <c r="X128" s="33"/>
      <c r="Y128" s="4"/>
      <c r="Z128" s="33"/>
      <c r="AA128" s="4"/>
      <c r="AC128" s="3"/>
      <c r="AF128" s="3"/>
    </row>
    <row r="129" spans="2:32" s="2" customFormat="1" ht="22.5" customHeight="1">
      <c r="B129" s="33"/>
      <c r="F129" s="33"/>
      <c r="G129" s="4"/>
      <c r="H129" s="33"/>
      <c r="K129" s="4"/>
      <c r="M129" s="4"/>
      <c r="N129" s="4"/>
      <c r="S129" s="33"/>
      <c r="T129" s="33"/>
      <c r="U129" s="4"/>
      <c r="V129" s="33"/>
      <c r="W129" s="4"/>
      <c r="X129" s="33"/>
      <c r="Y129" s="4"/>
      <c r="Z129" s="33"/>
      <c r="AA129" s="4"/>
      <c r="AC129" s="3"/>
      <c r="AF129" s="3"/>
    </row>
    <row r="130" spans="2:32" s="2" customFormat="1" ht="22.5" customHeight="1">
      <c r="B130" s="33"/>
      <c r="F130" s="33"/>
      <c r="G130" s="4"/>
      <c r="H130" s="33"/>
      <c r="K130" s="4"/>
      <c r="M130" s="4"/>
      <c r="N130" s="4"/>
      <c r="S130" s="33"/>
      <c r="T130" s="33"/>
      <c r="U130" s="4"/>
      <c r="V130" s="33"/>
      <c r="W130" s="4"/>
      <c r="X130" s="33"/>
      <c r="Y130" s="4"/>
      <c r="Z130" s="33"/>
      <c r="AA130" s="4"/>
      <c r="AC130" s="3"/>
      <c r="AF130" s="3"/>
    </row>
    <row r="131" spans="2:32" s="2" customFormat="1" ht="22.5" customHeight="1">
      <c r="B131" s="33"/>
      <c r="F131" s="33"/>
      <c r="G131" s="4"/>
      <c r="H131" s="33"/>
      <c r="K131" s="4"/>
      <c r="M131" s="4"/>
      <c r="N131" s="4"/>
      <c r="S131" s="33"/>
      <c r="T131" s="33"/>
      <c r="U131" s="4"/>
      <c r="V131" s="33"/>
      <c r="W131" s="4"/>
      <c r="X131" s="33"/>
      <c r="Y131" s="4"/>
      <c r="Z131" s="33"/>
      <c r="AA131" s="4"/>
      <c r="AC131" s="3"/>
      <c r="AF131" s="3"/>
    </row>
    <row r="132" spans="2:32" s="2" customFormat="1" ht="22.5" customHeight="1">
      <c r="B132" s="33"/>
      <c r="F132" s="33"/>
      <c r="G132" s="4"/>
      <c r="H132" s="33"/>
      <c r="K132" s="4"/>
      <c r="M132" s="4"/>
      <c r="N132" s="4"/>
      <c r="S132" s="33"/>
      <c r="T132" s="33"/>
      <c r="U132" s="4"/>
      <c r="V132" s="33"/>
      <c r="W132" s="4"/>
      <c r="X132" s="33"/>
      <c r="Y132" s="4"/>
      <c r="Z132" s="33"/>
      <c r="AA132" s="4"/>
      <c r="AC132" s="3"/>
      <c r="AF132" s="3"/>
    </row>
    <row r="133" spans="2:32" s="2" customFormat="1" ht="22.5" customHeight="1">
      <c r="B133" s="33"/>
      <c r="F133" s="33"/>
      <c r="G133" s="4"/>
      <c r="H133" s="33"/>
      <c r="K133" s="4"/>
      <c r="M133" s="4"/>
      <c r="N133" s="4"/>
      <c r="S133" s="33"/>
      <c r="T133" s="33"/>
      <c r="U133" s="4"/>
      <c r="V133" s="33"/>
      <c r="W133" s="4"/>
      <c r="X133" s="33"/>
      <c r="Y133" s="4"/>
      <c r="Z133" s="33"/>
      <c r="AA133" s="4"/>
      <c r="AC133" s="3"/>
      <c r="AF133" s="3"/>
    </row>
    <row r="134" spans="2:32" s="2" customFormat="1" ht="22.5" customHeight="1">
      <c r="B134" s="33"/>
      <c r="F134" s="33"/>
      <c r="G134" s="4"/>
      <c r="H134" s="33"/>
      <c r="K134" s="4"/>
      <c r="M134" s="4"/>
      <c r="N134" s="4"/>
      <c r="S134" s="33"/>
      <c r="T134" s="33"/>
      <c r="U134" s="4"/>
      <c r="V134" s="33"/>
      <c r="W134" s="4"/>
      <c r="X134" s="33"/>
      <c r="Y134" s="4"/>
      <c r="Z134" s="33"/>
      <c r="AA134" s="4"/>
      <c r="AC134" s="3"/>
      <c r="AF134" s="3"/>
    </row>
    <row r="135" spans="2:32" s="2" customFormat="1" ht="22.5" customHeight="1">
      <c r="B135" s="33"/>
      <c r="F135" s="33"/>
      <c r="G135" s="4"/>
      <c r="H135" s="33"/>
      <c r="K135" s="4"/>
      <c r="M135" s="4"/>
      <c r="N135" s="4"/>
      <c r="S135" s="33"/>
      <c r="T135" s="33"/>
      <c r="U135" s="4"/>
      <c r="V135" s="33"/>
      <c r="W135" s="4"/>
      <c r="X135" s="33"/>
      <c r="Y135" s="4"/>
      <c r="Z135" s="33"/>
      <c r="AA135" s="4"/>
      <c r="AC135" s="3"/>
      <c r="AF135" s="3"/>
    </row>
    <row r="136" spans="2:32" s="2" customFormat="1" ht="22.5" customHeight="1">
      <c r="B136" s="33"/>
      <c r="F136" s="33"/>
      <c r="G136" s="4"/>
      <c r="H136" s="33"/>
      <c r="K136" s="4"/>
      <c r="M136" s="4"/>
      <c r="N136" s="4"/>
      <c r="S136" s="33"/>
      <c r="T136" s="33"/>
      <c r="U136" s="4"/>
      <c r="V136" s="33"/>
      <c r="W136" s="4"/>
      <c r="X136" s="33"/>
      <c r="Y136" s="4"/>
      <c r="Z136" s="33"/>
      <c r="AA136" s="4"/>
      <c r="AC136" s="3"/>
      <c r="AF136" s="3"/>
    </row>
    <row r="137" spans="2:32" s="2" customFormat="1" ht="22.5" customHeight="1">
      <c r="B137" s="33"/>
      <c r="F137" s="33"/>
      <c r="G137" s="4"/>
      <c r="H137" s="33"/>
      <c r="K137" s="4"/>
      <c r="M137" s="4"/>
      <c r="N137" s="4"/>
      <c r="S137" s="33"/>
      <c r="T137" s="33"/>
      <c r="U137" s="4"/>
      <c r="V137" s="33"/>
      <c r="W137" s="4"/>
      <c r="X137" s="33"/>
      <c r="Y137" s="4"/>
      <c r="Z137" s="33"/>
      <c r="AA137" s="4"/>
      <c r="AC137" s="3"/>
      <c r="AF137" s="3"/>
    </row>
    <row r="138" spans="2:32" s="2" customFormat="1" ht="22.5" customHeight="1">
      <c r="B138" s="33"/>
      <c r="F138" s="33"/>
      <c r="G138" s="4"/>
      <c r="H138" s="33"/>
      <c r="K138" s="4"/>
      <c r="M138" s="4"/>
      <c r="N138" s="4"/>
      <c r="S138" s="33"/>
      <c r="T138" s="33"/>
      <c r="U138" s="4"/>
      <c r="V138" s="33"/>
      <c r="W138" s="4"/>
      <c r="X138" s="33"/>
      <c r="Y138" s="4"/>
      <c r="Z138" s="33"/>
      <c r="AA138" s="4"/>
      <c r="AC138" s="3"/>
      <c r="AF138" s="3"/>
    </row>
    <row r="139" spans="2:32" s="2" customFormat="1" ht="22.5" customHeight="1">
      <c r="B139" s="33"/>
      <c r="F139" s="33"/>
      <c r="G139" s="4"/>
      <c r="H139" s="33"/>
      <c r="K139" s="4"/>
      <c r="M139" s="4"/>
      <c r="N139" s="4"/>
      <c r="S139" s="33"/>
      <c r="T139" s="33"/>
      <c r="U139" s="4"/>
      <c r="V139" s="33"/>
      <c r="W139" s="4"/>
      <c r="X139" s="33"/>
      <c r="Y139" s="4"/>
      <c r="Z139" s="33"/>
      <c r="AA139" s="4"/>
      <c r="AC139" s="3"/>
      <c r="AF139" s="3"/>
    </row>
    <row r="140" spans="2:32" s="2" customFormat="1" ht="22.5" customHeight="1">
      <c r="B140" s="33"/>
      <c r="F140" s="33"/>
      <c r="G140" s="4"/>
      <c r="H140" s="33"/>
      <c r="K140" s="4"/>
      <c r="M140" s="4"/>
      <c r="N140" s="4"/>
      <c r="S140" s="33"/>
      <c r="T140" s="33"/>
      <c r="U140" s="4"/>
      <c r="V140" s="33"/>
      <c r="W140" s="4"/>
      <c r="X140" s="33"/>
      <c r="Y140" s="4"/>
      <c r="Z140" s="33"/>
      <c r="AA140" s="4"/>
      <c r="AC140" s="3"/>
      <c r="AF140" s="3"/>
    </row>
    <row r="141" spans="2:32" s="2" customFormat="1" ht="22.5" customHeight="1">
      <c r="B141" s="33"/>
      <c r="F141" s="33"/>
      <c r="G141" s="4"/>
      <c r="H141" s="33"/>
      <c r="K141" s="4"/>
      <c r="M141" s="4"/>
      <c r="N141" s="4"/>
      <c r="S141" s="33"/>
      <c r="T141" s="33"/>
      <c r="U141" s="4"/>
      <c r="V141" s="33"/>
      <c r="W141" s="4"/>
      <c r="X141" s="33"/>
      <c r="Y141" s="4"/>
      <c r="Z141" s="33"/>
      <c r="AA141" s="4"/>
      <c r="AC141" s="3"/>
      <c r="AF141" s="3"/>
    </row>
    <row r="142" spans="2:32" s="2" customFormat="1" ht="22.5" customHeight="1">
      <c r="B142" s="33"/>
      <c r="F142" s="33"/>
      <c r="G142" s="4"/>
      <c r="H142" s="33"/>
      <c r="K142" s="4"/>
      <c r="M142" s="4"/>
      <c r="N142" s="4"/>
      <c r="S142" s="33"/>
      <c r="T142" s="33"/>
      <c r="U142" s="4"/>
      <c r="V142" s="33"/>
      <c r="W142" s="4"/>
      <c r="X142" s="33"/>
      <c r="Y142" s="4"/>
      <c r="Z142" s="33"/>
      <c r="AA142" s="4"/>
      <c r="AC142" s="3"/>
      <c r="AF142" s="3"/>
    </row>
    <row r="143" spans="2:32" s="2" customFormat="1" ht="22.5" customHeight="1">
      <c r="B143" s="33"/>
      <c r="F143" s="33"/>
      <c r="G143" s="4"/>
      <c r="H143" s="33"/>
      <c r="K143" s="4"/>
      <c r="M143" s="4"/>
      <c r="N143" s="4"/>
      <c r="S143" s="33"/>
      <c r="T143" s="33"/>
      <c r="U143" s="4"/>
      <c r="V143" s="33"/>
      <c r="W143" s="4"/>
      <c r="X143" s="33"/>
      <c r="Y143" s="4"/>
      <c r="Z143" s="33"/>
      <c r="AA143" s="4"/>
      <c r="AC143" s="3"/>
      <c r="AF143" s="3"/>
    </row>
    <row r="144" spans="2:32" s="2" customFormat="1" ht="22.5" customHeight="1">
      <c r="B144" s="33"/>
      <c r="F144" s="33"/>
      <c r="G144" s="4"/>
      <c r="H144" s="33"/>
      <c r="K144" s="4"/>
      <c r="M144" s="4"/>
      <c r="N144" s="4"/>
      <c r="S144" s="33"/>
      <c r="T144" s="33"/>
      <c r="U144" s="4"/>
      <c r="V144" s="33"/>
      <c r="W144" s="4"/>
      <c r="X144" s="33"/>
      <c r="Y144" s="4"/>
      <c r="Z144" s="33"/>
      <c r="AA144" s="4"/>
      <c r="AC144" s="3"/>
      <c r="AF144" s="3"/>
    </row>
    <row r="145" spans="2:32" s="2" customFormat="1" ht="22.5" customHeight="1">
      <c r="B145" s="33"/>
      <c r="F145" s="33"/>
      <c r="G145" s="4"/>
      <c r="H145" s="33"/>
      <c r="K145" s="4"/>
      <c r="M145" s="4"/>
      <c r="N145" s="4"/>
      <c r="S145" s="33"/>
      <c r="T145" s="33"/>
      <c r="U145" s="4"/>
      <c r="V145" s="33"/>
      <c r="W145" s="4"/>
      <c r="X145" s="33"/>
      <c r="Y145" s="4"/>
      <c r="Z145" s="33"/>
      <c r="AA145" s="4"/>
      <c r="AC145" s="3"/>
      <c r="AF145" s="3"/>
    </row>
    <row r="146" spans="2:32" s="2" customFormat="1" ht="22.5" customHeight="1">
      <c r="B146" s="33"/>
      <c r="F146" s="33"/>
      <c r="G146" s="4"/>
      <c r="H146" s="33"/>
      <c r="K146" s="4"/>
      <c r="M146" s="4"/>
      <c r="N146" s="4"/>
      <c r="S146" s="33"/>
      <c r="T146" s="33"/>
      <c r="U146" s="4"/>
      <c r="V146" s="33"/>
      <c r="W146" s="4"/>
      <c r="X146" s="33"/>
      <c r="Y146" s="4"/>
      <c r="Z146" s="33"/>
      <c r="AA146" s="4"/>
      <c r="AC146" s="3"/>
      <c r="AF146" s="3"/>
    </row>
    <row r="147" spans="2:32" s="2" customFormat="1" ht="22.5" customHeight="1">
      <c r="B147" s="33"/>
      <c r="F147" s="33"/>
      <c r="G147" s="4"/>
      <c r="H147" s="33"/>
      <c r="K147" s="4"/>
      <c r="M147" s="4"/>
      <c r="N147" s="4"/>
      <c r="S147" s="33"/>
      <c r="T147" s="33"/>
      <c r="U147" s="4"/>
      <c r="V147" s="33"/>
      <c r="W147" s="4"/>
      <c r="X147" s="33"/>
      <c r="Y147" s="4"/>
      <c r="Z147" s="33"/>
      <c r="AA147" s="4"/>
      <c r="AC147" s="3"/>
      <c r="AF147" s="3"/>
    </row>
    <row r="148" spans="2:32" s="2" customFormat="1" ht="22.5" customHeight="1">
      <c r="B148" s="33"/>
      <c r="F148" s="33"/>
      <c r="G148" s="4"/>
      <c r="H148" s="33"/>
      <c r="K148" s="4"/>
      <c r="M148" s="4"/>
      <c r="N148" s="4"/>
      <c r="S148" s="33"/>
      <c r="T148" s="33"/>
      <c r="U148" s="4"/>
      <c r="V148" s="33"/>
      <c r="W148" s="4"/>
      <c r="X148" s="33"/>
      <c r="Y148" s="4"/>
      <c r="Z148" s="33"/>
      <c r="AA148" s="4"/>
      <c r="AC148" s="3"/>
      <c r="AF148" s="3"/>
    </row>
    <row r="149" spans="2:32" s="2" customFormat="1" ht="22.5" customHeight="1">
      <c r="B149" s="33"/>
      <c r="F149" s="33"/>
      <c r="G149" s="4"/>
      <c r="H149" s="33"/>
      <c r="K149" s="4"/>
      <c r="M149" s="4"/>
      <c r="N149" s="4"/>
      <c r="S149" s="33"/>
      <c r="T149" s="33"/>
      <c r="U149" s="4"/>
      <c r="V149" s="33"/>
      <c r="W149" s="4"/>
      <c r="X149" s="33"/>
      <c r="Y149" s="4"/>
      <c r="Z149" s="33"/>
      <c r="AA149" s="4"/>
      <c r="AC149" s="3"/>
      <c r="AF149" s="3"/>
    </row>
    <row r="150" spans="2:32" s="2" customFormat="1" ht="22.5" customHeight="1">
      <c r="B150" s="33"/>
      <c r="F150" s="33"/>
      <c r="G150" s="4"/>
      <c r="H150" s="33"/>
      <c r="K150" s="4"/>
      <c r="M150" s="4"/>
      <c r="N150" s="4"/>
      <c r="S150" s="33"/>
      <c r="T150" s="33"/>
      <c r="U150" s="4"/>
      <c r="V150" s="33"/>
      <c r="W150" s="4"/>
      <c r="X150" s="33"/>
      <c r="Y150" s="4"/>
      <c r="Z150" s="33"/>
      <c r="AA150" s="4"/>
      <c r="AC150" s="3"/>
      <c r="AF150" s="3"/>
    </row>
    <row r="151" spans="2:32" s="2" customFormat="1" ht="22.5" customHeight="1">
      <c r="B151" s="33"/>
      <c r="F151" s="33"/>
      <c r="G151" s="4"/>
      <c r="H151" s="33"/>
      <c r="K151" s="4"/>
      <c r="M151" s="4"/>
      <c r="N151" s="4"/>
      <c r="S151" s="33"/>
      <c r="T151" s="33"/>
      <c r="U151" s="4"/>
      <c r="V151" s="33"/>
      <c r="W151" s="4"/>
      <c r="X151" s="33"/>
      <c r="Y151" s="4"/>
      <c r="Z151" s="33"/>
      <c r="AA151" s="4"/>
      <c r="AC151" s="3"/>
      <c r="AF151" s="3"/>
    </row>
    <row r="152" spans="2:32" s="2" customFormat="1" ht="22.5" customHeight="1">
      <c r="B152" s="33"/>
      <c r="F152" s="33"/>
      <c r="G152" s="4"/>
      <c r="H152" s="33"/>
      <c r="K152" s="4"/>
      <c r="M152" s="4"/>
      <c r="N152" s="4"/>
      <c r="S152" s="33"/>
      <c r="T152" s="33"/>
      <c r="U152" s="4"/>
      <c r="V152" s="33"/>
      <c r="W152" s="4"/>
      <c r="X152" s="33"/>
      <c r="Y152" s="4"/>
      <c r="Z152" s="33"/>
      <c r="AA152" s="4"/>
      <c r="AC152" s="3"/>
      <c r="AF152" s="3"/>
    </row>
    <row r="153" spans="2:32" s="2" customFormat="1" ht="22.5" customHeight="1">
      <c r="B153" s="33"/>
      <c r="F153" s="33"/>
      <c r="G153" s="4"/>
      <c r="H153" s="33"/>
      <c r="K153" s="4"/>
      <c r="M153" s="4"/>
      <c r="N153" s="4"/>
      <c r="S153" s="33"/>
      <c r="T153" s="33"/>
      <c r="U153" s="4"/>
      <c r="V153" s="33"/>
      <c r="W153" s="4"/>
      <c r="X153" s="33"/>
      <c r="Y153" s="4"/>
      <c r="Z153" s="33"/>
      <c r="AA153" s="4"/>
      <c r="AC153" s="3"/>
      <c r="AF153" s="3"/>
    </row>
    <row r="154" spans="2:32" s="2" customFormat="1" ht="22.5" customHeight="1">
      <c r="B154" s="33"/>
      <c r="F154" s="33"/>
      <c r="G154" s="4"/>
      <c r="H154" s="33"/>
      <c r="K154" s="4"/>
      <c r="M154" s="4"/>
      <c r="N154" s="4"/>
      <c r="S154" s="33"/>
      <c r="T154" s="33"/>
      <c r="U154" s="4"/>
      <c r="V154" s="33"/>
      <c r="W154" s="4"/>
      <c r="X154" s="33"/>
      <c r="Y154" s="4"/>
      <c r="Z154" s="33"/>
      <c r="AA154" s="4"/>
      <c r="AC154" s="3"/>
      <c r="AF154" s="3"/>
    </row>
    <row r="155" spans="2:32" s="2" customFormat="1" ht="22.5" customHeight="1">
      <c r="B155" s="33"/>
      <c r="F155" s="33"/>
      <c r="G155" s="4"/>
      <c r="H155" s="33"/>
      <c r="K155" s="4"/>
      <c r="M155" s="4"/>
      <c r="N155" s="4"/>
      <c r="S155" s="33"/>
      <c r="T155" s="33"/>
      <c r="U155" s="4"/>
      <c r="V155" s="33"/>
      <c r="W155" s="4"/>
      <c r="X155" s="33"/>
      <c r="Y155" s="4"/>
      <c r="Z155" s="33"/>
      <c r="AA155" s="4"/>
      <c r="AC155" s="3"/>
      <c r="AF155" s="3"/>
    </row>
    <row r="156" spans="2:32" s="2" customFormat="1" ht="22.5" customHeight="1">
      <c r="B156" s="33"/>
      <c r="F156" s="33"/>
      <c r="G156" s="4"/>
      <c r="H156" s="33"/>
      <c r="K156" s="4"/>
      <c r="M156" s="4"/>
      <c r="N156" s="4"/>
      <c r="S156" s="33"/>
      <c r="T156" s="33"/>
      <c r="U156" s="4"/>
      <c r="V156" s="33"/>
      <c r="W156" s="4"/>
      <c r="X156" s="33"/>
      <c r="Y156" s="4"/>
      <c r="Z156" s="33"/>
      <c r="AA156" s="4"/>
      <c r="AC156" s="3"/>
      <c r="AF156" s="3"/>
    </row>
    <row r="157" spans="2:32" s="2" customFormat="1" ht="22.5" customHeight="1">
      <c r="B157" s="33"/>
      <c r="F157" s="33"/>
      <c r="G157" s="4"/>
      <c r="H157" s="33"/>
      <c r="K157" s="4"/>
      <c r="M157" s="4"/>
      <c r="N157" s="4"/>
      <c r="S157" s="33"/>
      <c r="T157" s="33"/>
      <c r="U157" s="4"/>
      <c r="V157" s="33"/>
      <c r="W157" s="4"/>
      <c r="X157" s="33"/>
      <c r="Y157" s="4"/>
      <c r="Z157" s="33"/>
      <c r="AA157" s="4"/>
      <c r="AC157" s="3"/>
      <c r="AF157" s="3"/>
    </row>
    <row r="158" spans="2:32" s="2" customFormat="1" ht="22.5" customHeight="1">
      <c r="B158" s="33"/>
      <c r="F158" s="33"/>
      <c r="G158" s="4"/>
      <c r="H158" s="33"/>
      <c r="K158" s="4"/>
      <c r="M158" s="4"/>
      <c r="N158" s="4"/>
      <c r="S158" s="33"/>
      <c r="T158" s="33"/>
      <c r="U158" s="4"/>
      <c r="V158" s="33"/>
      <c r="W158" s="4"/>
      <c r="X158" s="33"/>
      <c r="Y158" s="4"/>
      <c r="Z158" s="33"/>
      <c r="AA158" s="4"/>
      <c r="AC158" s="3"/>
      <c r="AF158" s="3"/>
    </row>
    <row r="159" spans="2:32" s="2" customFormat="1" ht="22.5" customHeight="1">
      <c r="B159" s="33"/>
      <c r="F159" s="33"/>
      <c r="G159" s="4"/>
      <c r="H159" s="33"/>
      <c r="K159" s="4"/>
      <c r="M159" s="4"/>
      <c r="N159" s="4"/>
      <c r="S159" s="33"/>
      <c r="T159" s="33"/>
      <c r="U159" s="4"/>
      <c r="V159" s="33"/>
      <c r="W159" s="4"/>
      <c r="X159" s="33"/>
      <c r="Y159" s="4"/>
      <c r="Z159" s="33"/>
      <c r="AA159" s="4"/>
      <c r="AC159" s="3"/>
      <c r="AF159" s="3"/>
    </row>
    <row r="160" spans="2:32" s="2" customFormat="1" ht="22.5" customHeight="1">
      <c r="B160" s="33"/>
      <c r="F160" s="33"/>
      <c r="G160" s="4"/>
      <c r="H160" s="33"/>
      <c r="K160" s="4"/>
      <c r="M160" s="4"/>
      <c r="N160" s="4"/>
      <c r="S160" s="33"/>
      <c r="T160" s="33"/>
      <c r="U160" s="4"/>
      <c r="V160" s="33"/>
      <c r="W160" s="4"/>
      <c r="X160" s="33"/>
      <c r="Y160" s="4"/>
      <c r="Z160" s="33"/>
      <c r="AA160" s="4"/>
      <c r="AC160" s="3"/>
      <c r="AF160" s="3"/>
    </row>
    <row r="161" spans="2:32" s="2" customFormat="1" ht="22.5" customHeight="1">
      <c r="B161" s="33"/>
      <c r="F161" s="33"/>
      <c r="G161" s="4"/>
      <c r="H161" s="33"/>
      <c r="K161" s="4"/>
      <c r="M161" s="4"/>
      <c r="N161" s="4"/>
      <c r="S161" s="33"/>
      <c r="T161" s="33"/>
      <c r="U161" s="4"/>
      <c r="V161" s="33"/>
      <c r="W161" s="4"/>
      <c r="X161" s="33"/>
      <c r="Y161" s="4"/>
      <c r="Z161" s="33"/>
      <c r="AA161" s="4"/>
      <c r="AC161" s="3"/>
      <c r="AF161" s="3"/>
    </row>
    <row r="162" spans="2:32" s="2" customFormat="1" ht="22.5" customHeight="1">
      <c r="B162" s="33"/>
      <c r="F162" s="33"/>
      <c r="G162" s="4"/>
      <c r="H162" s="33"/>
      <c r="K162" s="4"/>
      <c r="M162" s="4"/>
      <c r="N162" s="4"/>
      <c r="S162" s="33"/>
      <c r="T162" s="33"/>
      <c r="U162" s="4"/>
      <c r="V162" s="33"/>
      <c r="W162" s="4"/>
      <c r="X162" s="33"/>
      <c r="Y162" s="4"/>
      <c r="Z162" s="33"/>
      <c r="AA162" s="4"/>
      <c r="AC162" s="3"/>
      <c r="AF162" s="3"/>
    </row>
    <row r="163" spans="2:32" s="2" customFormat="1" ht="22.5" customHeight="1">
      <c r="B163" s="33"/>
      <c r="F163" s="33"/>
      <c r="G163" s="4"/>
      <c r="H163" s="33"/>
      <c r="K163" s="4"/>
      <c r="M163" s="4"/>
      <c r="N163" s="4"/>
      <c r="S163" s="33"/>
      <c r="T163" s="33"/>
      <c r="U163" s="4"/>
      <c r="V163" s="33"/>
      <c r="W163" s="4"/>
      <c r="X163" s="33"/>
      <c r="Y163" s="4"/>
      <c r="Z163" s="33"/>
      <c r="AA163" s="4"/>
      <c r="AC163" s="3"/>
      <c r="AF163" s="3"/>
    </row>
    <row r="164" spans="2:32" s="2" customFormat="1" ht="22.5" customHeight="1">
      <c r="B164" s="33"/>
      <c r="F164" s="33"/>
      <c r="G164" s="4"/>
      <c r="H164" s="33"/>
      <c r="K164" s="4"/>
      <c r="M164" s="4"/>
      <c r="N164" s="4"/>
      <c r="S164" s="33"/>
      <c r="T164" s="33"/>
      <c r="U164" s="4"/>
      <c r="V164" s="33"/>
      <c r="W164" s="4"/>
      <c r="X164" s="33"/>
      <c r="Y164" s="4"/>
      <c r="Z164" s="33"/>
      <c r="AA164" s="4"/>
      <c r="AC164" s="3"/>
      <c r="AF164" s="3"/>
    </row>
    <row r="165" spans="2:32" s="2" customFormat="1" ht="22.5" customHeight="1">
      <c r="B165" s="33"/>
      <c r="F165" s="33"/>
      <c r="G165" s="4"/>
      <c r="H165" s="33"/>
      <c r="K165" s="4"/>
      <c r="M165" s="4"/>
      <c r="N165" s="4"/>
      <c r="S165" s="33"/>
      <c r="T165" s="33"/>
      <c r="U165" s="4"/>
      <c r="V165" s="33"/>
      <c r="W165" s="4"/>
      <c r="X165" s="33"/>
      <c r="Y165" s="4"/>
      <c r="Z165" s="33"/>
      <c r="AA165" s="4"/>
      <c r="AC165" s="3"/>
      <c r="AF165" s="3"/>
    </row>
    <row r="166" spans="2:32" s="2" customFormat="1" ht="22.5" customHeight="1">
      <c r="B166" s="33"/>
      <c r="F166" s="33"/>
      <c r="G166" s="4"/>
      <c r="H166" s="33"/>
      <c r="K166" s="4"/>
      <c r="M166" s="4"/>
      <c r="N166" s="4"/>
      <c r="S166" s="33"/>
      <c r="T166" s="33"/>
      <c r="U166" s="4"/>
      <c r="V166" s="33"/>
      <c r="W166" s="4"/>
      <c r="X166" s="33"/>
      <c r="Y166" s="4"/>
      <c r="Z166" s="33"/>
      <c r="AA166" s="4"/>
      <c r="AC166" s="3"/>
      <c r="AF166" s="3"/>
    </row>
    <row r="167" spans="2:32" s="2" customFormat="1" ht="22.5" customHeight="1">
      <c r="B167" s="33"/>
      <c r="F167" s="33"/>
      <c r="G167" s="4"/>
      <c r="H167" s="33"/>
      <c r="K167" s="4"/>
      <c r="M167" s="4"/>
      <c r="N167" s="4"/>
      <c r="S167" s="33"/>
      <c r="T167" s="33"/>
      <c r="U167" s="4"/>
      <c r="V167" s="33"/>
      <c r="W167" s="4"/>
      <c r="X167" s="33"/>
      <c r="Y167" s="4"/>
      <c r="Z167" s="33"/>
      <c r="AA167" s="4"/>
      <c r="AC167" s="3"/>
      <c r="AF167" s="3"/>
    </row>
    <row r="168" spans="2:32" s="2" customFormat="1" ht="22.5" customHeight="1">
      <c r="B168" s="33"/>
      <c r="F168" s="33"/>
      <c r="G168" s="4"/>
      <c r="H168" s="33"/>
      <c r="K168" s="4"/>
      <c r="M168" s="4"/>
      <c r="N168" s="4"/>
      <c r="S168" s="33"/>
      <c r="T168" s="33"/>
      <c r="U168" s="4"/>
      <c r="V168" s="33"/>
      <c r="W168" s="4"/>
      <c r="X168" s="33"/>
      <c r="Y168" s="4"/>
      <c r="Z168" s="33"/>
      <c r="AA168" s="4"/>
      <c r="AC168" s="3"/>
      <c r="AF168" s="3"/>
    </row>
    <row r="169" spans="2:32" s="2" customFormat="1" ht="22.5" customHeight="1">
      <c r="B169" s="33"/>
      <c r="F169" s="33"/>
      <c r="G169" s="4"/>
      <c r="H169" s="33"/>
      <c r="K169" s="4"/>
      <c r="M169" s="4"/>
      <c r="N169" s="4"/>
      <c r="S169" s="33"/>
      <c r="T169" s="33"/>
      <c r="U169" s="4"/>
      <c r="V169" s="33"/>
      <c r="W169" s="4"/>
      <c r="X169" s="33"/>
      <c r="Y169" s="4"/>
      <c r="Z169" s="33"/>
      <c r="AA169" s="4"/>
      <c r="AC169" s="3"/>
      <c r="AF169" s="3"/>
    </row>
    <row r="170" spans="2:32" s="2" customFormat="1" ht="22.5" customHeight="1">
      <c r="B170" s="33"/>
      <c r="F170" s="33"/>
      <c r="G170" s="4"/>
      <c r="H170" s="33"/>
      <c r="K170" s="4"/>
      <c r="M170" s="4"/>
      <c r="N170" s="4"/>
      <c r="S170" s="33"/>
      <c r="T170" s="33"/>
      <c r="U170" s="4"/>
      <c r="V170" s="33"/>
      <c r="W170" s="4"/>
      <c r="X170" s="33"/>
      <c r="Y170" s="4"/>
      <c r="Z170" s="33"/>
      <c r="AA170" s="4"/>
      <c r="AC170" s="3"/>
      <c r="AF170" s="3"/>
    </row>
    <row r="171" spans="2:32" s="2" customFormat="1" ht="22.5" customHeight="1">
      <c r="B171" s="33"/>
      <c r="F171" s="33"/>
      <c r="G171" s="4"/>
      <c r="H171" s="33"/>
      <c r="K171" s="4"/>
      <c r="M171" s="4"/>
      <c r="N171" s="4"/>
      <c r="S171" s="33"/>
      <c r="T171" s="33"/>
      <c r="U171" s="4"/>
      <c r="V171" s="33"/>
      <c r="W171" s="4"/>
      <c r="X171" s="33"/>
      <c r="Y171" s="4"/>
      <c r="Z171" s="33"/>
      <c r="AA171" s="4"/>
      <c r="AC171" s="3"/>
      <c r="AF171" s="3"/>
    </row>
    <row r="172" spans="2:32" s="2" customFormat="1" ht="22.5" customHeight="1">
      <c r="B172" s="33"/>
      <c r="F172" s="33"/>
      <c r="G172" s="4"/>
      <c r="H172" s="33"/>
      <c r="K172" s="4"/>
      <c r="M172" s="4"/>
      <c r="N172" s="4"/>
      <c r="S172" s="33"/>
      <c r="T172" s="33"/>
      <c r="U172" s="4"/>
      <c r="V172" s="33"/>
      <c r="W172" s="4"/>
      <c r="X172" s="33"/>
      <c r="Y172" s="4"/>
      <c r="Z172" s="33"/>
      <c r="AA172" s="4"/>
      <c r="AC172" s="3"/>
      <c r="AF172" s="3"/>
    </row>
    <row r="173" spans="2:32" s="2" customFormat="1" ht="22.5" customHeight="1">
      <c r="B173" s="33"/>
      <c r="F173" s="33"/>
      <c r="G173" s="4"/>
      <c r="H173" s="33"/>
      <c r="K173" s="4"/>
      <c r="M173" s="4"/>
      <c r="N173" s="4"/>
      <c r="S173" s="33"/>
      <c r="T173" s="33"/>
      <c r="U173" s="4"/>
      <c r="V173" s="33"/>
      <c r="W173" s="4"/>
      <c r="X173" s="33"/>
      <c r="Y173" s="4"/>
      <c r="Z173" s="33"/>
      <c r="AA173" s="4"/>
      <c r="AC173" s="3"/>
      <c r="AF173" s="3"/>
    </row>
    <row r="174" spans="2:32" s="2" customFormat="1" ht="22.5" customHeight="1">
      <c r="B174" s="33"/>
      <c r="F174" s="33"/>
      <c r="G174" s="4"/>
      <c r="H174" s="33"/>
      <c r="K174" s="4"/>
      <c r="M174" s="4"/>
      <c r="N174" s="4"/>
      <c r="S174" s="33"/>
      <c r="T174" s="33"/>
      <c r="U174" s="4"/>
      <c r="V174" s="33"/>
      <c r="W174" s="4"/>
      <c r="X174" s="33"/>
      <c r="Y174" s="4"/>
      <c r="Z174" s="33"/>
      <c r="AA174" s="4"/>
      <c r="AC174" s="3"/>
      <c r="AF174" s="3"/>
    </row>
    <row r="175" spans="2:32" s="2" customFormat="1" ht="22.5" customHeight="1">
      <c r="B175" s="33"/>
      <c r="F175" s="33"/>
      <c r="G175" s="4"/>
      <c r="H175" s="33"/>
      <c r="K175" s="4"/>
      <c r="M175" s="4"/>
      <c r="N175" s="4"/>
      <c r="S175" s="33"/>
      <c r="T175" s="33"/>
      <c r="U175" s="4"/>
      <c r="V175" s="33"/>
      <c r="W175" s="4"/>
      <c r="X175" s="33"/>
      <c r="Y175" s="4"/>
      <c r="Z175" s="33"/>
      <c r="AA175" s="4"/>
      <c r="AC175" s="3"/>
      <c r="AF175" s="3"/>
    </row>
    <row r="176" spans="2:32" s="2" customFormat="1" ht="22.5" customHeight="1">
      <c r="B176" s="33"/>
      <c r="F176" s="33"/>
      <c r="G176" s="4"/>
      <c r="H176" s="33"/>
      <c r="K176" s="4"/>
      <c r="M176" s="4"/>
      <c r="N176" s="4"/>
      <c r="S176" s="33"/>
      <c r="T176" s="33"/>
      <c r="U176" s="4"/>
      <c r="V176" s="33"/>
      <c r="W176" s="4"/>
      <c r="X176" s="33"/>
      <c r="Y176" s="4"/>
      <c r="Z176" s="33"/>
      <c r="AA176" s="4"/>
      <c r="AC176" s="3"/>
      <c r="AF176" s="3"/>
    </row>
    <row r="177" spans="2:32" s="2" customFormat="1" ht="22.5" customHeight="1">
      <c r="B177" s="33"/>
      <c r="F177" s="33"/>
      <c r="G177" s="4"/>
      <c r="H177" s="33"/>
      <c r="K177" s="4"/>
      <c r="M177" s="4"/>
      <c r="N177" s="4"/>
      <c r="S177" s="33"/>
      <c r="T177" s="33"/>
      <c r="U177" s="4"/>
      <c r="V177" s="33"/>
      <c r="W177" s="4"/>
      <c r="X177" s="33"/>
      <c r="Y177" s="4"/>
      <c r="Z177" s="33"/>
      <c r="AA177" s="4"/>
      <c r="AC177" s="3"/>
      <c r="AF177" s="3"/>
    </row>
    <row r="178" spans="2:32" s="2" customFormat="1" ht="22.5" customHeight="1">
      <c r="B178" s="33"/>
      <c r="F178" s="33"/>
      <c r="G178" s="4"/>
      <c r="H178" s="33"/>
      <c r="K178" s="4"/>
      <c r="M178" s="4"/>
      <c r="N178" s="4"/>
      <c r="S178" s="33"/>
      <c r="T178" s="33"/>
      <c r="U178" s="4"/>
      <c r="V178" s="33"/>
      <c r="W178" s="4"/>
      <c r="X178" s="33"/>
      <c r="Y178" s="4"/>
      <c r="Z178" s="33"/>
      <c r="AA178" s="4"/>
      <c r="AC178" s="3"/>
      <c r="AF178" s="3"/>
    </row>
    <row r="179" spans="2:32" s="2" customFormat="1" ht="22.5" customHeight="1">
      <c r="B179" s="33"/>
      <c r="F179" s="33"/>
      <c r="G179" s="4"/>
      <c r="H179" s="33"/>
      <c r="K179" s="4"/>
      <c r="M179" s="4"/>
      <c r="N179" s="4"/>
      <c r="S179" s="33"/>
      <c r="T179" s="33"/>
      <c r="U179" s="4"/>
      <c r="V179" s="33"/>
      <c r="W179" s="4"/>
      <c r="X179" s="33"/>
      <c r="Y179" s="4"/>
      <c r="Z179" s="33"/>
      <c r="AA179" s="4"/>
      <c r="AC179" s="3"/>
      <c r="AF179" s="3"/>
    </row>
    <row r="180" spans="2:32" s="2" customFormat="1" ht="22.5" customHeight="1">
      <c r="B180" s="33"/>
      <c r="F180" s="33"/>
      <c r="G180" s="4"/>
      <c r="H180" s="33"/>
      <c r="K180" s="4"/>
      <c r="M180" s="4"/>
      <c r="N180" s="4"/>
      <c r="S180" s="33"/>
      <c r="T180" s="33"/>
      <c r="U180" s="4"/>
      <c r="V180" s="33"/>
      <c r="W180" s="4"/>
      <c r="X180" s="33"/>
      <c r="Y180" s="4"/>
      <c r="Z180" s="33"/>
      <c r="AA180" s="4"/>
      <c r="AC180" s="3"/>
      <c r="AF180" s="3"/>
    </row>
    <row r="181" spans="2:32" s="2" customFormat="1" ht="22.5" customHeight="1">
      <c r="B181" s="33"/>
      <c r="F181" s="33"/>
      <c r="G181" s="4"/>
      <c r="H181" s="33"/>
      <c r="K181" s="4"/>
      <c r="M181" s="4"/>
      <c r="N181" s="4"/>
      <c r="S181" s="33"/>
      <c r="T181" s="33"/>
      <c r="U181" s="4"/>
      <c r="V181" s="33"/>
      <c r="W181" s="4"/>
      <c r="X181" s="33"/>
      <c r="Y181" s="4"/>
      <c r="Z181" s="33"/>
      <c r="AA181" s="4"/>
      <c r="AC181" s="3"/>
      <c r="AF181" s="3"/>
    </row>
    <row r="182" spans="2:32" s="2" customFormat="1" ht="22.5" customHeight="1">
      <c r="B182" s="33"/>
      <c r="F182" s="33"/>
      <c r="G182" s="4"/>
      <c r="H182" s="33"/>
      <c r="K182" s="4"/>
      <c r="M182" s="4"/>
      <c r="N182" s="4"/>
      <c r="S182" s="33"/>
      <c r="T182" s="33"/>
      <c r="U182" s="4"/>
      <c r="V182" s="33"/>
      <c r="W182" s="4"/>
      <c r="X182" s="33"/>
      <c r="Y182" s="4"/>
      <c r="Z182" s="33"/>
      <c r="AA182" s="4"/>
      <c r="AC182" s="3"/>
      <c r="AF182" s="3"/>
    </row>
    <row r="183" spans="2:32" s="2" customFormat="1" ht="22.5" customHeight="1">
      <c r="B183" s="33"/>
      <c r="F183" s="33"/>
      <c r="G183" s="4"/>
      <c r="H183" s="33"/>
      <c r="K183" s="4"/>
      <c r="M183" s="4"/>
      <c r="N183" s="4"/>
      <c r="S183" s="33"/>
      <c r="T183" s="33"/>
      <c r="U183" s="4"/>
      <c r="V183" s="33"/>
      <c r="W183" s="4"/>
      <c r="X183" s="33"/>
      <c r="Y183" s="4"/>
      <c r="Z183" s="33"/>
      <c r="AA183" s="4"/>
      <c r="AC183" s="3"/>
      <c r="AF183" s="3"/>
    </row>
    <row r="184" spans="2:32" s="2" customFormat="1" ht="22.5" customHeight="1">
      <c r="B184" s="33"/>
      <c r="F184" s="33"/>
      <c r="G184" s="4"/>
      <c r="H184" s="33"/>
      <c r="K184" s="4"/>
      <c r="M184" s="4"/>
      <c r="N184" s="4"/>
      <c r="S184" s="33"/>
      <c r="T184" s="33"/>
      <c r="U184" s="4"/>
      <c r="V184" s="33"/>
      <c r="W184" s="4"/>
      <c r="X184" s="33"/>
      <c r="Y184" s="4"/>
      <c r="Z184" s="33"/>
      <c r="AA184" s="4"/>
      <c r="AC184" s="3"/>
      <c r="AF184" s="3"/>
    </row>
    <row r="185" spans="2:32" s="2" customFormat="1" ht="22.5" customHeight="1">
      <c r="B185" s="33"/>
      <c r="F185" s="33"/>
      <c r="G185" s="4"/>
      <c r="H185" s="33"/>
      <c r="K185" s="4"/>
      <c r="M185" s="4"/>
      <c r="N185" s="4"/>
      <c r="S185" s="33"/>
      <c r="T185" s="33"/>
      <c r="U185" s="4"/>
      <c r="V185" s="33"/>
      <c r="W185" s="4"/>
      <c r="X185" s="33"/>
      <c r="Y185" s="4"/>
      <c r="Z185" s="33"/>
      <c r="AA185" s="4"/>
      <c r="AC185" s="3"/>
      <c r="AF185" s="3"/>
    </row>
    <row r="186" spans="2:32" s="2" customFormat="1" ht="22.5" customHeight="1">
      <c r="B186" s="33"/>
      <c r="F186" s="33"/>
      <c r="G186" s="4"/>
      <c r="H186" s="33"/>
      <c r="K186" s="4"/>
      <c r="M186" s="4"/>
      <c r="N186" s="4"/>
      <c r="S186" s="33"/>
      <c r="T186" s="33"/>
      <c r="U186" s="4"/>
      <c r="V186" s="33"/>
      <c r="W186" s="4"/>
      <c r="X186" s="33"/>
      <c r="Y186" s="4"/>
      <c r="Z186" s="33"/>
      <c r="AA186" s="4"/>
      <c r="AC186" s="3"/>
      <c r="AF186" s="3"/>
    </row>
    <row r="187" spans="2:32" s="2" customFormat="1" ht="22.5" customHeight="1">
      <c r="B187" s="33"/>
      <c r="F187" s="33"/>
      <c r="G187" s="4"/>
      <c r="H187" s="33"/>
      <c r="K187" s="4"/>
      <c r="M187" s="4"/>
      <c r="N187" s="4"/>
      <c r="S187" s="33"/>
      <c r="T187" s="33"/>
      <c r="U187" s="4"/>
      <c r="V187" s="33"/>
      <c r="W187" s="4"/>
      <c r="X187" s="33"/>
      <c r="Y187" s="4"/>
      <c r="Z187" s="33"/>
      <c r="AA187" s="4"/>
      <c r="AC187" s="3"/>
      <c r="AF187" s="3"/>
    </row>
    <row r="188" spans="2:32" s="2" customFormat="1" ht="22.5" customHeight="1">
      <c r="B188" s="33"/>
      <c r="F188" s="33"/>
      <c r="G188" s="4"/>
      <c r="H188" s="33"/>
      <c r="K188" s="4"/>
      <c r="M188" s="4"/>
      <c r="N188" s="4"/>
      <c r="S188" s="33"/>
      <c r="T188" s="33"/>
      <c r="U188" s="4"/>
      <c r="V188" s="33"/>
      <c r="W188" s="4"/>
      <c r="X188" s="33"/>
      <c r="Y188" s="4"/>
      <c r="Z188" s="33"/>
      <c r="AA188" s="4"/>
      <c r="AC188" s="3"/>
      <c r="AF188" s="3"/>
    </row>
    <row r="189" spans="2:32" s="2" customFormat="1" ht="22.5" customHeight="1">
      <c r="B189" s="33"/>
      <c r="F189" s="33"/>
      <c r="G189" s="4"/>
      <c r="H189" s="33"/>
      <c r="K189" s="4"/>
      <c r="M189" s="4"/>
      <c r="N189" s="4"/>
      <c r="S189" s="33"/>
      <c r="T189" s="33"/>
      <c r="U189" s="4"/>
      <c r="V189" s="33"/>
      <c r="W189" s="4"/>
      <c r="X189" s="33"/>
      <c r="Y189" s="4"/>
      <c r="Z189" s="33"/>
      <c r="AA189" s="4"/>
      <c r="AC189" s="3"/>
      <c r="AF189" s="3"/>
    </row>
    <row r="190" spans="2:32" s="2" customFormat="1" ht="22.5" customHeight="1">
      <c r="B190" s="33"/>
      <c r="F190" s="33"/>
      <c r="G190" s="4"/>
      <c r="H190" s="33"/>
      <c r="K190" s="4"/>
      <c r="M190" s="4"/>
      <c r="N190" s="4"/>
      <c r="S190" s="33"/>
      <c r="T190" s="33"/>
      <c r="U190" s="4"/>
      <c r="V190" s="33"/>
      <c r="W190" s="4"/>
      <c r="X190" s="33"/>
      <c r="Y190" s="4"/>
      <c r="Z190" s="33"/>
      <c r="AA190" s="4"/>
      <c r="AC190" s="3"/>
      <c r="AF190" s="3"/>
    </row>
    <row r="191" spans="2:32" s="2" customFormat="1" ht="22.5" customHeight="1">
      <c r="B191" s="33"/>
      <c r="F191" s="33"/>
      <c r="G191" s="4"/>
      <c r="H191" s="33"/>
      <c r="K191" s="4"/>
      <c r="M191" s="4"/>
      <c r="N191" s="4"/>
      <c r="S191" s="33"/>
      <c r="T191" s="33"/>
      <c r="U191" s="4"/>
      <c r="V191" s="33"/>
      <c r="W191" s="4"/>
      <c r="X191" s="33"/>
      <c r="Y191" s="4"/>
      <c r="Z191" s="33"/>
      <c r="AA191" s="4"/>
      <c r="AC191" s="3"/>
      <c r="AF191" s="3"/>
    </row>
    <row r="192" spans="2:32" s="2" customFormat="1" ht="22.5" customHeight="1">
      <c r="B192" s="33"/>
      <c r="F192" s="33"/>
      <c r="G192" s="4"/>
      <c r="H192" s="33"/>
      <c r="K192" s="4"/>
      <c r="M192" s="4"/>
      <c r="N192" s="4"/>
      <c r="S192" s="33"/>
      <c r="T192" s="33"/>
      <c r="U192" s="4"/>
      <c r="V192" s="33"/>
      <c r="W192" s="4"/>
      <c r="X192" s="33"/>
      <c r="Y192" s="4"/>
      <c r="Z192" s="33"/>
      <c r="AA192" s="4"/>
      <c r="AC192" s="3"/>
      <c r="AF192" s="3"/>
    </row>
    <row r="193" spans="2:32" s="2" customFormat="1" ht="22.5" customHeight="1">
      <c r="B193" s="33"/>
      <c r="F193" s="33"/>
      <c r="G193" s="4"/>
      <c r="H193" s="33"/>
      <c r="K193" s="4"/>
      <c r="M193" s="4"/>
      <c r="N193" s="4"/>
      <c r="S193" s="33"/>
      <c r="T193" s="33"/>
      <c r="U193" s="4"/>
      <c r="V193" s="33"/>
      <c r="W193" s="4"/>
      <c r="X193" s="33"/>
      <c r="Y193" s="4"/>
      <c r="Z193" s="33"/>
      <c r="AA193" s="4"/>
      <c r="AC193" s="3"/>
      <c r="AF193" s="3"/>
    </row>
    <row r="194" spans="2:32" s="2" customFormat="1" ht="22.5" customHeight="1">
      <c r="B194" s="33"/>
      <c r="F194" s="33"/>
      <c r="G194" s="4"/>
      <c r="H194" s="33"/>
      <c r="K194" s="4"/>
      <c r="M194" s="4"/>
      <c r="N194" s="4"/>
      <c r="S194" s="33"/>
      <c r="T194" s="33"/>
      <c r="U194" s="4"/>
      <c r="V194" s="33"/>
      <c r="W194" s="4"/>
      <c r="X194" s="33"/>
      <c r="Y194" s="4"/>
      <c r="Z194" s="33"/>
      <c r="AA194" s="4"/>
      <c r="AC194" s="3"/>
      <c r="AF194" s="3"/>
    </row>
    <row r="195" spans="2:32" s="2" customFormat="1" ht="22.5" customHeight="1">
      <c r="B195" s="33"/>
      <c r="F195" s="33"/>
      <c r="G195" s="4"/>
      <c r="H195" s="33"/>
      <c r="K195" s="4"/>
      <c r="M195" s="4"/>
      <c r="N195" s="4"/>
      <c r="S195" s="33"/>
      <c r="T195" s="33"/>
      <c r="U195" s="4"/>
      <c r="V195" s="33"/>
      <c r="W195" s="4"/>
      <c r="X195" s="33"/>
      <c r="Y195" s="4"/>
      <c r="Z195" s="33"/>
      <c r="AA195" s="4"/>
      <c r="AC195" s="3"/>
      <c r="AF195" s="3"/>
    </row>
    <row r="196" spans="2:32" s="2" customFormat="1" ht="22.5" customHeight="1">
      <c r="B196" s="33"/>
      <c r="F196" s="33"/>
      <c r="G196" s="4"/>
      <c r="H196" s="33"/>
      <c r="K196" s="4"/>
      <c r="M196" s="4"/>
      <c r="N196" s="4"/>
      <c r="S196" s="33"/>
      <c r="T196" s="33"/>
      <c r="U196" s="4"/>
      <c r="V196" s="33"/>
      <c r="W196" s="4"/>
      <c r="X196" s="33"/>
      <c r="Y196" s="4"/>
      <c r="Z196" s="33"/>
      <c r="AA196" s="4"/>
      <c r="AC196" s="3"/>
      <c r="AF196" s="3"/>
    </row>
    <row r="197" spans="2:32" s="2" customFormat="1" ht="22.5" customHeight="1">
      <c r="B197" s="33"/>
      <c r="F197" s="33"/>
      <c r="G197" s="4"/>
      <c r="H197" s="33"/>
      <c r="K197" s="4"/>
      <c r="M197" s="4"/>
      <c r="N197" s="4"/>
      <c r="S197" s="33"/>
      <c r="T197" s="33"/>
      <c r="U197" s="4"/>
      <c r="V197" s="33"/>
      <c r="W197" s="4"/>
      <c r="X197" s="33"/>
      <c r="Y197" s="4"/>
      <c r="Z197" s="33"/>
      <c r="AA197" s="4"/>
      <c r="AC197" s="3"/>
      <c r="AF197" s="3"/>
    </row>
    <row r="198" spans="2:32" s="2" customFormat="1" ht="22.5" customHeight="1">
      <c r="B198" s="33"/>
      <c r="F198" s="33"/>
      <c r="G198" s="4"/>
      <c r="H198" s="33"/>
      <c r="K198" s="4"/>
      <c r="M198" s="4"/>
      <c r="N198" s="4"/>
      <c r="S198" s="33"/>
      <c r="T198" s="33"/>
      <c r="U198" s="4"/>
      <c r="V198" s="33"/>
      <c r="W198" s="4"/>
      <c r="X198" s="33"/>
      <c r="Y198" s="4"/>
      <c r="Z198" s="33"/>
      <c r="AA198" s="4"/>
      <c r="AC198" s="3"/>
      <c r="AF198" s="3"/>
    </row>
    <row r="199" spans="2:32" s="2" customFormat="1" ht="22.5" customHeight="1">
      <c r="B199" s="33"/>
      <c r="F199" s="33"/>
      <c r="G199" s="4"/>
      <c r="H199" s="33"/>
      <c r="K199" s="4"/>
      <c r="M199" s="4"/>
      <c r="N199" s="4"/>
      <c r="S199" s="33"/>
      <c r="T199" s="33"/>
      <c r="U199" s="4"/>
      <c r="V199" s="33"/>
      <c r="W199" s="4"/>
      <c r="X199" s="33"/>
      <c r="Y199" s="4"/>
      <c r="Z199" s="33"/>
      <c r="AA199" s="4"/>
      <c r="AC199" s="3"/>
      <c r="AF199" s="3"/>
    </row>
    <row r="200" spans="2:32" s="2" customFormat="1" ht="22.5" customHeight="1">
      <c r="B200" s="33"/>
      <c r="F200" s="33"/>
      <c r="G200" s="4"/>
      <c r="H200" s="33"/>
      <c r="K200" s="4"/>
      <c r="M200" s="4"/>
      <c r="N200" s="4"/>
      <c r="S200" s="33"/>
      <c r="T200" s="33"/>
      <c r="U200" s="4"/>
      <c r="V200" s="33"/>
      <c r="W200" s="4"/>
      <c r="X200" s="33"/>
      <c r="Y200" s="4"/>
      <c r="Z200" s="33"/>
      <c r="AA200" s="4"/>
      <c r="AC200" s="3"/>
      <c r="AF200" s="3"/>
    </row>
    <row r="201" spans="2:32" s="2" customFormat="1" ht="22.5" customHeight="1">
      <c r="B201" s="33"/>
      <c r="F201" s="33"/>
      <c r="G201" s="4"/>
      <c r="H201" s="33"/>
      <c r="K201" s="4"/>
      <c r="M201" s="4"/>
      <c r="N201" s="4"/>
      <c r="S201" s="33"/>
      <c r="T201" s="33"/>
      <c r="U201" s="4"/>
      <c r="V201" s="33"/>
      <c r="W201" s="4"/>
      <c r="X201" s="33"/>
      <c r="Y201" s="4"/>
      <c r="Z201" s="33"/>
      <c r="AA201" s="4"/>
      <c r="AC201" s="3"/>
      <c r="AF201" s="3"/>
    </row>
    <row r="202" spans="2:32" s="2" customFormat="1" ht="22.5" customHeight="1">
      <c r="B202" s="33"/>
      <c r="F202" s="33"/>
      <c r="G202" s="4"/>
      <c r="H202" s="33"/>
      <c r="K202" s="4"/>
      <c r="M202" s="4"/>
      <c r="N202" s="4"/>
      <c r="S202" s="33"/>
      <c r="T202" s="33"/>
      <c r="U202" s="4"/>
      <c r="V202" s="33"/>
      <c r="W202" s="4"/>
      <c r="X202" s="33"/>
      <c r="Y202" s="4"/>
      <c r="Z202" s="33"/>
      <c r="AA202" s="4"/>
      <c r="AC202" s="3"/>
      <c r="AF202" s="3"/>
    </row>
    <row r="203" spans="2:32" s="2" customFormat="1" ht="22.5" customHeight="1">
      <c r="B203" s="33"/>
      <c r="F203" s="33"/>
      <c r="G203" s="4"/>
      <c r="H203" s="33"/>
      <c r="K203" s="4"/>
      <c r="M203" s="4"/>
      <c r="N203" s="4"/>
      <c r="S203" s="33"/>
      <c r="T203" s="33"/>
      <c r="U203" s="4"/>
      <c r="V203" s="33"/>
      <c r="W203" s="4"/>
      <c r="X203" s="33"/>
      <c r="Y203" s="4"/>
      <c r="Z203" s="33"/>
      <c r="AA203" s="4"/>
      <c r="AC203" s="3"/>
      <c r="AF203" s="3"/>
    </row>
    <row r="204" spans="2:32" s="2" customFormat="1" ht="22.5" customHeight="1">
      <c r="B204" s="33"/>
      <c r="F204" s="33"/>
      <c r="G204" s="4"/>
      <c r="H204" s="33"/>
      <c r="K204" s="4"/>
      <c r="M204" s="4"/>
      <c r="N204" s="4"/>
      <c r="S204" s="33"/>
      <c r="T204" s="33"/>
      <c r="U204" s="4"/>
      <c r="V204" s="33"/>
      <c r="W204" s="4"/>
      <c r="X204" s="33"/>
      <c r="Y204" s="4"/>
      <c r="Z204" s="33"/>
      <c r="AA204" s="4"/>
      <c r="AC204" s="3"/>
      <c r="AF204" s="3"/>
    </row>
    <row r="205" spans="2:32" s="2" customFormat="1" ht="22.5" customHeight="1">
      <c r="B205" s="33"/>
      <c r="F205" s="33"/>
      <c r="G205" s="4"/>
      <c r="H205" s="33"/>
      <c r="K205" s="4"/>
      <c r="M205" s="4"/>
      <c r="N205" s="4"/>
      <c r="S205" s="33"/>
      <c r="T205" s="33"/>
      <c r="U205" s="4"/>
      <c r="V205" s="33"/>
      <c r="W205" s="4"/>
      <c r="X205" s="33"/>
      <c r="Y205" s="4"/>
      <c r="Z205" s="33"/>
      <c r="AA205" s="4"/>
      <c r="AC205" s="3"/>
      <c r="AF205" s="3"/>
    </row>
    <row r="206" spans="2:32" s="2" customFormat="1" ht="22.5" customHeight="1">
      <c r="B206" s="33"/>
      <c r="F206" s="33"/>
      <c r="G206" s="4"/>
      <c r="H206" s="33"/>
      <c r="K206" s="4"/>
      <c r="M206" s="4"/>
      <c r="N206" s="4"/>
      <c r="S206" s="33"/>
      <c r="T206" s="33"/>
      <c r="U206" s="4"/>
      <c r="V206" s="33"/>
      <c r="W206" s="4"/>
      <c r="X206" s="33"/>
      <c r="Y206" s="4"/>
      <c r="Z206" s="33"/>
      <c r="AA206" s="4"/>
      <c r="AC206" s="3"/>
      <c r="AF206" s="3"/>
    </row>
    <row r="207" spans="2:32" s="2" customFormat="1" ht="22.5" customHeight="1">
      <c r="B207" s="33"/>
      <c r="F207" s="33"/>
      <c r="G207" s="4"/>
      <c r="H207" s="33"/>
      <c r="K207" s="4"/>
      <c r="M207" s="4"/>
      <c r="N207" s="4"/>
      <c r="S207" s="33"/>
      <c r="T207" s="33"/>
      <c r="U207" s="4"/>
      <c r="V207" s="33"/>
      <c r="W207" s="4"/>
      <c r="X207" s="33"/>
      <c r="Y207" s="4"/>
      <c r="Z207" s="33"/>
      <c r="AA207" s="4"/>
      <c r="AC207" s="3"/>
      <c r="AF207" s="3"/>
    </row>
    <row r="208" spans="2:32" s="2" customFormat="1" ht="22.5" customHeight="1">
      <c r="B208" s="33"/>
      <c r="F208" s="33"/>
      <c r="G208" s="4"/>
      <c r="H208" s="33"/>
      <c r="K208" s="4"/>
      <c r="M208" s="4"/>
      <c r="N208" s="4"/>
      <c r="S208" s="33"/>
      <c r="T208" s="33"/>
      <c r="U208" s="4"/>
      <c r="V208" s="33"/>
      <c r="W208" s="4"/>
      <c r="X208" s="33"/>
      <c r="Y208" s="4"/>
      <c r="Z208" s="33"/>
      <c r="AA208" s="4"/>
      <c r="AC208" s="3"/>
      <c r="AF208" s="3"/>
    </row>
    <row r="209" spans="2:32" s="2" customFormat="1" ht="22.5" customHeight="1">
      <c r="B209" s="33"/>
      <c r="F209" s="33"/>
      <c r="G209" s="4"/>
      <c r="H209" s="33"/>
      <c r="K209" s="4"/>
      <c r="M209" s="4"/>
      <c r="N209" s="4"/>
      <c r="S209" s="33"/>
      <c r="T209" s="33"/>
      <c r="U209" s="4"/>
      <c r="V209" s="33"/>
      <c r="W209" s="4"/>
      <c r="X209" s="33"/>
      <c r="Y209" s="4"/>
      <c r="Z209" s="33"/>
      <c r="AA209" s="4"/>
      <c r="AC209" s="3"/>
      <c r="AF209" s="3"/>
    </row>
    <row r="210" spans="2:32" s="2" customFormat="1" ht="22.5" customHeight="1">
      <c r="B210" s="33"/>
      <c r="F210" s="33"/>
      <c r="G210" s="4"/>
      <c r="H210" s="33"/>
      <c r="K210" s="4"/>
      <c r="M210" s="4"/>
      <c r="N210" s="4"/>
      <c r="S210" s="33"/>
      <c r="T210" s="33"/>
      <c r="U210" s="4"/>
      <c r="V210" s="33"/>
      <c r="W210" s="4"/>
      <c r="X210" s="33"/>
      <c r="Y210" s="4"/>
      <c r="Z210" s="33"/>
      <c r="AA210" s="4"/>
      <c r="AC210" s="3"/>
      <c r="AF210" s="3"/>
    </row>
    <row r="211" spans="2:32" s="2" customFormat="1" ht="22.5" customHeight="1">
      <c r="B211" s="33"/>
      <c r="F211" s="33"/>
      <c r="G211" s="4"/>
      <c r="H211" s="33"/>
      <c r="K211" s="4"/>
      <c r="M211" s="4"/>
      <c r="N211" s="4"/>
      <c r="S211" s="33"/>
      <c r="T211" s="33"/>
      <c r="U211" s="4"/>
      <c r="V211" s="33"/>
      <c r="W211" s="4"/>
      <c r="X211" s="33"/>
      <c r="Y211" s="4"/>
      <c r="Z211" s="33"/>
      <c r="AA211" s="4"/>
      <c r="AC211" s="3"/>
      <c r="AF211" s="3"/>
    </row>
    <row r="212" spans="2:32" s="2" customFormat="1" ht="22.5" customHeight="1">
      <c r="B212" s="33"/>
      <c r="F212" s="33"/>
      <c r="G212" s="4"/>
      <c r="H212" s="33"/>
      <c r="K212" s="4"/>
      <c r="M212" s="4"/>
      <c r="N212" s="4"/>
      <c r="S212" s="33"/>
      <c r="T212" s="33"/>
      <c r="U212" s="4"/>
      <c r="V212" s="33"/>
      <c r="W212" s="4"/>
      <c r="X212" s="33"/>
      <c r="Y212" s="4"/>
      <c r="Z212" s="33"/>
      <c r="AA212" s="4"/>
      <c r="AC212" s="3"/>
      <c r="AF212" s="3"/>
    </row>
    <row r="213" spans="2:32" s="2" customFormat="1" ht="22.5" customHeight="1">
      <c r="B213" s="33"/>
      <c r="F213" s="33"/>
      <c r="G213" s="4"/>
      <c r="H213" s="33"/>
      <c r="K213" s="4"/>
      <c r="M213" s="4"/>
      <c r="N213" s="4"/>
      <c r="S213" s="33"/>
      <c r="T213" s="33"/>
      <c r="U213" s="4"/>
      <c r="V213" s="33"/>
      <c r="W213" s="4"/>
      <c r="X213" s="33"/>
      <c r="Y213" s="4"/>
      <c r="Z213" s="33"/>
      <c r="AA213" s="4"/>
      <c r="AC213" s="3"/>
      <c r="AF213" s="3"/>
    </row>
    <row r="214" spans="2:32" s="2" customFormat="1" ht="22.5" customHeight="1">
      <c r="B214" s="33"/>
      <c r="F214" s="33"/>
      <c r="G214" s="4"/>
      <c r="H214" s="33"/>
      <c r="K214" s="4"/>
      <c r="M214" s="4"/>
      <c r="N214" s="4"/>
      <c r="S214" s="33"/>
      <c r="T214" s="33"/>
      <c r="U214" s="4"/>
      <c r="V214" s="33"/>
      <c r="W214" s="4"/>
      <c r="X214" s="33"/>
      <c r="Y214" s="4"/>
      <c r="Z214" s="33"/>
      <c r="AA214" s="4"/>
      <c r="AC214" s="3"/>
      <c r="AF214" s="3"/>
    </row>
    <row r="215" spans="2:32" s="2" customFormat="1" ht="22.5" customHeight="1">
      <c r="B215" s="33"/>
      <c r="F215" s="33"/>
      <c r="G215" s="4"/>
      <c r="H215" s="33"/>
      <c r="K215" s="4"/>
      <c r="M215" s="4"/>
      <c r="N215" s="4"/>
      <c r="S215" s="33"/>
      <c r="T215" s="33"/>
      <c r="U215" s="4"/>
      <c r="V215" s="33"/>
      <c r="W215" s="4"/>
      <c r="X215" s="33"/>
      <c r="Y215" s="4"/>
      <c r="Z215" s="33"/>
      <c r="AA215" s="4"/>
      <c r="AC215" s="3"/>
      <c r="AF215" s="3"/>
    </row>
    <row r="216" spans="2:32" s="2" customFormat="1" ht="22.5" customHeight="1">
      <c r="B216" s="33"/>
      <c r="F216" s="33"/>
      <c r="G216" s="4"/>
      <c r="H216" s="33"/>
      <c r="K216" s="4"/>
      <c r="M216" s="4"/>
      <c r="N216" s="4"/>
      <c r="S216" s="33"/>
      <c r="T216" s="33"/>
      <c r="U216" s="4"/>
      <c r="V216" s="33"/>
      <c r="W216" s="4"/>
      <c r="X216" s="33"/>
      <c r="Y216" s="4"/>
      <c r="Z216" s="33"/>
      <c r="AA216" s="4"/>
      <c r="AC216" s="3"/>
      <c r="AF216" s="3"/>
    </row>
    <row r="217" spans="2:32" s="2" customFormat="1" ht="22.5" customHeight="1">
      <c r="B217" s="33"/>
      <c r="F217" s="33"/>
      <c r="G217" s="4"/>
      <c r="H217" s="33"/>
      <c r="K217" s="4"/>
      <c r="M217" s="4"/>
      <c r="N217" s="4"/>
      <c r="S217" s="33"/>
      <c r="T217" s="33"/>
      <c r="U217" s="4"/>
      <c r="V217" s="33"/>
      <c r="W217" s="4"/>
      <c r="X217" s="33"/>
      <c r="Y217" s="4"/>
      <c r="Z217" s="33"/>
      <c r="AA217" s="4"/>
      <c r="AC217" s="3"/>
      <c r="AF217" s="3"/>
    </row>
    <row r="218" spans="2:32" s="2" customFormat="1" ht="22.5" customHeight="1">
      <c r="B218" s="33"/>
      <c r="F218" s="33"/>
      <c r="G218" s="4"/>
      <c r="H218" s="33"/>
      <c r="K218" s="4"/>
      <c r="M218" s="4"/>
      <c r="N218" s="4"/>
      <c r="S218" s="33"/>
      <c r="T218" s="33"/>
      <c r="U218" s="4"/>
      <c r="V218" s="33"/>
      <c r="W218" s="4"/>
      <c r="X218" s="33"/>
      <c r="Y218" s="4"/>
      <c r="Z218" s="33"/>
      <c r="AA218" s="4"/>
      <c r="AC218" s="3"/>
      <c r="AF218" s="3"/>
    </row>
    <row r="219" spans="2:32" s="2" customFormat="1" ht="22.5" customHeight="1">
      <c r="B219" s="33"/>
      <c r="F219" s="33"/>
      <c r="G219" s="4"/>
      <c r="H219" s="33"/>
      <c r="K219" s="4"/>
      <c r="M219" s="4"/>
      <c r="N219" s="4"/>
      <c r="S219" s="33"/>
      <c r="T219" s="33"/>
      <c r="U219" s="4"/>
      <c r="V219" s="33"/>
      <c r="W219" s="4"/>
      <c r="X219" s="33"/>
      <c r="Y219" s="4"/>
      <c r="Z219" s="33"/>
      <c r="AA219" s="4"/>
      <c r="AC219" s="3"/>
      <c r="AF219" s="3"/>
    </row>
    <row r="220" spans="2:32" s="2" customFormat="1" ht="22.5" customHeight="1">
      <c r="B220" s="33"/>
      <c r="F220" s="33"/>
      <c r="G220" s="4"/>
      <c r="H220" s="33"/>
      <c r="K220" s="4"/>
      <c r="M220" s="4"/>
      <c r="N220" s="4"/>
      <c r="S220" s="33"/>
      <c r="T220" s="33"/>
      <c r="U220" s="4"/>
      <c r="V220" s="33"/>
      <c r="W220" s="4"/>
      <c r="X220" s="33"/>
      <c r="Y220" s="4"/>
      <c r="Z220" s="33"/>
      <c r="AA220" s="4"/>
      <c r="AC220" s="3"/>
      <c r="AF220" s="3"/>
    </row>
    <row r="221" spans="2:32" s="2" customFormat="1" ht="22.5" customHeight="1">
      <c r="B221" s="33"/>
      <c r="F221" s="33"/>
      <c r="G221" s="4"/>
      <c r="H221" s="33"/>
      <c r="K221" s="4"/>
      <c r="M221" s="4"/>
      <c r="N221" s="4"/>
      <c r="S221" s="33"/>
      <c r="T221" s="33"/>
      <c r="U221" s="4"/>
      <c r="V221" s="33"/>
      <c r="W221" s="4"/>
      <c r="X221" s="33"/>
      <c r="Y221" s="4"/>
      <c r="Z221" s="33"/>
      <c r="AA221" s="4"/>
      <c r="AC221" s="3"/>
      <c r="AF221" s="3"/>
    </row>
    <row r="222" spans="2:32" s="2" customFormat="1" ht="22.5" customHeight="1">
      <c r="B222" s="33"/>
      <c r="F222" s="33"/>
      <c r="G222" s="4"/>
      <c r="H222" s="33"/>
      <c r="K222" s="4"/>
      <c r="M222" s="4"/>
      <c r="N222" s="4"/>
      <c r="S222" s="33"/>
      <c r="T222" s="33"/>
      <c r="U222" s="4"/>
      <c r="V222" s="33"/>
      <c r="W222" s="4"/>
      <c r="X222" s="33"/>
      <c r="Y222" s="4"/>
      <c r="Z222" s="33"/>
      <c r="AA222" s="4"/>
      <c r="AC222" s="3"/>
      <c r="AF222" s="3"/>
    </row>
    <row r="223" spans="2:32" s="2" customFormat="1" ht="22.5" customHeight="1">
      <c r="B223" s="33"/>
      <c r="F223" s="33"/>
      <c r="G223" s="4"/>
      <c r="H223" s="33"/>
      <c r="K223" s="4"/>
      <c r="M223" s="4"/>
      <c r="N223" s="4"/>
      <c r="S223" s="33"/>
      <c r="T223" s="33"/>
      <c r="U223" s="4"/>
      <c r="V223" s="33"/>
      <c r="W223" s="4"/>
      <c r="X223" s="33"/>
      <c r="Y223" s="4"/>
      <c r="Z223" s="33"/>
      <c r="AA223" s="4"/>
      <c r="AC223" s="3"/>
      <c r="AF223" s="3"/>
    </row>
    <row r="224" spans="2:32" s="2" customFormat="1" ht="22.5" customHeight="1">
      <c r="B224" s="33"/>
      <c r="F224" s="33"/>
      <c r="G224" s="4"/>
      <c r="H224" s="33"/>
      <c r="K224" s="4"/>
      <c r="M224" s="4"/>
      <c r="N224" s="4"/>
      <c r="S224" s="33"/>
      <c r="T224" s="33"/>
      <c r="U224" s="4"/>
      <c r="V224" s="33"/>
      <c r="W224" s="4"/>
      <c r="X224" s="33"/>
      <c r="Y224" s="4"/>
      <c r="Z224" s="33"/>
      <c r="AA224" s="4"/>
      <c r="AC224" s="3"/>
      <c r="AF224" s="3"/>
    </row>
    <row r="225" spans="2:32" s="2" customFormat="1" ht="22.5" customHeight="1">
      <c r="B225" s="33"/>
      <c r="F225" s="33"/>
      <c r="G225" s="4"/>
      <c r="H225" s="33"/>
      <c r="K225" s="4"/>
      <c r="M225" s="4"/>
      <c r="N225" s="4"/>
      <c r="S225" s="33"/>
      <c r="T225" s="33"/>
      <c r="U225" s="4"/>
      <c r="V225" s="33"/>
      <c r="W225" s="4"/>
      <c r="X225" s="33"/>
      <c r="Y225" s="4"/>
      <c r="Z225" s="33"/>
      <c r="AA225" s="4"/>
      <c r="AC225" s="3"/>
      <c r="AF225" s="3"/>
    </row>
    <row r="226" spans="2:32" s="2" customFormat="1" ht="22.5" customHeight="1">
      <c r="B226" s="33"/>
      <c r="F226" s="33"/>
      <c r="G226" s="4"/>
      <c r="H226" s="33"/>
      <c r="K226" s="4"/>
      <c r="M226" s="4"/>
      <c r="N226" s="4"/>
      <c r="S226" s="33"/>
      <c r="T226" s="33"/>
      <c r="U226" s="4"/>
      <c r="V226" s="33"/>
      <c r="W226" s="4"/>
      <c r="X226" s="33"/>
      <c r="Y226" s="4"/>
      <c r="Z226" s="33"/>
      <c r="AA226" s="4"/>
      <c r="AC226" s="3"/>
      <c r="AF226" s="3"/>
    </row>
    <row r="227" spans="2:32" s="2" customFormat="1" ht="22.5" customHeight="1">
      <c r="B227" s="33"/>
      <c r="F227" s="33"/>
      <c r="G227" s="4"/>
      <c r="H227" s="33"/>
      <c r="K227" s="4"/>
      <c r="M227" s="4"/>
      <c r="N227" s="4"/>
      <c r="S227" s="33"/>
      <c r="T227" s="33"/>
      <c r="U227" s="4"/>
      <c r="V227" s="33"/>
      <c r="W227" s="4"/>
      <c r="X227" s="33"/>
      <c r="Y227" s="4"/>
      <c r="Z227" s="33"/>
      <c r="AA227" s="4"/>
      <c r="AC227" s="3"/>
      <c r="AF227" s="3"/>
    </row>
    <row r="228" spans="2:32" s="2" customFormat="1" ht="22.5" customHeight="1">
      <c r="B228" s="33"/>
      <c r="F228" s="33"/>
      <c r="G228" s="4"/>
      <c r="H228" s="33"/>
      <c r="K228" s="4"/>
      <c r="M228" s="4"/>
      <c r="N228" s="4"/>
      <c r="S228" s="33"/>
      <c r="T228" s="33"/>
      <c r="U228" s="4"/>
      <c r="V228" s="33"/>
      <c r="W228" s="4"/>
      <c r="X228" s="33"/>
      <c r="Y228" s="4"/>
      <c r="Z228" s="33"/>
      <c r="AA228" s="4"/>
      <c r="AC228" s="3"/>
      <c r="AF228" s="3"/>
    </row>
    <row r="229" spans="2:32" s="2" customFormat="1" ht="22.5" customHeight="1">
      <c r="B229" s="33"/>
      <c r="F229" s="33"/>
      <c r="G229" s="4"/>
      <c r="H229" s="33"/>
      <c r="K229" s="4"/>
      <c r="M229" s="4"/>
      <c r="N229" s="4"/>
      <c r="S229" s="33"/>
      <c r="T229" s="33"/>
      <c r="U229" s="4"/>
      <c r="V229" s="33"/>
      <c r="W229" s="4"/>
      <c r="X229" s="33"/>
      <c r="Y229" s="4"/>
      <c r="Z229" s="33"/>
      <c r="AA229" s="4"/>
      <c r="AC229" s="3"/>
      <c r="AF229" s="3"/>
    </row>
    <row r="230" spans="2:32" s="2" customFormat="1" ht="22.5" customHeight="1">
      <c r="B230" s="33"/>
      <c r="F230" s="33"/>
      <c r="G230" s="4"/>
      <c r="H230" s="33"/>
      <c r="K230" s="4"/>
      <c r="M230" s="4"/>
      <c r="N230" s="4"/>
      <c r="S230" s="33"/>
      <c r="T230" s="33"/>
      <c r="U230" s="4"/>
      <c r="V230" s="33"/>
      <c r="W230" s="4"/>
      <c r="X230" s="33"/>
      <c r="Y230" s="4"/>
      <c r="Z230" s="33"/>
      <c r="AA230" s="4"/>
      <c r="AC230" s="3"/>
      <c r="AF230" s="3"/>
    </row>
    <row r="231" spans="2:32" s="2" customFormat="1" ht="22.5" customHeight="1">
      <c r="B231" s="33"/>
      <c r="F231" s="33"/>
      <c r="G231" s="4"/>
      <c r="H231" s="33"/>
      <c r="K231" s="4"/>
      <c r="M231" s="4"/>
      <c r="N231" s="4"/>
      <c r="S231" s="33"/>
      <c r="T231" s="33"/>
      <c r="U231" s="4"/>
      <c r="V231" s="33"/>
      <c r="W231" s="4"/>
      <c r="X231" s="33"/>
      <c r="Y231" s="4"/>
      <c r="Z231" s="33"/>
      <c r="AA231" s="4"/>
      <c r="AC231" s="3"/>
      <c r="AF231" s="3"/>
    </row>
    <row r="232" spans="2:32" s="2" customFormat="1" ht="22.5" customHeight="1">
      <c r="B232" s="33"/>
      <c r="F232" s="33"/>
      <c r="G232" s="4"/>
      <c r="H232" s="33"/>
      <c r="K232" s="4"/>
      <c r="M232" s="4"/>
      <c r="N232" s="4"/>
      <c r="S232" s="33"/>
      <c r="T232" s="33"/>
      <c r="U232" s="4"/>
      <c r="V232" s="33"/>
      <c r="W232" s="4"/>
      <c r="X232" s="33"/>
      <c r="Y232" s="4"/>
      <c r="Z232" s="33"/>
      <c r="AA232" s="4"/>
      <c r="AC232" s="3"/>
      <c r="AF232" s="3"/>
    </row>
    <row r="233" spans="2:32" s="2" customFormat="1" ht="22.5" customHeight="1">
      <c r="B233" s="33"/>
      <c r="F233" s="33"/>
      <c r="G233" s="4"/>
      <c r="H233" s="33"/>
      <c r="K233" s="4"/>
      <c r="M233" s="4"/>
      <c r="N233" s="4"/>
      <c r="S233" s="33"/>
      <c r="T233" s="33"/>
      <c r="U233" s="4"/>
      <c r="V233" s="33"/>
      <c r="W233" s="4"/>
      <c r="X233" s="33"/>
      <c r="Y233" s="4"/>
      <c r="Z233" s="33"/>
      <c r="AA233" s="4"/>
      <c r="AC233" s="3"/>
      <c r="AF233" s="3"/>
    </row>
    <row r="234" spans="2:32" s="2" customFormat="1" ht="22.5" customHeight="1">
      <c r="B234" s="33"/>
      <c r="F234" s="33"/>
      <c r="G234" s="4"/>
      <c r="H234" s="33"/>
      <c r="K234" s="4"/>
      <c r="M234" s="4"/>
      <c r="N234" s="4"/>
      <c r="S234" s="33"/>
      <c r="T234" s="33"/>
      <c r="U234" s="4"/>
      <c r="V234" s="33"/>
      <c r="W234" s="4"/>
      <c r="X234" s="33"/>
      <c r="Y234" s="4"/>
      <c r="Z234" s="33"/>
      <c r="AA234" s="4"/>
      <c r="AC234" s="3"/>
      <c r="AF234" s="3"/>
    </row>
    <row r="235" spans="2:32" s="2" customFormat="1" ht="22.5" customHeight="1">
      <c r="B235" s="33"/>
      <c r="F235" s="33"/>
      <c r="G235" s="4"/>
      <c r="H235" s="33"/>
      <c r="K235" s="4"/>
      <c r="M235" s="4"/>
      <c r="N235" s="4"/>
      <c r="S235" s="33"/>
      <c r="T235" s="33"/>
      <c r="U235" s="4"/>
      <c r="V235" s="33"/>
      <c r="W235" s="4"/>
      <c r="X235" s="33"/>
      <c r="Y235" s="4"/>
      <c r="Z235" s="33"/>
      <c r="AA235" s="4"/>
      <c r="AC235" s="3"/>
      <c r="AF235" s="3"/>
    </row>
    <row r="236" spans="2:32" s="2" customFormat="1" ht="22.5" customHeight="1">
      <c r="B236" s="33"/>
      <c r="F236" s="33"/>
      <c r="G236" s="4"/>
      <c r="H236" s="33"/>
      <c r="K236" s="4"/>
      <c r="M236" s="4"/>
      <c r="N236" s="4"/>
      <c r="S236" s="33"/>
      <c r="T236" s="33"/>
      <c r="U236" s="4"/>
      <c r="V236" s="33"/>
      <c r="W236" s="4"/>
      <c r="X236" s="33"/>
      <c r="Y236" s="4"/>
      <c r="Z236" s="33"/>
      <c r="AA236" s="4"/>
      <c r="AC236" s="3"/>
      <c r="AF236" s="3"/>
    </row>
    <row r="237" spans="2:32" s="2" customFormat="1" ht="22.5" customHeight="1">
      <c r="B237" s="33"/>
      <c r="F237" s="33"/>
      <c r="G237" s="4"/>
      <c r="H237" s="33"/>
      <c r="K237" s="4"/>
      <c r="M237" s="4"/>
      <c r="N237" s="4"/>
      <c r="S237" s="33"/>
      <c r="T237" s="33"/>
      <c r="U237" s="4"/>
      <c r="V237" s="33"/>
      <c r="W237" s="4"/>
      <c r="X237" s="33"/>
      <c r="Y237" s="4"/>
      <c r="Z237" s="33"/>
      <c r="AA237" s="4"/>
      <c r="AC237" s="3"/>
      <c r="AF237" s="3"/>
    </row>
    <row r="238" spans="2:32" s="2" customFormat="1" ht="22.5" customHeight="1">
      <c r="B238" s="33"/>
      <c r="F238" s="33"/>
      <c r="G238" s="4"/>
      <c r="H238" s="33"/>
      <c r="K238" s="4"/>
      <c r="M238" s="4"/>
      <c r="N238" s="4"/>
      <c r="S238" s="33"/>
      <c r="T238" s="33"/>
      <c r="U238" s="4"/>
      <c r="V238" s="33"/>
      <c r="W238" s="4"/>
      <c r="X238" s="33"/>
      <c r="Y238" s="4"/>
      <c r="Z238" s="33"/>
      <c r="AA238" s="4"/>
      <c r="AC238" s="3"/>
      <c r="AF238" s="3"/>
    </row>
    <row r="239" spans="2:32" s="2" customFormat="1" ht="22.5" customHeight="1">
      <c r="B239" s="33"/>
      <c r="F239" s="33"/>
      <c r="G239" s="4"/>
      <c r="H239" s="33"/>
      <c r="K239" s="4"/>
      <c r="M239" s="4"/>
      <c r="N239" s="4"/>
      <c r="S239" s="33"/>
      <c r="T239" s="33"/>
      <c r="U239" s="4"/>
      <c r="V239" s="33"/>
      <c r="W239" s="4"/>
      <c r="X239" s="33"/>
      <c r="Y239" s="4"/>
      <c r="Z239" s="33"/>
      <c r="AA239" s="4"/>
      <c r="AC239" s="3"/>
      <c r="AF239" s="3"/>
    </row>
    <row r="240" spans="2:32" s="2" customFormat="1" ht="22.5" customHeight="1">
      <c r="B240" s="33"/>
      <c r="F240" s="33"/>
      <c r="G240" s="4"/>
      <c r="H240" s="33"/>
      <c r="K240" s="4"/>
      <c r="M240" s="4"/>
      <c r="N240" s="4"/>
      <c r="S240" s="33"/>
      <c r="T240" s="33"/>
      <c r="U240" s="4"/>
      <c r="V240" s="33"/>
      <c r="W240" s="4"/>
      <c r="X240" s="33"/>
      <c r="Y240" s="4"/>
      <c r="Z240" s="33"/>
      <c r="AA240" s="4"/>
      <c r="AC240" s="3"/>
      <c r="AF240" s="3"/>
    </row>
    <row r="241" spans="2:32" s="2" customFormat="1" ht="22.5" customHeight="1">
      <c r="B241" s="33"/>
      <c r="F241" s="33"/>
      <c r="G241" s="4"/>
      <c r="H241" s="33"/>
      <c r="K241" s="4"/>
      <c r="M241" s="4"/>
      <c r="N241" s="4"/>
      <c r="S241" s="33"/>
      <c r="T241" s="33"/>
      <c r="U241" s="4"/>
      <c r="V241" s="33"/>
      <c r="W241" s="4"/>
      <c r="X241" s="33"/>
      <c r="Y241" s="4"/>
      <c r="Z241" s="33"/>
      <c r="AA241" s="4"/>
      <c r="AC241" s="3"/>
      <c r="AF241" s="3"/>
    </row>
    <row r="242" spans="2:32" s="2" customFormat="1" ht="22.5" customHeight="1">
      <c r="B242" s="33"/>
      <c r="F242" s="33"/>
      <c r="G242" s="4"/>
      <c r="H242" s="33"/>
      <c r="K242" s="4"/>
      <c r="M242" s="4"/>
      <c r="N242" s="4"/>
      <c r="S242" s="33"/>
      <c r="T242" s="33"/>
      <c r="U242" s="4"/>
      <c r="V242" s="33"/>
      <c r="W242" s="4"/>
      <c r="X242" s="33"/>
      <c r="Y242" s="4"/>
      <c r="Z242" s="33"/>
      <c r="AA242" s="4"/>
      <c r="AC242" s="3"/>
      <c r="AF242" s="3"/>
    </row>
    <row r="243" spans="2:32" s="2" customFormat="1" ht="22.5" customHeight="1">
      <c r="B243" s="33"/>
      <c r="F243" s="33"/>
      <c r="G243" s="4"/>
      <c r="H243" s="33"/>
      <c r="K243" s="4"/>
      <c r="M243" s="4"/>
      <c r="N243" s="4"/>
      <c r="S243" s="33"/>
      <c r="T243" s="33"/>
      <c r="U243" s="4"/>
      <c r="V243" s="33"/>
      <c r="W243" s="4"/>
      <c r="X243" s="33"/>
      <c r="Y243" s="4"/>
      <c r="Z243" s="33"/>
      <c r="AA243" s="4"/>
      <c r="AC243" s="3"/>
      <c r="AF243" s="3"/>
    </row>
    <row r="244" spans="2:32" s="2" customFormat="1" ht="22.5" customHeight="1">
      <c r="B244" s="33"/>
      <c r="F244" s="33"/>
      <c r="G244" s="4"/>
      <c r="H244" s="33"/>
      <c r="K244" s="4"/>
      <c r="M244" s="4"/>
      <c r="N244" s="4"/>
      <c r="S244" s="33"/>
      <c r="T244" s="33"/>
      <c r="U244" s="4"/>
      <c r="V244" s="33"/>
      <c r="W244" s="4"/>
      <c r="X244" s="33"/>
      <c r="Y244" s="4"/>
      <c r="Z244" s="33"/>
      <c r="AA244" s="4"/>
      <c r="AC244" s="3"/>
      <c r="AF244" s="3"/>
    </row>
    <row r="245" spans="2:32" s="2" customFormat="1" ht="22.5" customHeight="1">
      <c r="B245" s="33"/>
      <c r="F245" s="33"/>
      <c r="G245" s="4"/>
      <c r="H245" s="33"/>
      <c r="K245" s="4"/>
      <c r="M245" s="4"/>
      <c r="N245" s="4"/>
      <c r="S245" s="33"/>
      <c r="T245" s="33"/>
      <c r="U245" s="4"/>
      <c r="V245" s="33"/>
      <c r="W245" s="4"/>
      <c r="X245" s="33"/>
      <c r="Y245" s="4"/>
      <c r="Z245" s="33"/>
      <c r="AA245" s="4"/>
      <c r="AC245" s="3"/>
      <c r="AF245" s="3"/>
    </row>
    <row r="246" spans="2:32" s="2" customFormat="1" ht="22.5" customHeight="1">
      <c r="B246" s="33"/>
      <c r="F246" s="33"/>
      <c r="G246" s="4"/>
      <c r="H246" s="33"/>
      <c r="K246" s="4"/>
      <c r="M246" s="4"/>
      <c r="N246" s="4"/>
      <c r="S246" s="33"/>
      <c r="T246" s="33"/>
      <c r="U246" s="4"/>
      <c r="V246" s="33"/>
      <c r="W246" s="4"/>
      <c r="X246" s="33"/>
      <c r="Y246" s="4"/>
      <c r="Z246" s="33"/>
      <c r="AA246" s="4"/>
      <c r="AC246" s="3"/>
      <c r="AF246" s="3"/>
    </row>
    <row r="247" spans="2:32" s="2" customFormat="1" ht="22.5" customHeight="1">
      <c r="B247" s="33"/>
      <c r="F247" s="33"/>
      <c r="G247" s="4"/>
      <c r="H247" s="33"/>
      <c r="K247" s="4"/>
      <c r="M247" s="4"/>
      <c r="N247" s="4"/>
      <c r="S247" s="33"/>
      <c r="T247" s="33"/>
      <c r="U247" s="4"/>
      <c r="V247" s="33"/>
      <c r="W247" s="4"/>
      <c r="X247" s="33"/>
      <c r="Y247" s="4"/>
      <c r="Z247" s="33"/>
      <c r="AA247" s="4"/>
      <c r="AC247" s="3"/>
      <c r="AF247" s="3"/>
    </row>
    <row r="248" spans="2:32" s="2" customFormat="1" ht="22.5" customHeight="1">
      <c r="B248" s="33"/>
      <c r="F248" s="33"/>
      <c r="G248" s="4"/>
      <c r="H248" s="33"/>
      <c r="K248" s="4"/>
      <c r="M248" s="4"/>
      <c r="N248" s="4"/>
      <c r="S248" s="33"/>
      <c r="T248" s="33"/>
      <c r="U248" s="4"/>
      <c r="V248" s="33"/>
      <c r="W248" s="4"/>
      <c r="X248" s="33"/>
      <c r="Y248" s="4"/>
      <c r="Z248" s="33"/>
      <c r="AA248" s="4"/>
      <c r="AC248" s="3"/>
      <c r="AF248" s="3"/>
    </row>
    <row r="249" spans="2:32" s="2" customFormat="1" ht="22.5" customHeight="1">
      <c r="B249" s="33"/>
      <c r="F249" s="33"/>
      <c r="G249" s="4"/>
      <c r="H249" s="33"/>
      <c r="K249" s="4"/>
      <c r="M249" s="4"/>
      <c r="N249" s="4"/>
      <c r="S249" s="33"/>
      <c r="T249" s="33"/>
      <c r="U249" s="4"/>
      <c r="V249" s="33"/>
      <c r="W249" s="4"/>
      <c r="X249" s="33"/>
      <c r="Y249" s="4"/>
      <c r="Z249" s="33"/>
      <c r="AA249" s="4"/>
      <c r="AC249" s="3"/>
      <c r="AF249" s="3"/>
    </row>
    <row r="250" spans="2:32" s="2" customFormat="1" ht="22.5" customHeight="1">
      <c r="B250" s="33"/>
      <c r="F250" s="33"/>
      <c r="G250" s="4"/>
      <c r="H250" s="33"/>
      <c r="K250" s="4"/>
      <c r="M250" s="4"/>
      <c r="N250" s="4"/>
      <c r="S250" s="33"/>
      <c r="T250" s="33"/>
      <c r="U250" s="4"/>
      <c r="V250" s="33"/>
      <c r="W250" s="4"/>
      <c r="X250" s="33"/>
      <c r="Y250" s="4"/>
      <c r="Z250" s="33"/>
      <c r="AA250" s="4"/>
      <c r="AC250" s="3"/>
      <c r="AF250" s="3"/>
    </row>
    <row r="251" spans="2:32" s="2" customFormat="1" ht="22.5" customHeight="1">
      <c r="B251" s="33"/>
      <c r="F251" s="33"/>
      <c r="G251" s="4"/>
      <c r="H251" s="33"/>
      <c r="K251" s="4"/>
      <c r="M251" s="4"/>
      <c r="N251" s="4"/>
      <c r="S251" s="33"/>
      <c r="T251" s="33"/>
      <c r="U251" s="4"/>
      <c r="V251" s="33"/>
      <c r="W251" s="4"/>
      <c r="X251" s="33"/>
      <c r="Y251" s="4"/>
      <c r="Z251" s="33"/>
      <c r="AA251" s="4"/>
      <c r="AC251" s="3"/>
      <c r="AF251" s="3"/>
    </row>
    <row r="252" spans="2:32" s="2" customFormat="1" ht="22.5" customHeight="1">
      <c r="B252" s="33"/>
      <c r="F252" s="33"/>
      <c r="G252" s="4"/>
      <c r="H252" s="33"/>
      <c r="K252" s="4"/>
      <c r="M252" s="4"/>
      <c r="N252" s="4"/>
      <c r="S252" s="33"/>
      <c r="T252" s="33"/>
      <c r="U252" s="4"/>
      <c r="V252" s="33"/>
      <c r="W252" s="4"/>
      <c r="X252" s="33"/>
      <c r="Y252" s="4"/>
      <c r="Z252" s="33"/>
      <c r="AA252" s="4"/>
      <c r="AC252" s="3"/>
      <c r="AF252" s="3"/>
    </row>
    <row r="253" spans="2:32" s="2" customFormat="1" ht="22.5" customHeight="1">
      <c r="B253" s="33"/>
      <c r="F253" s="33"/>
      <c r="G253" s="4"/>
      <c r="H253" s="33"/>
      <c r="K253" s="4"/>
      <c r="M253" s="4"/>
      <c r="N253" s="4"/>
      <c r="S253" s="33"/>
      <c r="T253" s="33"/>
      <c r="U253" s="4"/>
      <c r="V253" s="33"/>
      <c r="W253" s="4"/>
      <c r="X253" s="33"/>
      <c r="Y253" s="4"/>
      <c r="Z253" s="33"/>
      <c r="AA253" s="4"/>
      <c r="AC253" s="3"/>
      <c r="AF253" s="3"/>
    </row>
    <row r="254" spans="2:32" s="2" customFormat="1" ht="22.5" customHeight="1">
      <c r="B254" s="33"/>
      <c r="F254" s="33"/>
      <c r="G254" s="4"/>
      <c r="H254" s="33"/>
      <c r="K254" s="4"/>
      <c r="M254" s="4"/>
      <c r="N254" s="4"/>
      <c r="S254" s="33"/>
      <c r="T254" s="33"/>
      <c r="U254" s="4"/>
      <c r="V254" s="33"/>
      <c r="W254" s="4"/>
      <c r="X254" s="33"/>
      <c r="Y254" s="4"/>
      <c r="Z254" s="33"/>
      <c r="AA254" s="4"/>
      <c r="AC254" s="3"/>
      <c r="AF254" s="3"/>
    </row>
    <row r="255" spans="2:32" s="2" customFormat="1" ht="22.5" customHeight="1">
      <c r="B255" s="33"/>
      <c r="F255" s="33"/>
      <c r="G255" s="4"/>
      <c r="H255" s="33"/>
      <c r="K255" s="4"/>
      <c r="M255" s="4"/>
      <c r="N255" s="4"/>
      <c r="S255" s="33"/>
      <c r="T255" s="33"/>
      <c r="U255" s="4"/>
      <c r="V255" s="33"/>
      <c r="W255" s="4"/>
      <c r="X255" s="33"/>
      <c r="Y255" s="4"/>
      <c r="Z255" s="33"/>
      <c r="AA255" s="4"/>
      <c r="AC255" s="3"/>
      <c r="AF255" s="3"/>
    </row>
    <row r="256" spans="2:32" s="2" customFormat="1" ht="22.5" customHeight="1">
      <c r="B256" s="33"/>
      <c r="F256" s="33"/>
      <c r="G256" s="4"/>
      <c r="H256" s="33"/>
      <c r="K256" s="4"/>
      <c r="M256" s="4"/>
      <c r="N256" s="4"/>
      <c r="S256" s="33"/>
      <c r="T256" s="33"/>
      <c r="U256" s="4"/>
      <c r="V256" s="33"/>
      <c r="W256" s="4"/>
      <c r="X256" s="33"/>
      <c r="Y256" s="4"/>
      <c r="Z256" s="33"/>
      <c r="AA256" s="4"/>
      <c r="AC256" s="3"/>
      <c r="AF256" s="3"/>
    </row>
    <row r="257" spans="2:32" s="2" customFormat="1" ht="22.5" customHeight="1">
      <c r="B257" s="33"/>
      <c r="F257" s="33"/>
      <c r="G257" s="4"/>
      <c r="H257" s="33"/>
      <c r="K257" s="4"/>
      <c r="M257" s="4"/>
      <c r="N257" s="4"/>
      <c r="S257" s="33"/>
      <c r="T257" s="33"/>
      <c r="U257" s="4"/>
      <c r="V257" s="33"/>
      <c r="W257" s="4"/>
      <c r="X257" s="33"/>
      <c r="Y257" s="4"/>
      <c r="Z257" s="33"/>
      <c r="AA257" s="4"/>
      <c r="AC257" s="3"/>
      <c r="AF257" s="3"/>
    </row>
    <row r="258" spans="2:32" s="2" customFormat="1" ht="22.5" customHeight="1">
      <c r="B258" s="33"/>
      <c r="F258" s="33"/>
      <c r="G258" s="4"/>
      <c r="H258" s="33"/>
      <c r="K258" s="4"/>
      <c r="M258" s="4"/>
      <c r="N258" s="4"/>
      <c r="S258" s="33"/>
      <c r="T258" s="33"/>
      <c r="U258" s="4"/>
      <c r="V258" s="33"/>
      <c r="W258" s="4"/>
      <c r="X258" s="33"/>
      <c r="Y258" s="4"/>
      <c r="Z258" s="33"/>
      <c r="AA258" s="4"/>
      <c r="AC258" s="3"/>
      <c r="AF258" s="3"/>
    </row>
    <row r="259" spans="2:32" s="2" customFormat="1" ht="22.5" customHeight="1">
      <c r="B259" s="33"/>
      <c r="F259" s="33"/>
      <c r="G259" s="4"/>
      <c r="H259" s="33"/>
      <c r="K259" s="4"/>
      <c r="M259" s="4"/>
      <c r="N259" s="4"/>
      <c r="S259" s="33"/>
      <c r="T259" s="33"/>
      <c r="U259" s="4"/>
      <c r="V259" s="33"/>
      <c r="W259" s="4"/>
      <c r="X259" s="33"/>
      <c r="Y259" s="4"/>
      <c r="Z259" s="33"/>
      <c r="AA259" s="4"/>
      <c r="AC259" s="3"/>
      <c r="AF259" s="3"/>
    </row>
    <row r="260" spans="2:32" s="2" customFormat="1" ht="22.5" customHeight="1">
      <c r="B260" s="33"/>
      <c r="F260" s="33"/>
      <c r="G260" s="4"/>
      <c r="H260" s="33"/>
      <c r="K260" s="4"/>
      <c r="M260" s="4"/>
      <c r="N260" s="4"/>
      <c r="S260" s="33"/>
      <c r="T260" s="33"/>
      <c r="U260" s="4"/>
      <c r="V260" s="33"/>
      <c r="W260" s="4"/>
      <c r="X260" s="33"/>
      <c r="Y260" s="4"/>
      <c r="Z260" s="33"/>
      <c r="AA260" s="4"/>
      <c r="AC260" s="3"/>
      <c r="AF260" s="3"/>
    </row>
    <row r="261" spans="2:32" s="2" customFormat="1" ht="22.5" customHeight="1">
      <c r="B261" s="33"/>
      <c r="F261" s="33"/>
      <c r="G261" s="4"/>
      <c r="H261" s="33"/>
      <c r="K261" s="4"/>
      <c r="M261" s="4"/>
      <c r="N261" s="4"/>
      <c r="S261" s="33"/>
      <c r="T261" s="33"/>
      <c r="U261" s="4"/>
      <c r="V261" s="33"/>
      <c r="W261" s="4"/>
      <c r="X261" s="33"/>
      <c r="Y261" s="4"/>
      <c r="Z261" s="33"/>
      <c r="AA261" s="4"/>
      <c r="AC261" s="3"/>
      <c r="AF261" s="3"/>
    </row>
    <row r="262" spans="2:32" s="2" customFormat="1" ht="22.5" customHeight="1">
      <c r="B262" s="33"/>
      <c r="F262" s="33"/>
      <c r="G262" s="4"/>
      <c r="H262" s="33"/>
      <c r="K262" s="4"/>
      <c r="M262" s="4"/>
      <c r="N262" s="4"/>
      <c r="S262" s="33"/>
      <c r="T262" s="33"/>
      <c r="U262" s="4"/>
      <c r="V262" s="33"/>
      <c r="W262" s="4"/>
      <c r="X262" s="33"/>
      <c r="Y262" s="4"/>
      <c r="Z262" s="33"/>
      <c r="AA262" s="4"/>
      <c r="AC262" s="3"/>
      <c r="AF262" s="3"/>
    </row>
    <row r="263" spans="2:32" s="2" customFormat="1" ht="22.5" customHeight="1">
      <c r="B263" s="33"/>
      <c r="F263" s="33"/>
      <c r="G263" s="4"/>
      <c r="H263" s="33"/>
      <c r="K263" s="4"/>
      <c r="M263" s="4"/>
      <c r="N263" s="4"/>
      <c r="S263" s="33"/>
      <c r="T263" s="33"/>
      <c r="U263" s="4"/>
      <c r="V263" s="33"/>
      <c r="W263" s="4"/>
      <c r="X263" s="33"/>
      <c r="Y263" s="4"/>
      <c r="Z263" s="33"/>
      <c r="AA263" s="4"/>
      <c r="AC263" s="3"/>
      <c r="AF263" s="3"/>
    </row>
    <row r="264" spans="2:32" s="2" customFormat="1" ht="22.5" customHeight="1">
      <c r="B264" s="33"/>
      <c r="F264" s="33"/>
      <c r="G264" s="4"/>
      <c r="H264" s="33"/>
      <c r="K264" s="4"/>
      <c r="M264" s="4"/>
      <c r="N264" s="4"/>
      <c r="S264" s="33"/>
      <c r="T264" s="33"/>
      <c r="U264" s="4"/>
      <c r="V264" s="33"/>
      <c r="W264" s="4"/>
      <c r="X264" s="33"/>
      <c r="Y264" s="4"/>
      <c r="Z264" s="33"/>
      <c r="AA264" s="4"/>
      <c r="AC264" s="3"/>
      <c r="AF264" s="3"/>
    </row>
    <row r="265" spans="2:32" s="2" customFormat="1" ht="22.5" customHeight="1">
      <c r="B265" s="33"/>
      <c r="F265" s="33"/>
      <c r="G265" s="4"/>
      <c r="H265" s="33"/>
      <c r="K265" s="4"/>
      <c r="M265" s="4"/>
      <c r="N265" s="4"/>
      <c r="S265" s="33"/>
      <c r="T265" s="33"/>
      <c r="U265" s="4"/>
      <c r="V265" s="33"/>
      <c r="W265" s="4"/>
      <c r="X265" s="33"/>
      <c r="Y265" s="4"/>
      <c r="Z265" s="33"/>
      <c r="AA265" s="4"/>
      <c r="AC265" s="3"/>
      <c r="AF265" s="3"/>
    </row>
    <row r="266" spans="2:32" s="2" customFormat="1" ht="22.5" customHeight="1">
      <c r="B266" s="33"/>
      <c r="F266" s="33"/>
      <c r="G266" s="4"/>
      <c r="H266" s="33"/>
      <c r="K266" s="4"/>
      <c r="M266" s="4"/>
      <c r="N266" s="4"/>
      <c r="S266" s="33"/>
      <c r="T266" s="33"/>
      <c r="U266" s="4"/>
      <c r="V266" s="33"/>
      <c r="W266" s="4"/>
      <c r="X266" s="33"/>
      <c r="Y266" s="4"/>
      <c r="Z266" s="33"/>
      <c r="AA266" s="4"/>
      <c r="AC266" s="3"/>
      <c r="AF266" s="3"/>
    </row>
    <row r="267" spans="2:32" s="2" customFormat="1" ht="22.5" customHeight="1">
      <c r="B267" s="33"/>
      <c r="F267" s="33"/>
      <c r="G267" s="4"/>
      <c r="H267" s="33"/>
      <c r="K267" s="4"/>
      <c r="M267" s="4"/>
      <c r="N267" s="4"/>
      <c r="S267" s="33"/>
      <c r="T267" s="33"/>
      <c r="U267" s="4"/>
      <c r="V267" s="33"/>
      <c r="W267" s="4"/>
      <c r="X267" s="33"/>
      <c r="Y267" s="4"/>
      <c r="Z267" s="33"/>
      <c r="AA267" s="4"/>
      <c r="AC267" s="3"/>
      <c r="AF267" s="3"/>
    </row>
    <row r="268" spans="2:32" s="2" customFormat="1" ht="22.5" customHeight="1">
      <c r="B268" s="33"/>
      <c r="F268" s="33"/>
      <c r="G268" s="4"/>
      <c r="H268" s="33"/>
      <c r="K268" s="4"/>
      <c r="M268" s="4"/>
      <c r="N268" s="4"/>
      <c r="S268" s="33"/>
      <c r="T268" s="33"/>
      <c r="U268" s="4"/>
      <c r="V268" s="33"/>
      <c r="W268" s="4"/>
      <c r="X268" s="33"/>
      <c r="Y268" s="4"/>
      <c r="Z268" s="33"/>
      <c r="AA268" s="4"/>
      <c r="AC268" s="3"/>
      <c r="AF268" s="3"/>
    </row>
    <row r="269" spans="2:32" s="2" customFormat="1" ht="22.5" customHeight="1">
      <c r="B269" s="33"/>
      <c r="F269" s="33"/>
      <c r="G269" s="4"/>
      <c r="H269" s="33"/>
      <c r="K269" s="4"/>
      <c r="M269" s="4"/>
      <c r="N269" s="4"/>
      <c r="S269" s="33"/>
      <c r="T269" s="33"/>
      <c r="U269" s="4"/>
      <c r="V269" s="33"/>
      <c r="W269" s="4"/>
      <c r="X269" s="33"/>
      <c r="Y269" s="4"/>
      <c r="Z269" s="33"/>
      <c r="AA269" s="4"/>
      <c r="AC269" s="3"/>
      <c r="AF269" s="3"/>
    </row>
    <row r="270" spans="2:32" s="2" customFormat="1" ht="22.5" customHeight="1">
      <c r="B270" s="33"/>
      <c r="F270" s="33"/>
      <c r="G270" s="4"/>
      <c r="H270" s="33"/>
      <c r="K270" s="4"/>
      <c r="M270" s="4"/>
      <c r="N270" s="4"/>
      <c r="S270" s="33"/>
      <c r="T270" s="33"/>
      <c r="U270" s="4"/>
      <c r="V270" s="33"/>
      <c r="W270" s="4"/>
      <c r="X270" s="33"/>
      <c r="Y270" s="4"/>
      <c r="Z270" s="33"/>
      <c r="AA270" s="4"/>
      <c r="AC270" s="3"/>
      <c r="AF270" s="3"/>
    </row>
    <row r="271" spans="2:32" s="2" customFormat="1" ht="23.25" customHeight="1">
      <c r="B271" s="33"/>
      <c r="F271" s="33"/>
      <c r="G271" s="4"/>
      <c r="H271" s="33"/>
      <c r="K271" s="4"/>
      <c r="M271" s="4"/>
      <c r="N271" s="4"/>
      <c r="S271" s="33"/>
      <c r="T271" s="33"/>
      <c r="U271" s="4"/>
      <c r="V271" s="33"/>
      <c r="W271" s="4"/>
      <c r="X271" s="33"/>
      <c r="Y271" s="4"/>
      <c r="Z271" s="33"/>
      <c r="AA271" s="4"/>
      <c r="AC271" s="3"/>
      <c r="AF271" s="3"/>
    </row>
    <row r="272" spans="2:32" s="2" customFormat="1" ht="23.25" customHeight="1">
      <c r="B272" s="33"/>
      <c r="F272" s="33"/>
      <c r="G272" s="4"/>
      <c r="H272" s="33"/>
      <c r="K272" s="4"/>
      <c r="M272" s="4"/>
      <c r="N272" s="4"/>
      <c r="S272" s="33"/>
      <c r="T272" s="33"/>
      <c r="U272" s="4"/>
      <c r="V272" s="33"/>
      <c r="W272" s="4"/>
      <c r="X272" s="33"/>
      <c r="Y272" s="4"/>
      <c r="Z272" s="33"/>
      <c r="AA272" s="4"/>
      <c r="AC272" s="3"/>
      <c r="AF272" s="3"/>
    </row>
    <row r="273" spans="2:32" s="2" customFormat="1" ht="23.25" customHeight="1">
      <c r="B273" s="33"/>
      <c r="F273" s="33"/>
      <c r="G273" s="4"/>
      <c r="H273" s="33"/>
      <c r="K273" s="4"/>
      <c r="M273" s="4"/>
      <c r="N273" s="4"/>
      <c r="S273" s="33"/>
      <c r="T273" s="33"/>
      <c r="U273" s="4"/>
      <c r="V273" s="33"/>
      <c r="W273" s="4"/>
      <c r="X273" s="33"/>
      <c r="Y273" s="4"/>
      <c r="Z273" s="33"/>
      <c r="AA273" s="4"/>
      <c r="AC273" s="3"/>
      <c r="AF273" s="3"/>
    </row>
    <row r="274" spans="2:32" s="2" customFormat="1" ht="23.25" customHeight="1">
      <c r="B274" s="33"/>
      <c r="F274" s="33"/>
      <c r="G274" s="4"/>
      <c r="H274" s="33"/>
      <c r="K274" s="4"/>
      <c r="M274" s="4"/>
      <c r="N274" s="4"/>
      <c r="S274" s="33"/>
      <c r="T274" s="33"/>
      <c r="U274" s="4"/>
      <c r="V274" s="33"/>
      <c r="W274" s="4"/>
      <c r="X274" s="33"/>
      <c r="Y274" s="4"/>
      <c r="Z274" s="33"/>
      <c r="AA274" s="4"/>
      <c r="AC274" s="3"/>
      <c r="AF274" s="3"/>
    </row>
    <row r="275" spans="2:32" s="2" customFormat="1" ht="23.25" customHeight="1">
      <c r="B275" s="33"/>
      <c r="F275" s="33"/>
      <c r="G275" s="4"/>
      <c r="H275" s="33"/>
      <c r="K275" s="4"/>
      <c r="M275" s="4"/>
      <c r="N275" s="4"/>
      <c r="S275" s="33"/>
      <c r="T275" s="33"/>
      <c r="U275" s="4"/>
      <c r="V275" s="33"/>
      <c r="W275" s="4"/>
      <c r="X275" s="33"/>
      <c r="Y275" s="4"/>
      <c r="Z275" s="33"/>
      <c r="AA275" s="4"/>
      <c r="AC275" s="3"/>
      <c r="AF275" s="3"/>
    </row>
    <row r="276" spans="2:32" s="2" customFormat="1" ht="23.25" customHeight="1">
      <c r="B276" s="33"/>
      <c r="F276" s="33"/>
      <c r="G276" s="4"/>
      <c r="H276" s="33"/>
      <c r="K276" s="4"/>
      <c r="M276" s="4"/>
      <c r="N276" s="4"/>
      <c r="S276" s="33"/>
      <c r="T276" s="33"/>
      <c r="U276" s="4"/>
      <c r="V276" s="33"/>
      <c r="W276" s="4"/>
      <c r="X276" s="33"/>
      <c r="Y276" s="4"/>
      <c r="Z276" s="33"/>
      <c r="AA276" s="4"/>
      <c r="AC276" s="3"/>
      <c r="AF276" s="3"/>
    </row>
    <row r="277" spans="2:32" s="2" customFormat="1" ht="23.25" customHeight="1">
      <c r="B277" s="33"/>
      <c r="F277" s="33"/>
      <c r="G277" s="4"/>
      <c r="H277" s="33"/>
      <c r="K277" s="4"/>
      <c r="M277" s="4"/>
      <c r="N277" s="4"/>
      <c r="S277" s="33"/>
      <c r="T277" s="33"/>
      <c r="U277" s="4"/>
      <c r="V277" s="33"/>
      <c r="W277" s="4"/>
      <c r="X277" s="33"/>
      <c r="Y277" s="4"/>
      <c r="Z277" s="33"/>
      <c r="AA277" s="4"/>
      <c r="AC277" s="3"/>
      <c r="AF277" s="3"/>
    </row>
    <row r="278" spans="2:32" s="2" customFormat="1" ht="23.25" customHeight="1">
      <c r="B278" s="33"/>
      <c r="F278" s="33"/>
      <c r="G278" s="4"/>
      <c r="H278" s="33"/>
      <c r="K278" s="4"/>
      <c r="M278" s="4"/>
      <c r="N278" s="4"/>
      <c r="S278" s="33"/>
      <c r="T278" s="33"/>
      <c r="U278" s="4"/>
      <c r="V278" s="33"/>
      <c r="W278" s="4"/>
      <c r="X278" s="33"/>
      <c r="Y278" s="4"/>
      <c r="Z278" s="33"/>
      <c r="AA278" s="4"/>
      <c r="AC278" s="3"/>
      <c r="AF278" s="3"/>
    </row>
    <row r="279" spans="2:32" s="2" customFormat="1" ht="23.25" customHeight="1">
      <c r="B279" s="33"/>
      <c r="F279" s="33"/>
      <c r="G279" s="4"/>
      <c r="H279" s="33"/>
      <c r="K279" s="4"/>
      <c r="M279" s="4"/>
      <c r="N279" s="4"/>
      <c r="S279" s="33"/>
      <c r="T279" s="33"/>
      <c r="U279" s="4"/>
      <c r="V279" s="33"/>
      <c r="W279" s="4"/>
      <c r="X279" s="33"/>
      <c r="Y279" s="4"/>
      <c r="Z279" s="33"/>
      <c r="AA279" s="4"/>
      <c r="AC279" s="3"/>
      <c r="AF279" s="3"/>
    </row>
    <row r="280" spans="2:32" s="2" customFormat="1" ht="23.25" customHeight="1">
      <c r="B280" s="33"/>
      <c r="F280" s="33"/>
      <c r="G280" s="4"/>
      <c r="H280" s="33"/>
      <c r="K280" s="4"/>
      <c r="M280" s="4"/>
      <c r="N280" s="4"/>
      <c r="S280" s="33"/>
      <c r="T280" s="33"/>
      <c r="U280" s="4"/>
      <c r="V280" s="33"/>
      <c r="W280" s="4"/>
      <c r="X280" s="33"/>
      <c r="Y280" s="4"/>
      <c r="Z280" s="33"/>
      <c r="AA280" s="4"/>
      <c r="AC280" s="3"/>
      <c r="AF280" s="3"/>
    </row>
    <row r="281" spans="2:32" s="2" customFormat="1" ht="23.25" customHeight="1">
      <c r="B281" s="33"/>
      <c r="F281" s="33"/>
      <c r="G281" s="4"/>
      <c r="H281" s="33"/>
      <c r="K281" s="4"/>
      <c r="M281" s="4"/>
      <c r="N281" s="4"/>
      <c r="S281" s="33"/>
      <c r="T281" s="33"/>
      <c r="U281" s="4"/>
      <c r="V281" s="33"/>
      <c r="W281" s="4"/>
      <c r="X281" s="33"/>
      <c r="Y281" s="4"/>
      <c r="Z281" s="33"/>
      <c r="AA281" s="4"/>
      <c r="AC281" s="3"/>
      <c r="AF281" s="3"/>
    </row>
    <row r="282" spans="2:32" s="2" customFormat="1" ht="23.25" customHeight="1">
      <c r="B282" s="33"/>
      <c r="F282" s="33"/>
      <c r="G282" s="4"/>
      <c r="H282" s="33"/>
      <c r="K282" s="4"/>
      <c r="M282" s="4"/>
      <c r="N282" s="4"/>
      <c r="S282" s="33"/>
      <c r="T282" s="33"/>
      <c r="U282" s="4"/>
      <c r="V282" s="33"/>
      <c r="W282" s="4"/>
      <c r="X282" s="33"/>
      <c r="Y282" s="4"/>
      <c r="Z282" s="33"/>
      <c r="AA282" s="4"/>
      <c r="AC282" s="3"/>
      <c r="AF282" s="3"/>
    </row>
    <row r="283" spans="2:32" s="2" customFormat="1" ht="23.25" customHeight="1">
      <c r="B283" s="33"/>
      <c r="F283" s="33"/>
      <c r="G283" s="4"/>
      <c r="H283" s="33"/>
      <c r="K283" s="4"/>
      <c r="M283" s="4"/>
      <c r="N283" s="4"/>
      <c r="S283" s="33"/>
      <c r="T283" s="33"/>
      <c r="U283" s="4"/>
      <c r="V283" s="33"/>
      <c r="W283" s="4"/>
      <c r="X283" s="33"/>
      <c r="Y283" s="4"/>
      <c r="Z283" s="33"/>
      <c r="AA283" s="4"/>
      <c r="AC283" s="3"/>
      <c r="AF283" s="3"/>
    </row>
    <row r="284" spans="2:32" s="2" customFormat="1" ht="23.25" customHeight="1">
      <c r="B284" s="33"/>
      <c r="F284" s="33"/>
      <c r="G284" s="4"/>
      <c r="H284" s="33"/>
      <c r="K284" s="4"/>
      <c r="M284" s="4"/>
      <c r="N284" s="4"/>
      <c r="S284" s="33"/>
      <c r="T284" s="33"/>
      <c r="U284" s="4"/>
      <c r="V284" s="33"/>
      <c r="W284" s="4"/>
      <c r="X284" s="33"/>
      <c r="Y284" s="4"/>
      <c r="Z284" s="33"/>
      <c r="AA284" s="4"/>
      <c r="AC284" s="3"/>
      <c r="AF284" s="3"/>
    </row>
    <row r="285" spans="2:32" s="2" customFormat="1" ht="23.25" customHeight="1">
      <c r="B285" s="33"/>
      <c r="F285" s="33"/>
      <c r="G285" s="4"/>
      <c r="H285" s="33"/>
      <c r="K285" s="4"/>
      <c r="M285" s="4"/>
      <c r="N285" s="4"/>
      <c r="S285" s="33"/>
      <c r="T285" s="33"/>
      <c r="U285" s="4"/>
      <c r="V285" s="33"/>
      <c r="W285" s="4"/>
      <c r="X285" s="33"/>
      <c r="Y285" s="4"/>
      <c r="Z285" s="33"/>
      <c r="AA285" s="4"/>
      <c r="AC285" s="3"/>
      <c r="AF285" s="3"/>
    </row>
    <row r="286" spans="2:32" s="2" customFormat="1" ht="23.25" customHeight="1">
      <c r="B286" s="33"/>
      <c r="F286" s="33"/>
      <c r="G286" s="4"/>
      <c r="H286" s="33"/>
      <c r="K286" s="4"/>
      <c r="M286" s="4"/>
      <c r="N286" s="4"/>
      <c r="S286" s="33"/>
      <c r="T286" s="33"/>
      <c r="U286" s="4"/>
      <c r="V286" s="33"/>
      <c r="W286" s="4"/>
      <c r="X286" s="33"/>
      <c r="Y286" s="4"/>
      <c r="Z286" s="33"/>
      <c r="AA286" s="4"/>
      <c r="AC286" s="3"/>
      <c r="AF286" s="3"/>
    </row>
    <row r="287" spans="2:32" s="2" customFormat="1" ht="23.25" customHeight="1">
      <c r="B287" s="33"/>
      <c r="F287" s="33"/>
      <c r="G287" s="4"/>
      <c r="H287" s="33"/>
      <c r="K287" s="4"/>
      <c r="M287" s="4"/>
      <c r="N287" s="4"/>
      <c r="S287" s="33"/>
      <c r="T287" s="33"/>
      <c r="U287" s="4"/>
      <c r="V287" s="33"/>
      <c r="W287" s="4"/>
      <c r="X287" s="33"/>
      <c r="Y287" s="4"/>
      <c r="Z287" s="33"/>
      <c r="AA287" s="4"/>
      <c r="AC287" s="3"/>
      <c r="AF287" s="3"/>
    </row>
    <row r="288" spans="2:32" s="2" customFormat="1" ht="23.25" customHeight="1">
      <c r="B288" s="33"/>
      <c r="F288" s="33"/>
      <c r="G288" s="4"/>
      <c r="H288" s="33"/>
      <c r="K288" s="4"/>
      <c r="M288" s="4"/>
      <c r="N288" s="4"/>
      <c r="S288" s="33"/>
      <c r="T288" s="33"/>
      <c r="U288" s="4"/>
      <c r="V288" s="33"/>
      <c r="W288" s="4"/>
      <c r="X288" s="33"/>
      <c r="Y288" s="4"/>
      <c r="Z288" s="33"/>
      <c r="AA288" s="4"/>
      <c r="AC288" s="3"/>
      <c r="AF288" s="3"/>
    </row>
    <row r="289" spans="2:32" s="2" customFormat="1" ht="23.25" customHeight="1">
      <c r="B289" s="33"/>
      <c r="F289" s="33"/>
      <c r="G289" s="4"/>
      <c r="H289" s="33"/>
      <c r="K289" s="4"/>
      <c r="M289" s="4"/>
      <c r="N289" s="4"/>
      <c r="S289" s="33"/>
      <c r="T289" s="33"/>
      <c r="U289" s="4"/>
      <c r="V289" s="33"/>
      <c r="W289" s="4"/>
      <c r="X289" s="33"/>
      <c r="Y289" s="4"/>
      <c r="Z289" s="33"/>
      <c r="AA289" s="4"/>
      <c r="AC289" s="3"/>
      <c r="AF289" s="3"/>
    </row>
    <row r="290" spans="2:32" s="2" customFormat="1" ht="23.25" customHeight="1">
      <c r="B290" s="33"/>
      <c r="F290" s="33"/>
      <c r="G290" s="4"/>
      <c r="H290" s="33"/>
      <c r="K290" s="4"/>
      <c r="M290" s="4"/>
      <c r="N290" s="4"/>
      <c r="S290" s="33"/>
      <c r="T290" s="33"/>
      <c r="U290" s="4"/>
      <c r="V290" s="33"/>
      <c r="W290" s="4"/>
      <c r="X290" s="33"/>
      <c r="Y290" s="4"/>
      <c r="Z290" s="33"/>
      <c r="AA290" s="4"/>
      <c r="AC290" s="3"/>
      <c r="AF290" s="3"/>
    </row>
    <row r="291" spans="2:32" s="2" customFormat="1" ht="23.25" customHeight="1">
      <c r="B291" s="33"/>
      <c r="F291" s="33"/>
      <c r="G291" s="4"/>
      <c r="H291" s="33"/>
      <c r="K291" s="4"/>
      <c r="M291" s="4"/>
      <c r="N291" s="4"/>
      <c r="S291" s="33"/>
      <c r="T291" s="33"/>
      <c r="U291" s="4"/>
      <c r="V291" s="33"/>
      <c r="W291" s="4"/>
      <c r="X291" s="33"/>
      <c r="Y291" s="4"/>
      <c r="Z291" s="33"/>
      <c r="AA291" s="4"/>
      <c r="AC291" s="3"/>
      <c r="AF291" s="3"/>
    </row>
    <row r="292" spans="2:32" s="2" customFormat="1" ht="23.25" customHeight="1">
      <c r="B292" s="33"/>
      <c r="F292" s="33"/>
      <c r="G292" s="4"/>
      <c r="H292" s="33"/>
      <c r="K292" s="4"/>
      <c r="M292" s="4"/>
      <c r="N292" s="4"/>
      <c r="S292" s="33"/>
      <c r="T292" s="33"/>
      <c r="U292" s="4"/>
      <c r="V292" s="33"/>
      <c r="W292" s="4"/>
      <c r="X292" s="33"/>
      <c r="Y292" s="4"/>
      <c r="Z292" s="33"/>
      <c r="AA292" s="4"/>
      <c r="AC292" s="3"/>
      <c r="AF292" s="3"/>
    </row>
    <row r="293" spans="2:32" s="2" customFormat="1" ht="23.25" customHeight="1">
      <c r="B293" s="33"/>
      <c r="F293" s="33"/>
      <c r="G293" s="4"/>
      <c r="H293" s="33"/>
      <c r="K293" s="4"/>
      <c r="M293" s="4"/>
      <c r="N293" s="4"/>
      <c r="S293" s="33"/>
      <c r="T293" s="33"/>
      <c r="U293" s="4"/>
      <c r="V293" s="33"/>
      <c r="W293" s="4"/>
      <c r="X293" s="33"/>
      <c r="Y293" s="4"/>
      <c r="Z293" s="33"/>
      <c r="AA293" s="4"/>
      <c r="AC293" s="3"/>
      <c r="AF293" s="3"/>
    </row>
    <row r="294" spans="2:32" s="2" customFormat="1" ht="23.25" customHeight="1">
      <c r="B294" s="33"/>
      <c r="F294" s="33"/>
      <c r="G294" s="4"/>
      <c r="H294" s="33"/>
      <c r="K294" s="4"/>
      <c r="M294" s="4"/>
      <c r="N294" s="4"/>
      <c r="S294" s="33"/>
      <c r="T294" s="33"/>
      <c r="U294" s="4"/>
      <c r="V294" s="33"/>
      <c r="W294" s="4"/>
      <c r="X294" s="33"/>
      <c r="Y294" s="4"/>
      <c r="Z294" s="33"/>
      <c r="AA294" s="4"/>
      <c r="AC294" s="3"/>
      <c r="AF294" s="3"/>
    </row>
    <row r="295" spans="2:32" s="2" customFormat="1" ht="23.25" customHeight="1">
      <c r="B295" s="33"/>
      <c r="F295" s="33"/>
      <c r="G295" s="4"/>
      <c r="H295" s="33"/>
      <c r="K295" s="4"/>
      <c r="M295" s="4"/>
      <c r="N295" s="4"/>
      <c r="S295" s="33"/>
      <c r="T295" s="33"/>
      <c r="U295" s="4"/>
      <c r="V295" s="33"/>
      <c r="W295" s="4"/>
      <c r="X295" s="33"/>
      <c r="Y295" s="4"/>
      <c r="Z295" s="33"/>
      <c r="AA295" s="4"/>
      <c r="AC295" s="3"/>
      <c r="AF295" s="3"/>
    </row>
    <row r="296" spans="2:32" s="2" customFormat="1" ht="23.25" customHeight="1">
      <c r="B296" s="33"/>
      <c r="F296" s="33"/>
      <c r="G296" s="4"/>
      <c r="H296" s="33"/>
      <c r="K296" s="4"/>
      <c r="M296" s="4"/>
      <c r="N296" s="4"/>
      <c r="S296" s="33"/>
      <c r="T296" s="33"/>
      <c r="U296" s="4"/>
      <c r="V296" s="33"/>
      <c r="W296" s="4"/>
      <c r="X296" s="33"/>
      <c r="Y296" s="4"/>
      <c r="Z296" s="33"/>
      <c r="AA296" s="4"/>
      <c r="AC296" s="3"/>
      <c r="AF296" s="3"/>
    </row>
    <row r="297" spans="2:32" s="2" customFormat="1" ht="23.25" customHeight="1">
      <c r="B297" s="33"/>
      <c r="F297" s="33"/>
      <c r="G297" s="4"/>
      <c r="H297" s="33"/>
      <c r="K297" s="4"/>
      <c r="M297" s="4"/>
      <c r="N297" s="4"/>
      <c r="S297" s="33"/>
      <c r="T297" s="33"/>
      <c r="U297" s="4"/>
      <c r="V297" s="33"/>
      <c r="W297" s="4"/>
      <c r="X297" s="33"/>
      <c r="Y297" s="4"/>
      <c r="Z297" s="33"/>
      <c r="AA297" s="4"/>
      <c r="AC297" s="3"/>
      <c r="AF297" s="3"/>
    </row>
    <row r="298" spans="2:32" s="2" customFormat="1" ht="23.25" customHeight="1">
      <c r="B298" s="33"/>
      <c r="F298" s="33"/>
      <c r="G298" s="4"/>
      <c r="H298" s="33"/>
      <c r="K298" s="4"/>
      <c r="M298" s="4"/>
      <c r="N298" s="4"/>
      <c r="S298" s="33"/>
      <c r="T298" s="33"/>
      <c r="U298" s="4"/>
      <c r="V298" s="33"/>
      <c r="W298" s="4"/>
      <c r="X298" s="33"/>
      <c r="Y298" s="4"/>
      <c r="Z298" s="33"/>
      <c r="AA298" s="4"/>
      <c r="AC298" s="3"/>
      <c r="AF298" s="3"/>
    </row>
    <row r="299" spans="2:32" s="2" customFormat="1" ht="23.25" customHeight="1">
      <c r="B299" s="33"/>
      <c r="F299" s="33"/>
      <c r="G299" s="4"/>
      <c r="H299" s="33"/>
      <c r="K299" s="4"/>
      <c r="M299" s="4"/>
      <c r="N299" s="4"/>
      <c r="S299" s="33"/>
      <c r="T299" s="33"/>
      <c r="U299" s="4"/>
      <c r="V299" s="33"/>
      <c r="W299" s="4"/>
      <c r="X299" s="33"/>
      <c r="Y299" s="4"/>
      <c r="Z299" s="33"/>
      <c r="AA299" s="4"/>
      <c r="AC299" s="3"/>
      <c r="AF299" s="3"/>
    </row>
    <row r="300" spans="2:32" s="2" customFormat="1" ht="23.25" customHeight="1">
      <c r="B300" s="33"/>
      <c r="F300" s="33"/>
      <c r="G300" s="4"/>
      <c r="H300" s="33"/>
      <c r="K300" s="4"/>
      <c r="M300" s="4"/>
      <c r="N300" s="4"/>
      <c r="S300" s="33"/>
      <c r="T300" s="33"/>
      <c r="U300" s="4"/>
      <c r="V300" s="33"/>
      <c r="W300" s="4"/>
      <c r="X300" s="33"/>
      <c r="Y300" s="4"/>
      <c r="Z300" s="33"/>
      <c r="AA300" s="4"/>
      <c r="AC300" s="3"/>
      <c r="AF300" s="3"/>
    </row>
    <row r="301" spans="2:32" s="2" customFormat="1" ht="23.25" customHeight="1">
      <c r="B301" s="33"/>
      <c r="F301" s="33"/>
      <c r="G301" s="4"/>
      <c r="H301" s="33"/>
      <c r="K301" s="4"/>
      <c r="M301" s="4"/>
      <c r="N301" s="4"/>
      <c r="S301" s="33"/>
      <c r="T301" s="33"/>
      <c r="U301" s="4"/>
      <c r="V301" s="33"/>
      <c r="W301" s="4"/>
      <c r="X301" s="33"/>
      <c r="Y301" s="4"/>
      <c r="Z301" s="33"/>
      <c r="AA301" s="4"/>
      <c r="AC301" s="3"/>
      <c r="AF301" s="3"/>
    </row>
    <row r="302" spans="2:32" s="2" customFormat="1" ht="23.25" customHeight="1">
      <c r="B302" s="33"/>
      <c r="F302" s="33"/>
      <c r="G302" s="4"/>
      <c r="H302" s="33"/>
      <c r="K302" s="4"/>
      <c r="M302" s="4"/>
      <c r="N302" s="4"/>
      <c r="S302" s="33"/>
      <c r="T302" s="33"/>
      <c r="U302" s="4"/>
      <c r="V302" s="33"/>
      <c r="W302" s="4"/>
      <c r="X302" s="33"/>
      <c r="Y302" s="4"/>
      <c r="Z302" s="33"/>
      <c r="AA302" s="4"/>
      <c r="AC302" s="3"/>
      <c r="AF302" s="3"/>
    </row>
    <row r="303" spans="2:32" s="2" customFormat="1" ht="23.25" customHeight="1">
      <c r="B303" s="33"/>
      <c r="F303" s="33"/>
      <c r="G303" s="4"/>
      <c r="H303" s="33"/>
      <c r="K303" s="4"/>
      <c r="M303" s="4"/>
      <c r="N303" s="4"/>
      <c r="S303" s="33"/>
      <c r="T303" s="33"/>
      <c r="U303" s="4"/>
      <c r="V303" s="33"/>
      <c r="W303" s="4"/>
      <c r="X303" s="33"/>
      <c r="Y303" s="4"/>
      <c r="Z303" s="33"/>
      <c r="AA303" s="4"/>
      <c r="AC303" s="3"/>
      <c r="AF303" s="3"/>
    </row>
    <row r="304" spans="2:32" s="2" customFormat="1" ht="23.25" customHeight="1">
      <c r="B304" s="33"/>
      <c r="F304" s="33"/>
      <c r="G304" s="4"/>
      <c r="H304" s="33"/>
      <c r="K304" s="4"/>
      <c r="M304" s="4"/>
      <c r="N304" s="4"/>
      <c r="S304" s="33"/>
      <c r="T304" s="33"/>
      <c r="U304" s="4"/>
      <c r="V304" s="33"/>
      <c r="W304" s="4"/>
      <c r="X304" s="33"/>
      <c r="Y304" s="4"/>
      <c r="Z304" s="33"/>
      <c r="AA304" s="4"/>
      <c r="AC304" s="3"/>
      <c r="AF304" s="3"/>
    </row>
    <row r="305" spans="2:32" s="2" customFormat="1" ht="23.25" customHeight="1">
      <c r="B305" s="33"/>
      <c r="F305" s="33"/>
      <c r="G305" s="4"/>
      <c r="H305" s="33"/>
      <c r="K305" s="4"/>
      <c r="M305" s="4"/>
      <c r="N305" s="4"/>
      <c r="S305" s="33"/>
      <c r="T305" s="33"/>
      <c r="U305" s="4"/>
      <c r="V305" s="33"/>
      <c r="W305" s="4"/>
      <c r="X305" s="33"/>
      <c r="Y305" s="4"/>
      <c r="Z305" s="33"/>
      <c r="AA305" s="4"/>
      <c r="AC305" s="3"/>
      <c r="AF305" s="3"/>
    </row>
    <row r="306" spans="2:32" s="2" customFormat="1" ht="23.25" customHeight="1">
      <c r="B306" s="33"/>
      <c r="F306" s="33"/>
      <c r="G306" s="4"/>
      <c r="H306" s="33"/>
      <c r="K306" s="4"/>
      <c r="M306" s="4"/>
      <c r="N306" s="4"/>
      <c r="S306" s="33"/>
      <c r="T306" s="33"/>
      <c r="U306" s="4"/>
      <c r="V306" s="33"/>
      <c r="W306" s="4"/>
      <c r="X306" s="33"/>
      <c r="Y306" s="4"/>
      <c r="Z306" s="33"/>
      <c r="AA306" s="4"/>
      <c r="AC306" s="3"/>
      <c r="AF306" s="3"/>
    </row>
    <row r="307" spans="2:32" s="2" customFormat="1" ht="23.25" customHeight="1">
      <c r="B307" s="33"/>
      <c r="F307" s="33"/>
      <c r="G307" s="4"/>
      <c r="H307" s="33"/>
      <c r="K307" s="4"/>
      <c r="M307" s="4"/>
      <c r="N307" s="4"/>
      <c r="S307" s="33"/>
      <c r="T307" s="33"/>
      <c r="U307" s="4"/>
      <c r="V307" s="33"/>
      <c r="W307" s="4"/>
      <c r="X307" s="33"/>
      <c r="Y307" s="4"/>
      <c r="Z307" s="33"/>
      <c r="AA307" s="4"/>
      <c r="AC307" s="3"/>
      <c r="AF307" s="3"/>
    </row>
    <row r="308" spans="2:32" s="2" customFormat="1" ht="23.25" customHeight="1">
      <c r="B308" s="33"/>
      <c r="F308" s="33"/>
      <c r="G308" s="4"/>
      <c r="H308" s="33"/>
      <c r="K308" s="4"/>
      <c r="M308" s="4"/>
      <c r="N308" s="4"/>
      <c r="S308" s="33"/>
      <c r="T308" s="33"/>
      <c r="U308" s="4"/>
      <c r="V308" s="33"/>
      <c r="W308" s="4"/>
      <c r="X308" s="33"/>
      <c r="Y308" s="4"/>
      <c r="Z308" s="33"/>
      <c r="AA308" s="4"/>
      <c r="AC308" s="3"/>
      <c r="AF308" s="3"/>
    </row>
    <row r="309" spans="2:32" s="2" customFormat="1" ht="23.25" customHeight="1">
      <c r="B309" s="33"/>
      <c r="F309" s="33"/>
      <c r="G309" s="4"/>
      <c r="H309" s="33"/>
      <c r="K309" s="4"/>
      <c r="M309" s="4"/>
      <c r="N309" s="4"/>
      <c r="S309" s="33"/>
      <c r="T309" s="33"/>
      <c r="U309" s="4"/>
      <c r="V309" s="33"/>
      <c r="W309" s="4"/>
      <c r="X309" s="33"/>
      <c r="Y309" s="4"/>
      <c r="Z309" s="33"/>
      <c r="AA309" s="4"/>
      <c r="AC309" s="3"/>
      <c r="AF309" s="3"/>
    </row>
    <row r="310" spans="2:32" s="2" customFormat="1" ht="23.25" customHeight="1">
      <c r="B310" s="33"/>
      <c r="F310" s="33"/>
      <c r="G310" s="4"/>
      <c r="H310" s="33"/>
      <c r="K310" s="4"/>
      <c r="M310" s="4"/>
      <c r="N310" s="4"/>
      <c r="S310" s="33"/>
      <c r="T310" s="33"/>
      <c r="U310" s="4"/>
      <c r="V310" s="33"/>
      <c r="W310" s="4"/>
      <c r="X310" s="33"/>
      <c r="Y310" s="4"/>
      <c r="Z310" s="33"/>
      <c r="AA310" s="4"/>
      <c r="AC310" s="3"/>
      <c r="AF310" s="3"/>
    </row>
    <row r="311" spans="2:32" s="2" customFormat="1" ht="23.25" customHeight="1">
      <c r="B311" s="33"/>
      <c r="F311" s="33"/>
      <c r="G311" s="4"/>
      <c r="H311" s="33"/>
      <c r="K311" s="4"/>
      <c r="M311" s="4"/>
      <c r="N311" s="4"/>
      <c r="S311" s="33"/>
      <c r="T311" s="33"/>
      <c r="U311" s="4"/>
      <c r="V311" s="33"/>
      <c r="W311" s="4"/>
      <c r="X311" s="33"/>
      <c r="Y311" s="4"/>
      <c r="Z311" s="33"/>
      <c r="AA311" s="4"/>
      <c r="AC311" s="3"/>
      <c r="AF311" s="3"/>
    </row>
    <row r="312" spans="2:32" s="2" customFormat="1" ht="23.25" customHeight="1">
      <c r="B312" s="33"/>
      <c r="F312" s="33"/>
      <c r="G312" s="4"/>
      <c r="H312" s="33"/>
      <c r="K312" s="4"/>
      <c r="M312" s="4"/>
      <c r="N312" s="4"/>
      <c r="S312" s="33"/>
      <c r="T312" s="33"/>
      <c r="U312" s="4"/>
      <c r="V312" s="33"/>
      <c r="W312" s="4"/>
      <c r="X312" s="33"/>
      <c r="Y312" s="4"/>
      <c r="Z312" s="33"/>
      <c r="AA312" s="4"/>
      <c r="AC312" s="3"/>
      <c r="AF312" s="3"/>
    </row>
    <row r="313" spans="2:32" s="2" customFormat="1" ht="23.25" customHeight="1">
      <c r="B313" s="33"/>
      <c r="F313" s="33"/>
      <c r="G313" s="4"/>
      <c r="H313" s="33"/>
      <c r="K313" s="4"/>
      <c r="M313" s="4"/>
      <c r="N313" s="4"/>
      <c r="S313" s="33"/>
      <c r="T313" s="33"/>
      <c r="U313" s="4"/>
      <c r="V313" s="33"/>
      <c r="W313" s="4"/>
      <c r="X313" s="33"/>
      <c r="Y313" s="4"/>
      <c r="Z313" s="33"/>
      <c r="AA313" s="4"/>
      <c r="AC313" s="3"/>
      <c r="AF313" s="3"/>
    </row>
    <row r="314" spans="2:32" s="2" customFormat="1" ht="23.25" customHeight="1">
      <c r="B314" s="33"/>
      <c r="F314" s="33"/>
      <c r="G314" s="4"/>
      <c r="H314" s="33"/>
      <c r="K314" s="4"/>
      <c r="M314" s="4"/>
      <c r="N314" s="4"/>
      <c r="S314" s="33"/>
      <c r="T314" s="33"/>
      <c r="U314" s="4"/>
      <c r="V314" s="33"/>
      <c r="W314" s="4"/>
      <c r="X314" s="33"/>
      <c r="Y314" s="4"/>
      <c r="Z314" s="33"/>
      <c r="AA314" s="4"/>
      <c r="AC314" s="3"/>
      <c r="AF314" s="3"/>
    </row>
    <row r="315" spans="2:32" s="2" customFormat="1" ht="23.25" customHeight="1">
      <c r="B315" s="33"/>
      <c r="F315" s="33"/>
      <c r="G315" s="4"/>
      <c r="H315" s="33"/>
      <c r="K315" s="4"/>
      <c r="M315" s="4"/>
      <c r="N315" s="4"/>
      <c r="S315" s="33"/>
      <c r="T315" s="33"/>
      <c r="U315" s="4"/>
      <c r="V315" s="33"/>
      <c r="W315" s="4"/>
      <c r="X315" s="33"/>
      <c r="Y315" s="4"/>
      <c r="Z315" s="33"/>
      <c r="AA315" s="4"/>
      <c r="AC315" s="3"/>
      <c r="AF315" s="3"/>
    </row>
    <row r="316" spans="2:32" s="2" customFormat="1" ht="23.25" customHeight="1">
      <c r="B316" s="33"/>
      <c r="F316" s="33"/>
      <c r="G316" s="4"/>
      <c r="H316" s="33"/>
      <c r="K316" s="4"/>
      <c r="M316" s="4"/>
      <c r="N316" s="4"/>
      <c r="S316" s="33"/>
      <c r="T316" s="33"/>
      <c r="U316" s="4"/>
      <c r="V316" s="33"/>
      <c r="W316" s="4"/>
      <c r="X316" s="33"/>
      <c r="Y316" s="4"/>
      <c r="Z316" s="33"/>
      <c r="AA316" s="4"/>
      <c r="AC316" s="3"/>
      <c r="AF316" s="3"/>
    </row>
    <row r="317" spans="2:32" s="2" customFormat="1" ht="23.25" customHeight="1">
      <c r="B317" s="33"/>
      <c r="F317" s="33"/>
      <c r="G317" s="4"/>
      <c r="H317" s="33"/>
      <c r="K317" s="4"/>
      <c r="M317" s="4"/>
      <c r="N317" s="4"/>
      <c r="S317" s="33"/>
      <c r="T317" s="33"/>
      <c r="U317" s="4"/>
      <c r="V317" s="33"/>
      <c r="W317" s="4"/>
      <c r="X317" s="33"/>
      <c r="Y317" s="4"/>
      <c r="Z317" s="33"/>
      <c r="AA317" s="4"/>
      <c r="AC317" s="3"/>
      <c r="AF317" s="3"/>
    </row>
    <row r="318" spans="2:32" s="2" customFormat="1" ht="23.25" customHeight="1">
      <c r="B318" s="33"/>
      <c r="F318" s="33"/>
      <c r="G318" s="4"/>
      <c r="H318" s="33"/>
      <c r="K318" s="4"/>
      <c r="M318" s="4"/>
      <c r="N318" s="4"/>
      <c r="S318" s="33"/>
      <c r="T318" s="33"/>
      <c r="U318" s="4"/>
      <c r="V318" s="33"/>
      <c r="W318" s="4"/>
      <c r="X318" s="33"/>
      <c r="Y318" s="4"/>
      <c r="Z318" s="33"/>
      <c r="AA318" s="4"/>
      <c r="AC318" s="3"/>
      <c r="AF318" s="3"/>
    </row>
    <row r="319" spans="2:32" s="2" customFormat="1" ht="23.25" customHeight="1">
      <c r="B319" s="33"/>
      <c r="F319" s="33"/>
      <c r="G319" s="4"/>
      <c r="H319" s="33"/>
      <c r="K319" s="4"/>
      <c r="M319" s="4"/>
      <c r="N319" s="4"/>
      <c r="S319" s="33"/>
      <c r="T319" s="33"/>
      <c r="U319" s="4"/>
      <c r="V319" s="33"/>
      <c r="W319" s="4"/>
      <c r="X319" s="33"/>
      <c r="Y319" s="4"/>
      <c r="Z319" s="33"/>
      <c r="AA319" s="4"/>
      <c r="AC319" s="3"/>
      <c r="AF319" s="3"/>
    </row>
    <row r="320" spans="2:32" s="2" customFormat="1" ht="23.25" customHeight="1">
      <c r="B320" s="33"/>
      <c r="F320" s="33"/>
      <c r="G320" s="4"/>
      <c r="H320" s="33"/>
      <c r="K320" s="4"/>
      <c r="M320" s="4"/>
      <c r="N320" s="4"/>
      <c r="S320" s="33"/>
      <c r="T320" s="33"/>
      <c r="U320" s="4"/>
      <c r="V320" s="33"/>
      <c r="W320" s="4"/>
      <c r="X320" s="33"/>
      <c r="Y320" s="4"/>
      <c r="Z320" s="33"/>
      <c r="AA320" s="4"/>
      <c r="AC320" s="3"/>
      <c r="AF320" s="3"/>
    </row>
    <row r="321" spans="2:32" s="2" customFormat="1" ht="23.25" customHeight="1">
      <c r="B321" s="33"/>
      <c r="F321" s="33"/>
      <c r="G321" s="4"/>
      <c r="H321" s="33"/>
      <c r="K321" s="4"/>
      <c r="M321" s="4"/>
      <c r="N321" s="4"/>
      <c r="S321" s="33"/>
      <c r="T321" s="33"/>
      <c r="U321" s="4"/>
      <c r="V321" s="33"/>
      <c r="W321" s="4"/>
      <c r="X321" s="33"/>
      <c r="Y321" s="4"/>
      <c r="Z321" s="33"/>
      <c r="AA321" s="4"/>
      <c r="AC321" s="3"/>
      <c r="AF321" s="3"/>
    </row>
    <row r="322" spans="2:32" s="2" customFormat="1" ht="23.25" customHeight="1">
      <c r="B322" s="33"/>
      <c r="F322" s="33"/>
      <c r="G322" s="4"/>
      <c r="H322" s="33"/>
      <c r="K322" s="4"/>
      <c r="M322" s="4"/>
      <c r="N322" s="4"/>
      <c r="S322" s="33"/>
      <c r="T322" s="33"/>
      <c r="U322" s="4"/>
      <c r="V322" s="33"/>
      <c r="W322" s="4"/>
      <c r="X322" s="33"/>
      <c r="Y322" s="4"/>
      <c r="Z322" s="33"/>
      <c r="AA322" s="4"/>
      <c r="AC322" s="3"/>
      <c r="AF322" s="3"/>
    </row>
    <row r="323" spans="2:32" s="2" customFormat="1" ht="23.25" customHeight="1">
      <c r="B323" s="33"/>
      <c r="F323" s="33"/>
      <c r="G323" s="4"/>
      <c r="H323" s="33"/>
      <c r="K323" s="4"/>
      <c r="M323" s="4"/>
      <c r="N323" s="4"/>
      <c r="S323" s="33"/>
      <c r="T323" s="33"/>
      <c r="U323" s="4"/>
      <c r="V323" s="33"/>
      <c r="W323" s="4"/>
      <c r="X323" s="33"/>
      <c r="Y323" s="4"/>
      <c r="Z323" s="33"/>
      <c r="AA323" s="4"/>
      <c r="AC323" s="3"/>
      <c r="AF323" s="3"/>
    </row>
    <row r="324" spans="2:32" s="2" customFormat="1" ht="23.25" customHeight="1">
      <c r="B324" s="33"/>
      <c r="F324" s="33"/>
      <c r="G324" s="4"/>
      <c r="H324" s="33"/>
      <c r="K324" s="4"/>
      <c r="M324" s="4"/>
      <c r="N324" s="4"/>
      <c r="S324" s="33"/>
      <c r="T324" s="33"/>
      <c r="U324" s="4"/>
      <c r="V324" s="33"/>
      <c r="W324" s="4"/>
      <c r="X324" s="33"/>
      <c r="Y324" s="4"/>
      <c r="Z324" s="33"/>
      <c r="AA324" s="4"/>
      <c r="AC324" s="3"/>
      <c r="AF324" s="3"/>
    </row>
    <row r="325" spans="2:32" s="2" customFormat="1" ht="23.25" customHeight="1">
      <c r="B325" s="33"/>
      <c r="F325" s="33"/>
      <c r="G325" s="4"/>
      <c r="H325" s="33"/>
      <c r="K325" s="4"/>
      <c r="M325" s="4"/>
      <c r="N325" s="4"/>
      <c r="S325" s="33"/>
      <c r="T325" s="33"/>
      <c r="U325" s="4"/>
      <c r="V325" s="33"/>
      <c r="W325" s="4"/>
      <c r="X325" s="33"/>
      <c r="Y325" s="4"/>
      <c r="Z325" s="33"/>
      <c r="AA325" s="4"/>
      <c r="AC325" s="3"/>
      <c r="AF325" s="3"/>
    </row>
    <row r="326" spans="2:32" s="2" customFormat="1" ht="23.25" customHeight="1">
      <c r="B326" s="33"/>
      <c r="F326" s="33"/>
      <c r="G326" s="4"/>
      <c r="H326" s="33"/>
      <c r="K326" s="4"/>
      <c r="M326" s="4"/>
      <c r="N326" s="4"/>
      <c r="S326" s="33"/>
      <c r="T326" s="33"/>
      <c r="U326" s="4"/>
      <c r="V326" s="33"/>
      <c r="W326" s="4"/>
      <c r="X326" s="33"/>
      <c r="Y326" s="4"/>
      <c r="Z326" s="33"/>
      <c r="AA326" s="4"/>
      <c r="AC326" s="3"/>
      <c r="AF326" s="3"/>
    </row>
    <row r="327" spans="2:32" s="2" customFormat="1" ht="23.25" customHeight="1">
      <c r="B327" s="33"/>
      <c r="F327" s="33"/>
      <c r="G327" s="4"/>
      <c r="H327" s="33"/>
      <c r="K327" s="4"/>
      <c r="M327" s="4"/>
      <c r="N327" s="4"/>
      <c r="S327" s="33"/>
      <c r="T327" s="33"/>
      <c r="U327" s="4"/>
      <c r="V327" s="33"/>
      <c r="W327" s="4"/>
      <c r="X327" s="33"/>
      <c r="Y327" s="4"/>
      <c r="Z327" s="33"/>
      <c r="AA327" s="4"/>
      <c r="AC327" s="3"/>
      <c r="AF327" s="3"/>
    </row>
    <row r="328" spans="2:32" s="2" customFormat="1" ht="23.25" customHeight="1">
      <c r="B328" s="33"/>
      <c r="F328" s="33"/>
      <c r="G328" s="4"/>
      <c r="H328" s="33"/>
      <c r="K328" s="4"/>
      <c r="M328" s="4"/>
      <c r="N328" s="4"/>
      <c r="S328" s="33"/>
      <c r="T328" s="33"/>
      <c r="U328" s="4"/>
      <c r="V328" s="33"/>
      <c r="W328" s="4"/>
      <c r="X328" s="33"/>
      <c r="Y328" s="4"/>
      <c r="Z328" s="33"/>
      <c r="AA328" s="4"/>
      <c r="AC328" s="3"/>
      <c r="AF328" s="3"/>
    </row>
    <row r="329" spans="2:32" s="2" customFormat="1" ht="23.25" customHeight="1">
      <c r="B329" s="33"/>
      <c r="F329" s="33"/>
      <c r="G329" s="4"/>
      <c r="H329" s="33"/>
      <c r="K329" s="4"/>
      <c r="M329" s="4"/>
      <c r="N329" s="4"/>
      <c r="S329" s="33"/>
      <c r="T329" s="33"/>
      <c r="U329" s="4"/>
      <c r="V329" s="33"/>
      <c r="W329" s="4"/>
      <c r="X329" s="33"/>
      <c r="Y329" s="4"/>
      <c r="Z329" s="33"/>
      <c r="AA329" s="4"/>
      <c r="AC329" s="3"/>
      <c r="AF329" s="3"/>
    </row>
    <row r="330" spans="2:32" s="2" customFormat="1" ht="23.25" customHeight="1">
      <c r="B330" s="33"/>
      <c r="F330" s="33"/>
      <c r="G330" s="4"/>
      <c r="H330" s="33"/>
      <c r="K330" s="4"/>
      <c r="M330" s="4"/>
      <c r="N330" s="4"/>
      <c r="S330" s="33"/>
      <c r="T330" s="33"/>
      <c r="U330" s="4"/>
      <c r="V330" s="33"/>
      <c r="W330" s="4"/>
      <c r="X330" s="33"/>
      <c r="Y330" s="4"/>
      <c r="Z330" s="33"/>
      <c r="AA330" s="4"/>
      <c r="AC330" s="3"/>
      <c r="AF330" s="3"/>
    </row>
    <row r="331" spans="2:32" s="2" customFormat="1" ht="23.25" customHeight="1">
      <c r="B331" s="33"/>
      <c r="F331" s="33"/>
      <c r="G331" s="4"/>
      <c r="H331" s="33"/>
      <c r="K331" s="4"/>
      <c r="M331" s="4"/>
      <c r="N331" s="4"/>
      <c r="S331" s="33"/>
      <c r="T331" s="33"/>
      <c r="U331" s="4"/>
      <c r="V331" s="33"/>
      <c r="W331" s="4"/>
      <c r="X331" s="33"/>
      <c r="Y331" s="4"/>
      <c r="Z331" s="33"/>
      <c r="AA331" s="4"/>
      <c r="AC331" s="3"/>
      <c r="AF331" s="3"/>
    </row>
    <row r="332" spans="2:32" s="2" customFormat="1" ht="23.25" customHeight="1">
      <c r="B332" s="33"/>
      <c r="F332" s="33"/>
      <c r="G332" s="4"/>
      <c r="H332" s="33"/>
      <c r="K332" s="4"/>
      <c r="M332" s="4"/>
      <c r="N332" s="4"/>
      <c r="S332" s="33"/>
      <c r="T332" s="33"/>
      <c r="U332" s="4"/>
      <c r="V332" s="33"/>
      <c r="W332" s="4"/>
      <c r="X332" s="33"/>
      <c r="Y332" s="4"/>
      <c r="Z332" s="33"/>
      <c r="AA332" s="4"/>
      <c r="AC332" s="3"/>
      <c r="AF332" s="3"/>
    </row>
    <row r="333" spans="2:32" s="2" customFormat="1" ht="23.25" customHeight="1">
      <c r="B333" s="33"/>
      <c r="F333" s="33"/>
      <c r="G333" s="4"/>
      <c r="H333" s="33"/>
      <c r="K333" s="4"/>
      <c r="M333" s="4"/>
      <c r="N333" s="4"/>
      <c r="S333" s="33"/>
      <c r="T333" s="33"/>
      <c r="U333" s="4"/>
      <c r="V333" s="33"/>
      <c r="W333" s="4"/>
      <c r="X333" s="33"/>
      <c r="Y333" s="4"/>
      <c r="Z333" s="33"/>
      <c r="AA333" s="4"/>
      <c r="AC333" s="3"/>
      <c r="AF333" s="3"/>
    </row>
    <row r="334" spans="2:32" s="2" customFormat="1" ht="23.25" customHeight="1">
      <c r="B334" s="33"/>
      <c r="F334" s="33"/>
      <c r="G334" s="4"/>
      <c r="H334" s="33"/>
      <c r="K334" s="4"/>
      <c r="M334" s="4"/>
      <c r="N334" s="4"/>
      <c r="S334" s="33"/>
      <c r="T334" s="33"/>
      <c r="U334" s="4"/>
      <c r="V334" s="33"/>
      <c r="W334" s="4"/>
      <c r="X334" s="33"/>
      <c r="Y334" s="4"/>
      <c r="Z334" s="33"/>
      <c r="AA334" s="4"/>
      <c r="AC334" s="3"/>
      <c r="AF334" s="3"/>
    </row>
    <row r="335" spans="2:32" s="2" customFormat="1" ht="23.25" customHeight="1">
      <c r="B335" s="33"/>
      <c r="F335" s="33"/>
      <c r="G335" s="4"/>
      <c r="H335" s="33"/>
      <c r="K335" s="4"/>
      <c r="M335" s="4"/>
      <c r="N335" s="4"/>
      <c r="S335" s="33"/>
      <c r="T335" s="33"/>
      <c r="U335" s="4"/>
      <c r="V335" s="33"/>
      <c r="W335" s="4"/>
      <c r="X335" s="33"/>
      <c r="Y335" s="4"/>
      <c r="Z335" s="33"/>
      <c r="AA335" s="4"/>
      <c r="AC335" s="3"/>
      <c r="AF335" s="3"/>
    </row>
    <row r="336" spans="2:32" s="2" customFormat="1" ht="23.25" customHeight="1">
      <c r="B336" s="33"/>
      <c r="F336" s="33"/>
      <c r="G336" s="4"/>
      <c r="H336" s="33"/>
      <c r="K336" s="4"/>
      <c r="M336" s="4"/>
      <c r="N336" s="4"/>
      <c r="S336" s="33"/>
      <c r="T336" s="33"/>
      <c r="U336" s="4"/>
      <c r="V336" s="33"/>
      <c r="W336" s="4"/>
      <c r="X336" s="33"/>
      <c r="Y336" s="4"/>
      <c r="Z336" s="33"/>
      <c r="AA336" s="4"/>
      <c r="AC336" s="3"/>
      <c r="AF336" s="3"/>
    </row>
    <row r="337" spans="2:32" s="2" customFormat="1" ht="23.25" customHeight="1">
      <c r="B337" s="33"/>
      <c r="F337" s="33"/>
      <c r="G337" s="4"/>
      <c r="H337" s="33"/>
      <c r="K337" s="4"/>
      <c r="M337" s="4"/>
      <c r="N337" s="4"/>
      <c r="S337" s="33"/>
      <c r="T337" s="33"/>
      <c r="U337" s="4"/>
      <c r="V337" s="33"/>
      <c r="W337" s="4"/>
      <c r="X337" s="33"/>
      <c r="Y337" s="4"/>
      <c r="Z337" s="33"/>
      <c r="AA337" s="4"/>
      <c r="AC337" s="3"/>
      <c r="AF337" s="3"/>
    </row>
    <row r="338" spans="2:32" s="2" customFormat="1" ht="23.25" customHeight="1">
      <c r="B338" s="33"/>
      <c r="F338" s="33"/>
      <c r="G338" s="4"/>
      <c r="H338" s="33"/>
      <c r="K338" s="4"/>
      <c r="M338" s="4"/>
      <c r="N338" s="4"/>
      <c r="S338" s="33"/>
      <c r="T338" s="33"/>
      <c r="U338" s="4"/>
      <c r="V338" s="33"/>
      <c r="W338" s="4"/>
      <c r="X338" s="33"/>
      <c r="Y338" s="4"/>
      <c r="Z338" s="33"/>
      <c r="AA338" s="4"/>
      <c r="AC338" s="3"/>
      <c r="AF338" s="3"/>
    </row>
    <row r="339" spans="2:32" s="2" customFormat="1" ht="23.25" customHeight="1">
      <c r="B339" s="33"/>
      <c r="F339" s="33"/>
      <c r="G339" s="4"/>
      <c r="H339" s="33"/>
      <c r="K339" s="4"/>
      <c r="M339" s="4"/>
      <c r="N339" s="4"/>
      <c r="S339" s="33"/>
      <c r="T339" s="33"/>
      <c r="U339" s="4"/>
      <c r="V339" s="33"/>
      <c r="W339" s="4"/>
      <c r="X339" s="33"/>
      <c r="Y339" s="4"/>
      <c r="Z339" s="33"/>
      <c r="AA339" s="4"/>
      <c r="AC339" s="3"/>
      <c r="AF339" s="3"/>
    </row>
    <row r="340" spans="2:32" s="2" customFormat="1" ht="23.25" customHeight="1">
      <c r="B340" s="33"/>
      <c r="F340" s="33"/>
      <c r="G340" s="4"/>
      <c r="H340" s="33"/>
      <c r="K340" s="4"/>
      <c r="M340" s="4"/>
      <c r="N340" s="4"/>
      <c r="S340" s="33"/>
      <c r="T340" s="33"/>
      <c r="U340" s="4"/>
      <c r="V340" s="33"/>
      <c r="W340" s="4"/>
      <c r="X340" s="33"/>
      <c r="Y340" s="4"/>
      <c r="Z340" s="33"/>
      <c r="AA340" s="4"/>
      <c r="AC340" s="3"/>
      <c r="AF340" s="3"/>
    </row>
    <row r="341" spans="2:32" s="2" customFormat="1" ht="23.25" customHeight="1">
      <c r="B341" s="33"/>
      <c r="F341" s="33"/>
      <c r="G341" s="4"/>
      <c r="H341" s="33"/>
      <c r="K341" s="4"/>
      <c r="M341" s="4"/>
      <c r="N341" s="4"/>
      <c r="S341" s="33"/>
      <c r="T341" s="33"/>
      <c r="U341" s="4"/>
      <c r="V341" s="33"/>
      <c r="W341" s="4"/>
      <c r="X341" s="33"/>
      <c r="Y341" s="4"/>
      <c r="Z341" s="33"/>
      <c r="AA341" s="4"/>
      <c r="AC341" s="3"/>
      <c r="AF341" s="3"/>
    </row>
    <row r="342" spans="2:32" s="2" customFormat="1" ht="23.25" customHeight="1">
      <c r="B342" s="33"/>
      <c r="F342" s="33"/>
      <c r="G342" s="4"/>
      <c r="H342" s="33"/>
      <c r="K342" s="4"/>
      <c r="M342" s="4"/>
      <c r="N342" s="4"/>
      <c r="S342" s="33"/>
      <c r="T342" s="33"/>
      <c r="U342" s="4"/>
      <c r="V342" s="33"/>
      <c r="W342" s="4"/>
      <c r="X342" s="33"/>
      <c r="Y342" s="4"/>
      <c r="Z342" s="33"/>
      <c r="AA342" s="4"/>
      <c r="AC342" s="3"/>
      <c r="AF342" s="3"/>
    </row>
    <row r="343" spans="2:32" s="2" customFormat="1" ht="23.25" customHeight="1">
      <c r="B343" s="33"/>
      <c r="F343" s="33"/>
      <c r="G343" s="4"/>
      <c r="H343" s="33"/>
      <c r="K343" s="4"/>
      <c r="M343" s="4"/>
      <c r="N343" s="4"/>
      <c r="S343" s="33"/>
      <c r="T343" s="33"/>
      <c r="U343" s="4"/>
      <c r="V343" s="33"/>
      <c r="W343" s="4"/>
      <c r="X343" s="33"/>
      <c r="Y343" s="4"/>
      <c r="Z343" s="33"/>
      <c r="AA343" s="4"/>
      <c r="AC343" s="3"/>
      <c r="AF343" s="3"/>
    </row>
    <row r="344" spans="2:32" s="2" customFormat="1" ht="23.25" customHeight="1">
      <c r="B344" s="33"/>
      <c r="F344" s="33"/>
      <c r="G344" s="4"/>
      <c r="H344" s="33"/>
      <c r="K344" s="4"/>
      <c r="M344" s="4"/>
      <c r="N344" s="4"/>
      <c r="S344" s="33"/>
      <c r="T344" s="33"/>
      <c r="U344" s="4"/>
      <c r="V344" s="33"/>
      <c r="W344" s="4"/>
      <c r="X344" s="33"/>
      <c r="Y344" s="4"/>
      <c r="Z344" s="33"/>
      <c r="AA344" s="4"/>
      <c r="AC344" s="3"/>
      <c r="AF344" s="3"/>
    </row>
    <row r="345" spans="2:32" s="2" customFormat="1" ht="23.25" customHeight="1">
      <c r="B345" s="33"/>
      <c r="F345" s="33"/>
      <c r="G345" s="4"/>
      <c r="H345" s="33"/>
      <c r="K345" s="4"/>
      <c r="M345" s="4"/>
      <c r="N345" s="4"/>
      <c r="S345" s="33"/>
      <c r="T345" s="33"/>
      <c r="U345" s="4"/>
      <c r="V345" s="33"/>
      <c r="W345" s="4"/>
      <c r="X345" s="33"/>
      <c r="Y345" s="4"/>
      <c r="Z345" s="33"/>
      <c r="AA345" s="4"/>
      <c r="AC345" s="3"/>
      <c r="AF345" s="3"/>
    </row>
    <row r="346" spans="2:32" s="2" customFormat="1" ht="23.25" customHeight="1">
      <c r="B346" s="33"/>
      <c r="F346" s="33"/>
      <c r="G346" s="4"/>
      <c r="H346" s="33"/>
      <c r="K346" s="4"/>
      <c r="M346" s="4"/>
      <c r="N346" s="4"/>
      <c r="S346" s="33"/>
      <c r="T346" s="33"/>
      <c r="U346" s="4"/>
      <c r="V346" s="33"/>
      <c r="W346" s="4"/>
      <c r="X346" s="33"/>
      <c r="Y346" s="4"/>
      <c r="Z346" s="33"/>
      <c r="AA346" s="4"/>
      <c r="AC346" s="3"/>
      <c r="AF346" s="3"/>
    </row>
    <row r="347" spans="2:32" s="2" customFormat="1" ht="23.25" customHeight="1">
      <c r="B347" s="33"/>
      <c r="F347" s="33"/>
      <c r="G347" s="4"/>
      <c r="H347" s="33"/>
      <c r="K347" s="4"/>
      <c r="M347" s="4"/>
      <c r="N347" s="4"/>
      <c r="S347" s="33"/>
      <c r="T347" s="33"/>
      <c r="U347" s="4"/>
      <c r="V347" s="33"/>
      <c r="W347" s="4"/>
      <c r="X347" s="33"/>
      <c r="Y347" s="4"/>
      <c r="Z347" s="33"/>
      <c r="AA347" s="4"/>
      <c r="AC347" s="3"/>
      <c r="AF347" s="3"/>
    </row>
    <row r="348" spans="2:32" s="2" customFormat="1" ht="23.25" customHeight="1">
      <c r="B348" s="33"/>
      <c r="F348" s="33"/>
      <c r="G348" s="4"/>
      <c r="H348" s="33"/>
      <c r="K348" s="4"/>
      <c r="M348" s="4"/>
      <c r="N348" s="4"/>
      <c r="S348" s="33"/>
      <c r="T348" s="33"/>
      <c r="U348" s="4"/>
      <c r="V348" s="33"/>
      <c r="W348" s="4"/>
      <c r="X348" s="33"/>
      <c r="Y348" s="4"/>
      <c r="Z348" s="33"/>
      <c r="AA348" s="4"/>
      <c r="AC348" s="3"/>
      <c r="AF348" s="3"/>
    </row>
    <row r="349" spans="2:32" s="2" customFormat="1" ht="23.25" customHeight="1">
      <c r="B349" s="33"/>
      <c r="F349" s="33"/>
      <c r="G349" s="4"/>
      <c r="H349" s="33"/>
      <c r="K349" s="4"/>
      <c r="M349" s="4"/>
      <c r="N349" s="4"/>
      <c r="S349" s="33"/>
      <c r="T349" s="33"/>
      <c r="U349" s="4"/>
      <c r="V349" s="33"/>
      <c r="W349" s="4"/>
      <c r="X349" s="33"/>
      <c r="Y349" s="4"/>
      <c r="Z349" s="33"/>
      <c r="AA349" s="4"/>
      <c r="AC349" s="3"/>
      <c r="AF349" s="3"/>
    </row>
    <row r="350" spans="2:32" s="2" customFormat="1" ht="23.25" customHeight="1">
      <c r="B350" s="33"/>
      <c r="F350" s="33"/>
      <c r="G350" s="4"/>
      <c r="H350" s="33"/>
      <c r="K350" s="4"/>
      <c r="M350" s="4"/>
      <c r="N350" s="4"/>
      <c r="S350" s="33"/>
      <c r="T350" s="33"/>
      <c r="U350" s="4"/>
      <c r="V350" s="33"/>
      <c r="W350" s="4"/>
      <c r="X350" s="33"/>
      <c r="Y350" s="4"/>
      <c r="Z350" s="33"/>
      <c r="AA350" s="4"/>
      <c r="AC350" s="3"/>
      <c r="AF350" s="3"/>
    </row>
    <row r="351" spans="2:32" s="2" customFormat="1" ht="23.25" customHeight="1">
      <c r="B351" s="33"/>
      <c r="F351" s="33"/>
      <c r="G351" s="4"/>
      <c r="H351" s="33"/>
      <c r="K351" s="4"/>
      <c r="M351" s="4"/>
      <c r="N351" s="4"/>
      <c r="S351" s="33"/>
      <c r="T351" s="33"/>
      <c r="U351" s="4"/>
      <c r="V351" s="33"/>
      <c r="W351" s="4"/>
      <c r="X351" s="33"/>
      <c r="Y351" s="4"/>
      <c r="Z351" s="33"/>
      <c r="AA351" s="4"/>
      <c r="AC351" s="3"/>
      <c r="AF351" s="3"/>
    </row>
    <row r="352" spans="2:32" s="2" customFormat="1" ht="23.25" customHeight="1">
      <c r="B352" s="33"/>
      <c r="F352" s="33"/>
      <c r="G352" s="4"/>
      <c r="H352" s="33"/>
      <c r="K352" s="4"/>
      <c r="M352" s="4"/>
      <c r="N352" s="4"/>
      <c r="S352" s="33"/>
      <c r="T352" s="33"/>
      <c r="U352" s="4"/>
      <c r="V352" s="33"/>
      <c r="W352" s="4"/>
      <c r="X352" s="33"/>
      <c r="Y352" s="4"/>
      <c r="Z352" s="33"/>
      <c r="AA352" s="4"/>
      <c r="AC352" s="3"/>
      <c r="AF352" s="3"/>
    </row>
    <row r="353" spans="2:32" s="2" customFormat="1" ht="23.25" customHeight="1">
      <c r="B353" s="33"/>
      <c r="F353" s="33"/>
      <c r="G353" s="4"/>
      <c r="H353" s="33"/>
      <c r="K353" s="4"/>
      <c r="M353" s="4"/>
      <c r="N353" s="4"/>
      <c r="S353" s="33"/>
      <c r="T353" s="33"/>
      <c r="U353" s="4"/>
      <c r="V353" s="33"/>
      <c r="W353" s="4"/>
      <c r="X353" s="33"/>
      <c r="Y353" s="4"/>
      <c r="Z353" s="33"/>
      <c r="AA353" s="4"/>
      <c r="AC353" s="3"/>
      <c r="AF353" s="3"/>
    </row>
    <row r="354" spans="2:32" s="2" customFormat="1" ht="23.25" customHeight="1">
      <c r="B354" s="33"/>
      <c r="F354" s="33"/>
      <c r="G354" s="4"/>
      <c r="H354" s="33"/>
      <c r="K354" s="4"/>
      <c r="M354" s="4"/>
      <c r="N354" s="4"/>
      <c r="S354" s="33"/>
      <c r="T354" s="33"/>
      <c r="U354" s="4"/>
      <c r="V354" s="33"/>
      <c r="W354" s="4"/>
      <c r="X354" s="33"/>
      <c r="Y354" s="4"/>
      <c r="Z354" s="33"/>
      <c r="AA354" s="4"/>
      <c r="AC354" s="3"/>
      <c r="AF354" s="3"/>
    </row>
    <row r="355" spans="2:32" s="2" customFormat="1" ht="23.25" customHeight="1">
      <c r="B355" s="33"/>
      <c r="F355" s="33"/>
      <c r="G355" s="4"/>
      <c r="H355" s="33"/>
      <c r="K355" s="4"/>
      <c r="M355" s="4"/>
      <c r="N355" s="4"/>
      <c r="S355" s="33"/>
      <c r="T355" s="33"/>
      <c r="U355" s="4"/>
      <c r="V355" s="33"/>
      <c r="W355" s="4"/>
      <c r="X355" s="33"/>
      <c r="Y355" s="4"/>
      <c r="Z355" s="33"/>
      <c r="AA355" s="4"/>
      <c r="AC355" s="3"/>
      <c r="AF355" s="3"/>
    </row>
    <row r="356" spans="2:32" s="2" customFormat="1" ht="23.25" customHeight="1">
      <c r="B356" s="33"/>
      <c r="F356" s="33"/>
      <c r="G356" s="4"/>
      <c r="H356" s="33"/>
      <c r="K356" s="4"/>
      <c r="M356" s="4"/>
      <c r="N356" s="4"/>
      <c r="S356" s="33"/>
      <c r="T356" s="33"/>
      <c r="U356" s="4"/>
      <c r="V356" s="33"/>
      <c r="W356" s="4"/>
      <c r="X356" s="33"/>
      <c r="Y356" s="4"/>
      <c r="Z356" s="33"/>
      <c r="AA356" s="4"/>
      <c r="AC356" s="3"/>
      <c r="AF356" s="3"/>
    </row>
    <row r="357" spans="2:32" s="2" customFormat="1" ht="23.25" customHeight="1">
      <c r="B357" s="33"/>
      <c r="F357" s="33"/>
      <c r="G357" s="4"/>
      <c r="H357" s="33"/>
      <c r="K357" s="4"/>
      <c r="M357" s="4"/>
      <c r="N357" s="4"/>
      <c r="S357" s="33"/>
      <c r="T357" s="33"/>
      <c r="U357" s="4"/>
      <c r="V357" s="33"/>
      <c r="W357" s="4"/>
      <c r="X357" s="33"/>
      <c r="Y357" s="4"/>
      <c r="Z357" s="33"/>
      <c r="AA357" s="4"/>
      <c r="AC357" s="3"/>
      <c r="AF357" s="3"/>
    </row>
    <row r="358" spans="2:32" s="2" customFormat="1" ht="23.25" customHeight="1">
      <c r="B358" s="33"/>
      <c r="F358" s="33"/>
      <c r="G358" s="4"/>
      <c r="H358" s="33"/>
      <c r="K358" s="4"/>
      <c r="M358" s="4"/>
      <c r="N358" s="4"/>
      <c r="S358" s="33"/>
      <c r="T358" s="33"/>
      <c r="U358" s="4"/>
      <c r="V358" s="33"/>
      <c r="W358" s="4"/>
      <c r="X358" s="33"/>
      <c r="Y358" s="4"/>
      <c r="Z358" s="33"/>
      <c r="AA358" s="4"/>
      <c r="AC358" s="3"/>
      <c r="AF358" s="3"/>
    </row>
  </sheetData>
  <mergeCells count="32">
    <mergeCell ref="M6:M8"/>
    <mergeCell ref="AA7:AA8"/>
    <mergeCell ref="D6:E6"/>
    <mergeCell ref="Z6:AA6"/>
    <mergeCell ref="B7:B8"/>
    <mergeCell ref="C7:C8"/>
    <mergeCell ref="D7:E7"/>
    <mergeCell ref="F7:G7"/>
    <mergeCell ref="T7:U7"/>
    <mergeCell ref="V7:W7"/>
    <mergeCell ref="Z7:Z8"/>
    <mergeCell ref="N6:N8"/>
    <mergeCell ref="O6:O8"/>
    <mergeCell ref="P6:R6"/>
    <mergeCell ref="S6:S8"/>
    <mergeCell ref="T6:U6"/>
    <mergeCell ref="A9:AA9"/>
    <mergeCell ref="X7:Y7"/>
    <mergeCell ref="V6:Y6"/>
    <mergeCell ref="A1:AA1"/>
    <mergeCell ref="A2:AA2"/>
    <mergeCell ref="H4:AA4"/>
    <mergeCell ref="A5:A8"/>
    <mergeCell ref="B5:H5"/>
    <mergeCell ref="K5:N5"/>
    <mergeCell ref="O5:AA5"/>
    <mergeCell ref="B6:C6"/>
    <mergeCell ref="F6:G6"/>
    <mergeCell ref="H6:H8"/>
    <mergeCell ref="I6:J6"/>
    <mergeCell ref="K6:K8"/>
    <mergeCell ref="L6:L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AJ358"/>
  <sheetViews>
    <sheetView showGridLines="0" zoomScale="60" zoomScaleNormal="60" workbookViewId="0">
      <selection activeCell="H17" sqref="H17"/>
    </sheetView>
  </sheetViews>
  <sheetFormatPr defaultRowHeight="12.75"/>
  <cols>
    <col min="1" max="1" width="11.85546875" style="5" customWidth="1"/>
    <col min="2" max="2" width="10.28515625" style="7" customWidth="1"/>
    <col min="3" max="3" width="11.85546875" style="5" customWidth="1"/>
    <col min="4" max="4" width="10.28515625" style="5" customWidth="1"/>
    <col min="5" max="5" width="11.85546875" style="5" customWidth="1"/>
    <col min="6" max="6" width="10.28515625" style="7" customWidth="1"/>
    <col min="7" max="7" width="11.7109375" style="8" customWidth="1"/>
    <col min="8" max="8" width="11" style="7" customWidth="1"/>
    <col min="9" max="9" width="11.5703125" style="8" customWidth="1"/>
    <col min="10" max="10" width="12" style="7" customWidth="1"/>
    <col min="11" max="12" width="9.140625" style="5" hidden="1" customWidth="1"/>
    <col min="13" max="13" width="13" style="8" customWidth="1"/>
    <col min="14" max="14" width="18.28515625" style="5" customWidth="1"/>
    <col min="15" max="15" width="20.7109375" style="8" customWidth="1"/>
    <col min="16" max="16" width="13.140625" style="8" customWidth="1"/>
    <col min="17" max="17" width="10.5703125" style="5" hidden="1" customWidth="1"/>
    <col min="18" max="20" width="9.140625" style="5" hidden="1" customWidth="1"/>
    <col min="21" max="21" width="11.85546875" style="7" customWidth="1"/>
    <col min="22" max="22" width="11" style="7" customWidth="1"/>
    <col min="23" max="23" width="11.7109375" style="8" customWidth="1"/>
    <col min="24" max="24" width="10.28515625" style="7" customWidth="1"/>
    <col min="25" max="25" width="11.7109375" style="8" customWidth="1"/>
    <col min="26" max="26" width="10.28515625" style="7" customWidth="1"/>
    <col min="27" max="27" width="11.7109375" style="8" customWidth="1"/>
    <col min="28" max="28" width="10.28515625" style="7" customWidth="1"/>
    <col min="29" max="29" width="11.7109375" style="8" customWidth="1"/>
    <col min="30" max="30" width="9" style="5" hidden="1" customWidth="1"/>
    <col min="31" max="31" width="9" style="6" hidden="1" customWidth="1"/>
    <col min="32" max="32" width="9" style="5" hidden="1" customWidth="1"/>
    <col min="33" max="33" width="9.140625" style="5" hidden="1" customWidth="1"/>
    <col min="34" max="34" width="9.140625" style="6" hidden="1" customWidth="1"/>
    <col min="35" max="16384" width="9.140625" style="5"/>
  </cols>
  <sheetData>
    <row r="1" spans="1:36" ht="27" customHeight="1">
      <c r="A1" s="132" t="s">
        <v>749</v>
      </c>
      <c r="B1" s="133"/>
      <c r="C1" s="133"/>
      <c r="D1" s="133"/>
      <c r="E1" s="133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72"/>
    </row>
    <row r="2" spans="1:36" s="63" customFormat="1" ht="18" customHeight="1">
      <c r="A2" s="135" t="s">
        <v>750</v>
      </c>
      <c r="B2" s="175"/>
      <c r="C2" s="175"/>
      <c r="D2" s="175"/>
      <c r="E2" s="175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8"/>
      <c r="AE2" s="64"/>
      <c r="AH2" s="64"/>
    </row>
    <row r="3" spans="1:36" s="63" customFormat="1" ht="18" customHeight="1" thickBot="1">
      <c r="A3" s="71" t="s">
        <v>751</v>
      </c>
      <c r="B3" s="72"/>
      <c r="C3" s="72"/>
      <c r="D3" s="72"/>
      <c r="E3" s="72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6"/>
      <c r="AE3" s="64"/>
      <c r="AH3" s="64"/>
    </row>
    <row r="4" spans="1:36" s="63" customFormat="1" ht="18" customHeight="1" thickBot="1">
      <c r="A4" s="73"/>
      <c r="B4" s="74"/>
      <c r="C4" s="64"/>
      <c r="D4" s="64"/>
      <c r="E4" s="64"/>
      <c r="F4" s="74"/>
      <c r="G4" s="75"/>
      <c r="H4" s="74"/>
      <c r="I4" s="75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3"/>
      <c r="AD4" s="69"/>
      <c r="AE4" s="70"/>
      <c r="AF4" s="64"/>
      <c r="AH4" s="64"/>
    </row>
    <row r="5" spans="1:36" s="86" customFormat="1" ht="16.5" customHeight="1">
      <c r="A5" s="151" t="s">
        <v>10</v>
      </c>
      <c r="B5" s="126" t="s">
        <v>4</v>
      </c>
      <c r="C5" s="126"/>
      <c r="D5" s="126"/>
      <c r="E5" s="126"/>
      <c r="F5" s="126"/>
      <c r="G5" s="126"/>
      <c r="H5" s="126"/>
      <c r="I5" s="126"/>
      <c r="J5" s="126"/>
      <c r="K5" s="94"/>
      <c r="L5" s="94"/>
      <c r="M5" s="126" t="s">
        <v>0</v>
      </c>
      <c r="N5" s="126"/>
      <c r="O5" s="126"/>
      <c r="P5" s="126"/>
      <c r="Q5" s="126" t="s">
        <v>5</v>
      </c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45"/>
      <c r="AD5" s="84"/>
      <c r="AE5" s="85"/>
      <c r="AF5" s="85"/>
      <c r="AG5" s="85"/>
      <c r="AH5" s="85"/>
    </row>
    <row r="6" spans="1:36" s="86" customFormat="1" ht="16.5" customHeight="1">
      <c r="A6" s="152"/>
      <c r="B6" s="127" t="s">
        <v>1</v>
      </c>
      <c r="C6" s="127"/>
      <c r="D6" s="127" t="s">
        <v>21</v>
      </c>
      <c r="E6" s="147"/>
      <c r="F6" s="147"/>
      <c r="G6" s="147"/>
      <c r="H6" s="127" t="s">
        <v>9</v>
      </c>
      <c r="I6" s="127"/>
      <c r="J6" s="148" t="s">
        <v>752</v>
      </c>
      <c r="K6" s="147" t="s">
        <v>6</v>
      </c>
      <c r="L6" s="147"/>
      <c r="M6" s="138" t="s">
        <v>18</v>
      </c>
      <c r="N6" s="156" t="s">
        <v>753</v>
      </c>
      <c r="O6" s="138" t="s">
        <v>754</v>
      </c>
      <c r="P6" s="138" t="s">
        <v>8</v>
      </c>
      <c r="Q6" s="147" t="s">
        <v>3</v>
      </c>
      <c r="R6" s="147" t="s">
        <v>6</v>
      </c>
      <c r="S6" s="147"/>
      <c r="T6" s="147"/>
      <c r="U6" s="148" t="s">
        <v>752</v>
      </c>
      <c r="V6" s="127" t="s">
        <v>9</v>
      </c>
      <c r="W6" s="127"/>
      <c r="X6" s="127" t="s">
        <v>21</v>
      </c>
      <c r="Y6" s="147"/>
      <c r="Z6" s="147"/>
      <c r="AA6" s="147"/>
      <c r="AB6" s="127" t="s">
        <v>1</v>
      </c>
      <c r="AC6" s="144"/>
      <c r="AD6" s="84"/>
      <c r="AE6" s="85"/>
      <c r="AF6" s="85"/>
      <c r="AG6" s="85"/>
      <c r="AH6" s="85"/>
    </row>
    <row r="7" spans="1:36" s="86" customFormat="1" ht="16.5" customHeight="1">
      <c r="A7" s="152"/>
      <c r="B7" s="142" t="s">
        <v>7</v>
      </c>
      <c r="C7" s="127" t="s">
        <v>2</v>
      </c>
      <c r="D7" s="142" t="s">
        <v>23</v>
      </c>
      <c r="E7" s="147"/>
      <c r="F7" s="142" t="s">
        <v>22</v>
      </c>
      <c r="G7" s="147"/>
      <c r="H7" s="142" t="s">
        <v>19</v>
      </c>
      <c r="I7" s="147"/>
      <c r="J7" s="148"/>
      <c r="K7" s="87" t="s">
        <v>7</v>
      </c>
      <c r="L7" s="87" t="s">
        <v>2</v>
      </c>
      <c r="M7" s="138"/>
      <c r="N7" s="156"/>
      <c r="O7" s="138"/>
      <c r="P7" s="138"/>
      <c r="Q7" s="147"/>
      <c r="R7" s="87" t="s">
        <v>7</v>
      </c>
      <c r="S7" s="87" t="s">
        <v>2</v>
      </c>
      <c r="T7" s="87" t="s">
        <v>7</v>
      </c>
      <c r="U7" s="148"/>
      <c r="V7" s="142" t="s">
        <v>19</v>
      </c>
      <c r="W7" s="147"/>
      <c r="X7" s="142" t="s">
        <v>22</v>
      </c>
      <c r="Y7" s="147"/>
      <c r="Z7" s="142" t="s">
        <v>23</v>
      </c>
      <c r="AA7" s="147"/>
      <c r="AB7" s="142" t="s">
        <v>7</v>
      </c>
      <c r="AC7" s="144" t="s">
        <v>2</v>
      </c>
      <c r="AD7" s="84"/>
      <c r="AE7" s="85"/>
      <c r="AF7" s="85"/>
      <c r="AG7" s="84"/>
      <c r="AH7" s="84"/>
    </row>
    <row r="8" spans="1:36" s="86" customFormat="1" ht="16.5" customHeight="1" thickBot="1">
      <c r="A8" s="153"/>
      <c r="B8" s="143"/>
      <c r="C8" s="128"/>
      <c r="D8" s="88" t="s">
        <v>7</v>
      </c>
      <c r="E8" s="95" t="s">
        <v>2</v>
      </c>
      <c r="F8" s="88" t="s">
        <v>7</v>
      </c>
      <c r="G8" s="95" t="s">
        <v>2</v>
      </c>
      <c r="H8" s="88" t="s">
        <v>7</v>
      </c>
      <c r="I8" s="95" t="s">
        <v>2</v>
      </c>
      <c r="J8" s="161"/>
      <c r="K8" s="90"/>
      <c r="L8" s="90"/>
      <c r="M8" s="160"/>
      <c r="N8" s="163"/>
      <c r="O8" s="160"/>
      <c r="P8" s="160"/>
      <c r="Q8" s="154"/>
      <c r="R8" s="91"/>
      <c r="S8" s="91"/>
      <c r="T8" s="91"/>
      <c r="U8" s="161"/>
      <c r="V8" s="88" t="s">
        <v>7</v>
      </c>
      <c r="W8" s="95" t="s">
        <v>2</v>
      </c>
      <c r="X8" s="88" t="s">
        <v>7</v>
      </c>
      <c r="Y8" s="95" t="s">
        <v>2</v>
      </c>
      <c r="Z8" s="88" t="s">
        <v>7</v>
      </c>
      <c r="AA8" s="95" t="s">
        <v>2</v>
      </c>
      <c r="AB8" s="143"/>
      <c r="AC8" s="155"/>
      <c r="AD8" s="93"/>
      <c r="AE8" s="85"/>
      <c r="AF8" s="85"/>
      <c r="AG8" s="84"/>
      <c r="AH8" s="84"/>
    </row>
    <row r="9" spans="1:36" s="48" customFormat="1" ht="30" customHeight="1">
      <c r="A9" s="129" t="s">
        <v>186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1"/>
      <c r="AD9" s="46"/>
      <c r="AE9" s="46"/>
      <c r="AF9" s="46"/>
      <c r="AG9" s="46"/>
      <c r="AH9" s="47"/>
    </row>
    <row r="10" spans="1:36" s="2" customFormat="1" ht="22.5" customHeight="1">
      <c r="A10" s="43"/>
      <c r="B10" s="41"/>
      <c r="C10" s="35"/>
      <c r="D10" s="35"/>
      <c r="E10" s="35"/>
      <c r="F10" s="41"/>
      <c r="G10" s="17"/>
      <c r="H10" s="41"/>
      <c r="I10" s="17"/>
      <c r="J10" s="41"/>
      <c r="K10" s="17"/>
      <c r="L10" s="17"/>
      <c r="M10" s="17"/>
      <c r="N10" s="17"/>
      <c r="O10" s="17"/>
      <c r="P10" s="17"/>
      <c r="Q10" s="41"/>
      <c r="R10" s="17"/>
      <c r="S10" s="17"/>
      <c r="T10" s="17"/>
      <c r="U10" s="41"/>
      <c r="V10" s="41"/>
      <c r="W10" s="17"/>
      <c r="X10" s="41"/>
      <c r="Y10" s="17"/>
      <c r="Z10" s="41"/>
      <c r="AA10" s="17"/>
      <c r="AB10" s="41"/>
      <c r="AC10" s="20"/>
      <c r="AD10" s="13"/>
      <c r="AE10" s="11"/>
      <c r="AF10" s="3"/>
      <c r="AG10" s="15"/>
      <c r="AH10" s="13"/>
    </row>
    <row r="11" spans="1:36" s="2" customFormat="1" ht="22.5" customHeight="1">
      <c r="A11" s="43">
        <v>1</v>
      </c>
      <c r="B11" s="41">
        <v>-8.5</v>
      </c>
      <c r="C11" s="35">
        <v>902.58399999999995</v>
      </c>
      <c r="D11" s="41">
        <v>-8.5</v>
      </c>
      <c r="E11" s="35">
        <v>902.46799999999996</v>
      </c>
      <c r="F11" s="41">
        <v>-6</v>
      </c>
      <c r="G11" s="17">
        <v>902.39300000000003</v>
      </c>
      <c r="H11" s="41">
        <v>-6</v>
      </c>
      <c r="I11" s="17">
        <v>900.678</v>
      </c>
      <c r="J11" s="41">
        <f>((O11-I11)/H11)*100</f>
        <v>-2.0000000000000755</v>
      </c>
      <c r="K11" s="17"/>
      <c r="L11" s="17"/>
      <c r="M11" s="17">
        <v>901.67700000000002</v>
      </c>
      <c r="N11" s="17">
        <f>O11+1.54</f>
        <v>902.33799999999997</v>
      </c>
      <c r="O11" s="17">
        <v>900.798</v>
      </c>
      <c r="P11" s="17">
        <f t="shared" ref="P11:P17" si="0">O11-M11</f>
        <v>-0.8790000000000191</v>
      </c>
      <c r="Q11" s="41"/>
      <c r="R11" s="17"/>
      <c r="S11" s="17"/>
      <c r="T11" s="17"/>
      <c r="U11" s="41">
        <f t="shared" ref="U11:U17" si="1">((W11-O11)/V11)*100</f>
        <v>-2.0000000000000755</v>
      </c>
      <c r="V11" s="41">
        <v>6</v>
      </c>
      <c r="W11" s="17">
        <v>900.678</v>
      </c>
      <c r="X11" s="41">
        <v>6</v>
      </c>
      <c r="Y11" s="17">
        <v>902.39300000000003</v>
      </c>
      <c r="Z11" s="41">
        <v>8.5</v>
      </c>
      <c r="AA11" s="17">
        <v>902.46799999999996</v>
      </c>
      <c r="AB11" s="41">
        <v>8.5</v>
      </c>
      <c r="AC11" s="20">
        <v>901.97900000000004</v>
      </c>
      <c r="AD11" s="13"/>
      <c r="AE11" s="11"/>
      <c r="AF11" s="3"/>
      <c r="AG11" s="15"/>
      <c r="AH11" s="13"/>
      <c r="AJ11" s="4"/>
    </row>
    <row r="12" spans="1:36" s="2" customFormat="1" ht="22.5" customHeight="1">
      <c r="A12" s="44" t="s">
        <v>40</v>
      </c>
      <c r="B12" s="41">
        <v>-8.5</v>
      </c>
      <c r="C12" s="39" t="s">
        <v>187</v>
      </c>
      <c r="D12" s="41">
        <v>-8.5</v>
      </c>
      <c r="E12" s="39" t="s">
        <v>193</v>
      </c>
      <c r="F12" s="41">
        <v>-6</v>
      </c>
      <c r="G12" s="17">
        <v>903.91399999999999</v>
      </c>
      <c r="H12" s="41">
        <v>-6</v>
      </c>
      <c r="I12" s="17">
        <v>902.19900000000007</v>
      </c>
      <c r="J12" s="41">
        <f t="shared" ref="J12:J17" si="2">((O12-I12)/H12)*100</f>
        <v>-2.0000000000000755</v>
      </c>
      <c r="K12" s="17"/>
      <c r="L12" s="17"/>
      <c r="M12" s="17">
        <v>903.827</v>
      </c>
      <c r="N12" s="17">
        <f t="shared" ref="N12:N17" si="3">O12+1.54</f>
        <v>903.85900000000004</v>
      </c>
      <c r="O12" s="17">
        <v>902.31900000000007</v>
      </c>
      <c r="P12" s="17">
        <f t="shared" si="0"/>
        <v>-1.5079999999999245</v>
      </c>
      <c r="Q12" s="41"/>
      <c r="R12" s="17"/>
      <c r="S12" s="17"/>
      <c r="T12" s="17"/>
      <c r="U12" s="41">
        <f t="shared" si="1"/>
        <v>-2.0000000000000755</v>
      </c>
      <c r="V12" s="41">
        <v>6</v>
      </c>
      <c r="W12" s="17">
        <v>902.19900000000007</v>
      </c>
      <c r="X12" s="41">
        <v>6</v>
      </c>
      <c r="Y12" s="17">
        <v>903.91399999999999</v>
      </c>
      <c r="Z12" s="41">
        <v>8.5</v>
      </c>
      <c r="AA12" s="17">
        <v>903.98900000000003</v>
      </c>
      <c r="AB12" s="41">
        <v>8.5</v>
      </c>
      <c r="AC12" s="20">
        <v>903.77599999999995</v>
      </c>
      <c r="AD12" s="13"/>
      <c r="AE12" s="11"/>
      <c r="AF12" s="3"/>
      <c r="AG12" s="15"/>
      <c r="AH12" s="13"/>
      <c r="AJ12" s="4"/>
    </row>
    <row r="13" spans="1:36" s="2" customFormat="1" ht="22.5" customHeight="1">
      <c r="A13" s="44" t="s">
        <v>14</v>
      </c>
      <c r="B13" s="41">
        <v>-8.5</v>
      </c>
      <c r="C13" s="39" t="s">
        <v>188</v>
      </c>
      <c r="D13" s="41">
        <v>-8.5</v>
      </c>
      <c r="E13" s="39" t="s">
        <v>194</v>
      </c>
      <c r="F13" s="41">
        <v>-6</v>
      </c>
      <c r="G13" s="17">
        <v>906.08100000000002</v>
      </c>
      <c r="H13" s="41">
        <v>-6</v>
      </c>
      <c r="I13" s="17">
        <v>904.36599999999999</v>
      </c>
      <c r="J13" s="41">
        <f t="shared" si="2"/>
        <v>-2.0000000000000755</v>
      </c>
      <c r="K13" s="17"/>
      <c r="L13" s="17"/>
      <c r="M13" s="17">
        <v>905.303</v>
      </c>
      <c r="N13" s="17">
        <f t="shared" si="3"/>
        <v>906.02599999999995</v>
      </c>
      <c r="O13" s="17">
        <v>904.48599999999999</v>
      </c>
      <c r="P13" s="17">
        <f t="shared" si="0"/>
        <v>-0.81700000000000728</v>
      </c>
      <c r="Q13" s="41"/>
      <c r="R13" s="17"/>
      <c r="S13" s="17"/>
      <c r="T13" s="17"/>
      <c r="U13" s="41">
        <f t="shared" si="1"/>
        <v>-2.0000000000000755</v>
      </c>
      <c r="V13" s="41">
        <v>6</v>
      </c>
      <c r="W13" s="17">
        <v>904.36599999999999</v>
      </c>
      <c r="X13" s="41">
        <v>6</v>
      </c>
      <c r="Y13" s="17">
        <v>906.08100000000002</v>
      </c>
      <c r="Z13" s="41">
        <v>8.5</v>
      </c>
      <c r="AA13" s="17">
        <v>906.15599999999995</v>
      </c>
      <c r="AB13" s="41">
        <v>8.5</v>
      </c>
      <c r="AC13" s="20">
        <v>905.88400000000001</v>
      </c>
      <c r="AD13" s="13"/>
      <c r="AE13" s="11"/>
      <c r="AF13" s="3"/>
      <c r="AG13" s="22"/>
      <c r="AH13" s="13"/>
      <c r="AJ13" s="4"/>
    </row>
    <row r="14" spans="1:36" s="2" customFormat="1" ht="22.5" customHeight="1">
      <c r="A14" s="44" t="s">
        <v>15</v>
      </c>
      <c r="B14" s="41">
        <v>-8.5</v>
      </c>
      <c r="C14" s="39" t="s">
        <v>189</v>
      </c>
      <c r="D14" s="41">
        <v>-8.5</v>
      </c>
      <c r="E14" s="39" t="s">
        <v>195</v>
      </c>
      <c r="F14" s="41">
        <v>-6</v>
      </c>
      <c r="G14" s="17">
        <v>907.86599999999999</v>
      </c>
      <c r="H14" s="117">
        <v>-6</v>
      </c>
      <c r="I14" s="118">
        <v>906.15100000000007</v>
      </c>
      <c r="J14" s="41">
        <f t="shared" si="2"/>
        <v>-2.0000000000000755</v>
      </c>
      <c r="K14" s="17"/>
      <c r="L14" s="17"/>
      <c r="M14" s="17">
        <v>907.97</v>
      </c>
      <c r="N14" s="17">
        <f t="shared" si="3"/>
        <v>907.81100000000004</v>
      </c>
      <c r="O14" s="17">
        <v>906.27100000000007</v>
      </c>
      <c r="P14" s="17">
        <f t="shared" si="0"/>
        <v>-1.6989999999999554</v>
      </c>
      <c r="Q14" s="41"/>
      <c r="R14" s="17"/>
      <c r="S14" s="17"/>
      <c r="T14" s="17"/>
      <c r="U14" s="41">
        <f t="shared" si="1"/>
        <v>-2.0000000000000755</v>
      </c>
      <c r="V14" s="41">
        <v>6</v>
      </c>
      <c r="W14" s="17">
        <v>906.15100000000007</v>
      </c>
      <c r="X14" s="41">
        <v>6</v>
      </c>
      <c r="Y14" s="17">
        <v>907.86599999999999</v>
      </c>
      <c r="Z14" s="41">
        <v>8.5</v>
      </c>
      <c r="AA14" s="17">
        <v>907.94100000000003</v>
      </c>
      <c r="AB14" s="41">
        <v>8.5</v>
      </c>
      <c r="AC14" s="20">
        <v>907.87800000000004</v>
      </c>
      <c r="AD14" s="13"/>
      <c r="AE14" s="11"/>
      <c r="AF14" s="3"/>
      <c r="AG14" s="22"/>
      <c r="AH14" s="13"/>
      <c r="AJ14" s="4"/>
    </row>
    <row r="15" spans="1:36" s="2" customFormat="1" ht="22.5" customHeight="1">
      <c r="A15" s="44" t="s">
        <v>16</v>
      </c>
      <c r="B15" s="41">
        <v>-5.5</v>
      </c>
      <c r="C15" s="39" t="s">
        <v>190</v>
      </c>
      <c r="D15" s="173" t="s">
        <v>198</v>
      </c>
      <c r="E15" s="174"/>
      <c r="F15" s="174"/>
      <c r="G15" s="174"/>
      <c r="H15" s="41">
        <v>-5.5</v>
      </c>
      <c r="I15" s="17">
        <v>907.35</v>
      </c>
      <c r="J15" s="41">
        <f t="shared" si="2"/>
        <v>2.0000000000002482</v>
      </c>
      <c r="K15" s="17"/>
      <c r="L15" s="17"/>
      <c r="M15" s="17">
        <v>908.72699999999998</v>
      </c>
      <c r="N15" s="17">
        <f t="shared" si="3"/>
        <v>908.78</v>
      </c>
      <c r="O15" s="17">
        <v>907.24</v>
      </c>
      <c r="P15" s="17">
        <f t="shared" si="0"/>
        <v>-1.4869999999999663</v>
      </c>
      <c r="Q15" s="41"/>
      <c r="R15" s="17"/>
      <c r="S15" s="17"/>
      <c r="T15" s="17"/>
      <c r="U15" s="41">
        <f t="shared" si="1"/>
        <v>-2.0000000000002482</v>
      </c>
      <c r="V15" s="41">
        <v>5.5</v>
      </c>
      <c r="W15" s="17">
        <v>907.13</v>
      </c>
      <c r="X15" s="41"/>
      <c r="Y15" s="17"/>
      <c r="Z15" s="41"/>
      <c r="AA15" s="17"/>
      <c r="AB15" s="41">
        <v>5.5</v>
      </c>
      <c r="AC15" s="20">
        <v>908.73500000000001</v>
      </c>
      <c r="AD15" s="13"/>
      <c r="AE15" s="11"/>
      <c r="AF15" s="3"/>
      <c r="AG15" s="22"/>
      <c r="AH15" s="13"/>
      <c r="AJ15" s="4"/>
    </row>
    <row r="16" spans="1:36" s="2" customFormat="1" ht="22.5" customHeight="1">
      <c r="A16" s="44" t="s">
        <v>11</v>
      </c>
      <c r="B16" s="41">
        <v>-8.5</v>
      </c>
      <c r="C16" s="39" t="s">
        <v>191</v>
      </c>
      <c r="D16" s="41">
        <v>-8.5</v>
      </c>
      <c r="E16" s="39" t="s">
        <v>196</v>
      </c>
      <c r="F16" s="41">
        <v>-6</v>
      </c>
      <c r="G16" s="17">
        <v>909.39499999999998</v>
      </c>
      <c r="H16" s="41">
        <v>-6</v>
      </c>
      <c r="I16" s="17">
        <v>907.68000000000006</v>
      </c>
      <c r="J16" s="41">
        <f t="shared" si="2"/>
        <v>-2.0000000000000755</v>
      </c>
      <c r="K16" s="17"/>
      <c r="L16" s="17"/>
      <c r="M16" s="17">
        <v>909.28</v>
      </c>
      <c r="N16" s="17">
        <f t="shared" si="3"/>
        <v>909.34</v>
      </c>
      <c r="O16" s="17">
        <v>907.80000000000007</v>
      </c>
      <c r="P16" s="17">
        <f t="shared" si="0"/>
        <v>-1.4799999999999045</v>
      </c>
      <c r="Q16" s="41"/>
      <c r="R16" s="17"/>
      <c r="S16" s="17"/>
      <c r="T16" s="17"/>
      <c r="U16" s="41">
        <f t="shared" si="1"/>
        <v>-2.0000000000000755</v>
      </c>
      <c r="V16" s="41">
        <v>6</v>
      </c>
      <c r="W16" s="17">
        <v>907.68000000000006</v>
      </c>
      <c r="X16" s="41">
        <v>6</v>
      </c>
      <c r="Y16" s="17">
        <v>909.39499999999998</v>
      </c>
      <c r="Z16" s="41">
        <v>8.5</v>
      </c>
      <c r="AA16" s="17">
        <v>909.47</v>
      </c>
      <c r="AB16" s="41">
        <v>8.5</v>
      </c>
      <c r="AC16" s="20">
        <v>909.44799999999998</v>
      </c>
      <c r="AD16" s="13"/>
      <c r="AE16" s="11"/>
      <c r="AF16" s="3"/>
      <c r="AG16" s="22"/>
      <c r="AH16" s="13"/>
      <c r="AJ16" s="4"/>
    </row>
    <row r="17" spans="1:36" s="2" customFormat="1" ht="22.5" customHeight="1">
      <c r="A17" s="44" t="s">
        <v>12</v>
      </c>
      <c r="B17" s="41">
        <v>-8.5</v>
      </c>
      <c r="C17" s="39" t="s">
        <v>192</v>
      </c>
      <c r="D17" s="41">
        <v>-8.5</v>
      </c>
      <c r="E17" s="39" t="s">
        <v>197</v>
      </c>
      <c r="F17" s="41">
        <v>-6</v>
      </c>
      <c r="G17" s="17">
        <v>909.95500000000004</v>
      </c>
      <c r="H17" s="41">
        <v>-6</v>
      </c>
      <c r="I17" s="17">
        <v>908.24</v>
      </c>
      <c r="J17" s="41">
        <f t="shared" si="2"/>
        <v>-2.0000000000000755</v>
      </c>
      <c r="K17" s="17"/>
      <c r="L17" s="17"/>
      <c r="M17" s="17">
        <v>909.86199999999997</v>
      </c>
      <c r="N17" s="17">
        <f t="shared" si="3"/>
        <v>909.9</v>
      </c>
      <c r="O17" s="17">
        <v>908.36</v>
      </c>
      <c r="P17" s="17">
        <f t="shared" si="0"/>
        <v>-1.5019999999999527</v>
      </c>
      <c r="Q17" s="41"/>
      <c r="R17" s="17"/>
      <c r="S17" s="17"/>
      <c r="T17" s="17"/>
      <c r="U17" s="41">
        <f t="shared" si="1"/>
        <v>-2.0000000000000755</v>
      </c>
      <c r="V17" s="41">
        <v>6</v>
      </c>
      <c r="W17" s="17">
        <v>908.24</v>
      </c>
      <c r="X17" s="41">
        <v>6</v>
      </c>
      <c r="Y17" s="17">
        <v>909.95500000000004</v>
      </c>
      <c r="Z17" s="41">
        <v>8.5</v>
      </c>
      <c r="AA17" s="17">
        <v>910.03</v>
      </c>
      <c r="AB17" s="41">
        <v>8.5</v>
      </c>
      <c r="AC17" s="20">
        <v>910.06799999999998</v>
      </c>
      <c r="AD17" s="13"/>
      <c r="AE17" s="11"/>
      <c r="AF17" s="3"/>
      <c r="AG17" s="22"/>
      <c r="AH17" s="13"/>
      <c r="AJ17" s="4"/>
    </row>
    <row r="18" spans="1:36" s="2" customFormat="1" ht="22.5" customHeight="1" thickBot="1">
      <c r="A18" s="44"/>
      <c r="B18" s="41"/>
      <c r="C18" s="39"/>
      <c r="D18" s="39"/>
      <c r="E18" s="39"/>
      <c r="F18" s="41"/>
      <c r="G18" s="17"/>
      <c r="H18" s="41"/>
      <c r="I18" s="17"/>
      <c r="J18" s="41"/>
      <c r="K18" s="17"/>
      <c r="L18" s="17"/>
      <c r="M18" s="17"/>
      <c r="N18" s="17"/>
      <c r="O18" s="17"/>
      <c r="P18" s="17"/>
      <c r="Q18" s="41"/>
      <c r="R18" s="17"/>
      <c r="S18" s="17"/>
      <c r="T18" s="17"/>
      <c r="U18" s="41"/>
      <c r="V18" s="41"/>
      <c r="W18" s="17"/>
      <c r="X18" s="41"/>
      <c r="Y18" s="17"/>
      <c r="Z18" s="41"/>
      <c r="AA18" s="17"/>
      <c r="AB18" s="41"/>
      <c r="AC18" s="20"/>
      <c r="AD18" s="13"/>
      <c r="AE18" s="11"/>
      <c r="AF18" s="3"/>
      <c r="AG18" s="26"/>
      <c r="AH18" s="13"/>
    </row>
    <row r="19" spans="1:36" s="2" customFormat="1" ht="22.5" customHeight="1">
      <c r="A19" s="44"/>
      <c r="B19" s="41"/>
      <c r="C19" s="39"/>
      <c r="D19" s="39"/>
      <c r="E19" s="39"/>
      <c r="F19" s="41"/>
      <c r="G19" s="17"/>
      <c r="H19" s="41"/>
      <c r="I19" s="17"/>
      <c r="J19" s="41"/>
      <c r="K19" s="17"/>
      <c r="L19" s="17"/>
      <c r="M19" s="17"/>
      <c r="N19" s="17"/>
      <c r="O19" s="17"/>
      <c r="P19" s="17"/>
      <c r="Q19" s="41"/>
      <c r="R19" s="17"/>
      <c r="S19" s="17"/>
      <c r="T19" s="17"/>
      <c r="U19" s="41"/>
      <c r="V19" s="41"/>
      <c r="W19" s="17"/>
      <c r="X19" s="41"/>
      <c r="Y19" s="17"/>
      <c r="Z19" s="41"/>
      <c r="AA19" s="17"/>
      <c r="AB19" s="41"/>
      <c r="AC19" s="20"/>
      <c r="AD19" s="13"/>
      <c r="AE19" s="11"/>
      <c r="AF19" s="3"/>
      <c r="AG19" s="22"/>
      <c r="AH19" s="13"/>
    </row>
    <row r="20" spans="1:36" s="2" customFormat="1" ht="22.5" customHeight="1">
      <c r="A20" s="44"/>
      <c r="B20" s="41"/>
      <c r="C20" s="39"/>
      <c r="D20" s="39"/>
      <c r="E20" s="39"/>
      <c r="F20" s="41"/>
      <c r="G20" s="17"/>
      <c r="H20" s="41"/>
      <c r="I20" s="17"/>
      <c r="J20" s="41"/>
      <c r="K20" s="17"/>
      <c r="L20" s="17"/>
      <c r="M20" s="17"/>
      <c r="N20" s="17"/>
      <c r="O20" s="17"/>
      <c r="P20" s="17"/>
      <c r="Q20" s="41"/>
      <c r="R20" s="17"/>
      <c r="S20" s="17"/>
      <c r="T20" s="17"/>
      <c r="U20" s="41"/>
      <c r="V20" s="41"/>
      <c r="W20" s="17"/>
      <c r="X20" s="41"/>
      <c r="Y20" s="17"/>
      <c r="Z20" s="41"/>
      <c r="AA20" s="17"/>
      <c r="AB20" s="41"/>
      <c r="AC20" s="20"/>
      <c r="AD20" s="13"/>
      <c r="AE20" s="11"/>
      <c r="AF20" s="3"/>
      <c r="AG20" s="22"/>
      <c r="AH20" s="13"/>
    </row>
    <row r="21" spans="1:36" s="2" customFormat="1" ht="22.5" customHeight="1">
      <c r="A21" s="44"/>
      <c r="B21" s="41"/>
      <c r="C21" s="39"/>
      <c r="D21" s="39"/>
      <c r="E21" s="39"/>
      <c r="F21" s="41"/>
      <c r="G21" s="17"/>
      <c r="H21" s="41"/>
      <c r="I21" s="17"/>
      <c r="J21" s="41"/>
      <c r="K21" s="17"/>
      <c r="L21" s="17"/>
      <c r="M21" s="17"/>
      <c r="N21" s="17"/>
      <c r="O21" s="17"/>
      <c r="P21" s="17"/>
      <c r="Q21" s="41"/>
      <c r="R21" s="17"/>
      <c r="S21" s="17"/>
      <c r="T21" s="17"/>
      <c r="U21" s="41"/>
      <c r="V21" s="41"/>
      <c r="W21" s="17"/>
      <c r="X21" s="41"/>
      <c r="Y21" s="17"/>
      <c r="Z21" s="41"/>
      <c r="AA21" s="17"/>
      <c r="AB21" s="41"/>
      <c r="AC21" s="20"/>
      <c r="AD21" s="13"/>
      <c r="AE21" s="11"/>
      <c r="AF21" s="3"/>
      <c r="AG21" s="22"/>
      <c r="AH21" s="13"/>
    </row>
    <row r="22" spans="1:36" s="2" customFormat="1" ht="22.5" customHeight="1">
      <c r="A22" s="44"/>
      <c r="B22" s="41"/>
      <c r="C22" s="39"/>
      <c r="D22" s="39"/>
      <c r="E22" s="39"/>
      <c r="F22" s="41"/>
      <c r="G22" s="17"/>
      <c r="H22" s="41"/>
      <c r="I22" s="17"/>
      <c r="J22" s="41"/>
      <c r="K22" s="17"/>
      <c r="L22" s="17"/>
      <c r="M22" s="17"/>
      <c r="N22" s="17"/>
      <c r="O22" s="17"/>
      <c r="P22" s="17"/>
      <c r="Q22" s="41"/>
      <c r="R22" s="17"/>
      <c r="S22" s="17"/>
      <c r="T22" s="17"/>
      <c r="U22" s="41"/>
      <c r="V22" s="41"/>
      <c r="W22" s="17"/>
      <c r="X22" s="41"/>
      <c r="Y22" s="17"/>
      <c r="Z22" s="41"/>
      <c r="AA22" s="17"/>
      <c r="AB22" s="41"/>
      <c r="AC22" s="20"/>
      <c r="AD22" s="13"/>
      <c r="AE22" s="11"/>
      <c r="AF22" s="3"/>
      <c r="AG22" s="22"/>
      <c r="AH22" s="13"/>
    </row>
    <row r="23" spans="1:36" s="2" customFormat="1" ht="22.5" customHeight="1">
      <c r="A23" s="44"/>
      <c r="B23" s="41"/>
      <c r="C23" s="39"/>
      <c r="D23" s="39"/>
      <c r="E23" s="39"/>
      <c r="F23" s="41"/>
      <c r="G23" s="17"/>
      <c r="H23" s="41"/>
      <c r="I23" s="17"/>
      <c r="J23" s="41"/>
      <c r="K23" s="17"/>
      <c r="L23" s="17"/>
      <c r="M23" s="17"/>
      <c r="N23" s="17"/>
      <c r="O23" s="17"/>
      <c r="P23" s="17"/>
      <c r="Q23" s="41"/>
      <c r="R23" s="17"/>
      <c r="S23" s="17"/>
      <c r="T23" s="17"/>
      <c r="U23" s="41"/>
      <c r="V23" s="41"/>
      <c r="W23" s="17"/>
      <c r="X23" s="41"/>
      <c r="Y23" s="17"/>
      <c r="Z23" s="41"/>
      <c r="AA23" s="17"/>
      <c r="AB23" s="41"/>
      <c r="AC23" s="20"/>
      <c r="AD23" s="13"/>
      <c r="AE23" s="11"/>
      <c r="AF23" s="3"/>
      <c r="AG23" s="22"/>
      <c r="AH23" s="13"/>
    </row>
    <row r="24" spans="1:36" s="2" customFormat="1" ht="22.5" customHeight="1">
      <c r="A24" s="44"/>
      <c r="B24" s="41"/>
      <c r="C24" s="39"/>
      <c r="D24" s="39"/>
      <c r="E24" s="39"/>
      <c r="F24" s="41"/>
      <c r="G24" s="17"/>
      <c r="H24" s="41"/>
      <c r="I24" s="17"/>
      <c r="J24" s="41"/>
      <c r="K24" s="17"/>
      <c r="L24" s="17"/>
      <c r="M24" s="17"/>
      <c r="N24" s="17"/>
      <c r="O24" s="17"/>
      <c r="P24" s="17"/>
      <c r="Q24" s="41"/>
      <c r="R24" s="17"/>
      <c r="S24" s="17"/>
      <c r="T24" s="17"/>
      <c r="U24" s="41"/>
      <c r="V24" s="41"/>
      <c r="W24" s="17"/>
      <c r="X24" s="41"/>
      <c r="Y24" s="17"/>
      <c r="Z24" s="41"/>
      <c r="AA24" s="17"/>
      <c r="AB24" s="41"/>
      <c r="AC24" s="20"/>
      <c r="AD24" s="13"/>
      <c r="AE24" s="11"/>
      <c r="AF24" s="3"/>
      <c r="AG24" s="22"/>
      <c r="AH24" s="13"/>
    </row>
    <row r="25" spans="1:36" s="2" customFormat="1" ht="22.5" customHeight="1">
      <c r="A25" s="44"/>
      <c r="B25" s="41"/>
      <c r="C25" s="39"/>
      <c r="D25" s="39"/>
      <c r="E25" s="39"/>
      <c r="F25" s="41"/>
      <c r="G25" s="17"/>
      <c r="H25" s="41"/>
      <c r="I25" s="17"/>
      <c r="J25" s="41"/>
      <c r="K25" s="17"/>
      <c r="L25" s="17"/>
      <c r="M25" s="17"/>
      <c r="N25" s="17"/>
      <c r="O25" s="17"/>
      <c r="P25" s="17"/>
      <c r="Q25" s="41"/>
      <c r="R25" s="17"/>
      <c r="S25" s="17"/>
      <c r="T25" s="17"/>
      <c r="U25" s="41"/>
      <c r="V25" s="41"/>
      <c r="W25" s="17"/>
      <c r="X25" s="41"/>
      <c r="Y25" s="17"/>
      <c r="Z25" s="41"/>
      <c r="AA25" s="17"/>
      <c r="AB25" s="41"/>
      <c r="AC25" s="20"/>
      <c r="AD25" s="13"/>
      <c r="AE25" s="11"/>
      <c r="AF25" s="3"/>
      <c r="AG25" s="22"/>
      <c r="AH25" s="13"/>
    </row>
    <row r="26" spans="1:36" s="2" customFormat="1" ht="22.5" customHeight="1">
      <c r="A26" s="44"/>
      <c r="B26" s="41"/>
      <c r="C26" s="39"/>
      <c r="D26" s="39"/>
      <c r="E26" s="39"/>
      <c r="F26" s="41"/>
      <c r="G26" s="17"/>
      <c r="H26" s="41"/>
      <c r="I26" s="17"/>
      <c r="J26" s="41"/>
      <c r="K26" s="17"/>
      <c r="L26" s="17"/>
      <c r="M26" s="17"/>
      <c r="N26" s="17"/>
      <c r="O26" s="17"/>
      <c r="P26" s="17"/>
      <c r="Q26" s="41"/>
      <c r="R26" s="17"/>
      <c r="S26" s="17"/>
      <c r="T26" s="17"/>
      <c r="U26" s="41"/>
      <c r="V26" s="41"/>
      <c r="W26" s="17"/>
      <c r="X26" s="41"/>
      <c r="Y26" s="17"/>
      <c r="Z26" s="41"/>
      <c r="AA26" s="17"/>
      <c r="AB26" s="41"/>
      <c r="AC26" s="20"/>
      <c r="AD26" s="13"/>
      <c r="AE26" s="11"/>
      <c r="AF26" s="3"/>
      <c r="AG26" s="22"/>
      <c r="AH26" s="13"/>
    </row>
    <row r="27" spans="1:36" s="2" customFormat="1" ht="22.5" customHeight="1">
      <c r="A27" s="44"/>
      <c r="B27" s="41"/>
      <c r="C27" s="39"/>
      <c r="D27" s="39"/>
      <c r="E27" s="39"/>
      <c r="F27" s="41"/>
      <c r="G27" s="17"/>
      <c r="H27" s="41"/>
      <c r="I27" s="17"/>
      <c r="J27" s="41"/>
      <c r="K27" s="17"/>
      <c r="L27" s="17"/>
      <c r="M27" s="17"/>
      <c r="N27" s="17"/>
      <c r="O27" s="17"/>
      <c r="P27" s="17"/>
      <c r="Q27" s="41"/>
      <c r="R27" s="17"/>
      <c r="S27" s="17"/>
      <c r="T27" s="17"/>
      <c r="U27" s="41"/>
      <c r="V27" s="41"/>
      <c r="W27" s="17"/>
      <c r="X27" s="41"/>
      <c r="Y27" s="17"/>
      <c r="Z27" s="41"/>
      <c r="AA27" s="17"/>
      <c r="AB27" s="41"/>
      <c r="AC27" s="20"/>
      <c r="AD27" s="13"/>
      <c r="AE27" s="11"/>
      <c r="AF27" s="3"/>
      <c r="AG27" s="22"/>
      <c r="AH27" s="13"/>
    </row>
    <row r="28" spans="1:36" s="2" customFormat="1" ht="22.5" customHeight="1">
      <c r="A28" s="44"/>
      <c r="B28" s="41"/>
      <c r="C28" s="39"/>
      <c r="D28" s="39"/>
      <c r="E28" s="39"/>
      <c r="F28" s="41"/>
      <c r="G28" s="17"/>
      <c r="H28" s="41"/>
      <c r="I28" s="17"/>
      <c r="J28" s="41"/>
      <c r="K28" s="17"/>
      <c r="L28" s="17"/>
      <c r="M28" s="17"/>
      <c r="N28" s="17"/>
      <c r="O28" s="17"/>
      <c r="P28" s="17"/>
      <c r="Q28" s="41"/>
      <c r="R28" s="17"/>
      <c r="S28" s="17"/>
      <c r="T28" s="17"/>
      <c r="U28" s="41"/>
      <c r="V28" s="41"/>
      <c r="W28" s="17"/>
      <c r="X28" s="41"/>
      <c r="Y28" s="17"/>
      <c r="Z28" s="41"/>
      <c r="AA28" s="17"/>
      <c r="AB28" s="41"/>
      <c r="AC28" s="20"/>
      <c r="AD28" s="13"/>
      <c r="AE28" s="11"/>
      <c r="AF28" s="3"/>
      <c r="AG28" s="22"/>
      <c r="AH28" s="13"/>
    </row>
    <row r="29" spans="1:36" s="2" customFormat="1" ht="22.5" customHeight="1">
      <c r="A29" s="44"/>
      <c r="B29" s="41"/>
      <c r="C29" s="39"/>
      <c r="D29" s="39"/>
      <c r="E29" s="39"/>
      <c r="F29" s="41"/>
      <c r="G29" s="17"/>
      <c r="H29" s="41"/>
      <c r="I29" s="17"/>
      <c r="J29" s="41"/>
      <c r="K29" s="17"/>
      <c r="L29" s="17"/>
      <c r="M29" s="17"/>
      <c r="N29" s="17"/>
      <c r="O29" s="17"/>
      <c r="P29" s="17"/>
      <c r="Q29" s="41"/>
      <c r="R29" s="17"/>
      <c r="S29" s="17"/>
      <c r="T29" s="17"/>
      <c r="U29" s="41"/>
      <c r="V29" s="41"/>
      <c r="W29" s="17"/>
      <c r="X29" s="41"/>
      <c r="Y29" s="17"/>
      <c r="Z29" s="41"/>
      <c r="AA29" s="17"/>
      <c r="AB29" s="41"/>
      <c r="AC29" s="20"/>
      <c r="AD29" s="13"/>
      <c r="AE29" s="11"/>
      <c r="AF29" s="3"/>
      <c r="AG29" s="22"/>
      <c r="AH29" s="13"/>
    </row>
    <row r="30" spans="1:36" s="2" customFormat="1" ht="22.5" customHeight="1">
      <c r="A30" s="44"/>
      <c r="B30" s="41"/>
      <c r="C30" s="39"/>
      <c r="D30" s="39"/>
      <c r="E30" s="39"/>
      <c r="F30" s="41"/>
      <c r="G30" s="17"/>
      <c r="H30" s="41"/>
      <c r="I30" s="17"/>
      <c r="J30" s="41"/>
      <c r="K30" s="17"/>
      <c r="L30" s="17"/>
      <c r="M30" s="17"/>
      <c r="N30" s="17"/>
      <c r="O30" s="17"/>
      <c r="P30" s="17"/>
      <c r="Q30" s="41"/>
      <c r="R30" s="17"/>
      <c r="S30" s="17"/>
      <c r="T30" s="17"/>
      <c r="U30" s="41"/>
      <c r="V30" s="41"/>
      <c r="W30" s="17"/>
      <c r="X30" s="41"/>
      <c r="Y30" s="17"/>
      <c r="Z30" s="41"/>
      <c r="AA30" s="17"/>
      <c r="AB30" s="41"/>
      <c r="AC30" s="20"/>
      <c r="AD30" s="13"/>
      <c r="AE30" s="11"/>
      <c r="AF30" s="3"/>
      <c r="AG30" s="22"/>
      <c r="AH30" s="13"/>
    </row>
    <row r="31" spans="1:36" s="2" customFormat="1" ht="22.5" customHeight="1">
      <c r="A31" s="44"/>
      <c r="B31" s="41"/>
      <c r="C31" s="39"/>
      <c r="D31" s="39"/>
      <c r="E31" s="39"/>
      <c r="F31" s="41"/>
      <c r="G31" s="17"/>
      <c r="H31" s="41"/>
      <c r="I31" s="17"/>
      <c r="J31" s="41"/>
      <c r="K31" s="17"/>
      <c r="L31" s="17"/>
      <c r="M31" s="17"/>
      <c r="N31" s="17"/>
      <c r="O31" s="17"/>
      <c r="P31" s="17"/>
      <c r="Q31" s="41"/>
      <c r="R31" s="17"/>
      <c r="S31" s="17"/>
      <c r="T31" s="17"/>
      <c r="U31" s="41"/>
      <c r="V31" s="41"/>
      <c r="W31" s="17"/>
      <c r="X31" s="41"/>
      <c r="Y31" s="17"/>
      <c r="Z31" s="41"/>
      <c r="AA31" s="17"/>
      <c r="AB31" s="41"/>
      <c r="AC31" s="20"/>
      <c r="AD31" s="13"/>
      <c r="AE31" s="11"/>
      <c r="AF31" s="3"/>
      <c r="AG31" s="22"/>
      <c r="AH31" s="13"/>
    </row>
    <row r="32" spans="1:36" s="2" customFormat="1" ht="22.5" customHeight="1">
      <c r="A32" s="44"/>
      <c r="B32" s="41"/>
      <c r="C32" s="39"/>
      <c r="D32" s="39"/>
      <c r="E32" s="39"/>
      <c r="F32" s="41"/>
      <c r="G32" s="17"/>
      <c r="H32" s="41"/>
      <c r="I32" s="17"/>
      <c r="J32" s="41"/>
      <c r="K32" s="17"/>
      <c r="L32" s="17"/>
      <c r="M32" s="17"/>
      <c r="N32" s="17"/>
      <c r="O32" s="17"/>
      <c r="P32" s="17"/>
      <c r="Q32" s="41"/>
      <c r="R32" s="17"/>
      <c r="S32" s="17"/>
      <c r="T32" s="17"/>
      <c r="U32" s="41"/>
      <c r="V32" s="41"/>
      <c r="W32" s="17"/>
      <c r="X32" s="41"/>
      <c r="Y32" s="17"/>
      <c r="Z32" s="41"/>
      <c r="AA32" s="17"/>
      <c r="AB32" s="41"/>
      <c r="AC32" s="20"/>
      <c r="AD32" s="13"/>
      <c r="AE32" s="11"/>
      <c r="AF32" s="3"/>
      <c r="AG32" s="22"/>
      <c r="AH32" s="13"/>
    </row>
    <row r="33" spans="1:34" s="2" customFormat="1" ht="22.5" customHeight="1">
      <c r="A33" s="44"/>
      <c r="B33" s="41"/>
      <c r="C33" s="39"/>
      <c r="D33" s="39"/>
      <c r="E33" s="39"/>
      <c r="F33" s="41"/>
      <c r="G33" s="17"/>
      <c r="H33" s="41"/>
      <c r="I33" s="17"/>
      <c r="J33" s="41"/>
      <c r="K33" s="17"/>
      <c r="L33" s="17"/>
      <c r="M33" s="17"/>
      <c r="N33" s="17"/>
      <c r="O33" s="17"/>
      <c r="P33" s="17"/>
      <c r="Q33" s="41"/>
      <c r="R33" s="17"/>
      <c r="S33" s="17"/>
      <c r="T33" s="17"/>
      <c r="U33" s="41"/>
      <c r="V33" s="41"/>
      <c r="W33" s="17"/>
      <c r="X33" s="41"/>
      <c r="Y33" s="17"/>
      <c r="Z33" s="41"/>
      <c r="AA33" s="17"/>
      <c r="AB33" s="41"/>
      <c r="AC33" s="20"/>
      <c r="AD33" s="13"/>
      <c r="AE33" s="11"/>
      <c r="AF33" s="3"/>
      <c r="AG33" s="22"/>
      <c r="AH33" s="13"/>
    </row>
    <row r="34" spans="1:34" s="2" customFormat="1" ht="22.5" customHeight="1">
      <c r="A34" s="44"/>
      <c r="B34" s="41"/>
      <c r="C34" s="39"/>
      <c r="D34" s="39"/>
      <c r="E34" s="39"/>
      <c r="F34" s="41"/>
      <c r="G34" s="17"/>
      <c r="H34" s="41"/>
      <c r="I34" s="17"/>
      <c r="J34" s="41"/>
      <c r="K34" s="17"/>
      <c r="L34" s="17"/>
      <c r="M34" s="17"/>
      <c r="N34" s="17"/>
      <c r="O34" s="17"/>
      <c r="P34" s="17"/>
      <c r="Q34" s="41"/>
      <c r="R34" s="17"/>
      <c r="S34" s="17"/>
      <c r="T34" s="17"/>
      <c r="U34" s="41"/>
      <c r="V34" s="41"/>
      <c r="W34" s="17"/>
      <c r="X34" s="41"/>
      <c r="Y34" s="17"/>
      <c r="Z34" s="41"/>
      <c r="AA34" s="17"/>
      <c r="AB34" s="41"/>
      <c r="AC34" s="20"/>
      <c r="AE34" s="3"/>
      <c r="AH34" s="3"/>
    </row>
    <row r="35" spans="1:34" s="2" customFormat="1" ht="22.5" customHeight="1">
      <c r="A35" s="44"/>
      <c r="B35" s="41"/>
      <c r="C35" s="39"/>
      <c r="D35" s="39"/>
      <c r="E35" s="39"/>
      <c r="F35" s="41"/>
      <c r="G35" s="17"/>
      <c r="H35" s="41"/>
      <c r="I35" s="17"/>
      <c r="J35" s="41"/>
      <c r="K35" s="17"/>
      <c r="L35" s="17"/>
      <c r="M35" s="17"/>
      <c r="N35" s="17"/>
      <c r="O35" s="17"/>
      <c r="P35" s="17"/>
      <c r="Q35" s="41"/>
      <c r="R35" s="17"/>
      <c r="S35" s="17"/>
      <c r="T35" s="17"/>
      <c r="U35" s="41"/>
      <c r="V35" s="41"/>
      <c r="W35" s="17"/>
      <c r="X35" s="41"/>
      <c r="Y35" s="17"/>
      <c r="Z35" s="41"/>
      <c r="AA35" s="17"/>
      <c r="AB35" s="41"/>
      <c r="AC35" s="20"/>
      <c r="AE35" s="3"/>
      <c r="AH35" s="3"/>
    </row>
    <row r="36" spans="1:34" s="2" customFormat="1" ht="22.5" customHeight="1">
      <c r="A36" s="50"/>
      <c r="B36" s="51"/>
      <c r="C36" s="54"/>
      <c r="D36" s="54"/>
      <c r="E36" s="54"/>
      <c r="F36" s="41"/>
      <c r="G36" s="17"/>
      <c r="H36" s="41"/>
      <c r="I36" s="17"/>
      <c r="J36" s="41"/>
      <c r="K36" s="17"/>
      <c r="L36" s="17"/>
      <c r="M36" s="17"/>
      <c r="N36" s="17"/>
      <c r="O36" s="17"/>
      <c r="P36" s="17"/>
      <c r="Q36" s="41"/>
      <c r="R36" s="17"/>
      <c r="S36" s="17"/>
      <c r="T36" s="17"/>
      <c r="U36" s="41"/>
      <c r="V36" s="41"/>
      <c r="W36" s="17"/>
      <c r="X36" s="41"/>
      <c r="Y36" s="17"/>
      <c r="Z36" s="41"/>
      <c r="AA36" s="17"/>
      <c r="AB36" s="41"/>
      <c r="AC36" s="20"/>
      <c r="AE36" s="3"/>
      <c r="AH36" s="3"/>
    </row>
    <row r="37" spans="1:34" s="2" customFormat="1" ht="22.5" customHeight="1">
      <c r="A37" s="50"/>
      <c r="B37" s="51"/>
      <c r="C37" s="54"/>
      <c r="D37" s="54"/>
      <c r="E37" s="54"/>
      <c r="F37" s="51"/>
      <c r="G37" s="52"/>
      <c r="H37" s="51"/>
      <c r="I37" s="52"/>
      <c r="J37" s="51"/>
      <c r="K37" s="54"/>
      <c r="L37" s="54"/>
      <c r="M37" s="52"/>
      <c r="N37" s="54"/>
      <c r="O37" s="52"/>
      <c r="P37" s="52"/>
      <c r="Q37" s="54"/>
      <c r="R37" s="54"/>
      <c r="S37" s="54"/>
      <c r="T37" s="54"/>
      <c r="U37" s="51"/>
      <c r="V37" s="51"/>
      <c r="W37" s="52"/>
      <c r="X37" s="51"/>
      <c r="Y37" s="52"/>
      <c r="Z37" s="51"/>
      <c r="AA37" s="52"/>
      <c r="AB37" s="51"/>
      <c r="AC37" s="55"/>
      <c r="AE37" s="3"/>
      <c r="AH37" s="3"/>
    </row>
    <row r="38" spans="1:34" s="2" customFormat="1" ht="22.5" customHeight="1">
      <c r="A38" s="50"/>
      <c r="B38" s="51"/>
      <c r="C38" s="54"/>
      <c r="D38" s="54"/>
      <c r="E38" s="54"/>
      <c r="F38" s="51"/>
      <c r="G38" s="52"/>
      <c r="H38" s="51"/>
      <c r="I38" s="52"/>
      <c r="J38" s="51"/>
      <c r="K38" s="54"/>
      <c r="L38" s="54"/>
      <c r="M38" s="52"/>
      <c r="N38" s="54"/>
      <c r="O38" s="52"/>
      <c r="P38" s="52"/>
      <c r="Q38" s="54"/>
      <c r="R38" s="54"/>
      <c r="S38" s="54"/>
      <c r="T38" s="54"/>
      <c r="U38" s="51"/>
      <c r="V38" s="51"/>
      <c r="W38" s="52"/>
      <c r="X38" s="51"/>
      <c r="Y38" s="52"/>
      <c r="Z38" s="51"/>
      <c r="AA38" s="52"/>
      <c r="AB38" s="51"/>
      <c r="AC38" s="55"/>
      <c r="AE38" s="3"/>
      <c r="AH38" s="3"/>
    </row>
    <row r="39" spans="1:34" s="2" customFormat="1" ht="22.5" customHeight="1">
      <c r="A39" s="50"/>
      <c r="B39" s="51"/>
      <c r="C39" s="54"/>
      <c r="D39" s="54"/>
      <c r="E39" s="54"/>
      <c r="F39" s="51"/>
      <c r="G39" s="52"/>
      <c r="H39" s="51"/>
      <c r="I39" s="52"/>
      <c r="J39" s="51"/>
      <c r="K39" s="54"/>
      <c r="L39" s="54"/>
      <c r="M39" s="52"/>
      <c r="N39" s="54"/>
      <c r="O39" s="52"/>
      <c r="P39" s="52"/>
      <c r="Q39" s="54"/>
      <c r="R39" s="54"/>
      <c r="S39" s="54"/>
      <c r="T39" s="54"/>
      <c r="U39" s="51"/>
      <c r="V39" s="51"/>
      <c r="W39" s="52"/>
      <c r="X39" s="51"/>
      <c r="Y39" s="52"/>
      <c r="Z39" s="51"/>
      <c r="AA39" s="52"/>
      <c r="AB39" s="51"/>
      <c r="AC39" s="55"/>
      <c r="AE39" s="3"/>
      <c r="AH39" s="3"/>
    </row>
    <row r="40" spans="1:34" s="2" customFormat="1" ht="22.5" customHeight="1">
      <c r="A40" s="50"/>
      <c r="B40" s="51"/>
      <c r="C40" s="54"/>
      <c r="D40" s="54"/>
      <c r="E40" s="54"/>
      <c r="F40" s="51"/>
      <c r="G40" s="52"/>
      <c r="H40" s="51"/>
      <c r="I40" s="52"/>
      <c r="J40" s="51"/>
      <c r="K40" s="54"/>
      <c r="L40" s="54"/>
      <c r="M40" s="52"/>
      <c r="N40" s="54"/>
      <c r="O40" s="52"/>
      <c r="P40" s="52"/>
      <c r="Q40" s="54"/>
      <c r="R40" s="54"/>
      <c r="S40" s="54"/>
      <c r="T40" s="54"/>
      <c r="U40" s="51"/>
      <c r="V40" s="51"/>
      <c r="W40" s="52"/>
      <c r="X40" s="51"/>
      <c r="Y40" s="52"/>
      <c r="Z40" s="51"/>
      <c r="AA40" s="52"/>
      <c r="AB40" s="51"/>
      <c r="AC40" s="55"/>
      <c r="AE40" s="3"/>
      <c r="AH40" s="3"/>
    </row>
    <row r="41" spans="1:34" s="2" customFormat="1" ht="22.5" customHeight="1">
      <c r="A41" s="50"/>
      <c r="B41" s="51"/>
      <c r="C41" s="54"/>
      <c r="D41" s="54"/>
      <c r="E41" s="54"/>
      <c r="F41" s="51"/>
      <c r="G41" s="52"/>
      <c r="H41" s="51"/>
      <c r="I41" s="52"/>
      <c r="J41" s="51"/>
      <c r="K41" s="54"/>
      <c r="L41" s="54"/>
      <c r="M41" s="52"/>
      <c r="N41" s="54"/>
      <c r="O41" s="52"/>
      <c r="P41" s="52"/>
      <c r="Q41" s="54"/>
      <c r="R41" s="54"/>
      <c r="S41" s="54"/>
      <c r="T41" s="54"/>
      <c r="U41" s="51"/>
      <c r="V41" s="51"/>
      <c r="W41" s="52"/>
      <c r="X41" s="51"/>
      <c r="Y41" s="52"/>
      <c r="Z41" s="51"/>
      <c r="AA41" s="52"/>
      <c r="AB41" s="51"/>
      <c r="AC41" s="55"/>
      <c r="AE41" s="3"/>
      <c r="AH41" s="3"/>
    </row>
    <row r="42" spans="1:34" s="2" customFormat="1" ht="22.5" customHeight="1">
      <c r="A42" s="50"/>
      <c r="B42" s="51"/>
      <c r="C42" s="54"/>
      <c r="D42" s="54"/>
      <c r="E42" s="54"/>
      <c r="F42" s="51"/>
      <c r="G42" s="52"/>
      <c r="H42" s="51"/>
      <c r="I42" s="52"/>
      <c r="J42" s="51"/>
      <c r="K42" s="54"/>
      <c r="L42" s="54"/>
      <c r="M42" s="52"/>
      <c r="N42" s="54"/>
      <c r="O42" s="52"/>
      <c r="P42" s="52"/>
      <c r="Q42" s="54"/>
      <c r="R42" s="54"/>
      <c r="S42" s="54"/>
      <c r="T42" s="54"/>
      <c r="U42" s="51"/>
      <c r="V42" s="51"/>
      <c r="W42" s="52"/>
      <c r="X42" s="51"/>
      <c r="Y42" s="52"/>
      <c r="Z42" s="51"/>
      <c r="AA42" s="52"/>
      <c r="AB42" s="51"/>
      <c r="AC42" s="55"/>
      <c r="AE42" s="3"/>
      <c r="AH42" s="3"/>
    </row>
    <row r="43" spans="1:34" s="2" customFormat="1" ht="22.5" customHeight="1">
      <c r="A43" s="50"/>
      <c r="B43" s="51"/>
      <c r="C43" s="54"/>
      <c r="D43" s="54"/>
      <c r="E43" s="54"/>
      <c r="F43" s="51"/>
      <c r="G43" s="52"/>
      <c r="H43" s="51"/>
      <c r="I43" s="52"/>
      <c r="J43" s="51"/>
      <c r="K43" s="54"/>
      <c r="L43" s="54"/>
      <c r="M43" s="52"/>
      <c r="N43" s="54"/>
      <c r="O43" s="52"/>
      <c r="P43" s="52"/>
      <c r="Q43" s="54"/>
      <c r="R43" s="54"/>
      <c r="S43" s="54"/>
      <c r="T43" s="54"/>
      <c r="U43" s="51"/>
      <c r="V43" s="51"/>
      <c r="W43" s="52"/>
      <c r="X43" s="51"/>
      <c r="Y43" s="52"/>
      <c r="Z43" s="51"/>
      <c r="AA43" s="52"/>
      <c r="AB43" s="51"/>
      <c r="AC43" s="55"/>
      <c r="AE43" s="3"/>
      <c r="AH43" s="3"/>
    </row>
    <row r="44" spans="1:34" s="2" customFormat="1" ht="22.5" customHeight="1">
      <c r="A44" s="50"/>
      <c r="B44" s="51"/>
      <c r="C44" s="54"/>
      <c r="D44" s="54"/>
      <c r="E44" s="54"/>
      <c r="F44" s="51"/>
      <c r="G44" s="52"/>
      <c r="H44" s="51"/>
      <c r="I44" s="52"/>
      <c r="J44" s="51"/>
      <c r="K44" s="54"/>
      <c r="L44" s="54"/>
      <c r="M44" s="52"/>
      <c r="N44" s="54"/>
      <c r="O44" s="52"/>
      <c r="P44" s="52"/>
      <c r="Q44" s="54"/>
      <c r="R44" s="54"/>
      <c r="S44" s="54"/>
      <c r="T44" s="54"/>
      <c r="U44" s="51"/>
      <c r="V44" s="51"/>
      <c r="W44" s="52"/>
      <c r="X44" s="51"/>
      <c r="Y44" s="52"/>
      <c r="Z44" s="51"/>
      <c r="AA44" s="52"/>
      <c r="AB44" s="51"/>
      <c r="AC44" s="55"/>
      <c r="AE44" s="3"/>
      <c r="AH44" s="3"/>
    </row>
    <row r="45" spans="1:34" s="2" customFormat="1" ht="22.5" customHeight="1" thickBot="1">
      <c r="A45" s="56"/>
      <c r="B45" s="57"/>
      <c r="C45" s="60"/>
      <c r="D45" s="60"/>
      <c r="E45" s="60"/>
      <c r="F45" s="57"/>
      <c r="G45" s="58"/>
      <c r="H45" s="57"/>
      <c r="I45" s="58"/>
      <c r="J45" s="57"/>
      <c r="K45" s="60"/>
      <c r="L45" s="60"/>
      <c r="M45" s="58"/>
      <c r="N45" s="60"/>
      <c r="O45" s="58"/>
      <c r="P45" s="58"/>
      <c r="Q45" s="60"/>
      <c r="R45" s="60"/>
      <c r="S45" s="60"/>
      <c r="T45" s="60"/>
      <c r="U45" s="57"/>
      <c r="V45" s="57"/>
      <c r="W45" s="58"/>
      <c r="X45" s="57"/>
      <c r="Y45" s="58"/>
      <c r="Z45" s="57"/>
      <c r="AA45" s="58"/>
      <c r="AB45" s="57"/>
      <c r="AC45" s="61"/>
      <c r="AE45" s="3"/>
      <c r="AH45" s="3"/>
    </row>
    <row r="46" spans="1:34" s="2" customFormat="1" ht="22.5" customHeight="1">
      <c r="B46" s="33"/>
      <c r="F46" s="33"/>
      <c r="G46" s="4"/>
      <c r="H46" s="33"/>
      <c r="I46" s="4"/>
      <c r="J46" s="33"/>
      <c r="M46" s="4"/>
      <c r="O46" s="4"/>
      <c r="P46" s="4"/>
      <c r="U46" s="33"/>
      <c r="V46" s="33"/>
      <c r="W46" s="4"/>
      <c r="X46" s="33"/>
      <c r="Y46" s="4"/>
      <c r="Z46" s="33"/>
      <c r="AA46" s="4"/>
      <c r="AB46" s="33"/>
      <c r="AC46" s="4"/>
      <c r="AE46" s="3"/>
      <c r="AH46" s="3"/>
    </row>
    <row r="47" spans="1:34" s="2" customFormat="1" ht="22.5" customHeight="1">
      <c r="B47" s="33"/>
      <c r="F47" s="33"/>
      <c r="G47" s="4"/>
      <c r="H47" s="33"/>
      <c r="I47" s="4"/>
      <c r="J47" s="33"/>
      <c r="M47" s="4"/>
      <c r="O47" s="4"/>
      <c r="P47" s="4"/>
      <c r="U47" s="33"/>
      <c r="V47" s="33"/>
      <c r="W47" s="4"/>
      <c r="X47" s="33"/>
      <c r="Y47" s="4"/>
      <c r="Z47" s="33"/>
      <c r="AA47" s="4"/>
      <c r="AB47" s="33"/>
      <c r="AC47" s="4"/>
      <c r="AE47" s="3"/>
      <c r="AH47" s="3"/>
    </row>
    <row r="48" spans="1:34" s="2" customFormat="1" ht="22.5" customHeight="1">
      <c r="B48" s="33"/>
      <c r="F48" s="33"/>
      <c r="G48" s="4"/>
      <c r="H48" s="33"/>
      <c r="I48" s="4"/>
      <c r="J48" s="33"/>
      <c r="M48" s="4"/>
      <c r="O48" s="4"/>
      <c r="P48" s="4"/>
      <c r="U48" s="33"/>
      <c r="V48" s="33"/>
      <c r="W48" s="4"/>
      <c r="X48" s="33"/>
      <c r="Y48" s="4"/>
      <c r="Z48" s="33"/>
      <c r="AA48" s="4"/>
      <c r="AB48" s="33"/>
      <c r="AC48" s="4"/>
      <c r="AE48" s="3"/>
      <c r="AH48" s="3"/>
    </row>
    <row r="49" spans="2:34" s="2" customFormat="1" ht="22.5" customHeight="1">
      <c r="B49" s="33"/>
      <c r="F49" s="33"/>
      <c r="G49" s="4"/>
      <c r="H49" s="33"/>
      <c r="I49" s="4"/>
      <c r="J49" s="33"/>
      <c r="M49" s="4"/>
      <c r="O49" s="4"/>
      <c r="P49" s="4"/>
      <c r="U49" s="33"/>
      <c r="V49" s="33"/>
      <c r="W49" s="4"/>
      <c r="X49" s="33"/>
      <c r="Y49" s="4"/>
      <c r="Z49" s="33"/>
      <c r="AA49" s="4"/>
      <c r="AB49" s="33"/>
      <c r="AC49" s="4"/>
      <c r="AE49" s="3"/>
      <c r="AH49" s="3"/>
    </row>
    <row r="50" spans="2:34" s="2" customFormat="1" ht="22.5" customHeight="1">
      <c r="B50" s="33"/>
      <c r="F50" s="33"/>
      <c r="G50" s="4"/>
      <c r="H50" s="33"/>
      <c r="I50" s="4"/>
      <c r="J50" s="33"/>
      <c r="M50" s="4"/>
      <c r="O50" s="4"/>
      <c r="P50" s="4"/>
      <c r="U50" s="33"/>
      <c r="V50" s="33"/>
      <c r="W50" s="4"/>
      <c r="X50" s="33"/>
      <c r="Y50" s="4"/>
      <c r="Z50" s="33"/>
      <c r="AA50" s="4"/>
      <c r="AB50" s="33"/>
      <c r="AC50" s="4"/>
      <c r="AE50" s="3"/>
      <c r="AH50" s="3"/>
    </row>
    <row r="51" spans="2:34" s="2" customFormat="1" ht="22.5" customHeight="1">
      <c r="B51" s="33"/>
      <c r="F51" s="33"/>
      <c r="G51" s="4"/>
      <c r="H51" s="33"/>
      <c r="I51" s="4"/>
      <c r="J51" s="33"/>
      <c r="M51" s="4"/>
      <c r="O51" s="4"/>
      <c r="P51" s="4"/>
      <c r="U51" s="33"/>
      <c r="V51" s="33"/>
      <c r="W51" s="4"/>
      <c r="X51" s="33"/>
      <c r="Y51" s="4"/>
      <c r="Z51" s="33"/>
      <c r="AA51" s="4"/>
      <c r="AB51" s="33"/>
      <c r="AC51" s="4"/>
      <c r="AE51" s="3"/>
      <c r="AH51" s="3"/>
    </row>
    <row r="52" spans="2:34" s="2" customFormat="1" ht="22.5" customHeight="1">
      <c r="B52" s="33"/>
      <c r="F52" s="33"/>
      <c r="G52" s="4"/>
      <c r="H52" s="33"/>
      <c r="I52" s="4"/>
      <c r="J52" s="33"/>
      <c r="M52" s="4"/>
      <c r="O52" s="4"/>
      <c r="P52" s="4"/>
      <c r="U52" s="33"/>
      <c r="V52" s="33"/>
      <c r="W52" s="4"/>
      <c r="X52" s="33"/>
      <c r="Y52" s="4"/>
      <c r="Z52" s="33"/>
      <c r="AA52" s="4"/>
      <c r="AB52" s="33"/>
      <c r="AC52" s="4"/>
      <c r="AE52" s="3"/>
      <c r="AH52" s="3"/>
    </row>
    <row r="53" spans="2:34" s="2" customFormat="1" ht="22.5" customHeight="1">
      <c r="B53" s="33"/>
      <c r="F53" s="33"/>
      <c r="G53" s="4"/>
      <c r="H53" s="33"/>
      <c r="I53" s="4"/>
      <c r="J53" s="33"/>
      <c r="M53" s="4"/>
      <c r="O53" s="4"/>
      <c r="P53" s="4"/>
      <c r="U53" s="33"/>
      <c r="V53" s="33"/>
      <c r="W53" s="4"/>
      <c r="X53" s="33"/>
      <c r="Y53" s="4"/>
      <c r="Z53" s="33"/>
      <c r="AA53" s="4"/>
      <c r="AB53" s="33"/>
      <c r="AC53" s="4"/>
      <c r="AE53" s="3"/>
      <c r="AH53" s="3"/>
    </row>
    <row r="54" spans="2:34" s="2" customFormat="1" ht="22.5" customHeight="1">
      <c r="B54" s="33"/>
      <c r="F54" s="33"/>
      <c r="G54" s="4"/>
      <c r="H54" s="33"/>
      <c r="I54" s="4"/>
      <c r="J54" s="33"/>
      <c r="M54" s="4"/>
      <c r="O54" s="4"/>
      <c r="P54" s="4"/>
      <c r="U54" s="33"/>
      <c r="V54" s="33"/>
      <c r="W54" s="4"/>
      <c r="X54" s="33"/>
      <c r="Y54" s="4"/>
      <c r="Z54" s="33"/>
      <c r="AA54" s="4"/>
      <c r="AB54" s="33"/>
      <c r="AC54" s="4"/>
      <c r="AE54" s="3"/>
      <c r="AH54" s="3"/>
    </row>
    <row r="55" spans="2:34" s="2" customFormat="1" ht="22.5" customHeight="1">
      <c r="B55" s="33"/>
      <c r="F55" s="33"/>
      <c r="G55" s="4"/>
      <c r="H55" s="33"/>
      <c r="I55" s="4"/>
      <c r="J55" s="33"/>
      <c r="M55" s="4"/>
      <c r="O55" s="4"/>
      <c r="P55" s="4"/>
      <c r="U55" s="33"/>
      <c r="V55" s="33"/>
      <c r="W55" s="4"/>
      <c r="X55" s="33"/>
      <c r="Y55" s="4"/>
      <c r="Z55" s="33"/>
      <c r="AA55" s="4"/>
      <c r="AB55" s="33"/>
      <c r="AC55" s="4"/>
      <c r="AE55" s="3"/>
      <c r="AH55" s="3"/>
    </row>
    <row r="56" spans="2:34" s="2" customFormat="1" ht="22.5" customHeight="1">
      <c r="B56" s="33"/>
      <c r="F56" s="33"/>
      <c r="G56" s="4"/>
      <c r="H56" s="33"/>
      <c r="I56" s="4"/>
      <c r="J56" s="33"/>
      <c r="M56" s="4"/>
      <c r="O56" s="4"/>
      <c r="P56" s="4"/>
      <c r="U56" s="33"/>
      <c r="V56" s="33"/>
      <c r="W56" s="4"/>
      <c r="X56" s="33"/>
      <c r="Y56" s="4"/>
      <c r="Z56" s="33"/>
      <c r="AA56" s="4"/>
      <c r="AB56" s="33"/>
      <c r="AC56" s="4"/>
      <c r="AE56" s="3"/>
      <c r="AH56" s="3"/>
    </row>
    <row r="57" spans="2:34" s="2" customFormat="1" ht="22.5" customHeight="1">
      <c r="B57" s="33"/>
      <c r="F57" s="33"/>
      <c r="G57" s="4"/>
      <c r="H57" s="33"/>
      <c r="I57" s="4"/>
      <c r="J57" s="33"/>
      <c r="M57" s="4"/>
      <c r="O57" s="4"/>
      <c r="P57" s="4"/>
      <c r="U57" s="33"/>
      <c r="V57" s="33"/>
      <c r="W57" s="4"/>
      <c r="X57" s="33"/>
      <c r="Y57" s="4"/>
      <c r="Z57" s="33"/>
      <c r="AA57" s="4"/>
      <c r="AB57" s="33"/>
      <c r="AC57" s="4"/>
      <c r="AE57" s="3"/>
      <c r="AH57" s="3"/>
    </row>
    <row r="58" spans="2:34" s="2" customFormat="1" ht="22.5" customHeight="1">
      <c r="B58" s="33"/>
      <c r="F58" s="33"/>
      <c r="G58" s="4"/>
      <c r="H58" s="33"/>
      <c r="I58" s="4"/>
      <c r="J58" s="33"/>
      <c r="M58" s="4"/>
      <c r="O58" s="4"/>
      <c r="P58" s="4"/>
      <c r="U58" s="33"/>
      <c r="V58" s="33"/>
      <c r="W58" s="4"/>
      <c r="X58" s="33"/>
      <c r="Y58" s="4"/>
      <c r="Z58" s="33"/>
      <c r="AA58" s="4"/>
      <c r="AB58" s="33"/>
      <c r="AC58" s="4"/>
      <c r="AE58" s="3"/>
      <c r="AH58" s="3"/>
    </row>
    <row r="59" spans="2:34" s="2" customFormat="1" ht="22.5" customHeight="1">
      <c r="B59" s="33"/>
      <c r="F59" s="33"/>
      <c r="G59" s="4"/>
      <c r="H59" s="33"/>
      <c r="I59" s="4"/>
      <c r="J59" s="33"/>
      <c r="M59" s="4"/>
      <c r="O59" s="4"/>
      <c r="P59" s="4"/>
      <c r="U59" s="33"/>
      <c r="V59" s="33"/>
      <c r="W59" s="4"/>
      <c r="X59" s="33"/>
      <c r="Y59" s="4"/>
      <c r="Z59" s="33"/>
      <c r="AA59" s="4"/>
      <c r="AB59" s="33"/>
      <c r="AC59" s="4"/>
      <c r="AE59" s="3"/>
      <c r="AH59" s="3"/>
    </row>
    <row r="60" spans="2:34" s="2" customFormat="1" ht="22.5" customHeight="1">
      <c r="B60" s="33"/>
      <c r="F60" s="33"/>
      <c r="G60" s="4"/>
      <c r="H60" s="33"/>
      <c r="I60" s="4"/>
      <c r="J60" s="33"/>
      <c r="M60" s="4"/>
      <c r="O60" s="4"/>
      <c r="P60" s="4"/>
      <c r="U60" s="33"/>
      <c r="V60" s="33"/>
      <c r="W60" s="4"/>
      <c r="X60" s="33"/>
      <c r="Y60" s="4"/>
      <c r="Z60" s="33"/>
      <c r="AA60" s="4"/>
      <c r="AB60" s="33"/>
      <c r="AC60" s="4"/>
      <c r="AE60" s="3"/>
      <c r="AH60" s="3"/>
    </row>
    <row r="61" spans="2:34" s="2" customFormat="1" ht="22.5" customHeight="1">
      <c r="B61" s="33"/>
      <c r="F61" s="33"/>
      <c r="G61" s="4"/>
      <c r="H61" s="33"/>
      <c r="I61" s="4"/>
      <c r="J61" s="33"/>
      <c r="M61" s="4"/>
      <c r="O61" s="4"/>
      <c r="P61" s="4"/>
      <c r="U61" s="33"/>
      <c r="V61" s="33"/>
      <c r="W61" s="4"/>
      <c r="X61" s="33"/>
      <c r="Y61" s="4"/>
      <c r="Z61" s="33"/>
      <c r="AA61" s="4"/>
      <c r="AB61" s="33"/>
      <c r="AC61" s="4"/>
      <c r="AE61" s="3"/>
      <c r="AH61" s="3"/>
    </row>
    <row r="62" spans="2:34" s="2" customFormat="1" ht="22.5" customHeight="1">
      <c r="B62" s="33"/>
      <c r="F62" s="33"/>
      <c r="G62" s="4"/>
      <c r="H62" s="33"/>
      <c r="I62" s="4"/>
      <c r="J62" s="33"/>
      <c r="M62" s="4"/>
      <c r="O62" s="4"/>
      <c r="P62" s="4"/>
      <c r="U62" s="33"/>
      <c r="V62" s="33"/>
      <c r="W62" s="4"/>
      <c r="X62" s="33"/>
      <c r="Y62" s="4"/>
      <c r="Z62" s="33"/>
      <c r="AA62" s="4"/>
      <c r="AB62" s="33"/>
      <c r="AC62" s="4"/>
      <c r="AE62" s="3"/>
      <c r="AH62" s="3"/>
    </row>
    <row r="63" spans="2:34" s="2" customFormat="1" ht="22.5" customHeight="1">
      <c r="B63" s="33"/>
      <c r="F63" s="33"/>
      <c r="G63" s="4"/>
      <c r="H63" s="33"/>
      <c r="I63" s="4"/>
      <c r="J63" s="33"/>
      <c r="M63" s="4"/>
      <c r="O63" s="4"/>
      <c r="P63" s="4"/>
      <c r="U63" s="33"/>
      <c r="V63" s="33"/>
      <c r="W63" s="4"/>
      <c r="X63" s="33"/>
      <c r="Y63" s="4"/>
      <c r="Z63" s="33"/>
      <c r="AA63" s="4"/>
      <c r="AB63" s="33"/>
      <c r="AC63" s="4"/>
      <c r="AE63" s="3"/>
      <c r="AH63" s="3"/>
    </row>
    <row r="64" spans="2:34" s="2" customFormat="1" ht="22.5" customHeight="1">
      <c r="B64" s="33"/>
      <c r="F64" s="33"/>
      <c r="G64" s="4"/>
      <c r="H64" s="33"/>
      <c r="I64" s="4"/>
      <c r="J64" s="33"/>
      <c r="M64" s="4"/>
      <c r="O64" s="4"/>
      <c r="P64" s="4"/>
      <c r="U64" s="33"/>
      <c r="V64" s="33"/>
      <c r="W64" s="4"/>
      <c r="X64" s="33"/>
      <c r="Y64" s="4"/>
      <c r="Z64" s="33"/>
      <c r="AA64" s="4"/>
      <c r="AB64" s="33"/>
      <c r="AC64" s="4"/>
      <c r="AE64" s="3"/>
      <c r="AH64" s="3"/>
    </row>
    <row r="65" spans="2:34" s="2" customFormat="1" ht="22.5" customHeight="1">
      <c r="B65" s="33"/>
      <c r="F65" s="33"/>
      <c r="G65" s="4"/>
      <c r="H65" s="33"/>
      <c r="I65" s="4"/>
      <c r="J65" s="33"/>
      <c r="M65" s="4"/>
      <c r="O65" s="4"/>
      <c r="P65" s="4"/>
      <c r="U65" s="33"/>
      <c r="V65" s="33"/>
      <c r="W65" s="4"/>
      <c r="X65" s="33"/>
      <c r="Y65" s="4"/>
      <c r="Z65" s="33"/>
      <c r="AA65" s="4"/>
      <c r="AB65" s="33"/>
      <c r="AC65" s="4"/>
      <c r="AE65" s="3"/>
      <c r="AH65" s="3"/>
    </row>
    <row r="66" spans="2:34" s="2" customFormat="1" ht="22.5" customHeight="1">
      <c r="B66" s="33"/>
      <c r="F66" s="33"/>
      <c r="G66" s="4"/>
      <c r="H66" s="33"/>
      <c r="I66" s="4"/>
      <c r="J66" s="33"/>
      <c r="M66" s="4"/>
      <c r="O66" s="4"/>
      <c r="P66" s="4"/>
      <c r="U66" s="33"/>
      <c r="V66" s="33"/>
      <c r="W66" s="4"/>
      <c r="X66" s="33"/>
      <c r="Y66" s="4"/>
      <c r="Z66" s="33"/>
      <c r="AA66" s="4"/>
      <c r="AB66" s="33"/>
      <c r="AC66" s="4"/>
      <c r="AE66" s="3"/>
      <c r="AH66" s="3"/>
    </row>
    <row r="67" spans="2:34" s="2" customFormat="1" ht="22.5" customHeight="1">
      <c r="B67" s="33"/>
      <c r="F67" s="33"/>
      <c r="G67" s="4"/>
      <c r="H67" s="33"/>
      <c r="I67" s="4"/>
      <c r="J67" s="33"/>
      <c r="M67" s="4"/>
      <c r="O67" s="4"/>
      <c r="P67" s="4"/>
      <c r="U67" s="33"/>
      <c r="V67" s="33"/>
      <c r="W67" s="4"/>
      <c r="X67" s="33"/>
      <c r="Y67" s="4"/>
      <c r="Z67" s="33"/>
      <c r="AA67" s="4"/>
      <c r="AB67" s="33"/>
      <c r="AC67" s="4"/>
      <c r="AE67" s="3"/>
      <c r="AH67" s="3"/>
    </row>
    <row r="68" spans="2:34" s="2" customFormat="1" ht="22.5" customHeight="1">
      <c r="B68" s="33"/>
      <c r="F68" s="33"/>
      <c r="G68" s="4"/>
      <c r="H68" s="33"/>
      <c r="I68" s="4"/>
      <c r="J68" s="33"/>
      <c r="M68" s="4"/>
      <c r="O68" s="4"/>
      <c r="P68" s="4"/>
      <c r="U68" s="33"/>
      <c r="V68" s="33"/>
      <c r="W68" s="4"/>
      <c r="X68" s="33"/>
      <c r="Y68" s="4"/>
      <c r="Z68" s="33"/>
      <c r="AA68" s="4"/>
      <c r="AB68" s="33"/>
      <c r="AC68" s="4"/>
      <c r="AE68" s="3"/>
      <c r="AH68" s="3"/>
    </row>
    <row r="69" spans="2:34" s="2" customFormat="1" ht="22.5" customHeight="1">
      <c r="B69" s="33"/>
      <c r="F69" s="33"/>
      <c r="G69" s="4"/>
      <c r="H69" s="33"/>
      <c r="I69" s="4"/>
      <c r="J69" s="33"/>
      <c r="M69" s="4"/>
      <c r="O69" s="4"/>
      <c r="P69" s="4"/>
      <c r="U69" s="33"/>
      <c r="V69" s="33"/>
      <c r="W69" s="4"/>
      <c r="X69" s="33"/>
      <c r="Y69" s="4"/>
      <c r="Z69" s="33"/>
      <c r="AA69" s="4"/>
      <c r="AB69" s="33"/>
      <c r="AC69" s="4"/>
      <c r="AE69" s="3"/>
      <c r="AH69" s="3"/>
    </row>
    <row r="70" spans="2:34" s="2" customFormat="1" ht="22.5" customHeight="1">
      <c r="B70" s="33"/>
      <c r="F70" s="33"/>
      <c r="G70" s="4"/>
      <c r="H70" s="33"/>
      <c r="I70" s="4"/>
      <c r="J70" s="33"/>
      <c r="M70" s="4"/>
      <c r="O70" s="4"/>
      <c r="P70" s="4"/>
      <c r="U70" s="33"/>
      <c r="V70" s="33"/>
      <c r="W70" s="4"/>
      <c r="X70" s="33"/>
      <c r="Y70" s="4"/>
      <c r="Z70" s="33"/>
      <c r="AA70" s="4"/>
      <c r="AB70" s="33"/>
      <c r="AC70" s="4"/>
      <c r="AE70" s="3"/>
      <c r="AH70" s="3"/>
    </row>
    <row r="71" spans="2:34" s="2" customFormat="1" ht="22.5" customHeight="1">
      <c r="B71" s="33"/>
      <c r="F71" s="33"/>
      <c r="G71" s="4"/>
      <c r="H71" s="33"/>
      <c r="I71" s="4"/>
      <c r="J71" s="33"/>
      <c r="M71" s="4"/>
      <c r="O71" s="4"/>
      <c r="P71" s="4"/>
      <c r="U71" s="33"/>
      <c r="V71" s="33"/>
      <c r="W71" s="4"/>
      <c r="X71" s="33"/>
      <c r="Y71" s="4"/>
      <c r="Z71" s="33"/>
      <c r="AA71" s="4"/>
      <c r="AB71" s="33"/>
      <c r="AC71" s="4"/>
      <c r="AE71" s="3"/>
      <c r="AH71" s="3"/>
    </row>
    <row r="72" spans="2:34" s="2" customFormat="1" ht="22.5" customHeight="1">
      <c r="B72" s="33"/>
      <c r="F72" s="33"/>
      <c r="G72" s="4"/>
      <c r="H72" s="33"/>
      <c r="I72" s="4"/>
      <c r="J72" s="33"/>
      <c r="M72" s="4"/>
      <c r="O72" s="4"/>
      <c r="P72" s="4"/>
      <c r="U72" s="33"/>
      <c r="V72" s="33"/>
      <c r="W72" s="4"/>
      <c r="X72" s="33"/>
      <c r="Y72" s="4"/>
      <c r="Z72" s="33"/>
      <c r="AA72" s="4"/>
      <c r="AB72" s="33"/>
      <c r="AC72" s="4"/>
      <c r="AE72" s="3"/>
      <c r="AH72" s="3"/>
    </row>
    <row r="73" spans="2:34" s="2" customFormat="1" ht="22.5" customHeight="1">
      <c r="B73" s="33"/>
      <c r="F73" s="33"/>
      <c r="G73" s="4"/>
      <c r="H73" s="33"/>
      <c r="I73" s="4"/>
      <c r="J73" s="33"/>
      <c r="M73" s="4"/>
      <c r="O73" s="4"/>
      <c r="P73" s="4"/>
      <c r="U73" s="33"/>
      <c r="V73" s="33"/>
      <c r="W73" s="4"/>
      <c r="X73" s="33"/>
      <c r="Y73" s="4"/>
      <c r="Z73" s="33"/>
      <c r="AA73" s="4"/>
      <c r="AB73" s="33"/>
      <c r="AC73" s="4"/>
      <c r="AE73" s="3"/>
      <c r="AH73" s="3"/>
    </row>
    <row r="74" spans="2:34" s="2" customFormat="1" ht="22.5" customHeight="1">
      <c r="B74" s="33"/>
      <c r="F74" s="33"/>
      <c r="G74" s="4"/>
      <c r="H74" s="33"/>
      <c r="I74" s="4"/>
      <c r="J74" s="33"/>
      <c r="M74" s="4"/>
      <c r="O74" s="4"/>
      <c r="P74" s="4"/>
      <c r="U74" s="33"/>
      <c r="V74" s="33"/>
      <c r="W74" s="4"/>
      <c r="X74" s="33"/>
      <c r="Y74" s="4"/>
      <c r="Z74" s="33"/>
      <c r="AA74" s="4"/>
      <c r="AB74" s="33"/>
      <c r="AC74" s="4"/>
      <c r="AE74" s="3"/>
      <c r="AH74" s="3"/>
    </row>
    <row r="75" spans="2:34" s="2" customFormat="1" ht="22.5" customHeight="1">
      <c r="B75" s="33"/>
      <c r="F75" s="33"/>
      <c r="G75" s="4"/>
      <c r="H75" s="33"/>
      <c r="I75" s="4"/>
      <c r="J75" s="33"/>
      <c r="M75" s="4"/>
      <c r="O75" s="4"/>
      <c r="P75" s="4"/>
      <c r="U75" s="33"/>
      <c r="V75" s="33"/>
      <c r="W75" s="4"/>
      <c r="X75" s="33"/>
      <c r="Y75" s="4"/>
      <c r="Z75" s="33"/>
      <c r="AA75" s="4"/>
      <c r="AB75" s="33"/>
      <c r="AC75" s="4"/>
      <c r="AE75" s="3"/>
      <c r="AH75" s="3"/>
    </row>
    <row r="76" spans="2:34" s="2" customFormat="1" ht="22.5" customHeight="1">
      <c r="B76" s="33"/>
      <c r="F76" s="33"/>
      <c r="G76" s="4"/>
      <c r="H76" s="33"/>
      <c r="I76" s="4"/>
      <c r="J76" s="33"/>
      <c r="M76" s="4"/>
      <c r="O76" s="4"/>
      <c r="P76" s="4"/>
      <c r="U76" s="33"/>
      <c r="V76" s="33"/>
      <c r="W76" s="4"/>
      <c r="X76" s="33"/>
      <c r="Y76" s="4"/>
      <c r="Z76" s="33"/>
      <c r="AA76" s="4"/>
      <c r="AB76" s="33"/>
      <c r="AC76" s="4"/>
      <c r="AE76" s="3"/>
      <c r="AH76" s="3"/>
    </row>
    <row r="77" spans="2:34" s="2" customFormat="1" ht="22.5" customHeight="1">
      <c r="B77" s="33"/>
      <c r="F77" s="33"/>
      <c r="G77" s="4"/>
      <c r="H77" s="33"/>
      <c r="I77" s="4"/>
      <c r="J77" s="33"/>
      <c r="M77" s="4"/>
      <c r="O77" s="4"/>
      <c r="P77" s="4"/>
      <c r="U77" s="33"/>
      <c r="V77" s="33"/>
      <c r="W77" s="4"/>
      <c r="X77" s="33"/>
      <c r="Y77" s="4"/>
      <c r="Z77" s="33"/>
      <c r="AA77" s="4"/>
      <c r="AB77" s="33"/>
      <c r="AC77" s="4"/>
      <c r="AE77" s="3"/>
      <c r="AH77" s="3"/>
    </row>
    <row r="78" spans="2:34" s="2" customFormat="1" ht="22.5" customHeight="1">
      <c r="B78" s="33"/>
      <c r="F78" s="33"/>
      <c r="G78" s="4"/>
      <c r="H78" s="33"/>
      <c r="I78" s="4"/>
      <c r="J78" s="33"/>
      <c r="M78" s="4"/>
      <c r="O78" s="4"/>
      <c r="P78" s="4"/>
      <c r="U78" s="33"/>
      <c r="V78" s="33"/>
      <c r="W78" s="4"/>
      <c r="X78" s="33"/>
      <c r="Y78" s="4"/>
      <c r="Z78" s="33"/>
      <c r="AA78" s="4"/>
      <c r="AB78" s="33"/>
      <c r="AC78" s="4"/>
      <c r="AE78" s="3"/>
      <c r="AH78" s="3"/>
    </row>
    <row r="79" spans="2:34" s="2" customFormat="1" ht="22.5" customHeight="1">
      <c r="B79" s="33"/>
      <c r="F79" s="33"/>
      <c r="G79" s="4"/>
      <c r="H79" s="33"/>
      <c r="I79" s="4"/>
      <c r="J79" s="33"/>
      <c r="M79" s="4"/>
      <c r="O79" s="4"/>
      <c r="P79" s="4"/>
      <c r="U79" s="33"/>
      <c r="V79" s="33"/>
      <c r="W79" s="4"/>
      <c r="X79" s="33"/>
      <c r="Y79" s="4"/>
      <c r="Z79" s="33"/>
      <c r="AA79" s="4"/>
      <c r="AB79" s="33"/>
      <c r="AC79" s="4"/>
      <c r="AE79" s="3"/>
      <c r="AH79" s="3"/>
    </row>
    <row r="80" spans="2:34" s="2" customFormat="1" ht="22.5" customHeight="1">
      <c r="B80" s="33"/>
      <c r="F80" s="33"/>
      <c r="G80" s="4"/>
      <c r="H80" s="33"/>
      <c r="I80" s="4"/>
      <c r="J80" s="33"/>
      <c r="M80" s="4"/>
      <c r="O80" s="4"/>
      <c r="P80" s="4"/>
      <c r="U80" s="33"/>
      <c r="V80" s="33"/>
      <c r="W80" s="4"/>
      <c r="X80" s="33"/>
      <c r="Y80" s="4"/>
      <c r="Z80" s="33"/>
      <c r="AA80" s="4"/>
      <c r="AB80" s="33"/>
      <c r="AC80" s="4"/>
      <c r="AE80" s="3"/>
      <c r="AH80" s="3"/>
    </row>
    <row r="81" spans="2:34" s="2" customFormat="1" ht="22.5" customHeight="1">
      <c r="B81" s="33"/>
      <c r="F81" s="33"/>
      <c r="G81" s="4"/>
      <c r="H81" s="33"/>
      <c r="I81" s="4"/>
      <c r="J81" s="33"/>
      <c r="M81" s="4"/>
      <c r="O81" s="4"/>
      <c r="P81" s="4"/>
      <c r="U81" s="33"/>
      <c r="V81" s="33"/>
      <c r="W81" s="4"/>
      <c r="X81" s="33"/>
      <c r="Y81" s="4"/>
      <c r="Z81" s="33"/>
      <c r="AA81" s="4"/>
      <c r="AB81" s="33"/>
      <c r="AC81" s="4"/>
      <c r="AE81" s="3"/>
      <c r="AH81" s="3"/>
    </row>
    <row r="82" spans="2:34" s="2" customFormat="1" ht="22.5" customHeight="1">
      <c r="B82" s="33"/>
      <c r="F82" s="33"/>
      <c r="G82" s="4"/>
      <c r="H82" s="33"/>
      <c r="I82" s="4"/>
      <c r="J82" s="33"/>
      <c r="M82" s="4"/>
      <c r="O82" s="4"/>
      <c r="P82" s="4"/>
      <c r="U82" s="33"/>
      <c r="V82" s="33"/>
      <c r="W82" s="4"/>
      <c r="X82" s="33"/>
      <c r="Y82" s="4"/>
      <c r="Z82" s="33"/>
      <c r="AA82" s="4"/>
      <c r="AB82" s="33"/>
      <c r="AC82" s="4"/>
      <c r="AE82" s="3"/>
      <c r="AH82" s="3"/>
    </row>
    <row r="83" spans="2:34" s="2" customFormat="1" ht="22.5" customHeight="1">
      <c r="B83" s="33"/>
      <c r="F83" s="33"/>
      <c r="G83" s="4"/>
      <c r="H83" s="33"/>
      <c r="I83" s="4"/>
      <c r="J83" s="33"/>
      <c r="M83" s="4"/>
      <c r="O83" s="4"/>
      <c r="P83" s="4"/>
      <c r="U83" s="33"/>
      <c r="V83" s="33"/>
      <c r="W83" s="4"/>
      <c r="X83" s="33"/>
      <c r="Y83" s="4"/>
      <c r="Z83" s="33"/>
      <c r="AA83" s="4"/>
      <c r="AB83" s="33"/>
      <c r="AC83" s="4"/>
      <c r="AE83" s="3"/>
      <c r="AH83" s="3"/>
    </row>
    <row r="84" spans="2:34" s="2" customFormat="1" ht="22.5" customHeight="1">
      <c r="B84" s="33"/>
      <c r="F84" s="33"/>
      <c r="G84" s="4"/>
      <c r="H84" s="33"/>
      <c r="I84" s="4"/>
      <c r="J84" s="33"/>
      <c r="M84" s="4"/>
      <c r="O84" s="4"/>
      <c r="P84" s="4"/>
      <c r="U84" s="33"/>
      <c r="V84" s="33"/>
      <c r="W84" s="4"/>
      <c r="X84" s="33"/>
      <c r="Y84" s="4"/>
      <c r="Z84" s="33"/>
      <c r="AA84" s="4"/>
      <c r="AB84" s="33"/>
      <c r="AC84" s="4"/>
      <c r="AE84" s="3"/>
      <c r="AH84" s="3"/>
    </row>
    <row r="85" spans="2:34" s="2" customFormat="1" ht="22.5" customHeight="1">
      <c r="B85" s="33"/>
      <c r="F85" s="33"/>
      <c r="G85" s="4"/>
      <c r="H85" s="33"/>
      <c r="I85" s="4"/>
      <c r="J85" s="33"/>
      <c r="M85" s="4"/>
      <c r="O85" s="4"/>
      <c r="P85" s="4"/>
      <c r="U85" s="33"/>
      <c r="V85" s="33"/>
      <c r="W85" s="4"/>
      <c r="X85" s="33"/>
      <c r="Y85" s="4"/>
      <c r="Z85" s="33"/>
      <c r="AA85" s="4"/>
      <c r="AB85" s="33"/>
      <c r="AC85" s="4"/>
      <c r="AE85" s="3"/>
      <c r="AH85" s="3"/>
    </row>
    <row r="86" spans="2:34" s="2" customFormat="1" ht="22.5" customHeight="1">
      <c r="B86" s="33"/>
      <c r="F86" s="33"/>
      <c r="G86" s="4"/>
      <c r="H86" s="33"/>
      <c r="I86" s="4"/>
      <c r="J86" s="33"/>
      <c r="M86" s="4"/>
      <c r="O86" s="4"/>
      <c r="P86" s="4"/>
      <c r="U86" s="33"/>
      <c r="V86" s="33"/>
      <c r="W86" s="4"/>
      <c r="X86" s="33"/>
      <c r="Y86" s="4"/>
      <c r="Z86" s="33"/>
      <c r="AA86" s="4"/>
      <c r="AB86" s="33"/>
      <c r="AC86" s="4"/>
      <c r="AE86" s="3"/>
      <c r="AH86" s="3"/>
    </row>
    <row r="87" spans="2:34" s="2" customFormat="1" ht="22.5" customHeight="1">
      <c r="B87" s="33"/>
      <c r="F87" s="33"/>
      <c r="G87" s="4"/>
      <c r="H87" s="33"/>
      <c r="I87" s="4"/>
      <c r="J87" s="33"/>
      <c r="M87" s="4"/>
      <c r="O87" s="4"/>
      <c r="P87" s="4"/>
      <c r="U87" s="33"/>
      <c r="V87" s="33"/>
      <c r="W87" s="4"/>
      <c r="X87" s="33"/>
      <c r="Y87" s="4"/>
      <c r="Z87" s="33"/>
      <c r="AA87" s="4"/>
      <c r="AB87" s="33"/>
      <c r="AC87" s="4"/>
      <c r="AE87" s="3"/>
      <c r="AH87" s="3"/>
    </row>
    <row r="88" spans="2:34" s="2" customFormat="1" ht="22.5" customHeight="1">
      <c r="B88" s="33"/>
      <c r="F88" s="33"/>
      <c r="G88" s="4"/>
      <c r="H88" s="33"/>
      <c r="I88" s="4"/>
      <c r="J88" s="33"/>
      <c r="M88" s="4"/>
      <c r="O88" s="4"/>
      <c r="P88" s="4"/>
      <c r="U88" s="33"/>
      <c r="V88" s="33"/>
      <c r="W88" s="4"/>
      <c r="X88" s="33"/>
      <c r="Y88" s="4"/>
      <c r="Z88" s="33"/>
      <c r="AA88" s="4"/>
      <c r="AB88" s="33"/>
      <c r="AC88" s="4"/>
      <c r="AE88" s="3"/>
      <c r="AH88" s="3"/>
    </row>
    <row r="89" spans="2:34" s="2" customFormat="1" ht="22.5" customHeight="1">
      <c r="B89" s="33"/>
      <c r="F89" s="33"/>
      <c r="G89" s="4"/>
      <c r="H89" s="33"/>
      <c r="I89" s="4"/>
      <c r="J89" s="33"/>
      <c r="M89" s="4"/>
      <c r="O89" s="4"/>
      <c r="P89" s="4"/>
      <c r="U89" s="33"/>
      <c r="V89" s="33"/>
      <c r="W89" s="4"/>
      <c r="X89" s="33"/>
      <c r="Y89" s="4"/>
      <c r="Z89" s="33"/>
      <c r="AA89" s="4"/>
      <c r="AB89" s="33"/>
      <c r="AC89" s="4"/>
      <c r="AE89" s="3"/>
      <c r="AH89" s="3"/>
    </row>
    <row r="90" spans="2:34" s="2" customFormat="1" ht="22.5" customHeight="1">
      <c r="B90" s="33"/>
      <c r="F90" s="33"/>
      <c r="G90" s="4"/>
      <c r="H90" s="33"/>
      <c r="I90" s="4"/>
      <c r="J90" s="33"/>
      <c r="M90" s="4"/>
      <c r="O90" s="4"/>
      <c r="P90" s="4"/>
      <c r="U90" s="33"/>
      <c r="V90" s="33"/>
      <c r="W90" s="4"/>
      <c r="X90" s="33"/>
      <c r="Y90" s="4"/>
      <c r="Z90" s="33"/>
      <c r="AA90" s="4"/>
      <c r="AB90" s="33"/>
      <c r="AC90" s="4"/>
      <c r="AE90" s="3"/>
      <c r="AH90" s="3"/>
    </row>
    <row r="91" spans="2:34" s="2" customFormat="1" ht="22.5" customHeight="1">
      <c r="B91" s="33"/>
      <c r="F91" s="33"/>
      <c r="G91" s="4"/>
      <c r="H91" s="33"/>
      <c r="I91" s="4"/>
      <c r="J91" s="33"/>
      <c r="M91" s="4"/>
      <c r="O91" s="4"/>
      <c r="P91" s="4"/>
      <c r="U91" s="33"/>
      <c r="V91" s="33"/>
      <c r="W91" s="4"/>
      <c r="X91" s="33"/>
      <c r="Y91" s="4"/>
      <c r="Z91" s="33"/>
      <c r="AA91" s="4"/>
      <c r="AB91" s="33"/>
      <c r="AC91" s="4"/>
      <c r="AE91" s="3"/>
      <c r="AH91" s="3"/>
    </row>
    <row r="92" spans="2:34" s="2" customFormat="1" ht="22.5" customHeight="1">
      <c r="B92" s="33"/>
      <c r="F92" s="33"/>
      <c r="G92" s="4"/>
      <c r="H92" s="33"/>
      <c r="I92" s="4"/>
      <c r="J92" s="33"/>
      <c r="M92" s="4"/>
      <c r="O92" s="4"/>
      <c r="P92" s="4"/>
      <c r="U92" s="33"/>
      <c r="V92" s="33"/>
      <c r="W92" s="4"/>
      <c r="X92" s="33"/>
      <c r="Y92" s="4"/>
      <c r="Z92" s="33"/>
      <c r="AA92" s="4"/>
      <c r="AB92" s="33"/>
      <c r="AC92" s="4"/>
      <c r="AE92" s="3"/>
      <c r="AH92" s="3"/>
    </row>
    <row r="93" spans="2:34" s="2" customFormat="1" ht="22.5" customHeight="1">
      <c r="B93" s="33"/>
      <c r="F93" s="33"/>
      <c r="G93" s="4"/>
      <c r="H93" s="33"/>
      <c r="I93" s="4"/>
      <c r="J93" s="33"/>
      <c r="M93" s="4"/>
      <c r="O93" s="4"/>
      <c r="P93" s="4"/>
      <c r="U93" s="33"/>
      <c r="V93" s="33"/>
      <c r="W93" s="4"/>
      <c r="X93" s="33"/>
      <c r="Y93" s="4"/>
      <c r="Z93" s="33"/>
      <c r="AA93" s="4"/>
      <c r="AB93" s="33"/>
      <c r="AC93" s="4"/>
      <c r="AE93" s="3"/>
      <c r="AH93" s="3"/>
    </row>
    <row r="94" spans="2:34" s="2" customFormat="1" ht="22.5" customHeight="1">
      <c r="B94" s="33"/>
      <c r="F94" s="33"/>
      <c r="G94" s="4"/>
      <c r="H94" s="33"/>
      <c r="I94" s="4"/>
      <c r="J94" s="33"/>
      <c r="M94" s="4"/>
      <c r="O94" s="4"/>
      <c r="P94" s="4"/>
      <c r="U94" s="33"/>
      <c r="V94" s="33"/>
      <c r="W94" s="4"/>
      <c r="X94" s="33"/>
      <c r="Y94" s="4"/>
      <c r="Z94" s="33"/>
      <c r="AA94" s="4"/>
      <c r="AB94" s="33"/>
      <c r="AC94" s="4"/>
      <c r="AE94" s="3"/>
      <c r="AH94" s="3"/>
    </row>
    <row r="95" spans="2:34" s="2" customFormat="1" ht="22.5" customHeight="1">
      <c r="B95" s="33"/>
      <c r="F95" s="33"/>
      <c r="G95" s="4"/>
      <c r="H95" s="33"/>
      <c r="I95" s="4"/>
      <c r="J95" s="33"/>
      <c r="M95" s="4"/>
      <c r="O95" s="4"/>
      <c r="P95" s="4"/>
      <c r="U95" s="33"/>
      <c r="V95" s="33"/>
      <c r="W95" s="4"/>
      <c r="X95" s="33"/>
      <c r="Y95" s="4"/>
      <c r="Z95" s="33"/>
      <c r="AA95" s="4"/>
      <c r="AB95" s="33"/>
      <c r="AC95" s="4"/>
      <c r="AE95" s="3"/>
      <c r="AH95" s="3"/>
    </row>
    <row r="96" spans="2:34" s="2" customFormat="1" ht="22.5" customHeight="1">
      <c r="B96" s="33"/>
      <c r="F96" s="33"/>
      <c r="G96" s="4"/>
      <c r="H96" s="33"/>
      <c r="I96" s="4"/>
      <c r="J96" s="33"/>
      <c r="M96" s="4"/>
      <c r="O96" s="4"/>
      <c r="P96" s="4"/>
      <c r="U96" s="33"/>
      <c r="V96" s="33"/>
      <c r="W96" s="4"/>
      <c r="X96" s="33"/>
      <c r="Y96" s="4"/>
      <c r="Z96" s="33"/>
      <c r="AA96" s="4"/>
      <c r="AB96" s="33"/>
      <c r="AC96" s="4"/>
      <c r="AE96" s="3"/>
      <c r="AH96" s="3"/>
    </row>
    <row r="97" spans="2:34" s="2" customFormat="1" ht="22.5" customHeight="1">
      <c r="B97" s="33"/>
      <c r="F97" s="33"/>
      <c r="G97" s="4"/>
      <c r="H97" s="33"/>
      <c r="I97" s="4"/>
      <c r="J97" s="33"/>
      <c r="M97" s="4"/>
      <c r="O97" s="4"/>
      <c r="P97" s="4"/>
      <c r="U97" s="33"/>
      <c r="V97" s="33"/>
      <c r="W97" s="4"/>
      <c r="X97" s="33"/>
      <c r="Y97" s="4"/>
      <c r="Z97" s="33"/>
      <c r="AA97" s="4"/>
      <c r="AB97" s="33"/>
      <c r="AC97" s="4"/>
      <c r="AE97" s="3"/>
      <c r="AH97" s="3"/>
    </row>
    <row r="98" spans="2:34" s="2" customFormat="1" ht="22.5" customHeight="1">
      <c r="B98" s="33"/>
      <c r="F98" s="33"/>
      <c r="G98" s="4"/>
      <c r="H98" s="33"/>
      <c r="I98" s="4"/>
      <c r="J98" s="33"/>
      <c r="M98" s="4"/>
      <c r="O98" s="4"/>
      <c r="P98" s="4"/>
      <c r="U98" s="33"/>
      <c r="V98" s="33"/>
      <c r="W98" s="4"/>
      <c r="X98" s="33"/>
      <c r="Y98" s="4"/>
      <c r="Z98" s="33"/>
      <c r="AA98" s="4"/>
      <c r="AB98" s="33"/>
      <c r="AC98" s="4"/>
      <c r="AE98" s="3"/>
      <c r="AH98" s="3"/>
    </row>
    <row r="99" spans="2:34" s="2" customFormat="1" ht="22.5" customHeight="1">
      <c r="B99" s="33"/>
      <c r="F99" s="33"/>
      <c r="G99" s="4"/>
      <c r="H99" s="33"/>
      <c r="I99" s="4"/>
      <c r="J99" s="33"/>
      <c r="M99" s="4"/>
      <c r="O99" s="4"/>
      <c r="P99" s="4"/>
      <c r="U99" s="33"/>
      <c r="V99" s="33"/>
      <c r="W99" s="4"/>
      <c r="X99" s="33"/>
      <c r="Y99" s="4"/>
      <c r="Z99" s="33"/>
      <c r="AA99" s="4"/>
      <c r="AB99" s="33"/>
      <c r="AC99" s="4"/>
      <c r="AE99" s="3"/>
      <c r="AH99" s="3"/>
    </row>
    <row r="100" spans="2:34" s="2" customFormat="1" ht="22.5" customHeight="1">
      <c r="B100" s="33"/>
      <c r="F100" s="33"/>
      <c r="G100" s="4"/>
      <c r="H100" s="33"/>
      <c r="I100" s="4"/>
      <c r="J100" s="33"/>
      <c r="M100" s="4"/>
      <c r="O100" s="4"/>
      <c r="P100" s="4"/>
      <c r="U100" s="33"/>
      <c r="V100" s="33"/>
      <c r="W100" s="4"/>
      <c r="X100" s="33"/>
      <c r="Y100" s="4"/>
      <c r="Z100" s="33"/>
      <c r="AA100" s="4"/>
      <c r="AB100" s="33"/>
      <c r="AC100" s="4"/>
      <c r="AE100" s="3"/>
      <c r="AH100" s="3"/>
    </row>
    <row r="101" spans="2:34" s="2" customFormat="1" ht="22.5" customHeight="1">
      <c r="B101" s="33"/>
      <c r="F101" s="33"/>
      <c r="G101" s="4"/>
      <c r="H101" s="33"/>
      <c r="I101" s="4"/>
      <c r="J101" s="33"/>
      <c r="M101" s="4"/>
      <c r="O101" s="4"/>
      <c r="P101" s="4"/>
      <c r="U101" s="33"/>
      <c r="V101" s="33"/>
      <c r="W101" s="4"/>
      <c r="X101" s="33"/>
      <c r="Y101" s="4"/>
      <c r="Z101" s="33"/>
      <c r="AA101" s="4"/>
      <c r="AB101" s="33"/>
      <c r="AC101" s="4"/>
      <c r="AE101" s="3"/>
      <c r="AH101" s="3"/>
    </row>
    <row r="102" spans="2:34" s="2" customFormat="1" ht="22.5" customHeight="1">
      <c r="B102" s="33"/>
      <c r="F102" s="33"/>
      <c r="G102" s="4"/>
      <c r="H102" s="33"/>
      <c r="I102" s="4"/>
      <c r="J102" s="33"/>
      <c r="M102" s="4"/>
      <c r="O102" s="4"/>
      <c r="P102" s="4"/>
      <c r="U102" s="33"/>
      <c r="V102" s="33"/>
      <c r="W102" s="4"/>
      <c r="X102" s="33"/>
      <c r="Y102" s="4"/>
      <c r="Z102" s="33"/>
      <c r="AA102" s="4"/>
      <c r="AB102" s="33"/>
      <c r="AC102" s="4"/>
      <c r="AE102" s="3"/>
      <c r="AH102" s="3"/>
    </row>
    <row r="103" spans="2:34" s="2" customFormat="1" ht="22.5" customHeight="1">
      <c r="B103" s="33"/>
      <c r="F103" s="33"/>
      <c r="G103" s="4"/>
      <c r="H103" s="33"/>
      <c r="I103" s="4"/>
      <c r="J103" s="33"/>
      <c r="M103" s="4"/>
      <c r="O103" s="4"/>
      <c r="P103" s="4"/>
      <c r="U103" s="33"/>
      <c r="V103" s="33"/>
      <c r="W103" s="4"/>
      <c r="X103" s="33"/>
      <c r="Y103" s="4"/>
      <c r="Z103" s="33"/>
      <c r="AA103" s="4"/>
      <c r="AB103" s="33"/>
      <c r="AC103" s="4"/>
      <c r="AE103" s="3"/>
      <c r="AH103" s="3"/>
    </row>
    <row r="104" spans="2:34" s="2" customFormat="1" ht="22.5" customHeight="1">
      <c r="B104" s="33"/>
      <c r="F104" s="33"/>
      <c r="G104" s="4"/>
      <c r="H104" s="33"/>
      <c r="I104" s="4"/>
      <c r="J104" s="33"/>
      <c r="M104" s="4"/>
      <c r="O104" s="4"/>
      <c r="P104" s="4"/>
      <c r="U104" s="33"/>
      <c r="V104" s="33"/>
      <c r="W104" s="4"/>
      <c r="X104" s="33"/>
      <c r="Y104" s="4"/>
      <c r="Z104" s="33"/>
      <c r="AA104" s="4"/>
      <c r="AB104" s="33"/>
      <c r="AC104" s="4"/>
      <c r="AE104" s="3"/>
      <c r="AH104" s="3"/>
    </row>
    <row r="105" spans="2:34" s="2" customFormat="1" ht="22.5" customHeight="1">
      <c r="B105" s="33"/>
      <c r="F105" s="33"/>
      <c r="G105" s="4"/>
      <c r="H105" s="33"/>
      <c r="I105" s="4"/>
      <c r="J105" s="33"/>
      <c r="M105" s="4"/>
      <c r="O105" s="4"/>
      <c r="P105" s="4"/>
      <c r="U105" s="33"/>
      <c r="V105" s="33"/>
      <c r="W105" s="4"/>
      <c r="X105" s="33"/>
      <c r="Y105" s="4"/>
      <c r="Z105" s="33"/>
      <c r="AA105" s="4"/>
      <c r="AB105" s="33"/>
      <c r="AC105" s="4"/>
      <c r="AE105" s="3"/>
      <c r="AH105" s="3"/>
    </row>
    <row r="106" spans="2:34" s="2" customFormat="1" ht="22.5" customHeight="1">
      <c r="B106" s="33"/>
      <c r="F106" s="33"/>
      <c r="G106" s="4"/>
      <c r="H106" s="33"/>
      <c r="I106" s="4"/>
      <c r="J106" s="33"/>
      <c r="M106" s="4"/>
      <c r="O106" s="4"/>
      <c r="P106" s="4"/>
      <c r="U106" s="33"/>
      <c r="V106" s="33"/>
      <c r="W106" s="4"/>
      <c r="X106" s="33"/>
      <c r="Y106" s="4"/>
      <c r="Z106" s="33"/>
      <c r="AA106" s="4"/>
      <c r="AB106" s="33"/>
      <c r="AC106" s="4"/>
      <c r="AE106" s="3"/>
      <c r="AH106" s="3"/>
    </row>
    <row r="107" spans="2:34" s="2" customFormat="1" ht="22.5" customHeight="1">
      <c r="B107" s="33"/>
      <c r="F107" s="33"/>
      <c r="G107" s="4"/>
      <c r="H107" s="33"/>
      <c r="I107" s="4"/>
      <c r="J107" s="33"/>
      <c r="M107" s="4"/>
      <c r="O107" s="4"/>
      <c r="P107" s="4"/>
      <c r="U107" s="33"/>
      <c r="V107" s="33"/>
      <c r="W107" s="4"/>
      <c r="X107" s="33"/>
      <c r="Y107" s="4"/>
      <c r="Z107" s="33"/>
      <c r="AA107" s="4"/>
      <c r="AB107" s="33"/>
      <c r="AC107" s="4"/>
      <c r="AE107" s="3"/>
      <c r="AH107" s="3"/>
    </row>
    <row r="108" spans="2:34" s="2" customFormat="1" ht="22.5" customHeight="1">
      <c r="B108" s="33"/>
      <c r="F108" s="33"/>
      <c r="G108" s="4"/>
      <c r="H108" s="33"/>
      <c r="I108" s="4"/>
      <c r="J108" s="33"/>
      <c r="M108" s="4"/>
      <c r="O108" s="4"/>
      <c r="P108" s="4"/>
      <c r="U108" s="33"/>
      <c r="V108" s="33"/>
      <c r="W108" s="4"/>
      <c r="X108" s="33"/>
      <c r="Y108" s="4"/>
      <c r="Z108" s="33"/>
      <c r="AA108" s="4"/>
      <c r="AB108" s="33"/>
      <c r="AC108" s="4"/>
      <c r="AE108" s="3"/>
      <c r="AH108" s="3"/>
    </row>
    <row r="109" spans="2:34" s="2" customFormat="1" ht="22.5" customHeight="1">
      <c r="B109" s="33"/>
      <c r="F109" s="33"/>
      <c r="G109" s="4"/>
      <c r="H109" s="33"/>
      <c r="I109" s="4"/>
      <c r="J109" s="33"/>
      <c r="M109" s="4"/>
      <c r="O109" s="4"/>
      <c r="P109" s="4"/>
      <c r="U109" s="33"/>
      <c r="V109" s="33"/>
      <c r="W109" s="4"/>
      <c r="X109" s="33"/>
      <c r="Y109" s="4"/>
      <c r="Z109" s="33"/>
      <c r="AA109" s="4"/>
      <c r="AB109" s="33"/>
      <c r="AC109" s="4"/>
      <c r="AE109" s="3"/>
      <c r="AH109" s="3"/>
    </row>
    <row r="110" spans="2:34" s="2" customFormat="1" ht="22.5" customHeight="1">
      <c r="B110" s="33"/>
      <c r="F110" s="33"/>
      <c r="G110" s="4"/>
      <c r="H110" s="33"/>
      <c r="I110" s="4"/>
      <c r="J110" s="33"/>
      <c r="M110" s="4"/>
      <c r="O110" s="4"/>
      <c r="P110" s="4"/>
      <c r="U110" s="33"/>
      <c r="V110" s="33"/>
      <c r="W110" s="4"/>
      <c r="X110" s="33"/>
      <c r="Y110" s="4"/>
      <c r="Z110" s="33"/>
      <c r="AA110" s="4"/>
      <c r="AB110" s="33"/>
      <c r="AC110" s="4"/>
      <c r="AE110" s="3"/>
      <c r="AH110" s="3"/>
    </row>
    <row r="111" spans="2:34" s="2" customFormat="1" ht="22.5" customHeight="1">
      <c r="B111" s="33"/>
      <c r="F111" s="33"/>
      <c r="G111" s="4"/>
      <c r="H111" s="33"/>
      <c r="I111" s="4"/>
      <c r="J111" s="33"/>
      <c r="M111" s="4"/>
      <c r="O111" s="4"/>
      <c r="P111" s="4"/>
      <c r="U111" s="33"/>
      <c r="V111" s="33"/>
      <c r="W111" s="4"/>
      <c r="X111" s="33"/>
      <c r="Y111" s="4"/>
      <c r="Z111" s="33"/>
      <c r="AA111" s="4"/>
      <c r="AB111" s="33"/>
      <c r="AC111" s="4"/>
      <c r="AE111" s="3"/>
      <c r="AH111" s="3"/>
    </row>
    <row r="112" spans="2:34" s="2" customFormat="1" ht="22.5" customHeight="1">
      <c r="B112" s="33"/>
      <c r="F112" s="33"/>
      <c r="G112" s="4"/>
      <c r="H112" s="33"/>
      <c r="I112" s="4"/>
      <c r="J112" s="33"/>
      <c r="M112" s="4"/>
      <c r="O112" s="4"/>
      <c r="P112" s="4"/>
      <c r="U112" s="33"/>
      <c r="V112" s="33"/>
      <c r="W112" s="4"/>
      <c r="X112" s="33"/>
      <c r="Y112" s="4"/>
      <c r="Z112" s="33"/>
      <c r="AA112" s="4"/>
      <c r="AB112" s="33"/>
      <c r="AC112" s="4"/>
      <c r="AE112" s="3"/>
      <c r="AH112" s="3"/>
    </row>
    <row r="113" spans="2:34" s="2" customFormat="1" ht="22.5" customHeight="1">
      <c r="B113" s="33"/>
      <c r="F113" s="33"/>
      <c r="G113" s="4"/>
      <c r="H113" s="33"/>
      <c r="I113" s="4"/>
      <c r="J113" s="33"/>
      <c r="M113" s="4"/>
      <c r="O113" s="4"/>
      <c r="P113" s="4"/>
      <c r="U113" s="33"/>
      <c r="V113" s="33"/>
      <c r="W113" s="4"/>
      <c r="X113" s="33"/>
      <c r="Y113" s="4"/>
      <c r="Z113" s="33"/>
      <c r="AA113" s="4"/>
      <c r="AB113" s="33"/>
      <c r="AC113" s="4"/>
      <c r="AE113" s="3"/>
      <c r="AH113" s="3"/>
    </row>
    <row r="114" spans="2:34" s="2" customFormat="1" ht="22.5" customHeight="1">
      <c r="B114" s="33"/>
      <c r="F114" s="33"/>
      <c r="G114" s="4"/>
      <c r="H114" s="33"/>
      <c r="I114" s="4"/>
      <c r="J114" s="33"/>
      <c r="M114" s="4"/>
      <c r="O114" s="4"/>
      <c r="P114" s="4"/>
      <c r="U114" s="33"/>
      <c r="V114" s="33"/>
      <c r="W114" s="4"/>
      <c r="X114" s="33"/>
      <c r="Y114" s="4"/>
      <c r="Z114" s="33"/>
      <c r="AA114" s="4"/>
      <c r="AB114" s="33"/>
      <c r="AC114" s="4"/>
      <c r="AE114" s="3"/>
      <c r="AH114" s="3"/>
    </row>
    <row r="115" spans="2:34" s="2" customFormat="1" ht="22.5" customHeight="1">
      <c r="B115" s="33"/>
      <c r="F115" s="33"/>
      <c r="G115" s="4"/>
      <c r="H115" s="33"/>
      <c r="I115" s="4"/>
      <c r="J115" s="33"/>
      <c r="M115" s="4"/>
      <c r="O115" s="4"/>
      <c r="P115" s="4"/>
      <c r="U115" s="33"/>
      <c r="V115" s="33"/>
      <c r="W115" s="4"/>
      <c r="X115" s="33"/>
      <c r="Y115" s="4"/>
      <c r="Z115" s="33"/>
      <c r="AA115" s="4"/>
      <c r="AB115" s="33"/>
      <c r="AC115" s="4"/>
      <c r="AE115" s="3"/>
      <c r="AH115" s="3"/>
    </row>
    <row r="116" spans="2:34" s="2" customFormat="1" ht="22.5" customHeight="1">
      <c r="B116" s="33"/>
      <c r="F116" s="33"/>
      <c r="G116" s="4"/>
      <c r="H116" s="33"/>
      <c r="I116" s="4"/>
      <c r="J116" s="33"/>
      <c r="M116" s="4"/>
      <c r="O116" s="4"/>
      <c r="P116" s="4"/>
      <c r="U116" s="33"/>
      <c r="V116" s="33"/>
      <c r="W116" s="4"/>
      <c r="X116" s="33"/>
      <c r="Y116" s="4"/>
      <c r="Z116" s="33"/>
      <c r="AA116" s="4"/>
      <c r="AB116" s="33"/>
      <c r="AC116" s="4"/>
      <c r="AE116" s="3"/>
      <c r="AH116" s="3"/>
    </row>
    <row r="117" spans="2:34" s="2" customFormat="1" ht="22.5" customHeight="1">
      <c r="B117" s="33"/>
      <c r="F117" s="33"/>
      <c r="G117" s="4"/>
      <c r="H117" s="33"/>
      <c r="I117" s="4"/>
      <c r="J117" s="33"/>
      <c r="M117" s="4"/>
      <c r="O117" s="4"/>
      <c r="P117" s="4"/>
      <c r="U117" s="33"/>
      <c r="V117" s="33"/>
      <c r="W117" s="4"/>
      <c r="X117" s="33"/>
      <c r="Y117" s="4"/>
      <c r="Z117" s="33"/>
      <c r="AA117" s="4"/>
      <c r="AB117" s="33"/>
      <c r="AC117" s="4"/>
      <c r="AE117" s="3"/>
      <c r="AH117" s="3"/>
    </row>
    <row r="118" spans="2:34" s="2" customFormat="1" ht="22.5" customHeight="1">
      <c r="B118" s="33"/>
      <c r="F118" s="33"/>
      <c r="G118" s="4"/>
      <c r="H118" s="33"/>
      <c r="I118" s="4"/>
      <c r="J118" s="33"/>
      <c r="M118" s="4"/>
      <c r="O118" s="4"/>
      <c r="P118" s="4"/>
      <c r="U118" s="33"/>
      <c r="V118" s="33"/>
      <c r="W118" s="4"/>
      <c r="X118" s="33"/>
      <c r="Y118" s="4"/>
      <c r="Z118" s="33"/>
      <c r="AA118" s="4"/>
      <c r="AB118" s="33"/>
      <c r="AC118" s="4"/>
      <c r="AE118" s="3"/>
      <c r="AH118" s="3"/>
    </row>
    <row r="119" spans="2:34" s="2" customFormat="1" ht="22.5" customHeight="1">
      <c r="B119" s="33"/>
      <c r="F119" s="33"/>
      <c r="G119" s="4"/>
      <c r="H119" s="33"/>
      <c r="I119" s="4"/>
      <c r="J119" s="33"/>
      <c r="M119" s="4"/>
      <c r="O119" s="4"/>
      <c r="P119" s="4"/>
      <c r="U119" s="33"/>
      <c r="V119" s="33"/>
      <c r="W119" s="4"/>
      <c r="X119" s="33"/>
      <c r="Y119" s="4"/>
      <c r="Z119" s="33"/>
      <c r="AA119" s="4"/>
      <c r="AB119" s="33"/>
      <c r="AC119" s="4"/>
      <c r="AE119" s="3"/>
      <c r="AH119" s="3"/>
    </row>
    <row r="120" spans="2:34" s="2" customFormat="1" ht="22.5" customHeight="1">
      <c r="B120" s="33"/>
      <c r="F120" s="33"/>
      <c r="G120" s="4"/>
      <c r="H120" s="33"/>
      <c r="I120" s="4"/>
      <c r="J120" s="33"/>
      <c r="M120" s="4"/>
      <c r="O120" s="4"/>
      <c r="P120" s="4"/>
      <c r="U120" s="33"/>
      <c r="V120" s="33"/>
      <c r="W120" s="4"/>
      <c r="X120" s="33"/>
      <c r="Y120" s="4"/>
      <c r="Z120" s="33"/>
      <c r="AA120" s="4"/>
      <c r="AB120" s="33"/>
      <c r="AC120" s="4"/>
      <c r="AE120" s="3"/>
      <c r="AH120" s="3"/>
    </row>
    <row r="121" spans="2:34" s="2" customFormat="1" ht="22.5" customHeight="1">
      <c r="B121" s="33"/>
      <c r="F121" s="33"/>
      <c r="G121" s="4"/>
      <c r="H121" s="33"/>
      <c r="I121" s="4"/>
      <c r="J121" s="33"/>
      <c r="M121" s="4"/>
      <c r="O121" s="4"/>
      <c r="P121" s="4"/>
      <c r="U121" s="33"/>
      <c r="V121" s="33"/>
      <c r="W121" s="4"/>
      <c r="X121" s="33"/>
      <c r="Y121" s="4"/>
      <c r="Z121" s="33"/>
      <c r="AA121" s="4"/>
      <c r="AB121" s="33"/>
      <c r="AC121" s="4"/>
      <c r="AE121" s="3"/>
      <c r="AH121" s="3"/>
    </row>
    <row r="122" spans="2:34" s="2" customFormat="1" ht="22.5" customHeight="1">
      <c r="B122" s="33"/>
      <c r="F122" s="33"/>
      <c r="G122" s="4"/>
      <c r="H122" s="33"/>
      <c r="I122" s="4"/>
      <c r="J122" s="33"/>
      <c r="M122" s="4"/>
      <c r="O122" s="4"/>
      <c r="P122" s="4"/>
      <c r="U122" s="33"/>
      <c r="V122" s="33"/>
      <c r="W122" s="4"/>
      <c r="X122" s="33"/>
      <c r="Y122" s="4"/>
      <c r="Z122" s="33"/>
      <c r="AA122" s="4"/>
      <c r="AB122" s="33"/>
      <c r="AC122" s="4"/>
      <c r="AE122" s="3"/>
      <c r="AH122" s="3"/>
    </row>
    <row r="123" spans="2:34" s="2" customFormat="1" ht="22.5" customHeight="1">
      <c r="B123" s="33"/>
      <c r="F123" s="33"/>
      <c r="G123" s="4"/>
      <c r="H123" s="33"/>
      <c r="I123" s="4"/>
      <c r="J123" s="33"/>
      <c r="M123" s="4"/>
      <c r="O123" s="4"/>
      <c r="P123" s="4"/>
      <c r="U123" s="33"/>
      <c r="V123" s="33"/>
      <c r="W123" s="4"/>
      <c r="X123" s="33"/>
      <c r="Y123" s="4"/>
      <c r="Z123" s="33"/>
      <c r="AA123" s="4"/>
      <c r="AB123" s="33"/>
      <c r="AC123" s="4"/>
      <c r="AE123" s="3"/>
      <c r="AH123" s="3"/>
    </row>
    <row r="124" spans="2:34" s="2" customFormat="1" ht="22.5" customHeight="1">
      <c r="B124" s="33"/>
      <c r="F124" s="33"/>
      <c r="G124" s="4"/>
      <c r="H124" s="33"/>
      <c r="I124" s="4"/>
      <c r="J124" s="33"/>
      <c r="M124" s="4"/>
      <c r="O124" s="4"/>
      <c r="P124" s="4"/>
      <c r="U124" s="33"/>
      <c r="V124" s="33"/>
      <c r="W124" s="4"/>
      <c r="X124" s="33"/>
      <c r="Y124" s="4"/>
      <c r="Z124" s="33"/>
      <c r="AA124" s="4"/>
      <c r="AB124" s="33"/>
      <c r="AC124" s="4"/>
      <c r="AE124" s="3"/>
      <c r="AH124" s="3"/>
    </row>
    <row r="125" spans="2:34" s="2" customFormat="1" ht="22.5" customHeight="1">
      <c r="B125" s="33"/>
      <c r="F125" s="33"/>
      <c r="G125" s="4"/>
      <c r="H125" s="33"/>
      <c r="I125" s="4"/>
      <c r="J125" s="33"/>
      <c r="M125" s="4"/>
      <c r="O125" s="4"/>
      <c r="P125" s="4"/>
      <c r="U125" s="33"/>
      <c r="V125" s="33"/>
      <c r="W125" s="4"/>
      <c r="X125" s="33"/>
      <c r="Y125" s="4"/>
      <c r="Z125" s="33"/>
      <c r="AA125" s="4"/>
      <c r="AB125" s="33"/>
      <c r="AC125" s="4"/>
      <c r="AE125" s="3"/>
      <c r="AH125" s="3"/>
    </row>
    <row r="126" spans="2:34" s="2" customFormat="1" ht="22.5" customHeight="1">
      <c r="B126" s="33"/>
      <c r="F126" s="33"/>
      <c r="G126" s="4"/>
      <c r="H126" s="33"/>
      <c r="I126" s="4"/>
      <c r="J126" s="33"/>
      <c r="M126" s="4"/>
      <c r="O126" s="4"/>
      <c r="P126" s="4"/>
      <c r="U126" s="33"/>
      <c r="V126" s="33"/>
      <c r="W126" s="4"/>
      <c r="X126" s="33"/>
      <c r="Y126" s="4"/>
      <c r="Z126" s="33"/>
      <c r="AA126" s="4"/>
      <c r="AB126" s="33"/>
      <c r="AC126" s="4"/>
      <c r="AE126" s="3"/>
      <c r="AH126" s="3"/>
    </row>
    <row r="127" spans="2:34" s="2" customFormat="1" ht="22.5" customHeight="1">
      <c r="B127" s="33"/>
      <c r="F127" s="33"/>
      <c r="G127" s="4"/>
      <c r="H127" s="33"/>
      <c r="I127" s="4"/>
      <c r="J127" s="33"/>
      <c r="M127" s="4"/>
      <c r="O127" s="4"/>
      <c r="P127" s="4"/>
      <c r="U127" s="33"/>
      <c r="V127" s="33"/>
      <c r="W127" s="4"/>
      <c r="X127" s="33"/>
      <c r="Y127" s="4"/>
      <c r="Z127" s="33"/>
      <c r="AA127" s="4"/>
      <c r="AB127" s="33"/>
      <c r="AC127" s="4"/>
      <c r="AE127" s="3"/>
      <c r="AH127" s="3"/>
    </row>
    <row r="128" spans="2:34" s="2" customFormat="1" ht="22.5" customHeight="1">
      <c r="B128" s="33"/>
      <c r="F128" s="33"/>
      <c r="G128" s="4"/>
      <c r="H128" s="33"/>
      <c r="I128" s="4"/>
      <c r="J128" s="33"/>
      <c r="M128" s="4"/>
      <c r="O128" s="4"/>
      <c r="P128" s="4"/>
      <c r="U128" s="33"/>
      <c r="V128" s="33"/>
      <c r="W128" s="4"/>
      <c r="X128" s="33"/>
      <c r="Y128" s="4"/>
      <c r="Z128" s="33"/>
      <c r="AA128" s="4"/>
      <c r="AB128" s="33"/>
      <c r="AC128" s="4"/>
      <c r="AE128" s="3"/>
      <c r="AH128" s="3"/>
    </row>
    <row r="129" spans="2:34" s="2" customFormat="1" ht="22.5" customHeight="1">
      <c r="B129" s="33"/>
      <c r="F129" s="33"/>
      <c r="G129" s="4"/>
      <c r="H129" s="33"/>
      <c r="I129" s="4"/>
      <c r="J129" s="33"/>
      <c r="M129" s="4"/>
      <c r="O129" s="4"/>
      <c r="P129" s="4"/>
      <c r="U129" s="33"/>
      <c r="V129" s="33"/>
      <c r="W129" s="4"/>
      <c r="X129" s="33"/>
      <c r="Y129" s="4"/>
      <c r="Z129" s="33"/>
      <c r="AA129" s="4"/>
      <c r="AB129" s="33"/>
      <c r="AC129" s="4"/>
      <c r="AE129" s="3"/>
      <c r="AH129" s="3"/>
    </row>
    <row r="130" spans="2:34" s="2" customFormat="1" ht="22.5" customHeight="1">
      <c r="B130" s="33"/>
      <c r="F130" s="33"/>
      <c r="G130" s="4"/>
      <c r="H130" s="33"/>
      <c r="I130" s="4"/>
      <c r="J130" s="33"/>
      <c r="M130" s="4"/>
      <c r="O130" s="4"/>
      <c r="P130" s="4"/>
      <c r="U130" s="33"/>
      <c r="V130" s="33"/>
      <c r="W130" s="4"/>
      <c r="X130" s="33"/>
      <c r="Y130" s="4"/>
      <c r="Z130" s="33"/>
      <c r="AA130" s="4"/>
      <c r="AB130" s="33"/>
      <c r="AC130" s="4"/>
      <c r="AE130" s="3"/>
      <c r="AH130" s="3"/>
    </row>
    <row r="131" spans="2:34" s="2" customFormat="1" ht="22.5" customHeight="1">
      <c r="B131" s="33"/>
      <c r="F131" s="33"/>
      <c r="G131" s="4"/>
      <c r="H131" s="33"/>
      <c r="I131" s="4"/>
      <c r="J131" s="33"/>
      <c r="M131" s="4"/>
      <c r="O131" s="4"/>
      <c r="P131" s="4"/>
      <c r="U131" s="33"/>
      <c r="V131" s="33"/>
      <c r="W131" s="4"/>
      <c r="X131" s="33"/>
      <c r="Y131" s="4"/>
      <c r="Z131" s="33"/>
      <c r="AA131" s="4"/>
      <c r="AB131" s="33"/>
      <c r="AC131" s="4"/>
      <c r="AE131" s="3"/>
      <c r="AH131" s="3"/>
    </row>
    <row r="132" spans="2:34" s="2" customFormat="1" ht="22.5" customHeight="1">
      <c r="B132" s="33"/>
      <c r="F132" s="33"/>
      <c r="G132" s="4"/>
      <c r="H132" s="33"/>
      <c r="I132" s="4"/>
      <c r="J132" s="33"/>
      <c r="M132" s="4"/>
      <c r="O132" s="4"/>
      <c r="P132" s="4"/>
      <c r="U132" s="33"/>
      <c r="V132" s="33"/>
      <c r="W132" s="4"/>
      <c r="X132" s="33"/>
      <c r="Y132" s="4"/>
      <c r="Z132" s="33"/>
      <c r="AA132" s="4"/>
      <c r="AB132" s="33"/>
      <c r="AC132" s="4"/>
      <c r="AE132" s="3"/>
      <c r="AH132" s="3"/>
    </row>
    <row r="133" spans="2:34" s="2" customFormat="1" ht="22.5" customHeight="1">
      <c r="B133" s="33"/>
      <c r="F133" s="33"/>
      <c r="G133" s="4"/>
      <c r="H133" s="33"/>
      <c r="I133" s="4"/>
      <c r="J133" s="33"/>
      <c r="M133" s="4"/>
      <c r="O133" s="4"/>
      <c r="P133" s="4"/>
      <c r="U133" s="33"/>
      <c r="V133" s="33"/>
      <c r="W133" s="4"/>
      <c r="X133" s="33"/>
      <c r="Y133" s="4"/>
      <c r="Z133" s="33"/>
      <c r="AA133" s="4"/>
      <c r="AB133" s="33"/>
      <c r="AC133" s="4"/>
      <c r="AE133" s="3"/>
      <c r="AH133" s="3"/>
    </row>
    <row r="134" spans="2:34" s="2" customFormat="1" ht="22.5" customHeight="1">
      <c r="B134" s="33"/>
      <c r="F134" s="33"/>
      <c r="G134" s="4"/>
      <c r="H134" s="33"/>
      <c r="I134" s="4"/>
      <c r="J134" s="33"/>
      <c r="M134" s="4"/>
      <c r="O134" s="4"/>
      <c r="P134" s="4"/>
      <c r="U134" s="33"/>
      <c r="V134" s="33"/>
      <c r="W134" s="4"/>
      <c r="X134" s="33"/>
      <c r="Y134" s="4"/>
      <c r="Z134" s="33"/>
      <c r="AA134" s="4"/>
      <c r="AB134" s="33"/>
      <c r="AC134" s="4"/>
      <c r="AE134" s="3"/>
      <c r="AH134" s="3"/>
    </row>
    <row r="135" spans="2:34" s="2" customFormat="1" ht="22.5" customHeight="1">
      <c r="B135" s="33"/>
      <c r="F135" s="33"/>
      <c r="G135" s="4"/>
      <c r="H135" s="33"/>
      <c r="I135" s="4"/>
      <c r="J135" s="33"/>
      <c r="M135" s="4"/>
      <c r="O135" s="4"/>
      <c r="P135" s="4"/>
      <c r="U135" s="33"/>
      <c r="V135" s="33"/>
      <c r="W135" s="4"/>
      <c r="X135" s="33"/>
      <c r="Y135" s="4"/>
      <c r="Z135" s="33"/>
      <c r="AA135" s="4"/>
      <c r="AB135" s="33"/>
      <c r="AC135" s="4"/>
      <c r="AE135" s="3"/>
      <c r="AH135" s="3"/>
    </row>
    <row r="136" spans="2:34" s="2" customFormat="1" ht="22.5" customHeight="1">
      <c r="B136" s="33"/>
      <c r="F136" s="33"/>
      <c r="G136" s="4"/>
      <c r="H136" s="33"/>
      <c r="I136" s="4"/>
      <c r="J136" s="33"/>
      <c r="M136" s="4"/>
      <c r="O136" s="4"/>
      <c r="P136" s="4"/>
      <c r="U136" s="33"/>
      <c r="V136" s="33"/>
      <c r="W136" s="4"/>
      <c r="X136" s="33"/>
      <c r="Y136" s="4"/>
      <c r="Z136" s="33"/>
      <c r="AA136" s="4"/>
      <c r="AB136" s="33"/>
      <c r="AC136" s="4"/>
      <c r="AE136" s="3"/>
      <c r="AH136" s="3"/>
    </row>
    <row r="137" spans="2:34" s="2" customFormat="1" ht="22.5" customHeight="1">
      <c r="B137" s="33"/>
      <c r="F137" s="33"/>
      <c r="G137" s="4"/>
      <c r="H137" s="33"/>
      <c r="I137" s="4"/>
      <c r="J137" s="33"/>
      <c r="M137" s="4"/>
      <c r="O137" s="4"/>
      <c r="P137" s="4"/>
      <c r="U137" s="33"/>
      <c r="V137" s="33"/>
      <c r="W137" s="4"/>
      <c r="X137" s="33"/>
      <c r="Y137" s="4"/>
      <c r="Z137" s="33"/>
      <c r="AA137" s="4"/>
      <c r="AB137" s="33"/>
      <c r="AC137" s="4"/>
      <c r="AE137" s="3"/>
      <c r="AH137" s="3"/>
    </row>
    <row r="138" spans="2:34" s="2" customFormat="1" ht="22.5" customHeight="1">
      <c r="B138" s="33"/>
      <c r="F138" s="33"/>
      <c r="G138" s="4"/>
      <c r="H138" s="33"/>
      <c r="I138" s="4"/>
      <c r="J138" s="33"/>
      <c r="M138" s="4"/>
      <c r="O138" s="4"/>
      <c r="P138" s="4"/>
      <c r="U138" s="33"/>
      <c r="V138" s="33"/>
      <c r="W138" s="4"/>
      <c r="X138" s="33"/>
      <c r="Y138" s="4"/>
      <c r="Z138" s="33"/>
      <c r="AA138" s="4"/>
      <c r="AB138" s="33"/>
      <c r="AC138" s="4"/>
      <c r="AE138" s="3"/>
      <c r="AH138" s="3"/>
    </row>
    <row r="139" spans="2:34" s="2" customFormat="1" ht="22.5" customHeight="1">
      <c r="B139" s="33"/>
      <c r="F139" s="33"/>
      <c r="G139" s="4"/>
      <c r="H139" s="33"/>
      <c r="I139" s="4"/>
      <c r="J139" s="33"/>
      <c r="M139" s="4"/>
      <c r="O139" s="4"/>
      <c r="P139" s="4"/>
      <c r="U139" s="33"/>
      <c r="V139" s="33"/>
      <c r="W139" s="4"/>
      <c r="X139" s="33"/>
      <c r="Y139" s="4"/>
      <c r="Z139" s="33"/>
      <c r="AA139" s="4"/>
      <c r="AB139" s="33"/>
      <c r="AC139" s="4"/>
      <c r="AE139" s="3"/>
      <c r="AH139" s="3"/>
    </row>
    <row r="140" spans="2:34" s="2" customFormat="1" ht="22.5" customHeight="1">
      <c r="B140" s="33"/>
      <c r="F140" s="33"/>
      <c r="G140" s="4"/>
      <c r="H140" s="33"/>
      <c r="I140" s="4"/>
      <c r="J140" s="33"/>
      <c r="M140" s="4"/>
      <c r="O140" s="4"/>
      <c r="P140" s="4"/>
      <c r="U140" s="33"/>
      <c r="V140" s="33"/>
      <c r="W140" s="4"/>
      <c r="X140" s="33"/>
      <c r="Y140" s="4"/>
      <c r="Z140" s="33"/>
      <c r="AA140" s="4"/>
      <c r="AB140" s="33"/>
      <c r="AC140" s="4"/>
      <c r="AE140" s="3"/>
      <c r="AH140" s="3"/>
    </row>
    <row r="141" spans="2:34" s="2" customFormat="1" ht="22.5" customHeight="1">
      <c r="B141" s="33"/>
      <c r="F141" s="33"/>
      <c r="G141" s="4"/>
      <c r="H141" s="33"/>
      <c r="I141" s="4"/>
      <c r="J141" s="33"/>
      <c r="M141" s="4"/>
      <c r="O141" s="4"/>
      <c r="P141" s="4"/>
      <c r="U141" s="33"/>
      <c r="V141" s="33"/>
      <c r="W141" s="4"/>
      <c r="X141" s="33"/>
      <c r="Y141" s="4"/>
      <c r="Z141" s="33"/>
      <c r="AA141" s="4"/>
      <c r="AB141" s="33"/>
      <c r="AC141" s="4"/>
      <c r="AE141" s="3"/>
      <c r="AH141" s="3"/>
    </row>
    <row r="142" spans="2:34" s="2" customFormat="1" ht="22.5" customHeight="1">
      <c r="B142" s="33"/>
      <c r="F142" s="33"/>
      <c r="G142" s="4"/>
      <c r="H142" s="33"/>
      <c r="I142" s="4"/>
      <c r="J142" s="33"/>
      <c r="M142" s="4"/>
      <c r="O142" s="4"/>
      <c r="P142" s="4"/>
      <c r="U142" s="33"/>
      <c r="V142" s="33"/>
      <c r="W142" s="4"/>
      <c r="X142" s="33"/>
      <c r="Y142" s="4"/>
      <c r="Z142" s="33"/>
      <c r="AA142" s="4"/>
      <c r="AB142" s="33"/>
      <c r="AC142" s="4"/>
      <c r="AE142" s="3"/>
      <c r="AH142" s="3"/>
    </row>
    <row r="143" spans="2:34" s="2" customFormat="1" ht="22.5" customHeight="1">
      <c r="B143" s="33"/>
      <c r="F143" s="33"/>
      <c r="G143" s="4"/>
      <c r="H143" s="33"/>
      <c r="I143" s="4"/>
      <c r="J143" s="33"/>
      <c r="M143" s="4"/>
      <c r="O143" s="4"/>
      <c r="P143" s="4"/>
      <c r="U143" s="33"/>
      <c r="V143" s="33"/>
      <c r="W143" s="4"/>
      <c r="X143" s="33"/>
      <c r="Y143" s="4"/>
      <c r="Z143" s="33"/>
      <c r="AA143" s="4"/>
      <c r="AB143" s="33"/>
      <c r="AC143" s="4"/>
      <c r="AE143" s="3"/>
      <c r="AH143" s="3"/>
    </row>
    <row r="144" spans="2:34" s="2" customFormat="1" ht="22.5" customHeight="1">
      <c r="B144" s="33"/>
      <c r="F144" s="33"/>
      <c r="G144" s="4"/>
      <c r="H144" s="33"/>
      <c r="I144" s="4"/>
      <c r="J144" s="33"/>
      <c r="M144" s="4"/>
      <c r="O144" s="4"/>
      <c r="P144" s="4"/>
      <c r="U144" s="33"/>
      <c r="V144" s="33"/>
      <c r="W144" s="4"/>
      <c r="X144" s="33"/>
      <c r="Y144" s="4"/>
      <c r="Z144" s="33"/>
      <c r="AA144" s="4"/>
      <c r="AB144" s="33"/>
      <c r="AC144" s="4"/>
      <c r="AE144" s="3"/>
      <c r="AH144" s="3"/>
    </row>
    <row r="145" spans="2:34" s="2" customFormat="1" ht="22.5" customHeight="1">
      <c r="B145" s="33"/>
      <c r="F145" s="33"/>
      <c r="G145" s="4"/>
      <c r="H145" s="33"/>
      <c r="I145" s="4"/>
      <c r="J145" s="33"/>
      <c r="M145" s="4"/>
      <c r="O145" s="4"/>
      <c r="P145" s="4"/>
      <c r="U145" s="33"/>
      <c r="V145" s="33"/>
      <c r="W145" s="4"/>
      <c r="X145" s="33"/>
      <c r="Y145" s="4"/>
      <c r="Z145" s="33"/>
      <c r="AA145" s="4"/>
      <c r="AB145" s="33"/>
      <c r="AC145" s="4"/>
      <c r="AE145" s="3"/>
      <c r="AH145" s="3"/>
    </row>
    <row r="146" spans="2:34" s="2" customFormat="1" ht="22.5" customHeight="1">
      <c r="B146" s="33"/>
      <c r="F146" s="33"/>
      <c r="G146" s="4"/>
      <c r="H146" s="33"/>
      <c r="I146" s="4"/>
      <c r="J146" s="33"/>
      <c r="M146" s="4"/>
      <c r="O146" s="4"/>
      <c r="P146" s="4"/>
      <c r="U146" s="33"/>
      <c r="V146" s="33"/>
      <c r="W146" s="4"/>
      <c r="X146" s="33"/>
      <c r="Y146" s="4"/>
      <c r="Z146" s="33"/>
      <c r="AA146" s="4"/>
      <c r="AB146" s="33"/>
      <c r="AC146" s="4"/>
      <c r="AE146" s="3"/>
      <c r="AH146" s="3"/>
    </row>
    <row r="147" spans="2:34" s="2" customFormat="1" ht="22.5" customHeight="1">
      <c r="B147" s="33"/>
      <c r="F147" s="33"/>
      <c r="G147" s="4"/>
      <c r="H147" s="33"/>
      <c r="I147" s="4"/>
      <c r="J147" s="33"/>
      <c r="M147" s="4"/>
      <c r="O147" s="4"/>
      <c r="P147" s="4"/>
      <c r="U147" s="33"/>
      <c r="V147" s="33"/>
      <c r="W147" s="4"/>
      <c r="X147" s="33"/>
      <c r="Y147" s="4"/>
      <c r="Z147" s="33"/>
      <c r="AA147" s="4"/>
      <c r="AB147" s="33"/>
      <c r="AC147" s="4"/>
      <c r="AE147" s="3"/>
      <c r="AH147" s="3"/>
    </row>
    <row r="148" spans="2:34" s="2" customFormat="1" ht="22.5" customHeight="1">
      <c r="B148" s="33"/>
      <c r="F148" s="33"/>
      <c r="G148" s="4"/>
      <c r="H148" s="33"/>
      <c r="I148" s="4"/>
      <c r="J148" s="33"/>
      <c r="M148" s="4"/>
      <c r="O148" s="4"/>
      <c r="P148" s="4"/>
      <c r="U148" s="33"/>
      <c r="V148" s="33"/>
      <c r="W148" s="4"/>
      <c r="X148" s="33"/>
      <c r="Y148" s="4"/>
      <c r="Z148" s="33"/>
      <c r="AA148" s="4"/>
      <c r="AB148" s="33"/>
      <c r="AC148" s="4"/>
      <c r="AE148" s="3"/>
      <c r="AH148" s="3"/>
    </row>
    <row r="149" spans="2:34" s="2" customFormat="1" ht="22.5" customHeight="1">
      <c r="B149" s="33"/>
      <c r="F149" s="33"/>
      <c r="G149" s="4"/>
      <c r="H149" s="33"/>
      <c r="I149" s="4"/>
      <c r="J149" s="33"/>
      <c r="M149" s="4"/>
      <c r="O149" s="4"/>
      <c r="P149" s="4"/>
      <c r="U149" s="33"/>
      <c r="V149" s="33"/>
      <c r="W149" s="4"/>
      <c r="X149" s="33"/>
      <c r="Y149" s="4"/>
      <c r="Z149" s="33"/>
      <c r="AA149" s="4"/>
      <c r="AB149" s="33"/>
      <c r="AC149" s="4"/>
      <c r="AE149" s="3"/>
      <c r="AH149" s="3"/>
    </row>
    <row r="150" spans="2:34" s="2" customFormat="1" ht="22.5" customHeight="1">
      <c r="B150" s="33"/>
      <c r="F150" s="33"/>
      <c r="G150" s="4"/>
      <c r="H150" s="33"/>
      <c r="I150" s="4"/>
      <c r="J150" s="33"/>
      <c r="M150" s="4"/>
      <c r="O150" s="4"/>
      <c r="P150" s="4"/>
      <c r="U150" s="33"/>
      <c r="V150" s="33"/>
      <c r="W150" s="4"/>
      <c r="X150" s="33"/>
      <c r="Y150" s="4"/>
      <c r="Z150" s="33"/>
      <c r="AA150" s="4"/>
      <c r="AB150" s="33"/>
      <c r="AC150" s="4"/>
      <c r="AE150" s="3"/>
      <c r="AH150" s="3"/>
    </row>
    <row r="151" spans="2:34" s="2" customFormat="1" ht="22.5" customHeight="1">
      <c r="B151" s="33"/>
      <c r="F151" s="33"/>
      <c r="G151" s="4"/>
      <c r="H151" s="33"/>
      <c r="I151" s="4"/>
      <c r="J151" s="33"/>
      <c r="M151" s="4"/>
      <c r="O151" s="4"/>
      <c r="P151" s="4"/>
      <c r="U151" s="33"/>
      <c r="V151" s="33"/>
      <c r="W151" s="4"/>
      <c r="X151" s="33"/>
      <c r="Y151" s="4"/>
      <c r="Z151" s="33"/>
      <c r="AA151" s="4"/>
      <c r="AB151" s="33"/>
      <c r="AC151" s="4"/>
      <c r="AE151" s="3"/>
      <c r="AH151" s="3"/>
    </row>
    <row r="152" spans="2:34" s="2" customFormat="1" ht="22.5" customHeight="1">
      <c r="B152" s="33"/>
      <c r="F152" s="33"/>
      <c r="G152" s="4"/>
      <c r="H152" s="33"/>
      <c r="I152" s="4"/>
      <c r="J152" s="33"/>
      <c r="M152" s="4"/>
      <c r="O152" s="4"/>
      <c r="P152" s="4"/>
      <c r="U152" s="33"/>
      <c r="V152" s="33"/>
      <c r="W152" s="4"/>
      <c r="X152" s="33"/>
      <c r="Y152" s="4"/>
      <c r="Z152" s="33"/>
      <c r="AA152" s="4"/>
      <c r="AB152" s="33"/>
      <c r="AC152" s="4"/>
      <c r="AE152" s="3"/>
      <c r="AH152" s="3"/>
    </row>
    <row r="153" spans="2:34" s="2" customFormat="1" ht="22.5" customHeight="1">
      <c r="B153" s="33"/>
      <c r="F153" s="33"/>
      <c r="G153" s="4"/>
      <c r="H153" s="33"/>
      <c r="I153" s="4"/>
      <c r="J153" s="33"/>
      <c r="M153" s="4"/>
      <c r="O153" s="4"/>
      <c r="P153" s="4"/>
      <c r="U153" s="33"/>
      <c r="V153" s="33"/>
      <c r="W153" s="4"/>
      <c r="X153" s="33"/>
      <c r="Y153" s="4"/>
      <c r="Z153" s="33"/>
      <c r="AA153" s="4"/>
      <c r="AB153" s="33"/>
      <c r="AC153" s="4"/>
      <c r="AE153" s="3"/>
      <c r="AH153" s="3"/>
    </row>
    <row r="154" spans="2:34" s="2" customFormat="1" ht="22.5" customHeight="1">
      <c r="B154" s="33"/>
      <c r="F154" s="33"/>
      <c r="G154" s="4"/>
      <c r="H154" s="33"/>
      <c r="I154" s="4"/>
      <c r="J154" s="33"/>
      <c r="M154" s="4"/>
      <c r="O154" s="4"/>
      <c r="P154" s="4"/>
      <c r="U154" s="33"/>
      <c r="V154" s="33"/>
      <c r="W154" s="4"/>
      <c r="X154" s="33"/>
      <c r="Y154" s="4"/>
      <c r="Z154" s="33"/>
      <c r="AA154" s="4"/>
      <c r="AB154" s="33"/>
      <c r="AC154" s="4"/>
      <c r="AE154" s="3"/>
      <c r="AH154" s="3"/>
    </row>
    <row r="155" spans="2:34" s="2" customFormat="1" ht="22.5" customHeight="1">
      <c r="B155" s="33"/>
      <c r="F155" s="33"/>
      <c r="G155" s="4"/>
      <c r="H155" s="33"/>
      <c r="I155" s="4"/>
      <c r="J155" s="33"/>
      <c r="M155" s="4"/>
      <c r="O155" s="4"/>
      <c r="P155" s="4"/>
      <c r="U155" s="33"/>
      <c r="V155" s="33"/>
      <c r="W155" s="4"/>
      <c r="X155" s="33"/>
      <c r="Y155" s="4"/>
      <c r="Z155" s="33"/>
      <c r="AA155" s="4"/>
      <c r="AB155" s="33"/>
      <c r="AC155" s="4"/>
      <c r="AE155" s="3"/>
      <c r="AH155" s="3"/>
    </row>
    <row r="156" spans="2:34" s="2" customFormat="1" ht="22.5" customHeight="1">
      <c r="B156" s="33"/>
      <c r="F156" s="33"/>
      <c r="G156" s="4"/>
      <c r="H156" s="33"/>
      <c r="I156" s="4"/>
      <c r="J156" s="33"/>
      <c r="M156" s="4"/>
      <c r="O156" s="4"/>
      <c r="P156" s="4"/>
      <c r="U156" s="33"/>
      <c r="V156" s="33"/>
      <c r="W156" s="4"/>
      <c r="X156" s="33"/>
      <c r="Y156" s="4"/>
      <c r="Z156" s="33"/>
      <c r="AA156" s="4"/>
      <c r="AB156" s="33"/>
      <c r="AC156" s="4"/>
      <c r="AE156" s="3"/>
      <c r="AH156" s="3"/>
    </row>
    <row r="157" spans="2:34" s="2" customFormat="1" ht="22.5" customHeight="1">
      <c r="B157" s="33"/>
      <c r="F157" s="33"/>
      <c r="G157" s="4"/>
      <c r="H157" s="33"/>
      <c r="I157" s="4"/>
      <c r="J157" s="33"/>
      <c r="M157" s="4"/>
      <c r="O157" s="4"/>
      <c r="P157" s="4"/>
      <c r="U157" s="33"/>
      <c r="V157" s="33"/>
      <c r="W157" s="4"/>
      <c r="X157" s="33"/>
      <c r="Y157" s="4"/>
      <c r="Z157" s="33"/>
      <c r="AA157" s="4"/>
      <c r="AB157" s="33"/>
      <c r="AC157" s="4"/>
      <c r="AE157" s="3"/>
      <c r="AH157" s="3"/>
    </row>
    <row r="158" spans="2:34" s="2" customFormat="1" ht="22.5" customHeight="1">
      <c r="B158" s="33"/>
      <c r="F158" s="33"/>
      <c r="G158" s="4"/>
      <c r="H158" s="33"/>
      <c r="I158" s="4"/>
      <c r="J158" s="33"/>
      <c r="M158" s="4"/>
      <c r="O158" s="4"/>
      <c r="P158" s="4"/>
      <c r="U158" s="33"/>
      <c r="V158" s="33"/>
      <c r="W158" s="4"/>
      <c r="X158" s="33"/>
      <c r="Y158" s="4"/>
      <c r="Z158" s="33"/>
      <c r="AA158" s="4"/>
      <c r="AB158" s="33"/>
      <c r="AC158" s="4"/>
      <c r="AE158" s="3"/>
      <c r="AH158" s="3"/>
    </row>
    <row r="159" spans="2:34" s="2" customFormat="1" ht="22.5" customHeight="1">
      <c r="B159" s="33"/>
      <c r="F159" s="33"/>
      <c r="G159" s="4"/>
      <c r="H159" s="33"/>
      <c r="I159" s="4"/>
      <c r="J159" s="33"/>
      <c r="M159" s="4"/>
      <c r="O159" s="4"/>
      <c r="P159" s="4"/>
      <c r="U159" s="33"/>
      <c r="V159" s="33"/>
      <c r="W159" s="4"/>
      <c r="X159" s="33"/>
      <c r="Y159" s="4"/>
      <c r="Z159" s="33"/>
      <c r="AA159" s="4"/>
      <c r="AB159" s="33"/>
      <c r="AC159" s="4"/>
      <c r="AE159" s="3"/>
      <c r="AH159" s="3"/>
    </row>
    <row r="160" spans="2:34" s="2" customFormat="1" ht="22.5" customHeight="1">
      <c r="B160" s="33"/>
      <c r="F160" s="33"/>
      <c r="G160" s="4"/>
      <c r="H160" s="33"/>
      <c r="I160" s="4"/>
      <c r="J160" s="33"/>
      <c r="M160" s="4"/>
      <c r="O160" s="4"/>
      <c r="P160" s="4"/>
      <c r="U160" s="33"/>
      <c r="V160" s="33"/>
      <c r="W160" s="4"/>
      <c r="X160" s="33"/>
      <c r="Y160" s="4"/>
      <c r="Z160" s="33"/>
      <c r="AA160" s="4"/>
      <c r="AB160" s="33"/>
      <c r="AC160" s="4"/>
      <c r="AE160" s="3"/>
      <c r="AH160" s="3"/>
    </row>
    <row r="161" spans="2:34" s="2" customFormat="1" ht="22.5" customHeight="1">
      <c r="B161" s="33"/>
      <c r="F161" s="33"/>
      <c r="G161" s="4"/>
      <c r="H161" s="33"/>
      <c r="I161" s="4"/>
      <c r="J161" s="33"/>
      <c r="M161" s="4"/>
      <c r="O161" s="4"/>
      <c r="P161" s="4"/>
      <c r="U161" s="33"/>
      <c r="V161" s="33"/>
      <c r="W161" s="4"/>
      <c r="X161" s="33"/>
      <c r="Y161" s="4"/>
      <c r="Z161" s="33"/>
      <c r="AA161" s="4"/>
      <c r="AB161" s="33"/>
      <c r="AC161" s="4"/>
      <c r="AE161" s="3"/>
      <c r="AH161" s="3"/>
    </row>
    <row r="162" spans="2:34" s="2" customFormat="1" ht="22.5" customHeight="1">
      <c r="B162" s="33"/>
      <c r="F162" s="33"/>
      <c r="G162" s="4"/>
      <c r="H162" s="33"/>
      <c r="I162" s="4"/>
      <c r="J162" s="33"/>
      <c r="M162" s="4"/>
      <c r="O162" s="4"/>
      <c r="P162" s="4"/>
      <c r="U162" s="33"/>
      <c r="V162" s="33"/>
      <c r="W162" s="4"/>
      <c r="X162" s="33"/>
      <c r="Y162" s="4"/>
      <c r="Z162" s="33"/>
      <c r="AA162" s="4"/>
      <c r="AB162" s="33"/>
      <c r="AC162" s="4"/>
      <c r="AE162" s="3"/>
      <c r="AH162" s="3"/>
    </row>
    <row r="163" spans="2:34" s="2" customFormat="1" ht="22.5" customHeight="1">
      <c r="B163" s="33"/>
      <c r="F163" s="33"/>
      <c r="G163" s="4"/>
      <c r="H163" s="33"/>
      <c r="I163" s="4"/>
      <c r="J163" s="33"/>
      <c r="M163" s="4"/>
      <c r="O163" s="4"/>
      <c r="P163" s="4"/>
      <c r="U163" s="33"/>
      <c r="V163" s="33"/>
      <c r="W163" s="4"/>
      <c r="X163" s="33"/>
      <c r="Y163" s="4"/>
      <c r="Z163" s="33"/>
      <c r="AA163" s="4"/>
      <c r="AB163" s="33"/>
      <c r="AC163" s="4"/>
      <c r="AE163" s="3"/>
      <c r="AH163" s="3"/>
    </row>
    <row r="164" spans="2:34" s="2" customFormat="1" ht="22.5" customHeight="1">
      <c r="B164" s="33"/>
      <c r="F164" s="33"/>
      <c r="G164" s="4"/>
      <c r="H164" s="33"/>
      <c r="I164" s="4"/>
      <c r="J164" s="33"/>
      <c r="M164" s="4"/>
      <c r="O164" s="4"/>
      <c r="P164" s="4"/>
      <c r="U164" s="33"/>
      <c r="V164" s="33"/>
      <c r="W164" s="4"/>
      <c r="X164" s="33"/>
      <c r="Y164" s="4"/>
      <c r="Z164" s="33"/>
      <c r="AA164" s="4"/>
      <c r="AB164" s="33"/>
      <c r="AC164" s="4"/>
      <c r="AE164" s="3"/>
      <c r="AH164" s="3"/>
    </row>
    <row r="165" spans="2:34" s="2" customFormat="1" ht="22.5" customHeight="1">
      <c r="B165" s="33"/>
      <c r="F165" s="33"/>
      <c r="G165" s="4"/>
      <c r="H165" s="33"/>
      <c r="I165" s="4"/>
      <c r="J165" s="33"/>
      <c r="M165" s="4"/>
      <c r="O165" s="4"/>
      <c r="P165" s="4"/>
      <c r="U165" s="33"/>
      <c r="V165" s="33"/>
      <c r="W165" s="4"/>
      <c r="X165" s="33"/>
      <c r="Y165" s="4"/>
      <c r="Z165" s="33"/>
      <c r="AA165" s="4"/>
      <c r="AB165" s="33"/>
      <c r="AC165" s="4"/>
      <c r="AE165" s="3"/>
      <c r="AH165" s="3"/>
    </row>
    <row r="166" spans="2:34" s="2" customFormat="1" ht="22.5" customHeight="1">
      <c r="B166" s="33"/>
      <c r="F166" s="33"/>
      <c r="G166" s="4"/>
      <c r="H166" s="33"/>
      <c r="I166" s="4"/>
      <c r="J166" s="33"/>
      <c r="M166" s="4"/>
      <c r="O166" s="4"/>
      <c r="P166" s="4"/>
      <c r="U166" s="33"/>
      <c r="V166" s="33"/>
      <c r="W166" s="4"/>
      <c r="X166" s="33"/>
      <c r="Y166" s="4"/>
      <c r="Z166" s="33"/>
      <c r="AA166" s="4"/>
      <c r="AB166" s="33"/>
      <c r="AC166" s="4"/>
      <c r="AE166" s="3"/>
      <c r="AH166" s="3"/>
    </row>
    <row r="167" spans="2:34" s="2" customFormat="1" ht="22.5" customHeight="1">
      <c r="B167" s="33"/>
      <c r="F167" s="33"/>
      <c r="G167" s="4"/>
      <c r="H167" s="33"/>
      <c r="I167" s="4"/>
      <c r="J167" s="33"/>
      <c r="M167" s="4"/>
      <c r="O167" s="4"/>
      <c r="P167" s="4"/>
      <c r="U167" s="33"/>
      <c r="V167" s="33"/>
      <c r="W167" s="4"/>
      <c r="X167" s="33"/>
      <c r="Y167" s="4"/>
      <c r="Z167" s="33"/>
      <c r="AA167" s="4"/>
      <c r="AB167" s="33"/>
      <c r="AC167" s="4"/>
      <c r="AE167" s="3"/>
      <c r="AH167" s="3"/>
    </row>
    <row r="168" spans="2:34" s="2" customFormat="1" ht="22.5" customHeight="1">
      <c r="B168" s="33"/>
      <c r="F168" s="33"/>
      <c r="G168" s="4"/>
      <c r="H168" s="33"/>
      <c r="I168" s="4"/>
      <c r="J168" s="33"/>
      <c r="M168" s="4"/>
      <c r="O168" s="4"/>
      <c r="P168" s="4"/>
      <c r="U168" s="33"/>
      <c r="V168" s="33"/>
      <c r="W168" s="4"/>
      <c r="X168" s="33"/>
      <c r="Y168" s="4"/>
      <c r="Z168" s="33"/>
      <c r="AA168" s="4"/>
      <c r="AB168" s="33"/>
      <c r="AC168" s="4"/>
      <c r="AE168" s="3"/>
      <c r="AH168" s="3"/>
    </row>
    <row r="169" spans="2:34" s="2" customFormat="1" ht="22.5" customHeight="1">
      <c r="B169" s="33"/>
      <c r="F169" s="33"/>
      <c r="G169" s="4"/>
      <c r="H169" s="33"/>
      <c r="I169" s="4"/>
      <c r="J169" s="33"/>
      <c r="M169" s="4"/>
      <c r="O169" s="4"/>
      <c r="P169" s="4"/>
      <c r="U169" s="33"/>
      <c r="V169" s="33"/>
      <c r="W169" s="4"/>
      <c r="X169" s="33"/>
      <c r="Y169" s="4"/>
      <c r="Z169" s="33"/>
      <c r="AA169" s="4"/>
      <c r="AB169" s="33"/>
      <c r="AC169" s="4"/>
      <c r="AE169" s="3"/>
      <c r="AH169" s="3"/>
    </row>
    <row r="170" spans="2:34" s="2" customFormat="1" ht="22.5" customHeight="1">
      <c r="B170" s="33"/>
      <c r="F170" s="33"/>
      <c r="G170" s="4"/>
      <c r="H170" s="33"/>
      <c r="I170" s="4"/>
      <c r="J170" s="33"/>
      <c r="M170" s="4"/>
      <c r="O170" s="4"/>
      <c r="P170" s="4"/>
      <c r="U170" s="33"/>
      <c r="V170" s="33"/>
      <c r="W170" s="4"/>
      <c r="X170" s="33"/>
      <c r="Y170" s="4"/>
      <c r="Z170" s="33"/>
      <c r="AA170" s="4"/>
      <c r="AB170" s="33"/>
      <c r="AC170" s="4"/>
      <c r="AE170" s="3"/>
      <c r="AH170" s="3"/>
    </row>
    <row r="171" spans="2:34" s="2" customFormat="1" ht="22.5" customHeight="1">
      <c r="B171" s="33"/>
      <c r="F171" s="33"/>
      <c r="G171" s="4"/>
      <c r="H171" s="33"/>
      <c r="I171" s="4"/>
      <c r="J171" s="33"/>
      <c r="M171" s="4"/>
      <c r="O171" s="4"/>
      <c r="P171" s="4"/>
      <c r="U171" s="33"/>
      <c r="V171" s="33"/>
      <c r="W171" s="4"/>
      <c r="X171" s="33"/>
      <c r="Y171" s="4"/>
      <c r="Z171" s="33"/>
      <c r="AA171" s="4"/>
      <c r="AB171" s="33"/>
      <c r="AC171" s="4"/>
      <c r="AE171" s="3"/>
      <c r="AH171" s="3"/>
    </row>
    <row r="172" spans="2:34" s="2" customFormat="1" ht="22.5" customHeight="1">
      <c r="B172" s="33"/>
      <c r="F172" s="33"/>
      <c r="G172" s="4"/>
      <c r="H172" s="33"/>
      <c r="I172" s="4"/>
      <c r="J172" s="33"/>
      <c r="M172" s="4"/>
      <c r="O172" s="4"/>
      <c r="P172" s="4"/>
      <c r="U172" s="33"/>
      <c r="V172" s="33"/>
      <c r="W172" s="4"/>
      <c r="X172" s="33"/>
      <c r="Y172" s="4"/>
      <c r="Z172" s="33"/>
      <c r="AA172" s="4"/>
      <c r="AB172" s="33"/>
      <c r="AC172" s="4"/>
      <c r="AE172" s="3"/>
      <c r="AH172" s="3"/>
    </row>
    <row r="173" spans="2:34" s="2" customFormat="1" ht="22.5" customHeight="1">
      <c r="B173" s="33"/>
      <c r="F173" s="33"/>
      <c r="G173" s="4"/>
      <c r="H173" s="33"/>
      <c r="I173" s="4"/>
      <c r="J173" s="33"/>
      <c r="M173" s="4"/>
      <c r="O173" s="4"/>
      <c r="P173" s="4"/>
      <c r="U173" s="33"/>
      <c r="V173" s="33"/>
      <c r="W173" s="4"/>
      <c r="X173" s="33"/>
      <c r="Y173" s="4"/>
      <c r="Z173" s="33"/>
      <c r="AA173" s="4"/>
      <c r="AB173" s="33"/>
      <c r="AC173" s="4"/>
      <c r="AE173" s="3"/>
      <c r="AH173" s="3"/>
    </row>
    <row r="174" spans="2:34" s="2" customFormat="1" ht="22.5" customHeight="1">
      <c r="B174" s="33"/>
      <c r="F174" s="33"/>
      <c r="G174" s="4"/>
      <c r="H174" s="33"/>
      <c r="I174" s="4"/>
      <c r="J174" s="33"/>
      <c r="M174" s="4"/>
      <c r="O174" s="4"/>
      <c r="P174" s="4"/>
      <c r="U174" s="33"/>
      <c r="V174" s="33"/>
      <c r="W174" s="4"/>
      <c r="X174" s="33"/>
      <c r="Y174" s="4"/>
      <c r="Z174" s="33"/>
      <c r="AA174" s="4"/>
      <c r="AB174" s="33"/>
      <c r="AC174" s="4"/>
      <c r="AE174" s="3"/>
      <c r="AH174" s="3"/>
    </row>
    <row r="175" spans="2:34" s="2" customFormat="1" ht="22.5" customHeight="1">
      <c r="B175" s="33"/>
      <c r="F175" s="33"/>
      <c r="G175" s="4"/>
      <c r="H175" s="33"/>
      <c r="I175" s="4"/>
      <c r="J175" s="33"/>
      <c r="M175" s="4"/>
      <c r="O175" s="4"/>
      <c r="P175" s="4"/>
      <c r="U175" s="33"/>
      <c r="V175" s="33"/>
      <c r="W175" s="4"/>
      <c r="X175" s="33"/>
      <c r="Y175" s="4"/>
      <c r="Z175" s="33"/>
      <c r="AA175" s="4"/>
      <c r="AB175" s="33"/>
      <c r="AC175" s="4"/>
      <c r="AE175" s="3"/>
      <c r="AH175" s="3"/>
    </row>
    <row r="176" spans="2:34" s="2" customFormat="1" ht="22.5" customHeight="1">
      <c r="B176" s="33"/>
      <c r="F176" s="33"/>
      <c r="G176" s="4"/>
      <c r="H176" s="33"/>
      <c r="I176" s="4"/>
      <c r="J176" s="33"/>
      <c r="M176" s="4"/>
      <c r="O176" s="4"/>
      <c r="P176" s="4"/>
      <c r="U176" s="33"/>
      <c r="V176" s="33"/>
      <c r="W176" s="4"/>
      <c r="X176" s="33"/>
      <c r="Y176" s="4"/>
      <c r="Z176" s="33"/>
      <c r="AA176" s="4"/>
      <c r="AB176" s="33"/>
      <c r="AC176" s="4"/>
      <c r="AE176" s="3"/>
      <c r="AH176" s="3"/>
    </row>
    <row r="177" spans="2:34" s="2" customFormat="1" ht="22.5" customHeight="1">
      <c r="B177" s="33"/>
      <c r="F177" s="33"/>
      <c r="G177" s="4"/>
      <c r="H177" s="33"/>
      <c r="I177" s="4"/>
      <c r="J177" s="33"/>
      <c r="M177" s="4"/>
      <c r="O177" s="4"/>
      <c r="P177" s="4"/>
      <c r="U177" s="33"/>
      <c r="V177" s="33"/>
      <c r="W177" s="4"/>
      <c r="X177" s="33"/>
      <c r="Y177" s="4"/>
      <c r="Z177" s="33"/>
      <c r="AA177" s="4"/>
      <c r="AB177" s="33"/>
      <c r="AC177" s="4"/>
      <c r="AE177" s="3"/>
      <c r="AH177" s="3"/>
    </row>
    <row r="178" spans="2:34" s="2" customFormat="1" ht="22.5" customHeight="1">
      <c r="B178" s="33"/>
      <c r="F178" s="33"/>
      <c r="G178" s="4"/>
      <c r="H178" s="33"/>
      <c r="I178" s="4"/>
      <c r="J178" s="33"/>
      <c r="M178" s="4"/>
      <c r="O178" s="4"/>
      <c r="P178" s="4"/>
      <c r="U178" s="33"/>
      <c r="V178" s="33"/>
      <c r="W178" s="4"/>
      <c r="X178" s="33"/>
      <c r="Y178" s="4"/>
      <c r="Z178" s="33"/>
      <c r="AA178" s="4"/>
      <c r="AB178" s="33"/>
      <c r="AC178" s="4"/>
      <c r="AE178" s="3"/>
      <c r="AH178" s="3"/>
    </row>
    <row r="179" spans="2:34" s="2" customFormat="1" ht="22.5" customHeight="1">
      <c r="B179" s="33"/>
      <c r="F179" s="33"/>
      <c r="G179" s="4"/>
      <c r="H179" s="33"/>
      <c r="I179" s="4"/>
      <c r="J179" s="33"/>
      <c r="M179" s="4"/>
      <c r="O179" s="4"/>
      <c r="P179" s="4"/>
      <c r="U179" s="33"/>
      <c r="V179" s="33"/>
      <c r="W179" s="4"/>
      <c r="X179" s="33"/>
      <c r="Y179" s="4"/>
      <c r="Z179" s="33"/>
      <c r="AA179" s="4"/>
      <c r="AB179" s="33"/>
      <c r="AC179" s="4"/>
      <c r="AE179" s="3"/>
      <c r="AH179" s="3"/>
    </row>
    <row r="180" spans="2:34" s="2" customFormat="1" ht="22.5" customHeight="1">
      <c r="B180" s="33"/>
      <c r="F180" s="33"/>
      <c r="G180" s="4"/>
      <c r="H180" s="33"/>
      <c r="I180" s="4"/>
      <c r="J180" s="33"/>
      <c r="M180" s="4"/>
      <c r="O180" s="4"/>
      <c r="P180" s="4"/>
      <c r="U180" s="33"/>
      <c r="V180" s="33"/>
      <c r="W180" s="4"/>
      <c r="X180" s="33"/>
      <c r="Y180" s="4"/>
      <c r="Z180" s="33"/>
      <c r="AA180" s="4"/>
      <c r="AB180" s="33"/>
      <c r="AC180" s="4"/>
      <c r="AE180" s="3"/>
      <c r="AH180" s="3"/>
    </row>
    <row r="181" spans="2:34" s="2" customFormat="1" ht="22.5" customHeight="1">
      <c r="B181" s="33"/>
      <c r="F181" s="33"/>
      <c r="G181" s="4"/>
      <c r="H181" s="33"/>
      <c r="I181" s="4"/>
      <c r="J181" s="33"/>
      <c r="M181" s="4"/>
      <c r="O181" s="4"/>
      <c r="P181" s="4"/>
      <c r="U181" s="33"/>
      <c r="V181" s="33"/>
      <c r="W181" s="4"/>
      <c r="X181" s="33"/>
      <c r="Y181" s="4"/>
      <c r="Z181" s="33"/>
      <c r="AA181" s="4"/>
      <c r="AB181" s="33"/>
      <c r="AC181" s="4"/>
      <c r="AE181" s="3"/>
      <c r="AH181" s="3"/>
    </row>
    <row r="182" spans="2:34" s="2" customFormat="1" ht="22.5" customHeight="1">
      <c r="B182" s="33"/>
      <c r="F182" s="33"/>
      <c r="G182" s="4"/>
      <c r="H182" s="33"/>
      <c r="I182" s="4"/>
      <c r="J182" s="33"/>
      <c r="M182" s="4"/>
      <c r="O182" s="4"/>
      <c r="P182" s="4"/>
      <c r="U182" s="33"/>
      <c r="V182" s="33"/>
      <c r="W182" s="4"/>
      <c r="X182" s="33"/>
      <c r="Y182" s="4"/>
      <c r="Z182" s="33"/>
      <c r="AA182" s="4"/>
      <c r="AB182" s="33"/>
      <c r="AC182" s="4"/>
      <c r="AE182" s="3"/>
      <c r="AH182" s="3"/>
    </row>
    <row r="183" spans="2:34" s="2" customFormat="1" ht="22.5" customHeight="1">
      <c r="B183" s="33"/>
      <c r="F183" s="33"/>
      <c r="G183" s="4"/>
      <c r="H183" s="33"/>
      <c r="I183" s="4"/>
      <c r="J183" s="33"/>
      <c r="M183" s="4"/>
      <c r="O183" s="4"/>
      <c r="P183" s="4"/>
      <c r="U183" s="33"/>
      <c r="V183" s="33"/>
      <c r="W183" s="4"/>
      <c r="X183" s="33"/>
      <c r="Y183" s="4"/>
      <c r="Z183" s="33"/>
      <c r="AA183" s="4"/>
      <c r="AB183" s="33"/>
      <c r="AC183" s="4"/>
      <c r="AE183" s="3"/>
      <c r="AH183" s="3"/>
    </row>
    <row r="184" spans="2:34" s="2" customFormat="1" ht="22.5" customHeight="1">
      <c r="B184" s="33"/>
      <c r="F184" s="33"/>
      <c r="G184" s="4"/>
      <c r="H184" s="33"/>
      <c r="I184" s="4"/>
      <c r="J184" s="33"/>
      <c r="M184" s="4"/>
      <c r="O184" s="4"/>
      <c r="P184" s="4"/>
      <c r="U184" s="33"/>
      <c r="V184" s="33"/>
      <c r="W184" s="4"/>
      <c r="X184" s="33"/>
      <c r="Y184" s="4"/>
      <c r="Z184" s="33"/>
      <c r="AA184" s="4"/>
      <c r="AB184" s="33"/>
      <c r="AC184" s="4"/>
      <c r="AE184" s="3"/>
      <c r="AH184" s="3"/>
    </row>
    <row r="185" spans="2:34" s="2" customFormat="1" ht="22.5" customHeight="1">
      <c r="B185" s="33"/>
      <c r="F185" s="33"/>
      <c r="G185" s="4"/>
      <c r="H185" s="33"/>
      <c r="I185" s="4"/>
      <c r="J185" s="33"/>
      <c r="M185" s="4"/>
      <c r="O185" s="4"/>
      <c r="P185" s="4"/>
      <c r="U185" s="33"/>
      <c r="V185" s="33"/>
      <c r="W185" s="4"/>
      <c r="X185" s="33"/>
      <c r="Y185" s="4"/>
      <c r="Z185" s="33"/>
      <c r="AA185" s="4"/>
      <c r="AB185" s="33"/>
      <c r="AC185" s="4"/>
      <c r="AE185" s="3"/>
      <c r="AH185" s="3"/>
    </row>
    <row r="186" spans="2:34" s="2" customFormat="1" ht="22.5" customHeight="1">
      <c r="B186" s="33"/>
      <c r="F186" s="33"/>
      <c r="G186" s="4"/>
      <c r="H186" s="33"/>
      <c r="I186" s="4"/>
      <c r="J186" s="33"/>
      <c r="M186" s="4"/>
      <c r="O186" s="4"/>
      <c r="P186" s="4"/>
      <c r="U186" s="33"/>
      <c r="V186" s="33"/>
      <c r="W186" s="4"/>
      <c r="X186" s="33"/>
      <c r="Y186" s="4"/>
      <c r="Z186" s="33"/>
      <c r="AA186" s="4"/>
      <c r="AB186" s="33"/>
      <c r="AC186" s="4"/>
      <c r="AE186" s="3"/>
      <c r="AH186" s="3"/>
    </row>
    <row r="187" spans="2:34" s="2" customFormat="1" ht="22.5" customHeight="1">
      <c r="B187" s="33"/>
      <c r="F187" s="33"/>
      <c r="G187" s="4"/>
      <c r="H187" s="33"/>
      <c r="I187" s="4"/>
      <c r="J187" s="33"/>
      <c r="M187" s="4"/>
      <c r="O187" s="4"/>
      <c r="P187" s="4"/>
      <c r="U187" s="33"/>
      <c r="V187" s="33"/>
      <c r="W187" s="4"/>
      <c r="X187" s="33"/>
      <c r="Y187" s="4"/>
      <c r="Z187" s="33"/>
      <c r="AA187" s="4"/>
      <c r="AB187" s="33"/>
      <c r="AC187" s="4"/>
      <c r="AE187" s="3"/>
      <c r="AH187" s="3"/>
    </row>
    <row r="188" spans="2:34" s="2" customFormat="1" ht="22.5" customHeight="1">
      <c r="B188" s="33"/>
      <c r="F188" s="33"/>
      <c r="G188" s="4"/>
      <c r="H188" s="33"/>
      <c r="I188" s="4"/>
      <c r="J188" s="33"/>
      <c r="M188" s="4"/>
      <c r="O188" s="4"/>
      <c r="P188" s="4"/>
      <c r="U188" s="33"/>
      <c r="V188" s="33"/>
      <c r="W188" s="4"/>
      <c r="X188" s="33"/>
      <c r="Y188" s="4"/>
      <c r="Z188" s="33"/>
      <c r="AA188" s="4"/>
      <c r="AB188" s="33"/>
      <c r="AC188" s="4"/>
      <c r="AE188" s="3"/>
      <c r="AH188" s="3"/>
    </row>
    <row r="189" spans="2:34" s="2" customFormat="1" ht="22.5" customHeight="1">
      <c r="B189" s="33"/>
      <c r="F189" s="33"/>
      <c r="G189" s="4"/>
      <c r="H189" s="33"/>
      <c r="I189" s="4"/>
      <c r="J189" s="33"/>
      <c r="M189" s="4"/>
      <c r="O189" s="4"/>
      <c r="P189" s="4"/>
      <c r="U189" s="33"/>
      <c r="V189" s="33"/>
      <c r="W189" s="4"/>
      <c r="X189" s="33"/>
      <c r="Y189" s="4"/>
      <c r="Z189" s="33"/>
      <c r="AA189" s="4"/>
      <c r="AB189" s="33"/>
      <c r="AC189" s="4"/>
      <c r="AE189" s="3"/>
      <c r="AH189" s="3"/>
    </row>
    <row r="190" spans="2:34" s="2" customFormat="1" ht="22.5" customHeight="1">
      <c r="B190" s="33"/>
      <c r="F190" s="33"/>
      <c r="G190" s="4"/>
      <c r="H190" s="33"/>
      <c r="I190" s="4"/>
      <c r="J190" s="33"/>
      <c r="M190" s="4"/>
      <c r="O190" s="4"/>
      <c r="P190" s="4"/>
      <c r="U190" s="33"/>
      <c r="V190" s="33"/>
      <c r="W190" s="4"/>
      <c r="X190" s="33"/>
      <c r="Y190" s="4"/>
      <c r="Z190" s="33"/>
      <c r="AA190" s="4"/>
      <c r="AB190" s="33"/>
      <c r="AC190" s="4"/>
      <c r="AE190" s="3"/>
      <c r="AH190" s="3"/>
    </row>
    <row r="191" spans="2:34" s="2" customFormat="1" ht="22.5" customHeight="1">
      <c r="B191" s="33"/>
      <c r="F191" s="33"/>
      <c r="G191" s="4"/>
      <c r="H191" s="33"/>
      <c r="I191" s="4"/>
      <c r="J191" s="33"/>
      <c r="M191" s="4"/>
      <c r="O191" s="4"/>
      <c r="P191" s="4"/>
      <c r="U191" s="33"/>
      <c r="V191" s="33"/>
      <c r="W191" s="4"/>
      <c r="X191" s="33"/>
      <c r="Y191" s="4"/>
      <c r="Z191" s="33"/>
      <c r="AA191" s="4"/>
      <c r="AB191" s="33"/>
      <c r="AC191" s="4"/>
      <c r="AE191" s="3"/>
      <c r="AH191" s="3"/>
    </row>
    <row r="192" spans="2:34" s="2" customFormat="1" ht="22.5" customHeight="1">
      <c r="B192" s="33"/>
      <c r="F192" s="33"/>
      <c r="G192" s="4"/>
      <c r="H192" s="33"/>
      <c r="I192" s="4"/>
      <c r="J192" s="33"/>
      <c r="M192" s="4"/>
      <c r="O192" s="4"/>
      <c r="P192" s="4"/>
      <c r="U192" s="33"/>
      <c r="V192" s="33"/>
      <c r="W192" s="4"/>
      <c r="X192" s="33"/>
      <c r="Y192" s="4"/>
      <c r="Z192" s="33"/>
      <c r="AA192" s="4"/>
      <c r="AB192" s="33"/>
      <c r="AC192" s="4"/>
      <c r="AE192" s="3"/>
      <c r="AH192" s="3"/>
    </row>
    <row r="193" spans="2:34" s="2" customFormat="1" ht="22.5" customHeight="1">
      <c r="B193" s="33"/>
      <c r="F193" s="33"/>
      <c r="G193" s="4"/>
      <c r="H193" s="33"/>
      <c r="I193" s="4"/>
      <c r="J193" s="33"/>
      <c r="M193" s="4"/>
      <c r="O193" s="4"/>
      <c r="P193" s="4"/>
      <c r="U193" s="33"/>
      <c r="V193" s="33"/>
      <c r="W193" s="4"/>
      <c r="X193" s="33"/>
      <c r="Y193" s="4"/>
      <c r="Z193" s="33"/>
      <c r="AA193" s="4"/>
      <c r="AB193" s="33"/>
      <c r="AC193" s="4"/>
      <c r="AE193" s="3"/>
      <c r="AH193" s="3"/>
    </row>
    <row r="194" spans="2:34" s="2" customFormat="1" ht="22.5" customHeight="1">
      <c r="B194" s="33"/>
      <c r="F194" s="33"/>
      <c r="G194" s="4"/>
      <c r="H194" s="33"/>
      <c r="I194" s="4"/>
      <c r="J194" s="33"/>
      <c r="M194" s="4"/>
      <c r="O194" s="4"/>
      <c r="P194" s="4"/>
      <c r="U194" s="33"/>
      <c r="V194" s="33"/>
      <c r="W194" s="4"/>
      <c r="X194" s="33"/>
      <c r="Y194" s="4"/>
      <c r="Z194" s="33"/>
      <c r="AA194" s="4"/>
      <c r="AB194" s="33"/>
      <c r="AC194" s="4"/>
      <c r="AE194" s="3"/>
      <c r="AH194" s="3"/>
    </row>
    <row r="195" spans="2:34" s="2" customFormat="1" ht="22.5" customHeight="1">
      <c r="B195" s="33"/>
      <c r="F195" s="33"/>
      <c r="G195" s="4"/>
      <c r="H195" s="33"/>
      <c r="I195" s="4"/>
      <c r="J195" s="33"/>
      <c r="M195" s="4"/>
      <c r="O195" s="4"/>
      <c r="P195" s="4"/>
      <c r="U195" s="33"/>
      <c r="V195" s="33"/>
      <c r="W195" s="4"/>
      <c r="X195" s="33"/>
      <c r="Y195" s="4"/>
      <c r="Z195" s="33"/>
      <c r="AA195" s="4"/>
      <c r="AB195" s="33"/>
      <c r="AC195" s="4"/>
      <c r="AE195" s="3"/>
      <c r="AH195" s="3"/>
    </row>
    <row r="196" spans="2:34" s="2" customFormat="1" ht="22.5" customHeight="1">
      <c r="B196" s="33"/>
      <c r="F196" s="33"/>
      <c r="G196" s="4"/>
      <c r="H196" s="33"/>
      <c r="I196" s="4"/>
      <c r="J196" s="33"/>
      <c r="M196" s="4"/>
      <c r="O196" s="4"/>
      <c r="P196" s="4"/>
      <c r="U196" s="33"/>
      <c r="V196" s="33"/>
      <c r="W196" s="4"/>
      <c r="X196" s="33"/>
      <c r="Y196" s="4"/>
      <c r="Z196" s="33"/>
      <c r="AA196" s="4"/>
      <c r="AB196" s="33"/>
      <c r="AC196" s="4"/>
      <c r="AE196" s="3"/>
      <c r="AH196" s="3"/>
    </row>
    <row r="197" spans="2:34" s="2" customFormat="1" ht="22.5" customHeight="1">
      <c r="B197" s="33"/>
      <c r="F197" s="33"/>
      <c r="G197" s="4"/>
      <c r="H197" s="33"/>
      <c r="I197" s="4"/>
      <c r="J197" s="33"/>
      <c r="M197" s="4"/>
      <c r="O197" s="4"/>
      <c r="P197" s="4"/>
      <c r="U197" s="33"/>
      <c r="V197" s="33"/>
      <c r="W197" s="4"/>
      <c r="X197" s="33"/>
      <c r="Y197" s="4"/>
      <c r="Z197" s="33"/>
      <c r="AA197" s="4"/>
      <c r="AB197" s="33"/>
      <c r="AC197" s="4"/>
      <c r="AE197" s="3"/>
      <c r="AH197" s="3"/>
    </row>
    <row r="198" spans="2:34" s="2" customFormat="1" ht="22.5" customHeight="1">
      <c r="B198" s="33"/>
      <c r="F198" s="33"/>
      <c r="G198" s="4"/>
      <c r="H198" s="33"/>
      <c r="I198" s="4"/>
      <c r="J198" s="33"/>
      <c r="M198" s="4"/>
      <c r="O198" s="4"/>
      <c r="P198" s="4"/>
      <c r="U198" s="33"/>
      <c r="V198" s="33"/>
      <c r="W198" s="4"/>
      <c r="X198" s="33"/>
      <c r="Y198" s="4"/>
      <c r="Z198" s="33"/>
      <c r="AA198" s="4"/>
      <c r="AB198" s="33"/>
      <c r="AC198" s="4"/>
      <c r="AE198" s="3"/>
      <c r="AH198" s="3"/>
    </row>
    <row r="199" spans="2:34" s="2" customFormat="1" ht="22.5" customHeight="1">
      <c r="B199" s="33"/>
      <c r="F199" s="33"/>
      <c r="G199" s="4"/>
      <c r="H199" s="33"/>
      <c r="I199" s="4"/>
      <c r="J199" s="33"/>
      <c r="M199" s="4"/>
      <c r="O199" s="4"/>
      <c r="P199" s="4"/>
      <c r="U199" s="33"/>
      <c r="V199" s="33"/>
      <c r="W199" s="4"/>
      <c r="X199" s="33"/>
      <c r="Y199" s="4"/>
      <c r="Z199" s="33"/>
      <c r="AA199" s="4"/>
      <c r="AB199" s="33"/>
      <c r="AC199" s="4"/>
      <c r="AE199" s="3"/>
      <c r="AH199" s="3"/>
    </row>
    <row r="200" spans="2:34" s="2" customFormat="1" ht="22.5" customHeight="1">
      <c r="B200" s="33"/>
      <c r="F200" s="33"/>
      <c r="G200" s="4"/>
      <c r="H200" s="33"/>
      <c r="I200" s="4"/>
      <c r="J200" s="33"/>
      <c r="M200" s="4"/>
      <c r="O200" s="4"/>
      <c r="P200" s="4"/>
      <c r="U200" s="33"/>
      <c r="V200" s="33"/>
      <c r="W200" s="4"/>
      <c r="X200" s="33"/>
      <c r="Y200" s="4"/>
      <c r="Z200" s="33"/>
      <c r="AA200" s="4"/>
      <c r="AB200" s="33"/>
      <c r="AC200" s="4"/>
      <c r="AE200" s="3"/>
      <c r="AH200" s="3"/>
    </row>
    <row r="201" spans="2:34" s="2" customFormat="1" ht="22.5" customHeight="1">
      <c r="B201" s="33"/>
      <c r="F201" s="33"/>
      <c r="G201" s="4"/>
      <c r="H201" s="33"/>
      <c r="I201" s="4"/>
      <c r="J201" s="33"/>
      <c r="M201" s="4"/>
      <c r="O201" s="4"/>
      <c r="P201" s="4"/>
      <c r="U201" s="33"/>
      <c r="V201" s="33"/>
      <c r="W201" s="4"/>
      <c r="X201" s="33"/>
      <c r="Y201" s="4"/>
      <c r="Z201" s="33"/>
      <c r="AA201" s="4"/>
      <c r="AB201" s="33"/>
      <c r="AC201" s="4"/>
      <c r="AE201" s="3"/>
      <c r="AH201" s="3"/>
    </row>
    <row r="202" spans="2:34" s="2" customFormat="1" ht="22.5" customHeight="1">
      <c r="B202" s="33"/>
      <c r="F202" s="33"/>
      <c r="G202" s="4"/>
      <c r="H202" s="33"/>
      <c r="I202" s="4"/>
      <c r="J202" s="33"/>
      <c r="M202" s="4"/>
      <c r="O202" s="4"/>
      <c r="P202" s="4"/>
      <c r="U202" s="33"/>
      <c r="V202" s="33"/>
      <c r="W202" s="4"/>
      <c r="X202" s="33"/>
      <c r="Y202" s="4"/>
      <c r="Z202" s="33"/>
      <c r="AA202" s="4"/>
      <c r="AB202" s="33"/>
      <c r="AC202" s="4"/>
      <c r="AE202" s="3"/>
      <c r="AH202" s="3"/>
    </row>
    <row r="203" spans="2:34" s="2" customFormat="1" ht="22.5" customHeight="1">
      <c r="B203" s="33"/>
      <c r="F203" s="33"/>
      <c r="G203" s="4"/>
      <c r="H203" s="33"/>
      <c r="I203" s="4"/>
      <c r="J203" s="33"/>
      <c r="M203" s="4"/>
      <c r="O203" s="4"/>
      <c r="P203" s="4"/>
      <c r="U203" s="33"/>
      <c r="V203" s="33"/>
      <c r="W203" s="4"/>
      <c r="X203" s="33"/>
      <c r="Y203" s="4"/>
      <c r="Z203" s="33"/>
      <c r="AA203" s="4"/>
      <c r="AB203" s="33"/>
      <c r="AC203" s="4"/>
      <c r="AE203" s="3"/>
      <c r="AH203" s="3"/>
    </row>
    <row r="204" spans="2:34" s="2" customFormat="1" ht="22.5" customHeight="1">
      <c r="B204" s="33"/>
      <c r="F204" s="33"/>
      <c r="G204" s="4"/>
      <c r="H204" s="33"/>
      <c r="I204" s="4"/>
      <c r="J204" s="33"/>
      <c r="M204" s="4"/>
      <c r="O204" s="4"/>
      <c r="P204" s="4"/>
      <c r="U204" s="33"/>
      <c r="V204" s="33"/>
      <c r="W204" s="4"/>
      <c r="X204" s="33"/>
      <c r="Y204" s="4"/>
      <c r="Z204" s="33"/>
      <c r="AA204" s="4"/>
      <c r="AB204" s="33"/>
      <c r="AC204" s="4"/>
      <c r="AE204" s="3"/>
      <c r="AH204" s="3"/>
    </row>
    <row r="205" spans="2:34" s="2" customFormat="1" ht="22.5" customHeight="1">
      <c r="B205" s="33"/>
      <c r="F205" s="33"/>
      <c r="G205" s="4"/>
      <c r="H205" s="33"/>
      <c r="I205" s="4"/>
      <c r="J205" s="33"/>
      <c r="M205" s="4"/>
      <c r="O205" s="4"/>
      <c r="P205" s="4"/>
      <c r="U205" s="33"/>
      <c r="V205" s="33"/>
      <c r="W205" s="4"/>
      <c r="X205" s="33"/>
      <c r="Y205" s="4"/>
      <c r="Z205" s="33"/>
      <c r="AA205" s="4"/>
      <c r="AB205" s="33"/>
      <c r="AC205" s="4"/>
      <c r="AE205" s="3"/>
      <c r="AH205" s="3"/>
    </row>
    <row r="206" spans="2:34" s="2" customFormat="1" ht="22.5" customHeight="1">
      <c r="B206" s="33"/>
      <c r="F206" s="33"/>
      <c r="G206" s="4"/>
      <c r="H206" s="33"/>
      <c r="I206" s="4"/>
      <c r="J206" s="33"/>
      <c r="M206" s="4"/>
      <c r="O206" s="4"/>
      <c r="P206" s="4"/>
      <c r="U206" s="33"/>
      <c r="V206" s="33"/>
      <c r="W206" s="4"/>
      <c r="X206" s="33"/>
      <c r="Y206" s="4"/>
      <c r="Z206" s="33"/>
      <c r="AA206" s="4"/>
      <c r="AB206" s="33"/>
      <c r="AC206" s="4"/>
      <c r="AE206" s="3"/>
      <c r="AH206" s="3"/>
    </row>
    <row r="207" spans="2:34" s="2" customFormat="1" ht="22.5" customHeight="1">
      <c r="B207" s="33"/>
      <c r="F207" s="33"/>
      <c r="G207" s="4"/>
      <c r="H207" s="33"/>
      <c r="I207" s="4"/>
      <c r="J207" s="33"/>
      <c r="M207" s="4"/>
      <c r="O207" s="4"/>
      <c r="P207" s="4"/>
      <c r="U207" s="33"/>
      <c r="V207" s="33"/>
      <c r="W207" s="4"/>
      <c r="X207" s="33"/>
      <c r="Y207" s="4"/>
      <c r="Z207" s="33"/>
      <c r="AA207" s="4"/>
      <c r="AB207" s="33"/>
      <c r="AC207" s="4"/>
      <c r="AE207" s="3"/>
      <c r="AH207" s="3"/>
    </row>
    <row r="208" spans="2:34" s="2" customFormat="1" ht="22.5" customHeight="1">
      <c r="B208" s="33"/>
      <c r="F208" s="33"/>
      <c r="G208" s="4"/>
      <c r="H208" s="33"/>
      <c r="I208" s="4"/>
      <c r="J208" s="33"/>
      <c r="M208" s="4"/>
      <c r="O208" s="4"/>
      <c r="P208" s="4"/>
      <c r="U208" s="33"/>
      <c r="V208" s="33"/>
      <c r="W208" s="4"/>
      <c r="X208" s="33"/>
      <c r="Y208" s="4"/>
      <c r="Z208" s="33"/>
      <c r="AA208" s="4"/>
      <c r="AB208" s="33"/>
      <c r="AC208" s="4"/>
      <c r="AE208" s="3"/>
      <c r="AH208" s="3"/>
    </row>
    <row r="209" spans="2:34" s="2" customFormat="1" ht="22.5" customHeight="1">
      <c r="B209" s="33"/>
      <c r="F209" s="33"/>
      <c r="G209" s="4"/>
      <c r="H209" s="33"/>
      <c r="I209" s="4"/>
      <c r="J209" s="33"/>
      <c r="M209" s="4"/>
      <c r="O209" s="4"/>
      <c r="P209" s="4"/>
      <c r="U209" s="33"/>
      <c r="V209" s="33"/>
      <c r="W209" s="4"/>
      <c r="X209" s="33"/>
      <c r="Y209" s="4"/>
      <c r="Z209" s="33"/>
      <c r="AA209" s="4"/>
      <c r="AB209" s="33"/>
      <c r="AC209" s="4"/>
      <c r="AE209" s="3"/>
      <c r="AH209" s="3"/>
    </row>
    <row r="210" spans="2:34" s="2" customFormat="1" ht="22.5" customHeight="1">
      <c r="B210" s="33"/>
      <c r="F210" s="33"/>
      <c r="G210" s="4"/>
      <c r="H210" s="33"/>
      <c r="I210" s="4"/>
      <c r="J210" s="33"/>
      <c r="M210" s="4"/>
      <c r="O210" s="4"/>
      <c r="P210" s="4"/>
      <c r="U210" s="33"/>
      <c r="V210" s="33"/>
      <c r="W210" s="4"/>
      <c r="X210" s="33"/>
      <c r="Y210" s="4"/>
      <c r="Z210" s="33"/>
      <c r="AA210" s="4"/>
      <c r="AB210" s="33"/>
      <c r="AC210" s="4"/>
      <c r="AE210" s="3"/>
      <c r="AH210" s="3"/>
    </row>
    <row r="211" spans="2:34" s="2" customFormat="1" ht="22.5" customHeight="1">
      <c r="B211" s="33"/>
      <c r="F211" s="33"/>
      <c r="G211" s="4"/>
      <c r="H211" s="33"/>
      <c r="I211" s="4"/>
      <c r="J211" s="33"/>
      <c r="M211" s="4"/>
      <c r="O211" s="4"/>
      <c r="P211" s="4"/>
      <c r="U211" s="33"/>
      <c r="V211" s="33"/>
      <c r="W211" s="4"/>
      <c r="X211" s="33"/>
      <c r="Y211" s="4"/>
      <c r="Z211" s="33"/>
      <c r="AA211" s="4"/>
      <c r="AB211" s="33"/>
      <c r="AC211" s="4"/>
      <c r="AE211" s="3"/>
      <c r="AH211" s="3"/>
    </row>
    <row r="212" spans="2:34" s="2" customFormat="1" ht="22.5" customHeight="1">
      <c r="B212" s="33"/>
      <c r="F212" s="33"/>
      <c r="G212" s="4"/>
      <c r="H212" s="33"/>
      <c r="I212" s="4"/>
      <c r="J212" s="33"/>
      <c r="M212" s="4"/>
      <c r="O212" s="4"/>
      <c r="P212" s="4"/>
      <c r="U212" s="33"/>
      <c r="V212" s="33"/>
      <c r="W212" s="4"/>
      <c r="X212" s="33"/>
      <c r="Y212" s="4"/>
      <c r="Z212" s="33"/>
      <c r="AA212" s="4"/>
      <c r="AB212" s="33"/>
      <c r="AC212" s="4"/>
      <c r="AE212" s="3"/>
      <c r="AH212" s="3"/>
    </row>
    <row r="213" spans="2:34" s="2" customFormat="1" ht="22.5" customHeight="1">
      <c r="B213" s="33"/>
      <c r="F213" s="33"/>
      <c r="G213" s="4"/>
      <c r="H213" s="33"/>
      <c r="I213" s="4"/>
      <c r="J213" s="33"/>
      <c r="M213" s="4"/>
      <c r="O213" s="4"/>
      <c r="P213" s="4"/>
      <c r="U213" s="33"/>
      <c r="V213" s="33"/>
      <c r="W213" s="4"/>
      <c r="X213" s="33"/>
      <c r="Y213" s="4"/>
      <c r="Z213" s="33"/>
      <c r="AA213" s="4"/>
      <c r="AB213" s="33"/>
      <c r="AC213" s="4"/>
      <c r="AE213" s="3"/>
      <c r="AH213" s="3"/>
    </row>
    <row r="214" spans="2:34" s="2" customFormat="1" ht="22.5" customHeight="1">
      <c r="B214" s="33"/>
      <c r="F214" s="33"/>
      <c r="G214" s="4"/>
      <c r="H214" s="33"/>
      <c r="I214" s="4"/>
      <c r="J214" s="33"/>
      <c r="M214" s="4"/>
      <c r="O214" s="4"/>
      <c r="P214" s="4"/>
      <c r="U214" s="33"/>
      <c r="V214" s="33"/>
      <c r="W214" s="4"/>
      <c r="X214" s="33"/>
      <c r="Y214" s="4"/>
      <c r="Z214" s="33"/>
      <c r="AA214" s="4"/>
      <c r="AB214" s="33"/>
      <c r="AC214" s="4"/>
      <c r="AE214" s="3"/>
      <c r="AH214" s="3"/>
    </row>
    <row r="215" spans="2:34" s="2" customFormat="1" ht="22.5" customHeight="1">
      <c r="B215" s="33"/>
      <c r="F215" s="33"/>
      <c r="G215" s="4"/>
      <c r="H215" s="33"/>
      <c r="I215" s="4"/>
      <c r="J215" s="33"/>
      <c r="M215" s="4"/>
      <c r="O215" s="4"/>
      <c r="P215" s="4"/>
      <c r="U215" s="33"/>
      <c r="V215" s="33"/>
      <c r="W215" s="4"/>
      <c r="X215" s="33"/>
      <c r="Y215" s="4"/>
      <c r="Z215" s="33"/>
      <c r="AA215" s="4"/>
      <c r="AB215" s="33"/>
      <c r="AC215" s="4"/>
      <c r="AE215" s="3"/>
      <c r="AH215" s="3"/>
    </row>
    <row r="216" spans="2:34" s="2" customFormat="1" ht="22.5" customHeight="1">
      <c r="B216" s="33"/>
      <c r="F216" s="33"/>
      <c r="G216" s="4"/>
      <c r="H216" s="33"/>
      <c r="I216" s="4"/>
      <c r="J216" s="33"/>
      <c r="M216" s="4"/>
      <c r="O216" s="4"/>
      <c r="P216" s="4"/>
      <c r="U216" s="33"/>
      <c r="V216" s="33"/>
      <c r="W216" s="4"/>
      <c r="X216" s="33"/>
      <c r="Y216" s="4"/>
      <c r="Z216" s="33"/>
      <c r="AA216" s="4"/>
      <c r="AB216" s="33"/>
      <c r="AC216" s="4"/>
      <c r="AE216" s="3"/>
      <c r="AH216" s="3"/>
    </row>
    <row r="217" spans="2:34" s="2" customFormat="1" ht="22.5" customHeight="1">
      <c r="B217" s="33"/>
      <c r="F217" s="33"/>
      <c r="G217" s="4"/>
      <c r="H217" s="33"/>
      <c r="I217" s="4"/>
      <c r="J217" s="33"/>
      <c r="M217" s="4"/>
      <c r="O217" s="4"/>
      <c r="P217" s="4"/>
      <c r="U217" s="33"/>
      <c r="V217" s="33"/>
      <c r="W217" s="4"/>
      <c r="X217" s="33"/>
      <c r="Y217" s="4"/>
      <c r="Z217" s="33"/>
      <c r="AA217" s="4"/>
      <c r="AB217" s="33"/>
      <c r="AC217" s="4"/>
      <c r="AE217" s="3"/>
      <c r="AH217" s="3"/>
    </row>
    <row r="218" spans="2:34" s="2" customFormat="1" ht="22.5" customHeight="1">
      <c r="B218" s="33"/>
      <c r="F218" s="33"/>
      <c r="G218" s="4"/>
      <c r="H218" s="33"/>
      <c r="I218" s="4"/>
      <c r="J218" s="33"/>
      <c r="M218" s="4"/>
      <c r="O218" s="4"/>
      <c r="P218" s="4"/>
      <c r="U218" s="33"/>
      <c r="V218" s="33"/>
      <c r="W218" s="4"/>
      <c r="X218" s="33"/>
      <c r="Y218" s="4"/>
      <c r="Z218" s="33"/>
      <c r="AA218" s="4"/>
      <c r="AB218" s="33"/>
      <c r="AC218" s="4"/>
      <c r="AE218" s="3"/>
      <c r="AH218" s="3"/>
    </row>
    <row r="219" spans="2:34" s="2" customFormat="1" ht="22.5" customHeight="1">
      <c r="B219" s="33"/>
      <c r="F219" s="33"/>
      <c r="G219" s="4"/>
      <c r="H219" s="33"/>
      <c r="I219" s="4"/>
      <c r="J219" s="33"/>
      <c r="M219" s="4"/>
      <c r="O219" s="4"/>
      <c r="P219" s="4"/>
      <c r="U219" s="33"/>
      <c r="V219" s="33"/>
      <c r="W219" s="4"/>
      <c r="X219" s="33"/>
      <c r="Y219" s="4"/>
      <c r="Z219" s="33"/>
      <c r="AA219" s="4"/>
      <c r="AB219" s="33"/>
      <c r="AC219" s="4"/>
      <c r="AE219" s="3"/>
      <c r="AH219" s="3"/>
    </row>
    <row r="220" spans="2:34" s="2" customFormat="1" ht="22.5" customHeight="1">
      <c r="B220" s="33"/>
      <c r="F220" s="33"/>
      <c r="G220" s="4"/>
      <c r="H220" s="33"/>
      <c r="I220" s="4"/>
      <c r="J220" s="33"/>
      <c r="M220" s="4"/>
      <c r="O220" s="4"/>
      <c r="P220" s="4"/>
      <c r="U220" s="33"/>
      <c r="V220" s="33"/>
      <c r="W220" s="4"/>
      <c r="X220" s="33"/>
      <c r="Y220" s="4"/>
      <c r="Z220" s="33"/>
      <c r="AA220" s="4"/>
      <c r="AB220" s="33"/>
      <c r="AC220" s="4"/>
      <c r="AE220" s="3"/>
      <c r="AH220" s="3"/>
    </row>
    <row r="221" spans="2:34" s="2" customFormat="1" ht="22.5" customHeight="1">
      <c r="B221" s="33"/>
      <c r="F221" s="33"/>
      <c r="G221" s="4"/>
      <c r="H221" s="33"/>
      <c r="I221" s="4"/>
      <c r="J221" s="33"/>
      <c r="M221" s="4"/>
      <c r="O221" s="4"/>
      <c r="P221" s="4"/>
      <c r="U221" s="33"/>
      <c r="V221" s="33"/>
      <c r="W221" s="4"/>
      <c r="X221" s="33"/>
      <c r="Y221" s="4"/>
      <c r="Z221" s="33"/>
      <c r="AA221" s="4"/>
      <c r="AB221" s="33"/>
      <c r="AC221" s="4"/>
      <c r="AE221" s="3"/>
      <c r="AH221" s="3"/>
    </row>
    <row r="222" spans="2:34" s="2" customFormat="1" ht="22.5" customHeight="1">
      <c r="B222" s="33"/>
      <c r="F222" s="33"/>
      <c r="G222" s="4"/>
      <c r="H222" s="33"/>
      <c r="I222" s="4"/>
      <c r="J222" s="33"/>
      <c r="M222" s="4"/>
      <c r="O222" s="4"/>
      <c r="P222" s="4"/>
      <c r="U222" s="33"/>
      <c r="V222" s="33"/>
      <c r="W222" s="4"/>
      <c r="X222" s="33"/>
      <c r="Y222" s="4"/>
      <c r="Z222" s="33"/>
      <c r="AA222" s="4"/>
      <c r="AB222" s="33"/>
      <c r="AC222" s="4"/>
      <c r="AE222" s="3"/>
      <c r="AH222" s="3"/>
    </row>
    <row r="223" spans="2:34" s="2" customFormat="1" ht="22.5" customHeight="1">
      <c r="B223" s="33"/>
      <c r="F223" s="33"/>
      <c r="G223" s="4"/>
      <c r="H223" s="33"/>
      <c r="I223" s="4"/>
      <c r="J223" s="33"/>
      <c r="M223" s="4"/>
      <c r="O223" s="4"/>
      <c r="P223" s="4"/>
      <c r="U223" s="33"/>
      <c r="V223" s="33"/>
      <c r="W223" s="4"/>
      <c r="X223" s="33"/>
      <c r="Y223" s="4"/>
      <c r="Z223" s="33"/>
      <c r="AA223" s="4"/>
      <c r="AB223" s="33"/>
      <c r="AC223" s="4"/>
      <c r="AE223" s="3"/>
      <c r="AH223" s="3"/>
    </row>
    <row r="224" spans="2:34" s="2" customFormat="1" ht="22.5" customHeight="1">
      <c r="B224" s="33"/>
      <c r="F224" s="33"/>
      <c r="G224" s="4"/>
      <c r="H224" s="33"/>
      <c r="I224" s="4"/>
      <c r="J224" s="33"/>
      <c r="M224" s="4"/>
      <c r="O224" s="4"/>
      <c r="P224" s="4"/>
      <c r="U224" s="33"/>
      <c r="V224" s="33"/>
      <c r="W224" s="4"/>
      <c r="X224" s="33"/>
      <c r="Y224" s="4"/>
      <c r="Z224" s="33"/>
      <c r="AA224" s="4"/>
      <c r="AB224" s="33"/>
      <c r="AC224" s="4"/>
      <c r="AE224" s="3"/>
      <c r="AH224" s="3"/>
    </row>
    <row r="225" spans="2:34" s="2" customFormat="1" ht="22.5" customHeight="1">
      <c r="B225" s="33"/>
      <c r="F225" s="33"/>
      <c r="G225" s="4"/>
      <c r="H225" s="33"/>
      <c r="I225" s="4"/>
      <c r="J225" s="33"/>
      <c r="M225" s="4"/>
      <c r="O225" s="4"/>
      <c r="P225" s="4"/>
      <c r="U225" s="33"/>
      <c r="V225" s="33"/>
      <c r="W225" s="4"/>
      <c r="X225" s="33"/>
      <c r="Y225" s="4"/>
      <c r="Z225" s="33"/>
      <c r="AA225" s="4"/>
      <c r="AB225" s="33"/>
      <c r="AC225" s="4"/>
      <c r="AE225" s="3"/>
      <c r="AH225" s="3"/>
    </row>
    <row r="226" spans="2:34" s="2" customFormat="1" ht="22.5" customHeight="1">
      <c r="B226" s="33"/>
      <c r="F226" s="33"/>
      <c r="G226" s="4"/>
      <c r="H226" s="33"/>
      <c r="I226" s="4"/>
      <c r="J226" s="33"/>
      <c r="M226" s="4"/>
      <c r="O226" s="4"/>
      <c r="P226" s="4"/>
      <c r="U226" s="33"/>
      <c r="V226" s="33"/>
      <c r="W226" s="4"/>
      <c r="X226" s="33"/>
      <c r="Y226" s="4"/>
      <c r="Z226" s="33"/>
      <c r="AA226" s="4"/>
      <c r="AB226" s="33"/>
      <c r="AC226" s="4"/>
      <c r="AE226" s="3"/>
      <c r="AH226" s="3"/>
    </row>
    <row r="227" spans="2:34" s="2" customFormat="1" ht="22.5" customHeight="1">
      <c r="B227" s="33"/>
      <c r="F227" s="33"/>
      <c r="G227" s="4"/>
      <c r="H227" s="33"/>
      <c r="I227" s="4"/>
      <c r="J227" s="33"/>
      <c r="M227" s="4"/>
      <c r="O227" s="4"/>
      <c r="P227" s="4"/>
      <c r="U227" s="33"/>
      <c r="V227" s="33"/>
      <c r="W227" s="4"/>
      <c r="X227" s="33"/>
      <c r="Y227" s="4"/>
      <c r="Z227" s="33"/>
      <c r="AA227" s="4"/>
      <c r="AB227" s="33"/>
      <c r="AC227" s="4"/>
      <c r="AE227" s="3"/>
      <c r="AH227" s="3"/>
    </row>
    <row r="228" spans="2:34" s="2" customFormat="1" ht="22.5" customHeight="1">
      <c r="B228" s="33"/>
      <c r="F228" s="33"/>
      <c r="G228" s="4"/>
      <c r="H228" s="33"/>
      <c r="I228" s="4"/>
      <c r="J228" s="33"/>
      <c r="M228" s="4"/>
      <c r="O228" s="4"/>
      <c r="P228" s="4"/>
      <c r="U228" s="33"/>
      <c r="V228" s="33"/>
      <c r="W228" s="4"/>
      <c r="X228" s="33"/>
      <c r="Y228" s="4"/>
      <c r="Z228" s="33"/>
      <c r="AA228" s="4"/>
      <c r="AB228" s="33"/>
      <c r="AC228" s="4"/>
      <c r="AE228" s="3"/>
      <c r="AH228" s="3"/>
    </row>
    <row r="229" spans="2:34" s="2" customFormat="1" ht="22.5" customHeight="1">
      <c r="B229" s="33"/>
      <c r="F229" s="33"/>
      <c r="G229" s="4"/>
      <c r="H229" s="33"/>
      <c r="I229" s="4"/>
      <c r="J229" s="33"/>
      <c r="M229" s="4"/>
      <c r="O229" s="4"/>
      <c r="P229" s="4"/>
      <c r="U229" s="33"/>
      <c r="V229" s="33"/>
      <c r="W229" s="4"/>
      <c r="X229" s="33"/>
      <c r="Y229" s="4"/>
      <c r="Z229" s="33"/>
      <c r="AA229" s="4"/>
      <c r="AB229" s="33"/>
      <c r="AC229" s="4"/>
      <c r="AE229" s="3"/>
      <c r="AH229" s="3"/>
    </row>
    <row r="230" spans="2:34" s="2" customFormat="1" ht="22.5" customHeight="1">
      <c r="B230" s="33"/>
      <c r="F230" s="33"/>
      <c r="G230" s="4"/>
      <c r="H230" s="33"/>
      <c r="I230" s="4"/>
      <c r="J230" s="33"/>
      <c r="M230" s="4"/>
      <c r="O230" s="4"/>
      <c r="P230" s="4"/>
      <c r="U230" s="33"/>
      <c r="V230" s="33"/>
      <c r="W230" s="4"/>
      <c r="X230" s="33"/>
      <c r="Y230" s="4"/>
      <c r="Z230" s="33"/>
      <c r="AA230" s="4"/>
      <c r="AB230" s="33"/>
      <c r="AC230" s="4"/>
      <c r="AE230" s="3"/>
      <c r="AH230" s="3"/>
    </row>
    <row r="231" spans="2:34" s="2" customFormat="1" ht="22.5" customHeight="1">
      <c r="B231" s="33"/>
      <c r="F231" s="33"/>
      <c r="G231" s="4"/>
      <c r="H231" s="33"/>
      <c r="I231" s="4"/>
      <c r="J231" s="33"/>
      <c r="M231" s="4"/>
      <c r="O231" s="4"/>
      <c r="P231" s="4"/>
      <c r="U231" s="33"/>
      <c r="V231" s="33"/>
      <c r="W231" s="4"/>
      <c r="X231" s="33"/>
      <c r="Y231" s="4"/>
      <c r="Z231" s="33"/>
      <c r="AA231" s="4"/>
      <c r="AB231" s="33"/>
      <c r="AC231" s="4"/>
      <c r="AE231" s="3"/>
      <c r="AH231" s="3"/>
    </row>
    <row r="232" spans="2:34" s="2" customFormat="1" ht="22.5" customHeight="1">
      <c r="B232" s="33"/>
      <c r="F232" s="33"/>
      <c r="G232" s="4"/>
      <c r="H232" s="33"/>
      <c r="I232" s="4"/>
      <c r="J232" s="33"/>
      <c r="M232" s="4"/>
      <c r="O232" s="4"/>
      <c r="P232" s="4"/>
      <c r="U232" s="33"/>
      <c r="V232" s="33"/>
      <c r="W232" s="4"/>
      <c r="X232" s="33"/>
      <c r="Y232" s="4"/>
      <c r="Z232" s="33"/>
      <c r="AA232" s="4"/>
      <c r="AB232" s="33"/>
      <c r="AC232" s="4"/>
      <c r="AE232" s="3"/>
      <c r="AH232" s="3"/>
    </row>
    <row r="233" spans="2:34" s="2" customFormat="1" ht="22.5" customHeight="1">
      <c r="B233" s="33"/>
      <c r="F233" s="33"/>
      <c r="G233" s="4"/>
      <c r="H233" s="33"/>
      <c r="I233" s="4"/>
      <c r="J233" s="33"/>
      <c r="M233" s="4"/>
      <c r="O233" s="4"/>
      <c r="P233" s="4"/>
      <c r="U233" s="33"/>
      <c r="V233" s="33"/>
      <c r="W233" s="4"/>
      <c r="X233" s="33"/>
      <c r="Y233" s="4"/>
      <c r="Z233" s="33"/>
      <c r="AA233" s="4"/>
      <c r="AB233" s="33"/>
      <c r="AC233" s="4"/>
      <c r="AE233" s="3"/>
      <c r="AH233" s="3"/>
    </row>
    <row r="234" spans="2:34" s="2" customFormat="1" ht="22.5" customHeight="1">
      <c r="B234" s="33"/>
      <c r="F234" s="33"/>
      <c r="G234" s="4"/>
      <c r="H234" s="33"/>
      <c r="I234" s="4"/>
      <c r="J234" s="33"/>
      <c r="M234" s="4"/>
      <c r="O234" s="4"/>
      <c r="P234" s="4"/>
      <c r="U234" s="33"/>
      <c r="V234" s="33"/>
      <c r="W234" s="4"/>
      <c r="X234" s="33"/>
      <c r="Y234" s="4"/>
      <c r="Z234" s="33"/>
      <c r="AA234" s="4"/>
      <c r="AB234" s="33"/>
      <c r="AC234" s="4"/>
      <c r="AE234" s="3"/>
      <c r="AH234" s="3"/>
    </row>
    <row r="235" spans="2:34" s="2" customFormat="1" ht="22.5" customHeight="1">
      <c r="B235" s="33"/>
      <c r="F235" s="33"/>
      <c r="G235" s="4"/>
      <c r="H235" s="33"/>
      <c r="I235" s="4"/>
      <c r="J235" s="33"/>
      <c r="M235" s="4"/>
      <c r="O235" s="4"/>
      <c r="P235" s="4"/>
      <c r="U235" s="33"/>
      <c r="V235" s="33"/>
      <c r="W235" s="4"/>
      <c r="X235" s="33"/>
      <c r="Y235" s="4"/>
      <c r="Z235" s="33"/>
      <c r="AA235" s="4"/>
      <c r="AB235" s="33"/>
      <c r="AC235" s="4"/>
      <c r="AE235" s="3"/>
      <c r="AH235" s="3"/>
    </row>
    <row r="236" spans="2:34" s="2" customFormat="1" ht="22.5" customHeight="1">
      <c r="B236" s="33"/>
      <c r="F236" s="33"/>
      <c r="G236" s="4"/>
      <c r="H236" s="33"/>
      <c r="I236" s="4"/>
      <c r="J236" s="33"/>
      <c r="M236" s="4"/>
      <c r="O236" s="4"/>
      <c r="P236" s="4"/>
      <c r="U236" s="33"/>
      <c r="V236" s="33"/>
      <c r="W236" s="4"/>
      <c r="X236" s="33"/>
      <c r="Y236" s="4"/>
      <c r="Z236" s="33"/>
      <c r="AA236" s="4"/>
      <c r="AB236" s="33"/>
      <c r="AC236" s="4"/>
      <c r="AE236" s="3"/>
      <c r="AH236" s="3"/>
    </row>
    <row r="237" spans="2:34" s="2" customFormat="1" ht="22.5" customHeight="1">
      <c r="B237" s="33"/>
      <c r="F237" s="33"/>
      <c r="G237" s="4"/>
      <c r="H237" s="33"/>
      <c r="I237" s="4"/>
      <c r="J237" s="33"/>
      <c r="M237" s="4"/>
      <c r="O237" s="4"/>
      <c r="P237" s="4"/>
      <c r="U237" s="33"/>
      <c r="V237" s="33"/>
      <c r="W237" s="4"/>
      <c r="X237" s="33"/>
      <c r="Y237" s="4"/>
      <c r="Z237" s="33"/>
      <c r="AA237" s="4"/>
      <c r="AB237" s="33"/>
      <c r="AC237" s="4"/>
      <c r="AE237" s="3"/>
      <c r="AH237" s="3"/>
    </row>
    <row r="238" spans="2:34" s="2" customFormat="1" ht="22.5" customHeight="1">
      <c r="B238" s="33"/>
      <c r="F238" s="33"/>
      <c r="G238" s="4"/>
      <c r="H238" s="33"/>
      <c r="I238" s="4"/>
      <c r="J238" s="33"/>
      <c r="M238" s="4"/>
      <c r="O238" s="4"/>
      <c r="P238" s="4"/>
      <c r="U238" s="33"/>
      <c r="V238" s="33"/>
      <c r="W238" s="4"/>
      <c r="X238" s="33"/>
      <c r="Y238" s="4"/>
      <c r="Z238" s="33"/>
      <c r="AA238" s="4"/>
      <c r="AB238" s="33"/>
      <c r="AC238" s="4"/>
      <c r="AE238" s="3"/>
      <c r="AH238" s="3"/>
    </row>
    <row r="239" spans="2:34" s="2" customFormat="1" ht="22.5" customHeight="1">
      <c r="B239" s="33"/>
      <c r="F239" s="33"/>
      <c r="G239" s="4"/>
      <c r="H239" s="33"/>
      <c r="I239" s="4"/>
      <c r="J239" s="33"/>
      <c r="M239" s="4"/>
      <c r="O239" s="4"/>
      <c r="P239" s="4"/>
      <c r="U239" s="33"/>
      <c r="V239" s="33"/>
      <c r="W239" s="4"/>
      <c r="X239" s="33"/>
      <c r="Y239" s="4"/>
      <c r="Z239" s="33"/>
      <c r="AA239" s="4"/>
      <c r="AB239" s="33"/>
      <c r="AC239" s="4"/>
      <c r="AE239" s="3"/>
      <c r="AH239" s="3"/>
    </row>
    <row r="240" spans="2:34" s="2" customFormat="1" ht="22.5" customHeight="1">
      <c r="B240" s="33"/>
      <c r="F240" s="33"/>
      <c r="G240" s="4"/>
      <c r="H240" s="33"/>
      <c r="I240" s="4"/>
      <c r="J240" s="33"/>
      <c r="M240" s="4"/>
      <c r="O240" s="4"/>
      <c r="P240" s="4"/>
      <c r="U240" s="33"/>
      <c r="V240" s="33"/>
      <c r="W240" s="4"/>
      <c r="X240" s="33"/>
      <c r="Y240" s="4"/>
      <c r="Z240" s="33"/>
      <c r="AA240" s="4"/>
      <c r="AB240" s="33"/>
      <c r="AC240" s="4"/>
      <c r="AE240" s="3"/>
      <c r="AH240" s="3"/>
    </row>
    <row r="241" spans="2:34" s="2" customFormat="1" ht="22.5" customHeight="1">
      <c r="B241" s="33"/>
      <c r="F241" s="33"/>
      <c r="G241" s="4"/>
      <c r="H241" s="33"/>
      <c r="I241" s="4"/>
      <c r="J241" s="33"/>
      <c r="M241" s="4"/>
      <c r="O241" s="4"/>
      <c r="P241" s="4"/>
      <c r="U241" s="33"/>
      <c r="V241" s="33"/>
      <c r="W241" s="4"/>
      <c r="X241" s="33"/>
      <c r="Y241" s="4"/>
      <c r="Z241" s="33"/>
      <c r="AA241" s="4"/>
      <c r="AB241" s="33"/>
      <c r="AC241" s="4"/>
      <c r="AE241" s="3"/>
      <c r="AH241" s="3"/>
    </row>
    <row r="242" spans="2:34" s="2" customFormat="1" ht="22.5" customHeight="1">
      <c r="B242" s="33"/>
      <c r="F242" s="33"/>
      <c r="G242" s="4"/>
      <c r="H242" s="33"/>
      <c r="I242" s="4"/>
      <c r="J242" s="33"/>
      <c r="M242" s="4"/>
      <c r="O242" s="4"/>
      <c r="P242" s="4"/>
      <c r="U242" s="33"/>
      <c r="V242" s="33"/>
      <c r="W242" s="4"/>
      <c r="X242" s="33"/>
      <c r="Y242" s="4"/>
      <c r="Z242" s="33"/>
      <c r="AA242" s="4"/>
      <c r="AB242" s="33"/>
      <c r="AC242" s="4"/>
      <c r="AE242" s="3"/>
      <c r="AH242" s="3"/>
    </row>
    <row r="243" spans="2:34" s="2" customFormat="1" ht="22.5" customHeight="1">
      <c r="B243" s="33"/>
      <c r="F243" s="33"/>
      <c r="G243" s="4"/>
      <c r="H243" s="33"/>
      <c r="I243" s="4"/>
      <c r="J243" s="33"/>
      <c r="M243" s="4"/>
      <c r="O243" s="4"/>
      <c r="P243" s="4"/>
      <c r="U243" s="33"/>
      <c r="V243" s="33"/>
      <c r="W243" s="4"/>
      <c r="X243" s="33"/>
      <c r="Y243" s="4"/>
      <c r="Z243" s="33"/>
      <c r="AA243" s="4"/>
      <c r="AB243" s="33"/>
      <c r="AC243" s="4"/>
      <c r="AE243" s="3"/>
      <c r="AH243" s="3"/>
    </row>
    <row r="244" spans="2:34" s="2" customFormat="1" ht="22.5" customHeight="1">
      <c r="B244" s="33"/>
      <c r="F244" s="33"/>
      <c r="G244" s="4"/>
      <c r="H244" s="33"/>
      <c r="I244" s="4"/>
      <c r="J244" s="33"/>
      <c r="M244" s="4"/>
      <c r="O244" s="4"/>
      <c r="P244" s="4"/>
      <c r="U244" s="33"/>
      <c r="V244" s="33"/>
      <c r="W244" s="4"/>
      <c r="X244" s="33"/>
      <c r="Y244" s="4"/>
      <c r="Z244" s="33"/>
      <c r="AA244" s="4"/>
      <c r="AB244" s="33"/>
      <c r="AC244" s="4"/>
      <c r="AE244" s="3"/>
      <c r="AH244" s="3"/>
    </row>
    <row r="245" spans="2:34" s="2" customFormat="1" ht="22.5" customHeight="1">
      <c r="B245" s="33"/>
      <c r="F245" s="33"/>
      <c r="G245" s="4"/>
      <c r="H245" s="33"/>
      <c r="I245" s="4"/>
      <c r="J245" s="33"/>
      <c r="M245" s="4"/>
      <c r="O245" s="4"/>
      <c r="P245" s="4"/>
      <c r="U245" s="33"/>
      <c r="V245" s="33"/>
      <c r="W245" s="4"/>
      <c r="X245" s="33"/>
      <c r="Y245" s="4"/>
      <c r="Z245" s="33"/>
      <c r="AA245" s="4"/>
      <c r="AB245" s="33"/>
      <c r="AC245" s="4"/>
      <c r="AE245" s="3"/>
      <c r="AH245" s="3"/>
    </row>
    <row r="246" spans="2:34" s="2" customFormat="1" ht="22.5" customHeight="1">
      <c r="B246" s="33"/>
      <c r="F246" s="33"/>
      <c r="G246" s="4"/>
      <c r="H246" s="33"/>
      <c r="I246" s="4"/>
      <c r="J246" s="33"/>
      <c r="M246" s="4"/>
      <c r="O246" s="4"/>
      <c r="P246" s="4"/>
      <c r="U246" s="33"/>
      <c r="V246" s="33"/>
      <c r="W246" s="4"/>
      <c r="X246" s="33"/>
      <c r="Y246" s="4"/>
      <c r="Z246" s="33"/>
      <c r="AA246" s="4"/>
      <c r="AB246" s="33"/>
      <c r="AC246" s="4"/>
      <c r="AE246" s="3"/>
      <c r="AH246" s="3"/>
    </row>
    <row r="247" spans="2:34" s="2" customFormat="1" ht="22.5" customHeight="1">
      <c r="B247" s="33"/>
      <c r="F247" s="33"/>
      <c r="G247" s="4"/>
      <c r="H247" s="33"/>
      <c r="I247" s="4"/>
      <c r="J247" s="33"/>
      <c r="M247" s="4"/>
      <c r="O247" s="4"/>
      <c r="P247" s="4"/>
      <c r="U247" s="33"/>
      <c r="V247" s="33"/>
      <c r="W247" s="4"/>
      <c r="X247" s="33"/>
      <c r="Y247" s="4"/>
      <c r="Z247" s="33"/>
      <c r="AA247" s="4"/>
      <c r="AB247" s="33"/>
      <c r="AC247" s="4"/>
      <c r="AE247" s="3"/>
      <c r="AH247" s="3"/>
    </row>
    <row r="248" spans="2:34" s="2" customFormat="1" ht="22.5" customHeight="1">
      <c r="B248" s="33"/>
      <c r="F248" s="33"/>
      <c r="G248" s="4"/>
      <c r="H248" s="33"/>
      <c r="I248" s="4"/>
      <c r="J248" s="33"/>
      <c r="M248" s="4"/>
      <c r="O248" s="4"/>
      <c r="P248" s="4"/>
      <c r="U248" s="33"/>
      <c r="V248" s="33"/>
      <c r="W248" s="4"/>
      <c r="X248" s="33"/>
      <c r="Y248" s="4"/>
      <c r="Z248" s="33"/>
      <c r="AA248" s="4"/>
      <c r="AB248" s="33"/>
      <c r="AC248" s="4"/>
      <c r="AE248" s="3"/>
      <c r="AH248" s="3"/>
    </row>
    <row r="249" spans="2:34" s="2" customFormat="1" ht="22.5" customHeight="1">
      <c r="B249" s="33"/>
      <c r="F249" s="33"/>
      <c r="G249" s="4"/>
      <c r="H249" s="33"/>
      <c r="I249" s="4"/>
      <c r="J249" s="33"/>
      <c r="M249" s="4"/>
      <c r="O249" s="4"/>
      <c r="P249" s="4"/>
      <c r="U249" s="33"/>
      <c r="V249" s="33"/>
      <c r="W249" s="4"/>
      <c r="X249" s="33"/>
      <c r="Y249" s="4"/>
      <c r="Z249" s="33"/>
      <c r="AA249" s="4"/>
      <c r="AB249" s="33"/>
      <c r="AC249" s="4"/>
      <c r="AE249" s="3"/>
      <c r="AH249" s="3"/>
    </row>
    <row r="250" spans="2:34" s="2" customFormat="1" ht="22.5" customHeight="1">
      <c r="B250" s="33"/>
      <c r="F250" s="33"/>
      <c r="G250" s="4"/>
      <c r="H250" s="33"/>
      <c r="I250" s="4"/>
      <c r="J250" s="33"/>
      <c r="M250" s="4"/>
      <c r="O250" s="4"/>
      <c r="P250" s="4"/>
      <c r="U250" s="33"/>
      <c r="V250" s="33"/>
      <c r="W250" s="4"/>
      <c r="X250" s="33"/>
      <c r="Y250" s="4"/>
      <c r="Z250" s="33"/>
      <c r="AA250" s="4"/>
      <c r="AB250" s="33"/>
      <c r="AC250" s="4"/>
      <c r="AE250" s="3"/>
      <c r="AH250" s="3"/>
    </row>
    <row r="251" spans="2:34" s="2" customFormat="1" ht="22.5" customHeight="1">
      <c r="B251" s="33"/>
      <c r="F251" s="33"/>
      <c r="G251" s="4"/>
      <c r="H251" s="33"/>
      <c r="I251" s="4"/>
      <c r="J251" s="33"/>
      <c r="M251" s="4"/>
      <c r="O251" s="4"/>
      <c r="P251" s="4"/>
      <c r="U251" s="33"/>
      <c r="V251" s="33"/>
      <c r="W251" s="4"/>
      <c r="X251" s="33"/>
      <c r="Y251" s="4"/>
      <c r="Z251" s="33"/>
      <c r="AA251" s="4"/>
      <c r="AB251" s="33"/>
      <c r="AC251" s="4"/>
      <c r="AE251" s="3"/>
      <c r="AH251" s="3"/>
    </row>
    <row r="252" spans="2:34" s="2" customFormat="1" ht="22.5" customHeight="1">
      <c r="B252" s="33"/>
      <c r="F252" s="33"/>
      <c r="G252" s="4"/>
      <c r="H252" s="33"/>
      <c r="I252" s="4"/>
      <c r="J252" s="33"/>
      <c r="M252" s="4"/>
      <c r="O252" s="4"/>
      <c r="P252" s="4"/>
      <c r="U252" s="33"/>
      <c r="V252" s="33"/>
      <c r="W252" s="4"/>
      <c r="X252" s="33"/>
      <c r="Y252" s="4"/>
      <c r="Z252" s="33"/>
      <c r="AA252" s="4"/>
      <c r="AB252" s="33"/>
      <c r="AC252" s="4"/>
      <c r="AE252" s="3"/>
      <c r="AH252" s="3"/>
    </row>
    <row r="253" spans="2:34" s="2" customFormat="1" ht="22.5" customHeight="1">
      <c r="B253" s="33"/>
      <c r="F253" s="33"/>
      <c r="G253" s="4"/>
      <c r="H253" s="33"/>
      <c r="I253" s="4"/>
      <c r="J253" s="33"/>
      <c r="M253" s="4"/>
      <c r="O253" s="4"/>
      <c r="P253" s="4"/>
      <c r="U253" s="33"/>
      <c r="V253" s="33"/>
      <c r="W253" s="4"/>
      <c r="X253" s="33"/>
      <c r="Y253" s="4"/>
      <c r="Z253" s="33"/>
      <c r="AA253" s="4"/>
      <c r="AB253" s="33"/>
      <c r="AC253" s="4"/>
      <c r="AE253" s="3"/>
      <c r="AH253" s="3"/>
    </row>
    <row r="254" spans="2:34" s="2" customFormat="1" ht="22.5" customHeight="1">
      <c r="B254" s="33"/>
      <c r="F254" s="33"/>
      <c r="G254" s="4"/>
      <c r="H254" s="33"/>
      <c r="I254" s="4"/>
      <c r="J254" s="33"/>
      <c r="M254" s="4"/>
      <c r="O254" s="4"/>
      <c r="P254" s="4"/>
      <c r="U254" s="33"/>
      <c r="V254" s="33"/>
      <c r="W254" s="4"/>
      <c r="X254" s="33"/>
      <c r="Y254" s="4"/>
      <c r="Z254" s="33"/>
      <c r="AA254" s="4"/>
      <c r="AB254" s="33"/>
      <c r="AC254" s="4"/>
      <c r="AE254" s="3"/>
      <c r="AH254" s="3"/>
    </row>
    <row r="255" spans="2:34" s="2" customFormat="1" ht="22.5" customHeight="1">
      <c r="B255" s="33"/>
      <c r="F255" s="33"/>
      <c r="G255" s="4"/>
      <c r="H255" s="33"/>
      <c r="I255" s="4"/>
      <c r="J255" s="33"/>
      <c r="M255" s="4"/>
      <c r="O255" s="4"/>
      <c r="P255" s="4"/>
      <c r="U255" s="33"/>
      <c r="V255" s="33"/>
      <c r="W255" s="4"/>
      <c r="X255" s="33"/>
      <c r="Y255" s="4"/>
      <c r="Z255" s="33"/>
      <c r="AA255" s="4"/>
      <c r="AB255" s="33"/>
      <c r="AC255" s="4"/>
      <c r="AE255" s="3"/>
      <c r="AH255" s="3"/>
    </row>
    <row r="256" spans="2:34" s="2" customFormat="1" ht="22.5" customHeight="1">
      <c r="B256" s="33"/>
      <c r="F256" s="33"/>
      <c r="G256" s="4"/>
      <c r="H256" s="33"/>
      <c r="I256" s="4"/>
      <c r="J256" s="33"/>
      <c r="M256" s="4"/>
      <c r="O256" s="4"/>
      <c r="P256" s="4"/>
      <c r="U256" s="33"/>
      <c r="V256" s="33"/>
      <c r="W256" s="4"/>
      <c r="X256" s="33"/>
      <c r="Y256" s="4"/>
      <c r="Z256" s="33"/>
      <c r="AA256" s="4"/>
      <c r="AB256" s="33"/>
      <c r="AC256" s="4"/>
      <c r="AE256" s="3"/>
      <c r="AH256" s="3"/>
    </row>
    <row r="257" spans="2:34" s="2" customFormat="1" ht="22.5" customHeight="1">
      <c r="B257" s="33"/>
      <c r="F257" s="33"/>
      <c r="G257" s="4"/>
      <c r="H257" s="33"/>
      <c r="I257" s="4"/>
      <c r="J257" s="33"/>
      <c r="M257" s="4"/>
      <c r="O257" s="4"/>
      <c r="P257" s="4"/>
      <c r="U257" s="33"/>
      <c r="V257" s="33"/>
      <c r="W257" s="4"/>
      <c r="X257" s="33"/>
      <c r="Y257" s="4"/>
      <c r="Z257" s="33"/>
      <c r="AA257" s="4"/>
      <c r="AB257" s="33"/>
      <c r="AC257" s="4"/>
      <c r="AE257" s="3"/>
      <c r="AH257" s="3"/>
    </row>
    <row r="258" spans="2:34" s="2" customFormat="1" ht="22.5" customHeight="1">
      <c r="B258" s="33"/>
      <c r="F258" s="33"/>
      <c r="G258" s="4"/>
      <c r="H258" s="33"/>
      <c r="I258" s="4"/>
      <c r="J258" s="33"/>
      <c r="M258" s="4"/>
      <c r="O258" s="4"/>
      <c r="P258" s="4"/>
      <c r="U258" s="33"/>
      <c r="V258" s="33"/>
      <c r="W258" s="4"/>
      <c r="X258" s="33"/>
      <c r="Y258" s="4"/>
      <c r="Z258" s="33"/>
      <c r="AA258" s="4"/>
      <c r="AB258" s="33"/>
      <c r="AC258" s="4"/>
      <c r="AE258" s="3"/>
      <c r="AH258" s="3"/>
    </row>
    <row r="259" spans="2:34" s="2" customFormat="1" ht="22.5" customHeight="1">
      <c r="B259" s="33"/>
      <c r="F259" s="33"/>
      <c r="G259" s="4"/>
      <c r="H259" s="33"/>
      <c r="I259" s="4"/>
      <c r="J259" s="33"/>
      <c r="M259" s="4"/>
      <c r="O259" s="4"/>
      <c r="P259" s="4"/>
      <c r="U259" s="33"/>
      <c r="V259" s="33"/>
      <c r="W259" s="4"/>
      <c r="X259" s="33"/>
      <c r="Y259" s="4"/>
      <c r="Z259" s="33"/>
      <c r="AA259" s="4"/>
      <c r="AB259" s="33"/>
      <c r="AC259" s="4"/>
      <c r="AE259" s="3"/>
      <c r="AH259" s="3"/>
    </row>
    <row r="260" spans="2:34" s="2" customFormat="1" ht="22.5" customHeight="1">
      <c r="B260" s="33"/>
      <c r="F260" s="33"/>
      <c r="G260" s="4"/>
      <c r="H260" s="33"/>
      <c r="I260" s="4"/>
      <c r="J260" s="33"/>
      <c r="M260" s="4"/>
      <c r="O260" s="4"/>
      <c r="P260" s="4"/>
      <c r="U260" s="33"/>
      <c r="V260" s="33"/>
      <c r="W260" s="4"/>
      <c r="X260" s="33"/>
      <c r="Y260" s="4"/>
      <c r="Z260" s="33"/>
      <c r="AA260" s="4"/>
      <c r="AB260" s="33"/>
      <c r="AC260" s="4"/>
      <c r="AE260" s="3"/>
      <c r="AH260" s="3"/>
    </row>
    <row r="261" spans="2:34" s="2" customFormat="1" ht="22.5" customHeight="1">
      <c r="B261" s="33"/>
      <c r="F261" s="33"/>
      <c r="G261" s="4"/>
      <c r="H261" s="33"/>
      <c r="I261" s="4"/>
      <c r="J261" s="33"/>
      <c r="M261" s="4"/>
      <c r="O261" s="4"/>
      <c r="P261" s="4"/>
      <c r="U261" s="33"/>
      <c r="V261" s="33"/>
      <c r="W261" s="4"/>
      <c r="X261" s="33"/>
      <c r="Y261" s="4"/>
      <c r="Z261" s="33"/>
      <c r="AA261" s="4"/>
      <c r="AB261" s="33"/>
      <c r="AC261" s="4"/>
      <c r="AE261" s="3"/>
      <c r="AH261" s="3"/>
    </row>
    <row r="262" spans="2:34" s="2" customFormat="1" ht="22.5" customHeight="1">
      <c r="B262" s="33"/>
      <c r="F262" s="33"/>
      <c r="G262" s="4"/>
      <c r="H262" s="33"/>
      <c r="I262" s="4"/>
      <c r="J262" s="33"/>
      <c r="M262" s="4"/>
      <c r="O262" s="4"/>
      <c r="P262" s="4"/>
      <c r="U262" s="33"/>
      <c r="V262" s="33"/>
      <c r="W262" s="4"/>
      <c r="X262" s="33"/>
      <c r="Y262" s="4"/>
      <c r="Z262" s="33"/>
      <c r="AA262" s="4"/>
      <c r="AB262" s="33"/>
      <c r="AC262" s="4"/>
      <c r="AE262" s="3"/>
      <c r="AH262" s="3"/>
    </row>
    <row r="263" spans="2:34" s="2" customFormat="1" ht="22.5" customHeight="1">
      <c r="B263" s="33"/>
      <c r="F263" s="33"/>
      <c r="G263" s="4"/>
      <c r="H263" s="33"/>
      <c r="I263" s="4"/>
      <c r="J263" s="33"/>
      <c r="M263" s="4"/>
      <c r="O263" s="4"/>
      <c r="P263" s="4"/>
      <c r="U263" s="33"/>
      <c r="V263" s="33"/>
      <c r="W263" s="4"/>
      <c r="X263" s="33"/>
      <c r="Y263" s="4"/>
      <c r="Z263" s="33"/>
      <c r="AA263" s="4"/>
      <c r="AB263" s="33"/>
      <c r="AC263" s="4"/>
      <c r="AE263" s="3"/>
      <c r="AH263" s="3"/>
    </row>
    <row r="264" spans="2:34" s="2" customFormat="1" ht="22.5" customHeight="1">
      <c r="B264" s="33"/>
      <c r="F264" s="33"/>
      <c r="G264" s="4"/>
      <c r="H264" s="33"/>
      <c r="I264" s="4"/>
      <c r="J264" s="33"/>
      <c r="M264" s="4"/>
      <c r="O264" s="4"/>
      <c r="P264" s="4"/>
      <c r="U264" s="33"/>
      <c r="V264" s="33"/>
      <c r="W264" s="4"/>
      <c r="X264" s="33"/>
      <c r="Y264" s="4"/>
      <c r="Z264" s="33"/>
      <c r="AA264" s="4"/>
      <c r="AB264" s="33"/>
      <c r="AC264" s="4"/>
      <c r="AE264" s="3"/>
      <c r="AH264" s="3"/>
    </row>
    <row r="265" spans="2:34" s="2" customFormat="1" ht="22.5" customHeight="1">
      <c r="B265" s="33"/>
      <c r="F265" s="33"/>
      <c r="G265" s="4"/>
      <c r="H265" s="33"/>
      <c r="I265" s="4"/>
      <c r="J265" s="33"/>
      <c r="M265" s="4"/>
      <c r="O265" s="4"/>
      <c r="P265" s="4"/>
      <c r="U265" s="33"/>
      <c r="V265" s="33"/>
      <c r="W265" s="4"/>
      <c r="X265" s="33"/>
      <c r="Y265" s="4"/>
      <c r="Z265" s="33"/>
      <c r="AA265" s="4"/>
      <c r="AB265" s="33"/>
      <c r="AC265" s="4"/>
      <c r="AE265" s="3"/>
      <c r="AH265" s="3"/>
    </row>
    <row r="266" spans="2:34" s="2" customFormat="1" ht="22.5" customHeight="1">
      <c r="B266" s="33"/>
      <c r="F266" s="33"/>
      <c r="G266" s="4"/>
      <c r="H266" s="33"/>
      <c r="I266" s="4"/>
      <c r="J266" s="33"/>
      <c r="M266" s="4"/>
      <c r="O266" s="4"/>
      <c r="P266" s="4"/>
      <c r="U266" s="33"/>
      <c r="V266" s="33"/>
      <c r="W266" s="4"/>
      <c r="X266" s="33"/>
      <c r="Y266" s="4"/>
      <c r="Z266" s="33"/>
      <c r="AA266" s="4"/>
      <c r="AB266" s="33"/>
      <c r="AC266" s="4"/>
      <c r="AE266" s="3"/>
      <c r="AH266" s="3"/>
    </row>
    <row r="267" spans="2:34" s="2" customFormat="1" ht="22.5" customHeight="1">
      <c r="B267" s="33"/>
      <c r="F267" s="33"/>
      <c r="G267" s="4"/>
      <c r="H267" s="33"/>
      <c r="I267" s="4"/>
      <c r="J267" s="33"/>
      <c r="M267" s="4"/>
      <c r="O267" s="4"/>
      <c r="P267" s="4"/>
      <c r="U267" s="33"/>
      <c r="V267" s="33"/>
      <c r="W267" s="4"/>
      <c r="X267" s="33"/>
      <c r="Y267" s="4"/>
      <c r="Z267" s="33"/>
      <c r="AA267" s="4"/>
      <c r="AB267" s="33"/>
      <c r="AC267" s="4"/>
      <c r="AE267" s="3"/>
      <c r="AH267" s="3"/>
    </row>
    <row r="268" spans="2:34" s="2" customFormat="1" ht="22.5" customHeight="1">
      <c r="B268" s="33"/>
      <c r="F268" s="33"/>
      <c r="G268" s="4"/>
      <c r="H268" s="33"/>
      <c r="I268" s="4"/>
      <c r="J268" s="33"/>
      <c r="M268" s="4"/>
      <c r="O268" s="4"/>
      <c r="P268" s="4"/>
      <c r="U268" s="33"/>
      <c r="V268" s="33"/>
      <c r="W268" s="4"/>
      <c r="X268" s="33"/>
      <c r="Y268" s="4"/>
      <c r="Z268" s="33"/>
      <c r="AA268" s="4"/>
      <c r="AB268" s="33"/>
      <c r="AC268" s="4"/>
      <c r="AE268" s="3"/>
      <c r="AH268" s="3"/>
    </row>
    <row r="269" spans="2:34" s="2" customFormat="1" ht="22.5" customHeight="1">
      <c r="B269" s="33"/>
      <c r="F269" s="33"/>
      <c r="G269" s="4"/>
      <c r="H269" s="33"/>
      <c r="I269" s="4"/>
      <c r="J269" s="33"/>
      <c r="M269" s="4"/>
      <c r="O269" s="4"/>
      <c r="P269" s="4"/>
      <c r="U269" s="33"/>
      <c r="V269" s="33"/>
      <c r="W269" s="4"/>
      <c r="X269" s="33"/>
      <c r="Y269" s="4"/>
      <c r="Z269" s="33"/>
      <c r="AA269" s="4"/>
      <c r="AB269" s="33"/>
      <c r="AC269" s="4"/>
      <c r="AE269" s="3"/>
      <c r="AH269" s="3"/>
    </row>
    <row r="270" spans="2:34" s="2" customFormat="1" ht="22.5" customHeight="1">
      <c r="B270" s="33"/>
      <c r="F270" s="33"/>
      <c r="G270" s="4"/>
      <c r="H270" s="33"/>
      <c r="I270" s="4"/>
      <c r="J270" s="33"/>
      <c r="M270" s="4"/>
      <c r="O270" s="4"/>
      <c r="P270" s="4"/>
      <c r="U270" s="33"/>
      <c r="V270" s="33"/>
      <c r="W270" s="4"/>
      <c r="X270" s="33"/>
      <c r="Y270" s="4"/>
      <c r="Z270" s="33"/>
      <c r="AA270" s="4"/>
      <c r="AB270" s="33"/>
      <c r="AC270" s="4"/>
      <c r="AE270" s="3"/>
      <c r="AH270" s="3"/>
    </row>
    <row r="271" spans="2:34" s="2" customFormat="1" ht="23.25" customHeight="1">
      <c r="B271" s="33"/>
      <c r="F271" s="33"/>
      <c r="G271" s="4"/>
      <c r="H271" s="33"/>
      <c r="I271" s="4"/>
      <c r="J271" s="33"/>
      <c r="M271" s="4"/>
      <c r="O271" s="4"/>
      <c r="P271" s="4"/>
      <c r="U271" s="33"/>
      <c r="V271" s="33"/>
      <c r="W271" s="4"/>
      <c r="X271" s="33"/>
      <c r="Y271" s="4"/>
      <c r="Z271" s="33"/>
      <c r="AA271" s="4"/>
      <c r="AB271" s="33"/>
      <c r="AC271" s="4"/>
      <c r="AE271" s="3"/>
      <c r="AH271" s="3"/>
    </row>
    <row r="272" spans="2:34" s="2" customFormat="1" ht="23.25" customHeight="1">
      <c r="B272" s="33"/>
      <c r="F272" s="33"/>
      <c r="G272" s="4"/>
      <c r="H272" s="33"/>
      <c r="I272" s="4"/>
      <c r="J272" s="33"/>
      <c r="M272" s="4"/>
      <c r="O272" s="4"/>
      <c r="P272" s="4"/>
      <c r="U272" s="33"/>
      <c r="V272" s="33"/>
      <c r="W272" s="4"/>
      <c r="X272" s="33"/>
      <c r="Y272" s="4"/>
      <c r="Z272" s="33"/>
      <c r="AA272" s="4"/>
      <c r="AB272" s="33"/>
      <c r="AC272" s="4"/>
      <c r="AE272" s="3"/>
      <c r="AH272" s="3"/>
    </row>
    <row r="273" spans="2:34" s="2" customFormat="1" ht="23.25" customHeight="1">
      <c r="B273" s="33"/>
      <c r="F273" s="33"/>
      <c r="G273" s="4"/>
      <c r="H273" s="33"/>
      <c r="I273" s="4"/>
      <c r="J273" s="33"/>
      <c r="M273" s="4"/>
      <c r="O273" s="4"/>
      <c r="P273" s="4"/>
      <c r="U273" s="33"/>
      <c r="V273" s="33"/>
      <c r="W273" s="4"/>
      <c r="X273" s="33"/>
      <c r="Y273" s="4"/>
      <c r="Z273" s="33"/>
      <c r="AA273" s="4"/>
      <c r="AB273" s="33"/>
      <c r="AC273" s="4"/>
      <c r="AE273" s="3"/>
      <c r="AH273" s="3"/>
    </row>
    <row r="274" spans="2:34" s="2" customFormat="1" ht="23.25" customHeight="1">
      <c r="B274" s="33"/>
      <c r="F274" s="33"/>
      <c r="G274" s="4"/>
      <c r="H274" s="33"/>
      <c r="I274" s="4"/>
      <c r="J274" s="33"/>
      <c r="M274" s="4"/>
      <c r="O274" s="4"/>
      <c r="P274" s="4"/>
      <c r="U274" s="33"/>
      <c r="V274" s="33"/>
      <c r="W274" s="4"/>
      <c r="X274" s="33"/>
      <c r="Y274" s="4"/>
      <c r="Z274" s="33"/>
      <c r="AA274" s="4"/>
      <c r="AB274" s="33"/>
      <c r="AC274" s="4"/>
      <c r="AE274" s="3"/>
      <c r="AH274" s="3"/>
    </row>
    <row r="275" spans="2:34" s="2" customFormat="1" ht="23.25" customHeight="1">
      <c r="B275" s="33"/>
      <c r="F275" s="33"/>
      <c r="G275" s="4"/>
      <c r="H275" s="33"/>
      <c r="I275" s="4"/>
      <c r="J275" s="33"/>
      <c r="M275" s="4"/>
      <c r="O275" s="4"/>
      <c r="P275" s="4"/>
      <c r="U275" s="33"/>
      <c r="V275" s="33"/>
      <c r="W275" s="4"/>
      <c r="X275" s="33"/>
      <c r="Y275" s="4"/>
      <c r="Z275" s="33"/>
      <c r="AA275" s="4"/>
      <c r="AB275" s="33"/>
      <c r="AC275" s="4"/>
      <c r="AE275" s="3"/>
      <c r="AH275" s="3"/>
    </row>
    <row r="276" spans="2:34" s="2" customFormat="1" ht="23.25" customHeight="1">
      <c r="B276" s="33"/>
      <c r="F276" s="33"/>
      <c r="G276" s="4"/>
      <c r="H276" s="33"/>
      <c r="I276" s="4"/>
      <c r="J276" s="33"/>
      <c r="M276" s="4"/>
      <c r="O276" s="4"/>
      <c r="P276" s="4"/>
      <c r="U276" s="33"/>
      <c r="V276" s="33"/>
      <c r="W276" s="4"/>
      <c r="X276" s="33"/>
      <c r="Y276" s="4"/>
      <c r="Z276" s="33"/>
      <c r="AA276" s="4"/>
      <c r="AB276" s="33"/>
      <c r="AC276" s="4"/>
      <c r="AE276" s="3"/>
      <c r="AH276" s="3"/>
    </row>
    <row r="277" spans="2:34" s="2" customFormat="1" ht="23.25" customHeight="1">
      <c r="B277" s="33"/>
      <c r="F277" s="33"/>
      <c r="G277" s="4"/>
      <c r="H277" s="33"/>
      <c r="I277" s="4"/>
      <c r="J277" s="33"/>
      <c r="M277" s="4"/>
      <c r="O277" s="4"/>
      <c r="P277" s="4"/>
      <c r="U277" s="33"/>
      <c r="V277" s="33"/>
      <c r="W277" s="4"/>
      <c r="X277" s="33"/>
      <c r="Y277" s="4"/>
      <c r="Z277" s="33"/>
      <c r="AA277" s="4"/>
      <c r="AB277" s="33"/>
      <c r="AC277" s="4"/>
      <c r="AE277" s="3"/>
      <c r="AH277" s="3"/>
    </row>
    <row r="278" spans="2:34" s="2" customFormat="1" ht="23.25" customHeight="1">
      <c r="B278" s="33"/>
      <c r="F278" s="33"/>
      <c r="G278" s="4"/>
      <c r="H278" s="33"/>
      <c r="I278" s="4"/>
      <c r="J278" s="33"/>
      <c r="M278" s="4"/>
      <c r="O278" s="4"/>
      <c r="P278" s="4"/>
      <c r="U278" s="33"/>
      <c r="V278" s="33"/>
      <c r="W278" s="4"/>
      <c r="X278" s="33"/>
      <c r="Y278" s="4"/>
      <c r="Z278" s="33"/>
      <c r="AA278" s="4"/>
      <c r="AB278" s="33"/>
      <c r="AC278" s="4"/>
      <c r="AE278" s="3"/>
      <c r="AH278" s="3"/>
    </row>
    <row r="279" spans="2:34" s="2" customFormat="1" ht="23.25" customHeight="1">
      <c r="B279" s="33"/>
      <c r="F279" s="33"/>
      <c r="G279" s="4"/>
      <c r="H279" s="33"/>
      <c r="I279" s="4"/>
      <c r="J279" s="33"/>
      <c r="M279" s="4"/>
      <c r="O279" s="4"/>
      <c r="P279" s="4"/>
      <c r="U279" s="33"/>
      <c r="V279" s="33"/>
      <c r="W279" s="4"/>
      <c r="X279" s="33"/>
      <c r="Y279" s="4"/>
      <c r="Z279" s="33"/>
      <c r="AA279" s="4"/>
      <c r="AB279" s="33"/>
      <c r="AC279" s="4"/>
      <c r="AE279" s="3"/>
      <c r="AH279" s="3"/>
    </row>
    <row r="280" spans="2:34" s="2" customFormat="1" ht="23.25" customHeight="1">
      <c r="B280" s="33"/>
      <c r="F280" s="33"/>
      <c r="G280" s="4"/>
      <c r="H280" s="33"/>
      <c r="I280" s="4"/>
      <c r="J280" s="33"/>
      <c r="M280" s="4"/>
      <c r="O280" s="4"/>
      <c r="P280" s="4"/>
      <c r="U280" s="33"/>
      <c r="V280" s="33"/>
      <c r="W280" s="4"/>
      <c r="X280" s="33"/>
      <c r="Y280" s="4"/>
      <c r="Z280" s="33"/>
      <c r="AA280" s="4"/>
      <c r="AB280" s="33"/>
      <c r="AC280" s="4"/>
      <c r="AE280" s="3"/>
      <c r="AH280" s="3"/>
    </row>
    <row r="281" spans="2:34" s="2" customFormat="1" ht="23.25" customHeight="1">
      <c r="B281" s="33"/>
      <c r="F281" s="33"/>
      <c r="G281" s="4"/>
      <c r="H281" s="33"/>
      <c r="I281" s="4"/>
      <c r="J281" s="33"/>
      <c r="M281" s="4"/>
      <c r="O281" s="4"/>
      <c r="P281" s="4"/>
      <c r="U281" s="33"/>
      <c r="V281" s="33"/>
      <c r="W281" s="4"/>
      <c r="X281" s="33"/>
      <c r="Y281" s="4"/>
      <c r="Z281" s="33"/>
      <c r="AA281" s="4"/>
      <c r="AB281" s="33"/>
      <c r="AC281" s="4"/>
      <c r="AE281" s="3"/>
      <c r="AH281" s="3"/>
    </row>
    <row r="282" spans="2:34" s="2" customFormat="1" ht="23.25" customHeight="1">
      <c r="B282" s="33"/>
      <c r="F282" s="33"/>
      <c r="G282" s="4"/>
      <c r="H282" s="33"/>
      <c r="I282" s="4"/>
      <c r="J282" s="33"/>
      <c r="M282" s="4"/>
      <c r="O282" s="4"/>
      <c r="P282" s="4"/>
      <c r="U282" s="33"/>
      <c r="V282" s="33"/>
      <c r="W282" s="4"/>
      <c r="X282" s="33"/>
      <c r="Y282" s="4"/>
      <c r="Z282" s="33"/>
      <c r="AA282" s="4"/>
      <c r="AB282" s="33"/>
      <c r="AC282" s="4"/>
      <c r="AE282" s="3"/>
      <c r="AH282" s="3"/>
    </row>
    <row r="283" spans="2:34" s="2" customFormat="1" ht="23.25" customHeight="1">
      <c r="B283" s="33"/>
      <c r="F283" s="33"/>
      <c r="G283" s="4"/>
      <c r="H283" s="33"/>
      <c r="I283" s="4"/>
      <c r="J283" s="33"/>
      <c r="M283" s="4"/>
      <c r="O283" s="4"/>
      <c r="P283" s="4"/>
      <c r="U283" s="33"/>
      <c r="V283" s="33"/>
      <c r="W283" s="4"/>
      <c r="X283" s="33"/>
      <c r="Y283" s="4"/>
      <c r="Z283" s="33"/>
      <c r="AA283" s="4"/>
      <c r="AB283" s="33"/>
      <c r="AC283" s="4"/>
      <c r="AE283" s="3"/>
      <c r="AH283" s="3"/>
    </row>
    <row r="284" spans="2:34" s="2" customFormat="1" ht="23.25" customHeight="1">
      <c r="B284" s="33"/>
      <c r="F284" s="33"/>
      <c r="G284" s="4"/>
      <c r="H284" s="33"/>
      <c r="I284" s="4"/>
      <c r="J284" s="33"/>
      <c r="M284" s="4"/>
      <c r="O284" s="4"/>
      <c r="P284" s="4"/>
      <c r="U284" s="33"/>
      <c r="V284" s="33"/>
      <c r="W284" s="4"/>
      <c r="X284" s="33"/>
      <c r="Y284" s="4"/>
      <c r="Z284" s="33"/>
      <c r="AA284" s="4"/>
      <c r="AB284" s="33"/>
      <c r="AC284" s="4"/>
      <c r="AE284" s="3"/>
      <c r="AH284" s="3"/>
    </row>
    <row r="285" spans="2:34" s="2" customFormat="1" ht="23.25" customHeight="1">
      <c r="B285" s="33"/>
      <c r="F285" s="33"/>
      <c r="G285" s="4"/>
      <c r="H285" s="33"/>
      <c r="I285" s="4"/>
      <c r="J285" s="33"/>
      <c r="M285" s="4"/>
      <c r="O285" s="4"/>
      <c r="P285" s="4"/>
      <c r="U285" s="33"/>
      <c r="V285" s="33"/>
      <c r="W285" s="4"/>
      <c r="X285" s="33"/>
      <c r="Y285" s="4"/>
      <c r="Z285" s="33"/>
      <c r="AA285" s="4"/>
      <c r="AB285" s="33"/>
      <c r="AC285" s="4"/>
      <c r="AE285" s="3"/>
      <c r="AH285" s="3"/>
    </row>
    <row r="286" spans="2:34" s="2" customFormat="1" ht="23.25" customHeight="1">
      <c r="B286" s="33"/>
      <c r="F286" s="33"/>
      <c r="G286" s="4"/>
      <c r="H286" s="33"/>
      <c r="I286" s="4"/>
      <c r="J286" s="33"/>
      <c r="M286" s="4"/>
      <c r="O286" s="4"/>
      <c r="P286" s="4"/>
      <c r="U286" s="33"/>
      <c r="V286" s="33"/>
      <c r="W286" s="4"/>
      <c r="X286" s="33"/>
      <c r="Y286" s="4"/>
      <c r="Z286" s="33"/>
      <c r="AA286" s="4"/>
      <c r="AB286" s="33"/>
      <c r="AC286" s="4"/>
      <c r="AE286" s="3"/>
      <c r="AH286" s="3"/>
    </row>
    <row r="287" spans="2:34" s="2" customFormat="1" ht="23.25" customHeight="1">
      <c r="B287" s="33"/>
      <c r="F287" s="33"/>
      <c r="G287" s="4"/>
      <c r="H287" s="33"/>
      <c r="I287" s="4"/>
      <c r="J287" s="33"/>
      <c r="M287" s="4"/>
      <c r="O287" s="4"/>
      <c r="P287" s="4"/>
      <c r="U287" s="33"/>
      <c r="V287" s="33"/>
      <c r="W287" s="4"/>
      <c r="X287" s="33"/>
      <c r="Y287" s="4"/>
      <c r="Z287" s="33"/>
      <c r="AA287" s="4"/>
      <c r="AB287" s="33"/>
      <c r="AC287" s="4"/>
      <c r="AE287" s="3"/>
      <c r="AH287" s="3"/>
    </row>
    <row r="288" spans="2:34" s="2" customFormat="1" ht="23.25" customHeight="1">
      <c r="B288" s="33"/>
      <c r="F288" s="33"/>
      <c r="G288" s="4"/>
      <c r="H288" s="33"/>
      <c r="I288" s="4"/>
      <c r="J288" s="33"/>
      <c r="M288" s="4"/>
      <c r="O288" s="4"/>
      <c r="P288" s="4"/>
      <c r="U288" s="33"/>
      <c r="V288" s="33"/>
      <c r="W288" s="4"/>
      <c r="X288" s="33"/>
      <c r="Y288" s="4"/>
      <c r="Z288" s="33"/>
      <c r="AA288" s="4"/>
      <c r="AB288" s="33"/>
      <c r="AC288" s="4"/>
      <c r="AE288" s="3"/>
      <c r="AH288" s="3"/>
    </row>
    <row r="289" spans="2:34" s="2" customFormat="1" ht="23.25" customHeight="1">
      <c r="B289" s="33"/>
      <c r="F289" s="33"/>
      <c r="G289" s="4"/>
      <c r="H289" s="33"/>
      <c r="I289" s="4"/>
      <c r="J289" s="33"/>
      <c r="M289" s="4"/>
      <c r="O289" s="4"/>
      <c r="P289" s="4"/>
      <c r="U289" s="33"/>
      <c r="V289" s="33"/>
      <c r="W289" s="4"/>
      <c r="X289" s="33"/>
      <c r="Y289" s="4"/>
      <c r="Z289" s="33"/>
      <c r="AA289" s="4"/>
      <c r="AB289" s="33"/>
      <c r="AC289" s="4"/>
      <c r="AE289" s="3"/>
      <c r="AH289" s="3"/>
    </row>
    <row r="290" spans="2:34" s="2" customFormat="1" ht="23.25" customHeight="1">
      <c r="B290" s="33"/>
      <c r="F290" s="33"/>
      <c r="G290" s="4"/>
      <c r="H290" s="33"/>
      <c r="I290" s="4"/>
      <c r="J290" s="33"/>
      <c r="M290" s="4"/>
      <c r="O290" s="4"/>
      <c r="P290" s="4"/>
      <c r="U290" s="33"/>
      <c r="V290" s="33"/>
      <c r="W290" s="4"/>
      <c r="X290" s="33"/>
      <c r="Y290" s="4"/>
      <c r="Z290" s="33"/>
      <c r="AA290" s="4"/>
      <c r="AB290" s="33"/>
      <c r="AC290" s="4"/>
      <c r="AE290" s="3"/>
      <c r="AH290" s="3"/>
    </row>
    <row r="291" spans="2:34" s="2" customFormat="1" ht="23.25" customHeight="1">
      <c r="B291" s="33"/>
      <c r="F291" s="33"/>
      <c r="G291" s="4"/>
      <c r="H291" s="33"/>
      <c r="I291" s="4"/>
      <c r="J291" s="33"/>
      <c r="M291" s="4"/>
      <c r="O291" s="4"/>
      <c r="P291" s="4"/>
      <c r="U291" s="33"/>
      <c r="V291" s="33"/>
      <c r="W291" s="4"/>
      <c r="X291" s="33"/>
      <c r="Y291" s="4"/>
      <c r="Z291" s="33"/>
      <c r="AA291" s="4"/>
      <c r="AB291" s="33"/>
      <c r="AC291" s="4"/>
      <c r="AE291" s="3"/>
      <c r="AH291" s="3"/>
    </row>
    <row r="292" spans="2:34" s="2" customFormat="1" ht="23.25" customHeight="1">
      <c r="B292" s="33"/>
      <c r="F292" s="33"/>
      <c r="G292" s="4"/>
      <c r="H292" s="33"/>
      <c r="I292" s="4"/>
      <c r="J292" s="33"/>
      <c r="M292" s="4"/>
      <c r="O292" s="4"/>
      <c r="P292" s="4"/>
      <c r="U292" s="33"/>
      <c r="V292" s="33"/>
      <c r="W292" s="4"/>
      <c r="X292" s="33"/>
      <c r="Y292" s="4"/>
      <c r="Z292" s="33"/>
      <c r="AA292" s="4"/>
      <c r="AB292" s="33"/>
      <c r="AC292" s="4"/>
      <c r="AE292" s="3"/>
      <c r="AH292" s="3"/>
    </row>
    <row r="293" spans="2:34" s="2" customFormat="1" ht="23.25" customHeight="1">
      <c r="B293" s="33"/>
      <c r="F293" s="33"/>
      <c r="G293" s="4"/>
      <c r="H293" s="33"/>
      <c r="I293" s="4"/>
      <c r="J293" s="33"/>
      <c r="M293" s="4"/>
      <c r="O293" s="4"/>
      <c r="P293" s="4"/>
      <c r="U293" s="33"/>
      <c r="V293" s="33"/>
      <c r="W293" s="4"/>
      <c r="X293" s="33"/>
      <c r="Y293" s="4"/>
      <c r="Z293" s="33"/>
      <c r="AA293" s="4"/>
      <c r="AB293" s="33"/>
      <c r="AC293" s="4"/>
      <c r="AE293" s="3"/>
      <c r="AH293" s="3"/>
    </row>
    <row r="294" spans="2:34" s="2" customFormat="1" ht="23.25" customHeight="1">
      <c r="B294" s="33"/>
      <c r="F294" s="33"/>
      <c r="G294" s="4"/>
      <c r="H294" s="33"/>
      <c r="I294" s="4"/>
      <c r="J294" s="33"/>
      <c r="M294" s="4"/>
      <c r="O294" s="4"/>
      <c r="P294" s="4"/>
      <c r="U294" s="33"/>
      <c r="V294" s="33"/>
      <c r="W294" s="4"/>
      <c r="X294" s="33"/>
      <c r="Y294" s="4"/>
      <c r="Z294" s="33"/>
      <c r="AA294" s="4"/>
      <c r="AB294" s="33"/>
      <c r="AC294" s="4"/>
      <c r="AE294" s="3"/>
      <c r="AH294" s="3"/>
    </row>
    <row r="295" spans="2:34" s="2" customFormat="1" ht="23.25" customHeight="1">
      <c r="B295" s="33"/>
      <c r="F295" s="33"/>
      <c r="G295" s="4"/>
      <c r="H295" s="33"/>
      <c r="I295" s="4"/>
      <c r="J295" s="33"/>
      <c r="M295" s="4"/>
      <c r="O295" s="4"/>
      <c r="P295" s="4"/>
      <c r="U295" s="33"/>
      <c r="V295" s="33"/>
      <c r="W295" s="4"/>
      <c r="X295" s="33"/>
      <c r="Y295" s="4"/>
      <c r="Z295" s="33"/>
      <c r="AA295" s="4"/>
      <c r="AB295" s="33"/>
      <c r="AC295" s="4"/>
      <c r="AE295" s="3"/>
      <c r="AH295" s="3"/>
    </row>
    <row r="296" spans="2:34" s="2" customFormat="1" ht="23.25" customHeight="1">
      <c r="B296" s="33"/>
      <c r="F296" s="33"/>
      <c r="G296" s="4"/>
      <c r="H296" s="33"/>
      <c r="I296" s="4"/>
      <c r="J296" s="33"/>
      <c r="M296" s="4"/>
      <c r="O296" s="4"/>
      <c r="P296" s="4"/>
      <c r="U296" s="33"/>
      <c r="V296" s="33"/>
      <c r="W296" s="4"/>
      <c r="X296" s="33"/>
      <c r="Y296" s="4"/>
      <c r="Z296" s="33"/>
      <c r="AA296" s="4"/>
      <c r="AB296" s="33"/>
      <c r="AC296" s="4"/>
      <c r="AE296" s="3"/>
      <c r="AH296" s="3"/>
    </row>
    <row r="297" spans="2:34" s="2" customFormat="1" ht="23.25" customHeight="1">
      <c r="B297" s="33"/>
      <c r="F297" s="33"/>
      <c r="G297" s="4"/>
      <c r="H297" s="33"/>
      <c r="I297" s="4"/>
      <c r="J297" s="33"/>
      <c r="M297" s="4"/>
      <c r="O297" s="4"/>
      <c r="P297" s="4"/>
      <c r="U297" s="33"/>
      <c r="V297" s="33"/>
      <c r="W297" s="4"/>
      <c r="X297" s="33"/>
      <c r="Y297" s="4"/>
      <c r="Z297" s="33"/>
      <c r="AA297" s="4"/>
      <c r="AB297" s="33"/>
      <c r="AC297" s="4"/>
      <c r="AE297" s="3"/>
      <c r="AH297" s="3"/>
    </row>
    <row r="298" spans="2:34" s="2" customFormat="1" ht="23.25" customHeight="1">
      <c r="B298" s="33"/>
      <c r="F298" s="33"/>
      <c r="G298" s="4"/>
      <c r="H298" s="33"/>
      <c r="I298" s="4"/>
      <c r="J298" s="33"/>
      <c r="M298" s="4"/>
      <c r="O298" s="4"/>
      <c r="P298" s="4"/>
      <c r="U298" s="33"/>
      <c r="V298" s="33"/>
      <c r="W298" s="4"/>
      <c r="X298" s="33"/>
      <c r="Y298" s="4"/>
      <c r="Z298" s="33"/>
      <c r="AA298" s="4"/>
      <c r="AB298" s="33"/>
      <c r="AC298" s="4"/>
      <c r="AE298" s="3"/>
      <c r="AH298" s="3"/>
    </row>
    <row r="299" spans="2:34" s="2" customFormat="1" ht="23.25" customHeight="1">
      <c r="B299" s="33"/>
      <c r="F299" s="33"/>
      <c r="G299" s="4"/>
      <c r="H299" s="33"/>
      <c r="I299" s="4"/>
      <c r="J299" s="33"/>
      <c r="M299" s="4"/>
      <c r="O299" s="4"/>
      <c r="P299" s="4"/>
      <c r="U299" s="33"/>
      <c r="V299" s="33"/>
      <c r="W299" s="4"/>
      <c r="X299" s="33"/>
      <c r="Y299" s="4"/>
      <c r="Z299" s="33"/>
      <c r="AA299" s="4"/>
      <c r="AB299" s="33"/>
      <c r="AC299" s="4"/>
      <c r="AE299" s="3"/>
      <c r="AH299" s="3"/>
    </row>
    <row r="300" spans="2:34" s="2" customFormat="1" ht="23.25" customHeight="1">
      <c r="B300" s="33"/>
      <c r="F300" s="33"/>
      <c r="G300" s="4"/>
      <c r="H300" s="33"/>
      <c r="I300" s="4"/>
      <c r="J300" s="33"/>
      <c r="M300" s="4"/>
      <c r="O300" s="4"/>
      <c r="P300" s="4"/>
      <c r="U300" s="33"/>
      <c r="V300" s="33"/>
      <c r="W300" s="4"/>
      <c r="X300" s="33"/>
      <c r="Y300" s="4"/>
      <c r="Z300" s="33"/>
      <c r="AA300" s="4"/>
      <c r="AB300" s="33"/>
      <c r="AC300" s="4"/>
      <c r="AE300" s="3"/>
      <c r="AH300" s="3"/>
    </row>
    <row r="301" spans="2:34" s="2" customFormat="1" ht="23.25" customHeight="1">
      <c r="B301" s="33"/>
      <c r="F301" s="33"/>
      <c r="G301" s="4"/>
      <c r="H301" s="33"/>
      <c r="I301" s="4"/>
      <c r="J301" s="33"/>
      <c r="M301" s="4"/>
      <c r="O301" s="4"/>
      <c r="P301" s="4"/>
      <c r="U301" s="33"/>
      <c r="V301" s="33"/>
      <c r="W301" s="4"/>
      <c r="X301" s="33"/>
      <c r="Y301" s="4"/>
      <c r="Z301" s="33"/>
      <c r="AA301" s="4"/>
      <c r="AB301" s="33"/>
      <c r="AC301" s="4"/>
      <c r="AE301" s="3"/>
      <c r="AH301" s="3"/>
    </row>
    <row r="302" spans="2:34" s="2" customFormat="1" ht="23.25" customHeight="1">
      <c r="B302" s="33"/>
      <c r="F302" s="33"/>
      <c r="G302" s="4"/>
      <c r="H302" s="33"/>
      <c r="I302" s="4"/>
      <c r="J302" s="33"/>
      <c r="M302" s="4"/>
      <c r="O302" s="4"/>
      <c r="P302" s="4"/>
      <c r="U302" s="33"/>
      <c r="V302" s="33"/>
      <c r="W302" s="4"/>
      <c r="X302" s="33"/>
      <c r="Y302" s="4"/>
      <c r="Z302" s="33"/>
      <c r="AA302" s="4"/>
      <c r="AB302" s="33"/>
      <c r="AC302" s="4"/>
      <c r="AE302" s="3"/>
      <c r="AH302" s="3"/>
    </row>
    <row r="303" spans="2:34" s="2" customFormat="1" ht="23.25" customHeight="1">
      <c r="B303" s="33"/>
      <c r="F303" s="33"/>
      <c r="G303" s="4"/>
      <c r="H303" s="33"/>
      <c r="I303" s="4"/>
      <c r="J303" s="33"/>
      <c r="M303" s="4"/>
      <c r="O303" s="4"/>
      <c r="P303" s="4"/>
      <c r="U303" s="33"/>
      <c r="V303" s="33"/>
      <c r="W303" s="4"/>
      <c r="X303" s="33"/>
      <c r="Y303" s="4"/>
      <c r="Z303" s="33"/>
      <c r="AA303" s="4"/>
      <c r="AB303" s="33"/>
      <c r="AC303" s="4"/>
      <c r="AE303" s="3"/>
      <c r="AH303" s="3"/>
    </row>
    <row r="304" spans="2:34" s="2" customFormat="1" ht="23.25" customHeight="1">
      <c r="B304" s="33"/>
      <c r="F304" s="33"/>
      <c r="G304" s="4"/>
      <c r="H304" s="33"/>
      <c r="I304" s="4"/>
      <c r="J304" s="33"/>
      <c r="M304" s="4"/>
      <c r="O304" s="4"/>
      <c r="P304" s="4"/>
      <c r="U304" s="33"/>
      <c r="V304" s="33"/>
      <c r="W304" s="4"/>
      <c r="X304" s="33"/>
      <c r="Y304" s="4"/>
      <c r="Z304" s="33"/>
      <c r="AA304" s="4"/>
      <c r="AB304" s="33"/>
      <c r="AC304" s="4"/>
      <c r="AE304" s="3"/>
      <c r="AH304" s="3"/>
    </row>
    <row r="305" spans="2:34" s="2" customFormat="1" ht="23.25" customHeight="1">
      <c r="B305" s="33"/>
      <c r="F305" s="33"/>
      <c r="G305" s="4"/>
      <c r="H305" s="33"/>
      <c r="I305" s="4"/>
      <c r="J305" s="33"/>
      <c r="M305" s="4"/>
      <c r="O305" s="4"/>
      <c r="P305" s="4"/>
      <c r="U305" s="33"/>
      <c r="V305" s="33"/>
      <c r="W305" s="4"/>
      <c r="X305" s="33"/>
      <c r="Y305" s="4"/>
      <c r="Z305" s="33"/>
      <c r="AA305" s="4"/>
      <c r="AB305" s="33"/>
      <c r="AC305" s="4"/>
      <c r="AE305" s="3"/>
      <c r="AH305" s="3"/>
    </row>
    <row r="306" spans="2:34" s="2" customFormat="1" ht="23.25" customHeight="1">
      <c r="B306" s="33"/>
      <c r="F306" s="33"/>
      <c r="G306" s="4"/>
      <c r="H306" s="33"/>
      <c r="I306" s="4"/>
      <c r="J306" s="33"/>
      <c r="M306" s="4"/>
      <c r="O306" s="4"/>
      <c r="P306" s="4"/>
      <c r="U306" s="33"/>
      <c r="V306" s="33"/>
      <c r="W306" s="4"/>
      <c r="X306" s="33"/>
      <c r="Y306" s="4"/>
      <c r="Z306" s="33"/>
      <c r="AA306" s="4"/>
      <c r="AB306" s="33"/>
      <c r="AC306" s="4"/>
      <c r="AE306" s="3"/>
      <c r="AH306" s="3"/>
    </row>
    <row r="307" spans="2:34" s="2" customFormat="1" ht="23.25" customHeight="1">
      <c r="B307" s="33"/>
      <c r="F307" s="33"/>
      <c r="G307" s="4"/>
      <c r="H307" s="33"/>
      <c r="I307" s="4"/>
      <c r="J307" s="33"/>
      <c r="M307" s="4"/>
      <c r="O307" s="4"/>
      <c r="P307" s="4"/>
      <c r="U307" s="33"/>
      <c r="V307" s="33"/>
      <c r="W307" s="4"/>
      <c r="X307" s="33"/>
      <c r="Y307" s="4"/>
      <c r="Z307" s="33"/>
      <c r="AA307" s="4"/>
      <c r="AB307" s="33"/>
      <c r="AC307" s="4"/>
      <c r="AE307" s="3"/>
      <c r="AH307" s="3"/>
    </row>
    <row r="308" spans="2:34" s="2" customFormat="1" ht="23.25" customHeight="1">
      <c r="B308" s="33"/>
      <c r="F308" s="33"/>
      <c r="G308" s="4"/>
      <c r="H308" s="33"/>
      <c r="I308" s="4"/>
      <c r="J308" s="33"/>
      <c r="M308" s="4"/>
      <c r="O308" s="4"/>
      <c r="P308" s="4"/>
      <c r="U308" s="33"/>
      <c r="V308" s="33"/>
      <c r="W308" s="4"/>
      <c r="X308" s="33"/>
      <c r="Y308" s="4"/>
      <c r="Z308" s="33"/>
      <c r="AA308" s="4"/>
      <c r="AB308" s="33"/>
      <c r="AC308" s="4"/>
      <c r="AE308" s="3"/>
      <c r="AH308" s="3"/>
    </row>
    <row r="309" spans="2:34" s="2" customFormat="1" ht="23.25" customHeight="1">
      <c r="B309" s="33"/>
      <c r="F309" s="33"/>
      <c r="G309" s="4"/>
      <c r="H309" s="33"/>
      <c r="I309" s="4"/>
      <c r="J309" s="33"/>
      <c r="M309" s="4"/>
      <c r="O309" s="4"/>
      <c r="P309" s="4"/>
      <c r="U309" s="33"/>
      <c r="V309" s="33"/>
      <c r="W309" s="4"/>
      <c r="X309" s="33"/>
      <c r="Y309" s="4"/>
      <c r="Z309" s="33"/>
      <c r="AA309" s="4"/>
      <c r="AB309" s="33"/>
      <c r="AC309" s="4"/>
      <c r="AE309" s="3"/>
      <c r="AH309" s="3"/>
    </row>
    <row r="310" spans="2:34" s="2" customFormat="1" ht="23.25" customHeight="1">
      <c r="B310" s="33"/>
      <c r="F310" s="33"/>
      <c r="G310" s="4"/>
      <c r="H310" s="33"/>
      <c r="I310" s="4"/>
      <c r="J310" s="33"/>
      <c r="M310" s="4"/>
      <c r="O310" s="4"/>
      <c r="P310" s="4"/>
      <c r="U310" s="33"/>
      <c r="V310" s="33"/>
      <c r="W310" s="4"/>
      <c r="X310" s="33"/>
      <c r="Y310" s="4"/>
      <c r="Z310" s="33"/>
      <c r="AA310" s="4"/>
      <c r="AB310" s="33"/>
      <c r="AC310" s="4"/>
      <c r="AE310" s="3"/>
      <c r="AH310" s="3"/>
    </row>
    <row r="311" spans="2:34" s="2" customFormat="1" ht="23.25" customHeight="1">
      <c r="B311" s="33"/>
      <c r="F311" s="33"/>
      <c r="G311" s="4"/>
      <c r="H311" s="33"/>
      <c r="I311" s="4"/>
      <c r="J311" s="33"/>
      <c r="M311" s="4"/>
      <c r="O311" s="4"/>
      <c r="P311" s="4"/>
      <c r="U311" s="33"/>
      <c r="V311" s="33"/>
      <c r="W311" s="4"/>
      <c r="X311" s="33"/>
      <c r="Y311" s="4"/>
      <c r="Z311" s="33"/>
      <c r="AA311" s="4"/>
      <c r="AB311" s="33"/>
      <c r="AC311" s="4"/>
      <c r="AE311" s="3"/>
      <c r="AH311" s="3"/>
    </row>
    <row r="312" spans="2:34" s="2" customFormat="1" ht="23.25" customHeight="1">
      <c r="B312" s="33"/>
      <c r="F312" s="33"/>
      <c r="G312" s="4"/>
      <c r="H312" s="33"/>
      <c r="I312" s="4"/>
      <c r="J312" s="33"/>
      <c r="M312" s="4"/>
      <c r="O312" s="4"/>
      <c r="P312" s="4"/>
      <c r="U312" s="33"/>
      <c r="V312" s="33"/>
      <c r="W312" s="4"/>
      <c r="X312" s="33"/>
      <c r="Y312" s="4"/>
      <c r="Z312" s="33"/>
      <c r="AA312" s="4"/>
      <c r="AB312" s="33"/>
      <c r="AC312" s="4"/>
      <c r="AE312" s="3"/>
      <c r="AH312" s="3"/>
    </row>
    <row r="313" spans="2:34" s="2" customFormat="1" ht="23.25" customHeight="1">
      <c r="B313" s="33"/>
      <c r="F313" s="33"/>
      <c r="G313" s="4"/>
      <c r="H313" s="33"/>
      <c r="I313" s="4"/>
      <c r="J313" s="33"/>
      <c r="M313" s="4"/>
      <c r="O313" s="4"/>
      <c r="P313" s="4"/>
      <c r="U313" s="33"/>
      <c r="V313" s="33"/>
      <c r="W313" s="4"/>
      <c r="X313" s="33"/>
      <c r="Y313" s="4"/>
      <c r="Z313" s="33"/>
      <c r="AA313" s="4"/>
      <c r="AB313" s="33"/>
      <c r="AC313" s="4"/>
      <c r="AE313" s="3"/>
      <c r="AH313" s="3"/>
    </row>
    <row r="314" spans="2:34" s="2" customFormat="1" ht="23.25" customHeight="1">
      <c r="B314" s="33"/>
      <c r="F314" s="33"/>
      <c r="G314" s="4"/>
      <c r="H314" s="33"/>
      <c r="I314" s="4"/>
      <c r="J314" s="33"/>
      <c r="M314" s="4"/>
      <c r="O314" s="4"/>
      <c r="P314" s="4"/>
      <c r="U314" s="33"/>
      <c r="V314" s="33"/>
      <c r="W314" s="4"/>
      <c r="X314" s="33"/>
      <c r="Y314" s="4"/>
      <c r="Z314" s="33"/>
      <c r="AA314" s="4"/>
      <c r="AB314" s="33"/>
      <c r="AC314" s="4"/>
      <c r="AE314" s="3"/>
      <c r="AH314" s="3"/>
    </row>
    <row r="315" spans="2:34" s="2" customFormat="1" ht="23.25" customHeight="1">
      <c r="B315" s="33"/>
      <c r="F315" s="33"/>
      <c r="G315" s="4"/>
      <c r="H315" s="33"/>
      <c r="I315" s="4"/>
      <c r="J315" s="33"/>
      <c r="M315" s="4"/>
      <c r="O315" s="4"/>
      <c r="P315" s="4"/>
      <c r="U315" s="33"/>
      <c r="V315" s="33"/>
      <c r="W315" s="4"/>
      <c r="X315" s="33"/>
      <c r="Y315" s="4"/>
      <c r="Z315" s="33"/>
      <c r="AA315" s="4"/>
      <c r="AB315" s="33"/>
      <c r="AC315" s="4"/>
      <c r="AE315" s="3"/>
      <c r="AH315" s="3"/>
    </row>
    <row r="316" spans="2:34" s="2" customFormat="1" ht="23.25" customHeight="1">
      <c r="B316" s="33"/>
      <c r="F316" s="33"/>
      <c r="G316" s="4"/>
      <c r="H316" s="33"/>
      <c r="I316" s="4"/>
      <c r="J316" s="33"/>
      <c r="M316" s="4"/>
      <c r="O316" s="4"/>
      <c r="P316" s="4"/>
      <c r="U316" s="33"/>
      <c r="V316" s="33"/>
      <c r="W316" s="4"/>
      <c r="X316" s="33"/>
      <c r="Y316" s="4"/>
      <c r="Z316" s="33"/>
      <c r="AA316" s="4"/>
      <c r="AB316" s="33"/>
      <c r="AC316" s="4"/>
      <c r="AE316" s="3"/>
      <c r="AH316" s="3"/>
    </row>
    <row r="317" spans="2:34" s="2" customFormat="1" ht="23.25" customHeight="1">
      <c r="B317" s="33"/>
      <c r="F317" s="33"/>
      <c r="G317" s="4"/>
      <c r="H317" s="33"/>
      <c r="I317" s="4"/>
      <c r="J317" s="33"/>
      <c r="M317" s="4"/>
      <c r="O317" s="4"/>
      <c r="P317" s="4"/>
      <c r="U317" s="33"/>
      <c r="V317" s="33"/>
      <c r="W317" s="4"/>
      <c r="X317" s="33"/>
      <c r="Y317" s="4"/>
      <c r="Z317" s="33"/>
      <c r="AA317" s="4"/>
      <c r="AB317" s="33"/>
      <c r="AC317" s="4"/>
      <c r="AE317" s="3"/>
      <c r="AH317" s="3"/>
    </row>
    <row r="318" spans="2:34" s="2" customFormat="1" ht="23.25" customHeight="1">
      <c r="B318" s="33"/>
      <c r="F318" s="33"/>
      <c r="G318" s="4"/>
      <c r="H318" s="33"/>
      <c r="I318" s="4"/>
      <c r="J318" s="33"/>
      <c r="M318" s="4"/>
      <c r="O318" s="4"/>
      <c r="P318" s="4"/>
      <c r="U318" s="33"/>
      <c r="V318" s="33"/>
      <c r="W318" s="4"/>
      <c r="X318" s="33"/>
      <c r="Y318" s="4"/>
      <c r="Z318" s="33"/>
      <c r="AA318" s="4"/>
      <c r="AB318" s="33"/>
      <c r="AC318" s="4"/>
      <c r="AE318" s="3"/>
      <c r="AH318" s="3"/>
    </row>
    <row r="319" spans="2:34" s="2" customFormat="1" ht="23.25" customHeight="1">
      <c r="B319" s="33"/>
      <c r="F319" s="33"/>
      <c r="G319" s="4"/>
      <c r="H319" s="33"/>
      <c r="I319" s="4"/>
      <c r="J319" s="33"/>
      <c r="M319" s="4"/>
      <c r="O319" s="4"/>
      <c r="P319" s="4"/>
      <c r="U319" s="33"/>
      <c r="V319" s="33"/>
      <c r="W319" s="4"/>
      <c r="X319" s="33"/>
      <c r="Y319" s="4"/>
      <c r="Z319" s="33"/>
      <c r="AA319" s="4"/>
      <c r="AB319" s="33"/>
      <c r="AC319" s="4"/>
      <c r="AE319" s="3"/>
      <c r="AH319" s="3"/>
    </row>
    <row r="320" spans="2:34" s="2" customFormat="1" ht="23.25" customHeight="1">
      <c r="B320" s="33"/>
      <c r="F320" s="33"/>
      <c r="G320" s="4"/>
      <c r="H320" s="33"/>
      <c r="I320" s="4"/>
      <c r="J320" s="33"/>
      <c r="M320" s="4"/>
      <c r="O320" s="4"/>
      <c r="P320" s="4"/>
      <c r="U320" s="33"/>
      <c r="V320" s="33"/>
      <c r="W320" s="4"/>
      <c r="X320" s="33"/>
      <c r="Y320" s="4"/>
      <c r="Z320" s="33"/>
      <c r="AA320" s="4"/>
      <c r="AB320" s="33"/>
      <c r="AC320" s="4"/>
      <c r="AE320" s="3"/>
      <c r="AH320" s="3"/>
    </row>
    <row r="321" spans="2:34" s="2" customFormat="1" ht="23.25" customHeight="1">
      <c r="B321" s="33"/>
      <c r="F321" s="33"/>
      <c r="G321" s="4"/>
      <c r="H321" s="33"/>
      <c r="I321" s="4"/>
      <c r="J321" s="33"/>
      <c r="M321" s="4"/>
      <c r="O321" s="4"/>
      <c r="P321" s="4"/>
      <c r="U321" s="33"/>
      <c r="V321" s="33"/>
      <c r="W321" s="4"/>
      <c r="X321" s="33"/>
      <c r="Y321" s="4"/>
      <c r="Z321" s="33"/>
      <c r="AA321" s="4"/>
      <c r="AB321" s="33"/>
      <c r="AC321" s="4"/>
      <c r="AE321" s="3"/>
      <c r="AH321" s="3"/>
    </row>
    <row r="322" spans="2:34" s="2" customFormat="1" ht="23.25" customHeight="1">
      <c r="B322" s="33"/>
      <c r="F322" s="33"/>
      <c r="G322" s="4"/>
      <c r="H322" s="33"/>
      <c r="I322" s="4"/>
      <c r="J322" s="33"/>
      <c r="M322" s="4"/>
      <c r="O322" s="4"/>
      <c r="P322" s="4"/>
      <c r="U322" s="33"/>
      <c r="V322" s="33"/>
      <c r="W322" s="4"/>
      <c r="X322" s="33"/>
      <c r="Y322" s="4"/>
      <c r="Z322" s="33"/>
      <c r="AA322" s="4"/>
      <c r="AB322" s="33"/>
      <c r="AC322" s="4"/>
      <c r="AE322" s="3"/>
      <c r="AH322" s="3"/>
    </row>
    <row r="323" spans="2:34" s="2" customFormat="1" ht="23.25" customHeight="1">
      <c r="B323" s="33"/>
      <c r="F323" s="33"/>
      <c r="G323" s="4"/>
      <c r="H323" s="33"/>
      <c r="I323" s="4"/>
      <c r="J323" s="33"/>
      <c r="M323" s="4"/>
      <c r="O323" s="4"/>
      <c r="P323" s="4"/>
      <c r="U323" s="33"/>
      <c r="V323" s="33"/>
      <c r="W323" s="4"/>
      <c r="X323" s="33"/>
      <c r="Y323" s="4"/>
      <c r="Z323" s="33"/>
      <c r="AA323" s="4"/>
      <c r="AB323" s="33"/>
      <c r="AC323" s="4"/>
      <c r="AE323" s="3"/>
      <c r="AH323" s="3"/>
    </row>
    <row r="324" spans="2:34" s="2" customFormat="1" ht="23.25" customHeight="1">
      <c r="B324" s="33"/>
      <c r="F324" s="33"/>
      <c r="G324" s="4"/>
      <c r="H324" s="33"/>
      <c r="I324" s="4"/>
      <c r="J324" s="33"/>
      <c r="M324" s="4"/>
      <c r="O324" s="4"/>
      <c r="P324" s="4"/>
      <c r="U324" s="33"/>
      <c r="V324" s="33"/>
      <c r="W324" s="4"/>
      <c r="X324" s="33"/>
      <c r="Y324" s="4"/>
      <c r="Z324" s="33"/>
      <c r="AA324" s="4"/>
      <c r="AB324" s="33"/>
      <c r="AC324" s="4"/>
      <c r="AE324" s="3"/>
      <c r="AH324" s="3"/>
    </row>
    <row r="325" spans="2:34" s="2" customFormat="1" ht="23.25" customHeight="1">
      <c r="B325" s="33"/>
      <c r="F325" s="33"/>
      <c r="G325" s="4"/>
      <c r="H325" s="33"/>
      <c r="I325" s="4"/>
      <c r="J325" s="33"/>
      <c r="M325" s="4"/>
      <c r="O325" s="4"/>
      <c r="P325" s="4"/>
      <c r="U325" s="33"/>
      <c r="V325" s="33"/>
      <c r="W325" s="4"/>
      <c r="X325" s="33"/>
      <c r="Y325" s="4"/>
      <c r="Z325" s="33"/>
      <c r="AA325" s="4"/>
      <c r="AB325" s="33"/>
      <c r="AC325" s="4"/>
      <c r="AE325" s="3"/>
      <c r="AH325" s="3"/>
    </row>
    <row r="326" spans="2:34" s="2" customFormat="1" ht="23.25" customHeight="1">
      <c r="B326" s="33"/>
      <c r="F326" s="33"/>
      <c r="G326" s="4"/>
      <c r="H326" s="33"/>
      <c r="I326" s="4"/>
      <c r="J326" s="33"/>
      <c r="M326" s="4"/>
      <c r="O326" s="4"/>
      <c r="P326" s="4"/>
      <c r="U326" s="33"/>
      <c r="V326" s="33"/>
      <c r="W326" s="4"/>
      <c r="X326" s="33"/>
      <c r="Y326" s="4"/>
      <c r="Z326" s="33"/>
      <c r="AA326" s="4"/>
      <c r="AB326" s="33"/>
      <c r="AC326" s="4"/>
      <c r="AE326" s="3"/>
      <c r="AH326" s="3"/>
    </row>
    <row r="327" spans="2:34" s="2" customFormat="1" ht="23.25" customHeight="1">
      <c r="B327" s="33"/>
      <c r="F327" s="33"/>
      <c r="G327" s="4"/>
      <c r="H327" s="33"/>
      <c r="I327" s="4"/>
      <c r="J327" s="33"/>
      <c r="M327" s="4"/>
      <c r="O327" s="4"/>
      <c r="P327" s="4"/>
      <c r="U327" s="33"/>
      <c r="V327" s="33"/>
      <c r="W327" s="4"/>
      <c r="X327" s="33"/>
      <c r="Y327" s="4"/>
      <c r="Z327" s="33"/>
      <c r="AA327" s="4"/>
      <c r="AB327" s="33"/>
      <c r="AC327" s="4"/>
      <c r="AE327" s="3"/>
      <c r="AH327" s="3"/>
    </row>
    <row r="328" spans="2:34" s="2" customFormat="1" ht="23.25" customHeight="1">
      <c r="B328" s="33"/>
      <c r="F328" s="33"/>
      <c r="G328" s="4"/>
      <c r="H328" s="33"/>
      <c r="I328" s="4"/>
      <c r="J328" s="33"/>
      <c r="M328" s="4"/>
      <c r="O328" s="4"/>
      <c r="P328" s="4"/>
      <c r="U328" s="33"/>
      <c r="V328" s="33"/>
      <c r="W328" s="4"/>
      <c r="X328" s="33"/>
      <c r="Y328" s="4"/>
      <c r="Z328" s="33"/>
      <c r="AA328" s="4"/>
      <c r="AB328" s="33"/>
      <c r="AC328" s="4"/>
      <c r="AE328" s="3"/>
      <c r="AH328" s="3"/>
    </row>
    <row r="329" spans="2:34" s="2" customFormat="1" ht="23.25" customHeight="1">
      <c r="B329" s="33"/>
      <c r="F329" s="33"/>
      <c r="G329" s="4"/>
      <c r="H329" s="33"/>
      <c r="I329" s="4"/>
      <c r="J329" s="33"/>
      <c r="M329" s="4"/>
      <c r="O329" s="4"/>
      <c r="P329" s="4"/>
      <c r="U329" s="33"/>
      <c r="V329" s="33"/>
      <c r="W329" s="4"/>
      <c r="X329" s="33"/>
      <c r="Y329" s="4"/>
      <c r="Z329" s="33"/>
      <c r="AA329" s="4"/>
      <c r="AB329" s="33"/>
      <c r="AC329" s="4"/>
      <c r="AE329" s="3"/>
      <c r="AH329" s="3"/>
    </row>
    <row r="330" spans="2:34" s="2" customFormat="1" ht="23.25" customHeight="1">
      <c r="B330" s="33"/>
      <c r="F330" s="33"/>
      <c r="G330" s="4"/>
      <c r="H330" s="33"/>
      <c r="I330" s="4"/>
      <c r="J330" s="33"/>
      <c r="M330" s="4"/>
      <c r="O330" s="4"/>
      <c r="P330" s="4"/>
      <c r="U330" s="33"/>
      <c r="V330" s="33"/>
      <c r="W330" s="4"/>
      <c r="X330" s="33"/>
      <c r="Y330" s="4"/>
      <c r="Z330" s="33"/>
      <c r="AA330" s="4"/>
      <c r="AB330" s="33"/>
      <c r="AC330" s="4"/>
      <c r="AE330" s="3"/>
      <c r="AH330" s="3"/>
    </row>
    <row r="331" spans="2:34" s="2" customFormat="1" ht="23.25" customHeight="1">
      <c r="B331" s="33"/>
      <c r="F331" s="33"/>
      <c r="G331" s="4"/>
      <c r="H331" s="33"/>
      <c r="I331" s="4"/>
      <c r="J331" s="33"/>
      <c r="M331" s="4"/>
      <c r="O331" s="4"/>
      <c r="P331" s="4"/>
      <c r="U331" s="33"/>
      <c r="V331" s="33"/>
      <c r="W331" s="4"/>
      <c r="X331" s="33"/>
      <c r="Y331" s="4"/>
      <c r="Z331" s="33"/>
      <c r="AA331" s="4"/>
      <c r="AB331" s="33"/>
      <c r="AC331" s="4"/>
      <c r="AE331" s="3"/>
      <c r="AH331" s="3"/>
    </row>
    <row r="332" spans="2:34" s="2" customFormat="1" ht="23.25" customHeight="1">
      <c r="B332" s="33"/>
      <c r="F332" s="33"/>
      <c r="G332" s="4"/>
      <c r="H332" s="33"/>
      <c r="I332" s="4"/>
      <c r="J332" s="33"/>
      <c r="M332" s="4"/>
      <c r="O332" s="4"/>
      <c r="P332" s="4"/>
      <c r="U332" s="33"/>
      <c r="V332" s="33"/>
      <c r="W332" s="4"/>
      <c r="X332" s="33"/>
      <c r="Y332" s="4"/>
      <c r="Z332" s="33"/>
      <c r="AA332" s="4"/>
      <c r="AB332" s="33"/>
      <c r="AC332" s="4"/>
      <c r="AE332" s="3"/>
      <c r="AH332" s="3"/>
    </row>
    <row r="333" spans="2:34" s="2" customFormat="1" ht="23.25" customHeight="1">
      <c r="B333" s="33"/>
      <c r="F333" s="33"/>
      <c r="G333" s="4"/>
      <c r="H333" s="33"/>
      <c r="I333" s="4"/>
      <c r="J333" s="33"/>
      <c r="M333" s="4"/>
      <c r="O333" s="4"/>
      <c r="P333" s="4"/>
      <c r="U333" s="33"/>
      <c r="V333" s="33"/>
      <c r="W333" s="4"/>
      <c r="X333" s="33"/>
      <c r="Y333" s="4"/>
      <c r="Z333" s="33"/>
      <c r="AA333" s="4"/>
      <c r="AB333" s="33"/>
      <c r="AC333" s="4"/>
      <c r="AE333" s="3"/>
      <c r="AH333" s="3"/>
    </row>
    <row r="334" spans="2:34" s="2" customFormat="1" ht="23.25" customHeight="1">
      <c r="B334" s="33"/>
      <c r="F334" s="33"/>
      <c r="G334" s="4"/>
      <c r="H334" s="33"/>
      <c r="I334" s="4"/>
      <c r="J334" s="33"/>
      <c r="M334" s="4"/>
      <c r="O334" s="4"/>
      <c r="P334" s="4"/>
      <c r="U334" s="33"/>
      <c r="V334" s="33"/>
      <c r="W334" s="4"/>
      <c r="X334" s="33"/>
      <c r="Y334" s="4"/>
      <c r="Z334" s="33"/>
      <c r="AA334" s="4"/>
      <c r="AB334" s="33"/>
      <c r="AC334" s="4"/>
      <c r="AE334" s="3"/>
      <c r="AH334" s="3"/>
    </row>
    <row r="335" spans="2:34" s="2" customFormat="1" ht="23.25" customHeight="1">
      <c r="B335" s="33"/>
      <c r="F335" s="33"/>
      <c r="G335" s="4"/>
      <c r="H335" s="33"/>
      <c r="I335" s="4"/>
      <c r="J335" s="33"/>
      <c r="M335" s="4"/>
      <c r="O335" s="4"/>
      <c r="P335" s="4"/>
      <c r="U335" s="33"/>
      <c r="V335" s="33"/>
      <c r="W335" s="4"/>
      <c r="X335" s="33"/>
      <c r="Y335" s="4"/>
      <c r="Z335" s="33"/>
      <c r="AA335" s="4"/>
      <c r="AB335" s="33"/>
      <c r="AC335" s="4"/>
      <c r="AE335" s="3"/>
      <c r="AH335" s="3"/>
    </row>
    <row r="336" spans="2:34" s="2" customFormat="1" ht="23.25" customHeight="1">
      <c r="B336" s="33"/>
      <c r="F336" s="33"/>
      <c r="G336" s="4"/>
      <c r="H336" s="33"/>
      <c r="I336" s="4"/>
      <c r="J336" s="33"/>
      <c r="M336" s="4"/>
      <c r="O336" s="4"/>
      <c r="P336" s="4"/>
      <c r="U336" s="33"/>
      <c r="V336" s="33"/>
      <c r="W336" s="4"/>
      <c r="X336" s="33"/>
      <c r="Y336" s="4"/>
      <c r="Z336" s="33"/>
      <c r="AA336" s="4"/>
      <c r="AB336" s="33"/>
      <c r="AC336" s="4"/>
      <c r="AE336" s="3"/>
      <c r="AH336" s="3"/>
    </row>
    <row r="337" spans="2:34" s="2" customFormat="1" ht="23.25" customHeight="1">
      <c r="B337" s="33"/>
      <c r="F337" s="33"/>
      <c r="G337" s="4"/>
      <c r="H337" s="33"/>
      <c r="I337" s="4"/>
      <c r="J337" s="33"/>
      <c r="M337" s="4"/>
      <c r="O337" s="4"/>
      <c r="P337" s="4"/>
      <c r="U337" s="33"/>
      <c r="V337" s="33"/>
      <c r="W337" s="4"/>
      <c r="X337" s="33"/>
      <c r="Y337" s="4"/>
      <c r="Z337" s="33"/>
      <c r="AA337" s="4"/>
      <c r="AB337" s="33"/>
      <c r="AC337" s="4"/>
      <c r="AE337" s="3"/>
      <c r="AH337" s="3"/>
    </row>
    <row r="338" spans="2:34" s="2" customFormat="1" ht="23.25" customHeight="1">
      <c r="B338" s="33"/>
      <c r="F338" s="33"/>
      <c r="G338" s="4"/>
      <c r="H338" s="33"/>
      <c r="I338" s="4"/>
      <c r="J338" s="33"/>
      <c r="M338" s="4"/>
      <c r="O338" s="4"/>
      <c r="P338" s="4"/>
      <c r="U338" s="33"/>
      <c r="V338" s="33"/>
      <c r="W338" s="4"/>
      <c r="X338" s="33"/>
      <c r="Y338" s="4"/>
      <c r="Z338" s="33"/>
      <c r="AA338" s="4"/>
      <c r="AB338" s="33"/>
      <c r="AC338" s="4"/>
      <c r="AE338" s="3"/>
      <c r="AH338" s="3"/>
    </row>
    <row r="339" spans="2:34" s="2" customFormat="1" ht="23.25" customHeight="1">
      <c r="B339" s="33"/>
      <c r="F339" s="33"/>
      <c r="G339" s="4"/>
      <c r="H339" s="33"/>
      <c r="I339" s="4"/>
      <c r="J339" s="33"/>
      <c r="M339" s="4"/>
      <c r="O339" s="4"/>
      <c r="P339" s="4"/>
      <c r="U339" s="33"/>
      <c r="V339" s="33"/>
      <c r="W339" s="4"/>
      <c r="X339" s="33"/>
      <c r="Y339" s="4"/>
      <c r="Z339" s="33"/>
      <c r="AA339" s="4"/>
      <c r="AB339" s="33"/>
      <c r="AC339" s="4"/>
      <c r="AE339" s="3"/>
      <c r="AH339" s="3"/>
    </row>
    <row r="340" spans="2:34" s="2" customFormat="1" ht="23.25" customHeight="1">
      <c r="B340" s="33"/>
      <c r="F340" s="33"/>
      <c r="G340" s="4"/>
      <c r="H340" s="33"/>
      <c r="I340" s="4"/>
      <c r="J340" s="33"/>
      <c r="M340" s="4"/>
      <c r="O340" s="4"/>
      <c r="P340" s="4"/>
      <c r="U340" s="33"/>
      <c r="V340" s="33"/>
      <c r="W340" s="4"/>
      <c r="X340" s="33"/>
      <c r="Y340" s="4"/>
      <c r="Z340" s="33"/>
      <c r="AA340" s="4"/>
      <c r="AB340" s="33"/>
      <c r="AC340" s="4"/>
      <c r="AE340" s="3"/>
      <c r="AH340" s="3"/>
    </row>
    <row r="341" spans="2:34" s="2" customFormat="1" ht="23.25" customHeight="1">
      <c r="B341" s="33"/>
      <c r="F341" s="33"/>
      <c r="G341" s="4"/>
      <c r="H341" s="33"/>
      <c r="I341" s="4"/>
      <c r="J341" s="33"/>
      <c r="M341" s="4"/>
      <c r="O341" s="4"/>
      <c r="P341" s="4"/>
      <c r="U341" s="33"/>
      <c r="V341" s="33"/>
      <c r="W341" s="4"/>
      <c r="X341" s="33"/>
      <c r="Y341" s="4"/>
      <c r="Z341" s="33"/>
      <c r="AA341" s="4"/>
      <c r="AB341" s="33"/>
      <c r="AC341" s="4"/>
      <c r="AE341" s="3"/>
      <c r="AH341" s="3"/>
    </row>
    <row r="342" spans="2:34" s="2" customFormat="1" ht="23.25" customHeight="1">
      <c r="B342" s="33"/>
      <c r="F342" s="33"/>
      <c r="G342" s="4"/>
      <c r="H342" s="33"/>
      <c r="I342" s="4"/>
      <c r="J342" s="33"/>
      <c r="M342" s="4"/>
      <c r="O342" s="4"/>
      <c r="P342" s="4"/>
      <c r="U342" s="33"/>
      <c r="V342" s="33"/>
      <c r="W342" s="4"/>
      <c r="X342" s="33"/>
      <c r="Y342" s="4"/>
      <c r="Z342" s="33"/>
      <c r="AA342" s="4"/>
      <c r="AB342" s="33"/>
      <c r="AC342" s="4"/>
      <c r="AE342" s="3"/>
      <c r="AH342" s="3"/>
    </row>
    <row r="343" spans="2:34" s="2" customFormat="1" ht="23.25" customHeight="1">
      <c r="B343" s="33"/>
      <c r="F343" s="33"/>
      <c r="G343" s="4"/>
      <c r="H343" s="33"/>
      <c r="I343" s="4"/>
      <c r="J343" s="33"/>
      <c r="M343" s="4"/>
      <c r="O343" s="4"/>
      <c r="P343" s="4"/>
      <c r="U343" s="33"/>
      <c r="V343" s="33"/>
      <c r="W343" s="4"/>
      <c r="X343" s="33"/>
      <c r="Y343" s="4"/>
      <c r="Z343" s="33"/>
      <c r="AA343" s="4"/>
      <c r="AB343" s="33"/>
      <c r="AC343" s="4"/>
      <c r="AE343" s="3"/>
      <c r="AH343" s="3"/>
    </row>
    <row r="344" spans="2:34" s="2" customFormat="1" ht="23.25" customHeight="1">
      <c r="B344" s="33"/>
      <c r="F344" s="33"/>
      <c r="G344" s="4"/>
      <c r="H344" s="33"/>
      <c r="I344" s="4"/>
      <c r="J344" s="33"/>
      <c r="M344" s="4"/>
      <c r="O344" s="4"/>
      <c r="P344" s="4"/>
      <c r="U344" s="33"/>
      <c r="V344" s="33"/>
      <c r="W344" s="4"/>
      <c r="X344" s="33"/>
      <c r="Y344" s="4"/>
      <c r="Z344" s="33"/>
      <c r="AA344" s="4"/>
      <c r="AB344" s="33"/>
      <c r="AC344" s="4"/>
      <c r="AE344" s="3"/>
      <c r="AH344" s="3"/>
    </row>
    <row r="345" spans="2:34" s="2" customFormat="1" ht="23.25" customHeight="1">
      <c r="B345" s="33"/>
      <c r="F345" s="33"/>
      <c r="G345" s="4"/>
      <c r="H345" s="33"/>
      <c r="I345" s="4"/>
      <c r="J345" s="33"/>
      <c r="M345" s="4"/>
      <c r="O345" s="4"/>
      <c r="P345" s="4"/>
      <c r="U345" s="33"/>
      <c r="V345" s="33"/>
      <c r="W345" s="4"/>
      <c r="X345" s="33"/>
      <c r="Y345" s="4"/>
      <c r="Z345" s="33"/>
      <c r="AA345" s="4"/>
      <c r="AB345" s="33"/>
      <c r="AC345" s="4"/>
      <c r="AE345" s="3"/>
      <c r="AH345" s="3"/>
    </row>
    <row r="346" spans="2:34" s="2" customFormat="1" ht="23.25" customHeight="1">
      <c r="B346" s="33"/>
      <c r="F346" s="33"/>
      <c r="G346" s="4"/>
      <c r="H346" s="33"/>
      <c r="I346" s="4"/>
      <c r="J346" s="33"/>
      <c r="M346" s="4"/>
      <c r="O346" s="4"/>
      <c r="P346" s="4"/>
      <c r="U346" s="33"/>
      <c r="V346" s="33"/>
      <c r="W346" s="4"/>
      <c r="X346" s="33"/>
      <c r="Y346" s="4"/>
      <c r="Z346" s="33"/>
      <c r="AA346" s="4"/>
      <c r="AB346" s="33"/>
      <c r="AC346" s="4"/>
      <c r="AE346" s="3"/>
      <c r="AH346" s="3"/>
    </row>
    <row r="347" spans="2:34" s="2" customFormat="1" ht="23.25" customHeight="1">
      <c r="B347" s="33"/>
      <c r="F347" s="33"/>
      <c r="G347" s="4"/>
      <c r="H347" s="33"/>
      <c r="I347" s="4"/>
      <c r="J347" s="33"/>
      <c r="M347" s="4"/>
      <c r="O347" s="4"/>
      <c r="P347" s="4"/>
      <c r="U347" s="33"/>
      <c r="V347" s="33"/>
      <c r="W347" s="4"/>
      <c r="X347" s="33"/>
      <c r="Y347" s="4"/>
      <c r="Z347" s="33"/>
      <c r="AA347" s="4"/>
      <c r="AB347" s="33"/>
      <c r="AC347" s="4"/>
      <c r="AE347" s="3"/>
      <c r="AH347" s="3"/>
    </row>
    <row r="348" spans="2:34" s="2" customFormat="1" ht="23.25" customHeight="1">
      <c r="B348" s="33"/>
      <c r="F348" s="33"/>
      <c r="G348" s="4"/>
      <c r="H348" s="33"/>
      <c r="I348" s="4"/>
      <c r="J348" s="33"/>
      <c r="M348" s="4"/>
      <c r="O348" s="4"/>
      <c r="P348" s="4"/>
      <c r="U348" s="33"/>
      <c r="V348" s="33"/>
      <c r="W348" s="4"/>
      <c r="X348" s="33"/>
      <c r="Y348" s="4"/>
      <c r="Z348" s="33"/>
      <c r="AA348" s="4"/>
      <c r="AB348" s="33"/>
      <c r="AC348" s="4"/>
      <c r="AE348" s="3"/>
      <c r="AH348" s="3"/>
    </row>
    <row r="349" spans="2:34" s="2" customFormat="1" ht="23.25" customHeight="1">
      <c r="B349" s="33"/>
      <c r="F349" s="33"/>
      <c r="G349" s="4"/>
      <c r="H349" s="33"/>
      <c r="I349" s="4"/>
      <c r="J349" s="33"/>
      <c r="M349" s="4"/>
      <c r="O349" s="4"/>
      <c r="P349" s="4"/>
      <c r="U349" s="33"/>
      <c r="V349" s="33"/>
      <c r="W349" s="4"/>
      <c r="X349" s="33"/>
      <c r="Y349" s="4"/>
      <c r="Z349" s="33"/>
      <c r="AA349" s="4"/>
      <c r="AB349" s="33"/>
      <c r="AC349" s="4"/>
      <c r="AE349" s="3"/>
      <c r="AH349" s="3"/>
    </row>
    <row r="350" spans="2:34" s="2" customFormat="1" ht="23.25" customHeight="1">
      <c r="B350" s="33"/>
      <c r="F350" s="33"/>
      <c r="G350" s="4"/>
      <c r="H350" s="33"/>
      <c r="I350" s="4"/>
      <c r="J350" s="33"/>
      <c r="M350" s="4"/>
      <c r="O350" s="4"/>
      <c r="P350" s="4"/>
      <c r="U350" s="33"/>
      <c r="V350" s="33"/>
      <c r="W350" s="4"/>
      <c r="X350" s="33"/>
      <c r="Y350" s="4"/>
      <c r="Z350" s="33"/>
      <c r="AA350" s="4"/>
      <c r="AB350" s="33"/>
      <c r="AC350" s="4"/>
      <c r="AE350" s="3"/>
      <c r="AH350" s="3"/>
    </row>
    <row r="351" spans="2:34" s="2" customFormat="1" ht="23.25" customHeight="1">
      <c r="B351" s="33"/>
      <c r="F351" s="33"/>
      <c r="G351" s="4"/>
      <c r="H351" s="33"/>
      <c r="I351" s="4"/>
      <c r="J351" s="33"/>
      <c r="M351" s="4"/>
      <c r="O351" s="4"/>
      <c r="P351" s="4"/>
      <c r="U351" s="33"/>
      <c r="V351" s="33"/>
      <c r="W351" s="4"/>
      <c r="X351" s="33"/>
      <c r="Y351" s="4"/>
      <c r="Z351" s="33"/>
      <c r="AA351" s="4"/>
      <c r="AB351" s="33"/>
      <c r="AC351" s="4"/>
      <c r="AE351" s="3"/>
      <c r="AH351" s="3"/>
    </row>
    <row r="352" spans="2:34" s="2" customFormat="1" ht="23.25" customHeight="1">
      <c r="B352" s="33"/>
      <c r="F352" s="33"/>
      <c r="G352" s="4"/>
      <c r="H352" s="33"/>
      <c r="I352" s="4"/>
      <c r="J352" s="33"/>
      <c r="M352" s="4"/>
      <c r="O352" s="4"/>
      <c r="P352" s="4"/>
      <c r="U352" s="33"/>
      <c r="V352" s="33"/>
      <c r="W352" s="4"/>
      <c r="X352" s="33"/>
      <c r="Y352" s="4"/>
      <c r="Z352" s="33"/>
      <c r="AA352" s="4"/>
      <c r="AB352" s="33"/>
      <c r="AC352" s="4"/>
      <c r="AE352" s="3"/>
      <c r="AH352" s="3"/>
    </row>
    <row r="353" spans="2:34" s="2" customFormat="1" ht="23.25" customHeight="1">
      <c r="B353" s="33"/>
      <c r="F353" s="33"/>
      <c r="G353" s="4"/>
      <c r="H353" s="33"/>
      <c r="I353" s="4"/>
      <c r="J353" s="33"/>
      <c r="M353" s="4"/>
      <c r="O353" s="4"/>
      <c r="P353" s="4"/>
      <c r="U353" s="33"/>
      <c r="V353" s="33"/>
      <c r="W353" s="4"/>
      <c r="X353" s="33"/>
      <c r="Y353" s="4"/>
      <c r="Z353" s="33"/>
      <c r="AA353" s="4"/>
      <c r="AB353" s="33"/>
      <c r="AC353" s="4"/>
      <c r="AE353" s="3"/>
      <c r="AH353" s="3"/>
    </row>
    <row r="354" spans="2:34" s="2" customFormat="1" ht="23.25" customHeight="1">
      <c r="B354" s="33"/>
      <c r="F354" s="33"/>
      <c r="G354" s="4"/>
      <c r="H354" s="33"/>
      <c r="I354" s="4"/>
      <c r="J354" s="33"/>
      <c r="M354" s="4"/>
      <c r="O354" s="4"/>
      <c r="P354" s="4"/>
      <c r="U354" s="33"/>
      <c r="V354" s="33"/>
      <c r="W354" s="4"/>
      <c r="X354" s="33"/>
      <c r="Y354" s="4"/>
      <c r="Z354" s="33"/>
      <c r="AA354" s="4"/>
      <c r="AB354" s="33"/>
      <c r="AC354" s="4"/>
      <c r="AE354" s="3"/>
      <c r="AH354" s="3"/>
    </row>
    <row r="355" spans="2:34" s="2" customFormat="1" ht="23.25" customHeight="1">
      <c r="B355" s="33"/>
      <c r="F355" s="33"/>
      <c r="G355" s="4"/>
      <c r="H355" s="33"/>
      <c r="I355" s="4"/>
      <c r="J355" s="33"/>
      <c r="M355" s="4"/>
      <c r="O355" s="4"/>
      <c r="P355" s="4"/>
      <c r="U355" s="33"/>
      <c r="V355" s="33"/>
      <c r="W355" s="4"/>
      <c r="X355" s="33"/>
      <c r="Y355" s="4"/>
      <c r="Z355" s="33"/>
      <c r="AA355" s="4"/>
      <c r="AB355" s="33"/>
      <c r="AC355" s="4"/>
      <c r="AE355" s="3"/>
      <c r="AH355" s="3"/>
    </row>
    <row r="356" spans="2:34" s="2" customFormat="1" ht="23.25" customHeight="1">
      <c r="B356" s="33"/>
      <c r="F356" s="33"/>
      <c r="G356" s="4"/>
      <c r="H356" s="33"/>
      <c r="I356" s="4"/>
      <c r="J356" s="33"/>
      <c r="M356" s="4"/>
      <c r="O356" s="4"/>
      <c r="P356" s="4"/>
      <c r="U356" s="33"/>
      <c r="V356" s="33"/>
      <c r="W356" s="4"/>
      <c r="X356" s="33"/>
      <c r="Y356" s="4"/>
      <c r="Z356" s="33"/>
      <c r="AA356" s="4"/>
      <c r="AB356" s="33"/>
      <c r="AC356" s="4"/>
      <c r="AE356" s="3"/>
      <c r="AH356" s="3"/>
    </row>
    <row r="357" spans="2:34" s="2" customFormat="1" ht="23.25" customHeight="1">
      <c r="B357" s="33"/>
      <c r="F357" s="33"/>
      <c r="G357" s="4"/>
      <c r="H357" s="33"/>
      <c r="I357" s="4"/>
      <c r="J357" s="33"/>
      <c r="M357" s="4"/>
      <c r="O357" s="4"/>
      <c r="P357" s="4"/>
      <c r="U357" s="33"/>
      <c r="V357" s="33"/>
      <c r="W357" s="4"/>
      <c r="X357" s="33"/>
      <c r="Y357" s="4"/>
      <c r="Z357" s="33"/>
      <c r="AA357" s="4"/>
      <c r="AB357" s="33"/>
      <c r="AC357" s="4"/>
      <c r="AE357" s="3"/>
      <c r="AH357" s="3"/>
    </row>
    <row r="358" spans="2:34" s="2" customFormat="1" ht="23.25" customHeight="1">
      <c r="B358" s="33"/>
      <c r="F358" s="33"/>
      <c r="G358" s="4"/>
      <c r="H358" s="33"/>
      <c r="I358" s="4"/>
      <c r="J358" s="33"/>
      <c r="M358" s="4"/>
      <c r="O358" s="4"/>
      <c r="P358" s="4"/>
      <c r="U358" s="33"/>
      <c r="V358" s="33"/>
      <c r="W358" s="4"/>
      <c r="X358" s="33"/>
      <c r="Y358" s="4"/>
      <c r="Z358" s="33"/>
      <c r="AA358" s="4"/>
      <c r="AB358" s="33"/>
      <c r="AC358" s="4"/>
      <c r="AE358" s="3"/>
      <c r="AH358" s="3"/>
    </row>
  </sheetData>
  <mergeCells count="34">
    <mergeCell ref="AB7:AB8"/>
    <mergeCell ref="AC7:AC8"/>
    <mergeCell ref="Q6:Q8"/>
    <mergeCell ref="H7:I7"/>
    <mergeCell ref="R6:T6"/>
    <mergeCell ref="U6:U8"/>
    <mergeCell ref="V6:W6"/>
    <mergeCell ref="AB6:AC6"/>
    <mergeCell ref="V7:W7"/>
    <mergeCell ref="D7:E7"/>
    <mergeCell ref="F7:G7"/>
    <mergeCell ref="X7:Y7"/>
    <mergeCell ref="D15:G15"/>
    <mergeCell ref="B5:J5"/>
    <mergeCell ref="B6:C6"/>
    <mergeCell ref="B7:B8"/>
    <mergeCell ref="C7:C8"/>
    <mergeCell ref="D6:G6"/>
    <mergeCell ref="X6:AA6"/>
    <mergeCell ref="Z7:AA7"/>
    <mergeCell ref="A9:AC9"/>
    <mergeCell ref="A1:AC1"/>
    <mergeCell ref="A2:AC2"/>
    <mergeCell ref="J4:AC4"/>
    <mergeCell ref="A5:A8"/>
    <mergeCell ref="M5:P5"/>
    <mergeCell ref="Q5:AC5"/>
    <mergeCell ref="H6:I6"/>
    <mergeCell ref="J6:J8"/>
    <mergeCell ref="K6:L6"/>
    <mergeCell ref="M6:M8"/>
    <mergeCell ref="N6:N8"/>
    <mergeCell ref="O6:O8"/>
    <mergeCell ref="P6:P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AJ358"/>
  <sheetViews>
    <sheetView showGridLines="0" topLeftCell="A22" zoomScale="60" zoomScaleNormal="60" workbookViewId="0">
      <selection activeCell="H17" sqref="H17"/>
    </sheetView>
  </sheetViews>
  <sheetFormatPr defaultRowHeight="12.75"/>
  <cols>
    <col min="1" max="1" width="11.85546875" style="5" customWidth="1"/>
    <col min="2" max="2" width="10.7109375" style="7" customWidth="1"/>
    <col min="3" max="3" width="11.85546875" style="5" customWidth="1"/>
    <col min="4" max="4" width="10.7109375" style="5" customWidth="1"/>
    <col min="5" max="5" width="11.85546875" style="5" customWidth="1"/>
    <col min="6" max="6" width="10.7109375" style="7" customWidth="1"/>
    <col min="7" max="7" width="11.7109375" style="8" customWidth="1"/>
    <col min="8" max="8" width="11" style="7" customWidth="1"/>
    <col min="9" max="9" width="11.5703125" style="8" customWidth="1"/>
    <col min="10" max="10" width="12" style="7" customWidth="1"/>
    <col min="11" max="12" width="9.140625" style="5" hidden="1" customWidth="1"/>
    <col min="13" max="13" width="13" style="8" customWidth="1"/>
    <col min="14" max="14" width="18.28515625" style="5" customWidth="1"/>
    <col min="15" max="15" width="20.7109375" style="8" customWidth="1"/>
    <col min="16" max="16" width="13.140625" style="8" customWidth="1"/>
    <col min="17" max="17" width="10.5703125" style="5" hidden="1" customWidth="1"/>
    <col min="18" max="20" width="9.140625" style="5" hidden="1" customWidth="1"/>
    <col min="21" max="21" width="11.85546875" style="7" customWidth="1"/>
    <col min="22" max="22" width="11" style="7" customWidth="1"/>
    <col min="23" max="23" width="11.7109375" style="8" customWidth="1"/>
    <col min="24" max="24" width="10.7109375" style="7" customWidth="1"/>
    <col min="25" max="25" width="11.7109375" style="8" customWidth="1"/>
    <col min="26" max="26" width="10.7109375" style="7" customWidth="1"/>
    <col min="27" max="27" width="11.7109375" style="8" customWidth="1"/>
    <col min="28" max="28" width="10.7109375" style="7" customWidth="1"/>
    <col min="29" max="29" width="11.7109375" style="8" customWidth="1"/>
    <col min="30" max="30" width="9" style="5" hidden="1" customWidth="1"/>
    <col min="31" max="31" width="9" style="6" hidden="1" customWidth="1"/>
    <col min="32" max="32" width="9" style="5" hidden="1" customWidth="1"/>
    <col min="33" max="33" width="9.140625" style="5" hidden="1" customWidth="1"/>
    <col min="34" max="34" width="9.140625" style="6" hidden="1" customWidth="1"/>
    <col min="35" max="16384" width="9.140625" style="5"/>
  </cols>
  <sheetData>
    <row r="1" spans="1:36" ht="27" customHeight="1">
      <c r="A1" s="132" t="s">
        <v>749</v>
      </c>
      <c r="B1" s="133"/>
      <c r="C1" s="133"/>
      <c r="D1" s="133"/>
      <c r="E1" s="133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72"/>
    </row>
    <row r="2" spans="1:36" s="63" customFormat="1" ht="18" customHeight="1">
      <c r="A2" s="135" t="s">
        <v>750</v>
      </c>
      <c r="B2" s="175"/>
      <c r="C2" s="175"/>
      <c r="D2" s="175"/>
      <c r="E2" s="175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8"/>
      <c r="AE2" s="64"/>
      <c r="AH2" s="64"/>
    </row>
    <row r="3" spans="1:36" s="63" customFormat="1" ht="18" customHeight="1" thickBot="1">
      <c r="A3" s="71" t="s">
        <v>751</v>
      </c>
      <c r="B3" s="72"/>
      <c r="C3" s="72"/>
      <c r="D3" s="72"/>
      <c r="E3" s="72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6"/>
      <c r="AE3" s="64"/>
      <c r="AH3" s="64"/>
    </row>
    <row r="4" spans="1:36" s="63" customFormat="1" ht="18" customHeight="1" thickBot="1">
      <c r="A4" s="73"/>
      <c r="B4" s="74"/>
      <c r="C4" s="64"/>
      <c r="D4" s="64"/>
      <c r="E4" s="64"/>
      <c r="F4" s="74"/>
      <c r="G4" s="75"/>
      <c r="H4" s="74"/>
      <c r="I4" s="75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3"/>
      <c r="AD4" s="69"/>
      <c r="AE4" s="70"/>
      <c r="AF4" s="64"/>
      <c r="AH4" s="64"/>
    </row>
    <row r="5" spans="1:36" s="86" customFormat="1" ht="16.5" customHeight="1">
      <c r="A5" s="151" t="s">
        <v>10</v>
      </c>
      <c r="B5" s="126" t="s">
        <v>4</v>
      </c>
      <c r="C5" s="126"/>
      <c r="D5" s="126"/>
      <c r="E5" s="126"/>
      <c r="F5" s="126"/>
      <c r="G5" s="126"/>
      <c r="H5" s="126"/>
      <c r="I5" s="126"/>
      <c r="J5" s="126"/>
      <c r="K5" s="94"/>
      <c r="L5" s="94"/>
      <c r="M5" s="126" t="s">
        <v>0</v>
      </c>
      <c r="N5" s="126"/>
      <c r="O5" s="126"/>
      <c r="P5" s="126"/>
      <c r="Q5" s="126" t="s">
        <v>5</v>
      </c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45"/>
      <c r="AD5" s="84"/>
      <c r="AE5" s="85"/>
      <c r="AF5" s="85"/>
      <c r="AG5" s="85"/>
      <c r="AH5" s="85"/>
    </row>
    <row r="6" spans="1:36" s="86" customFormat="1" ht="16.5" customHeight="1">
      <c r="A6" s="152"/>
      <c r="B6" s="127" t="s">
        <v>1</v>
      </c>
      <c r="C6" s="127"/>
      <c r="D6" s="127" t="s">
        <v>21</v>
      </c>
      <c r="E6" s="147"/>
      <c r="F6" s="147"/>
      <c r="G6" s="147"/>
      <c r="H6" s="127" t="s">
        <v>9</v>
      </c>
      <c r="I6" s="127"/>
      <c r="J6" s="148" t="s">
        <v>752</v>
      </c>
      <c r="K6" s="147" t="s">
        <v>6</v>
      </c>
      <c r="L6" s="147"/>
      <c r="M6" s="138" t="s">
        <v>18</v>
      </c>
      <c r="N6" s="156" t="s">
        <v>753</v>
      </c>
      <c r="O6" s="138" t="s">
        <v>754</v>
      </c>
      <c r="P6" s="138" t="s">
        <v>8</v>
      </c>
      <c r="Q6" s="147" t="s">
        <v>3</v>
      </c>
      <c r="R6" s="147" t="s">
        <v>6</v>
      </c>
      <c r="S6" s="147"/>
      <c r="T6" s="147"/>
      <c r="U6" s="148" t="s">
        <v>752</v>
      </c>
      <c r="V6" s="127" t="s">
        <v>9</v>
      </c>
      <c r="W6" s="127"/>
      <c r="X6" s="127" t="s">
        <v>21</v>
      </c>
      <c r="Y6" s="147"/>
      <c r="Z6" s="147"/>
      <c r="AA6" s="147"/>
      <c r="AB6" s="127" t="s">
        <v>1</v>
      </c>
      <c r="AC6" s="144"/>
      <c r="AD6" s="84"/>
      <c r="AE6" s="85"/>
      <c r="AF6" s="85"/>
      <c r="AG6" s="85"/>
      <c r="AH6" s="85"/>
    </row>
    <row r="7" spans="1:36" s="86" customFormat="1" ht="16.5" customHeight="1">
      <c r="A7" s="152"/>
      <c r="B7" s="142" t="s">
        <v>7</v>
      </c>
      <c r="C7" s="127" t="s">
        <v>2</v>
      </c>
      <c r="D7" s="142" t="s">
        <v>23</v>
      </c>
      <c r="E7" s="147"/>
      <c r="F7" s="142" t="s">
        <v>22</v>
      </c>
      <c r="G7" s="147"/>
      <c r="H7" s="142" t="s">
        <v>19</v>
      </c>
      <c r="I7" s="147"/>
      <c r="J7" s="148"/>
      <c r="K7" s="87" t="s">
        <v>7</v>
      </c>
      <c r="L7" s="87" t="s">
        <v>2</v>
      </c>
      <c r="M7" s="138"/>
      <c r="N7" s="156"/>
      <c r="O7" s="138"/>
      <c r="P7" s="138"/>
      <c r="Q7" s="147"/>
      <c r="R7" s="87" t="s">
        <v>7</v>
      </c>
      <c r="S7" s="87" t="s">
        <v>2</v>
      </c>
      <c r="T7" s="87" t="s">
        <v>7</v>
      </c>
      <c r="U7" s="148"/>
      <c r="V7" s="142" t="s">
        <v>19</v>
      </c>
      <c r="W7" s="147"/>
      <c r="X7" s="142" t="s">
        <v>22</v>
      </c>
      <c r="Y7" s="147"/>
      <c r="Z7" s="142" t="s">
        <v>23</v>
      </c>
      <c r="AA7" s="147"/>
      <c r="AB7" s="142" t="s">
        <v>7</v>
      </c>
      <c r="AC7" s="144" t="s">
        <v>2</v>
      </c>
      <c r="AD7" s="84"/>
      <c r="AE7" s="85"/>
      <c r="AF7" s="85"/>
      <c r="AG7" s="84"/>
      <c r="AH7" s="84"/>
    </row>
    <row r="8" spans="1:36" s="86" customFormat="1" ht="16.5" customHeight="1" thickBot="1">
      <c r="A8" s="153"/>
      <c r="B8" s="143"/>
      <c r="C8" s="128"/>
      <c r="D8" s="88" t="s">
        <v>7</v>
      </c>
      <c r="E8" s="95" t="s">
        <v>2</v>
      </c>
      <c r="F8" s="88" t="s">
        <v>7</v>
      </c>
      <c r="G8" s="95" t="s">
        <v>2</v>
      </c>
      <c r="H8" s="88" t="s">
        <v>7</v>
      </c>
      <c r="I8" s="95" t="s">
        <v>2</v>
      </c>
      <c r="J8" s="161"/>
      <c r="K8" s="90"/>
      <c r="L8" s="90"/>
      <c r="M8" s="160"/>
      <c r="N8" s="163"/>
      <c r="O8" s="160"/>
      <c r="P8" s="160"/>
      <c r="Q8" s="154"/>
      <c r="R8" s="91"/>
      <c r="S8" s="91"/>
      <c r="T8" s="91"/>
      <c r="U8" s="161"/>
      <c r="V8" s="88" t="s">
        <v>7</v>
      </c>
      <c r="W8" s="95" t="s">
        <v>2</v>
      </c>
      <c r="X8" s="88" t="s">
        <v>7</v>
      </c>
      <c r="Y8" s="95" t="s">
        <v>2</v>
      </c>
      <c r="Z8" s="88" t="s">
        <v>7</v>
      </c>
      <c r="AA8" s="95" t="s">
        <v>2</v>
      </c>
      <c r="AB8" s="143"/>
      <c r="AC8" s="155"/>
      <c r="AD8" s="93"/>
      <c r="AE8" s="85"/>
      <c r="AF8" s="85"/>
      <c r="AG8" s="84"/>
      <c r="AH8" s="84"/>
    </row>
    <row r="9" spans="1:36" s="48" customFormat="1" ht="30" customHeight="1">
      <c r="A9" s="129" t="s">
        <v>198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1"/>
      <c r="AD9" s="46"/>
      <c r="AE9" s="46"/>
      <c r="AF9" s="46"/>
      <c r="AG9" s="46"/>
      <c r="AH9" s="47"/>
    </row>
    <row r="10" spans="1:36" s="2" customFormat="1" ht="22.5" customHeight="1">
      <c r="A10" s="43"/>
      <c r="B10" s="41"/>
      <c r="C10" s="35"/>
      <c r="D10" s="35"/>
      <c r="E10" s="35"/>
      <c r="F10" s="41"/>
      <c r="G10" s="17"/>
      <c r="H10" s="41"/>
      <c r="I10" s="17"/>
      <c r="J10" s="41"/>
      <c r="K10" s="17"/>
      <c r="L10" s="17"/>
      <c r="M10" s="17"/>
      <c r="N10" s="17"/>
      <c r="O10" s="17"/>
      <c r="P10" s="17"/>
      <c r="Q10" s="41"/>
      <c r="R10" s="17"/>
      <c r="S10" s="17"/>
      <c r="T10" s="17"/>
      <c r="U10" s="41"/>
      <c r="V10" s="41"/>
      <c r="W10" s="17"/>
      <c r="X10" s="41"/>
      <c r="Y10" s="17"/>
      <c r="Z10" s="41"/>
      <c r="AA10" s="17"/>
      <c r="AB10" s="41"/>
      <c r="AC10" s="20"/>
      <c r="AD10" s="13"/>
      <c r="AE10" s="11"/>
      <c r="AF10" s="3"/>
      <c r="AG10" s="15"/>
      <c r="AH10" s="13"/>
    </row>
    <row r="11" spans="1:36" s="2" customFormat="1" ht="22.5" customHeight="1">
      <c r="A11" s="43">
        <v>1</v>
      </c>
      <c r="B11" s="41">
        <v>-6.5</v>
      </c>
      <c r="C11" s="35">
        <v>908.49300000000005</v>
      </c>
      <c r="D11" s="41">
        <v>-6.5</v>
      </c>
      <c r="E11" s="35">
        <v>908.84100000000001</v>
      </c>
      <c r="F11" s="41">
        <v>-4</v>
      </c>
      <c r="G11" s="17">
        <v>908.76599999999996</v>
      </c>
      <c r="H11" s="41">
        <v>-4</v>
      </c>
      <c r="I11" s="17">
        <v>907.05100000000004</v>
      </c>
      <c r="J11" s="41">
        <f>((O11-I11)/H11)*100</f>
        <v>-2.0000000000010232</v>
      </c>
      <c r="K11" s="17"/>
      <c r="L11" s="17"/>
      <c r="M11" s="17">
        <v>908.60400000000004</v>
      </c>
      <c r="N11" s="17">
        <f>O11+1.54</f>
        <v>908.67100000000005</v>
      </c>
      <c r="O11" s="17">
        <v>907.13100000000009</v>
      </c>
      <c r="P11" s="17">
        <f t="shared" ref="P11:P18" si="0">O11-M11</f>
        <v>-1.4729999999999563</v>
      </c>
      <c r="Q11" s="41"/>
      <c r="R11" s="17"/>
      <c r="S11" s="17"/>
      <c r="T11" s="17"/>
      <c r="U11" s="41">
        <f t="shared" ref="U11:U18" si="1">((W11-O11)/V11)*100</f>
        <v>-2.0000000000000755</v>
      </c>
      <c r="V11" s="41">
        <v>6</v>
      </c>
      <c r="W11" s="17">
        <v>907.01100000000008</v>
      </c>
      <c r="X11" s="41">
        <v>6</v>
      </c>
      <c r="Y11" s="17">
        <v>908.726</v>
      </c>
      <c r="Z11" s="41">
        <v>8.5</v>
      </c>
      <c r="AA11" s="17">
        <v>908.80100000000004</v>
      </c>
      <c r="AB11" s="41">
        <v>8.5</v>
      </c>
      <c r="AC11" s="20">
        <v>908.78899999999999</v>
      </c>
      <c r="AD11" s="13"/>
      <c r="AE11" s="11"/>
      <c r="AF11" s="3"/>
      <c r="AG11" s="15"/>
      <c r="AH11" s="13"/>
      <c r="AJ11" s="4"/>
    </row>
    <row r="12" spans="1:36" s="2" customFormat="1" ht="22.5" customHeight="1">
      <c r="A12" s="44" t="s">
        <v>40</v>
      </c>
      <c r="B12" s="41">
        <v>-6.5</v>
      </c>
      <c r="C12" s="39" t="s">
        <v>199</v>
      </c>
      <c r="D12" s="41">
        <v>-6.5</v>
      </c>
      <c r="E12" s="39" t="s">
        <v>206</v>
      </c>
      <c r="F12" s="41">
        <v>-4</v>
      </c>
      <c r="G12" s="17">
        <v>908.84299999999996</v>
      </c>
      <c r="H12" s="41">
        <v>-4</v>
      </c>
      <c r="I12" s="17">
        <v>907.12800000000004</v>
      </c>
      <c r="J12" s="41">
        <f t="shared" ref="J12:J17" si="2">((O12-I12)/H12)*100</f>
        <v>-2.0000000000010232</v>
      </c>
      <c r="K12" s="17"/>
      <c r="L12" s="17"/>
      <c r="M12" s="17">
        <v>908.54</v>
      </c>
      <c r="N12" s="17">
        <f t="shared" ref="N12:N18" si="3">O12+1.54</f>
        <v>908.74800000000005</v>
      </c>
      <c r="O12" s="17">
        <v>907.20800000000008</v>
      </c>
      <c r="P12" s="17">
        <f t="shared" si="0"/>
        <v>-1.3319999999998799</v>
      </c>
      <c r="Q12" s="41"/>
      <c r="R12" s="17"/>
      <c r="S12" s="17"/>
      <c r="T12" s="17"/>
      <c r="U12" s="41">
        <f t="shared" si="1"/>
        <v>-2.0000000000000755</v>
      </c>
      <c r="V12" s="41">
        <v>6</v>
      </c>
      <c r="W12" s="17">
        <v>907.08800000000008</v>
      </c>
      <c r="X12" s="41">
        <v>6</v>
      </c>
      <c r="Y12" s="17">
        <v>908.803</v>
      </c>
      <c r="Z12" s="41">
        <v>8.5</v>
      </c>
      <c r="AA12" s="17">
        <v>908.87800000000004</v>
      </c>
      <c r="AB12" s="41">
        <v>8.5</v>
      </c>
      <c r="AC12" s="20">
        <v>908.67499999999995</v>
      </c>
      <c r="AD12" s="13"/>
      <c r="AE12" s="11"/>
      <c r="AF12" s="3"/>
      <c r="AG12" s="15"/>
      <c r="AH12" s="13"/>
      <c r="AJ12" s="4"/>
    </row>
    <row r="13" spans="1:36" s="2" customFormat="1" ht="22.5" customHeight="1">
      <c r="A13" s="44" t="s">
        <v>14</v>
      </c>
      <c r="B13" s="41">
        <v>-6.5</v>
      </c>
      <c r="C13" s="39" t="s">
        <v>200</v>
      </c>
      <c r="D13" s="41">
        <v>-6.5</v>
      </c>
      <c r="E13" s="39" t="s">
        <v>207</v>
      </c>
      <c r="F13" s="41">
        <v>-4</v>
      </c>
      <c r="G13" s="17">
        <v>908.94399999999996</v>
      </c>
      <c r="H13" s="41">
        <v>-4</v>
      </c>
      <c r="I13" s="17">
        <v>907.22900000000004</v>
      </c>
      <c r="J13" s="41">
        <f t="shared" si="2"/>
        <v>-2.0000000000010232</v>
      </c>
      <c r="K13" s="17"/>
      <c r="L13" s="17"/>
      <c r="M13" s="17">
        <v>908.649</v>
      </c>
      <c r="N13" s="17">
        <f t="shared" si="3"/>
        <v>908.84900000000005</v>
      </c>
      <c r="O13" s="17">
        <v>907.30900000000008</v>
      </c>
      <c r="P13" s="17">
        <f t="shared" si="0"/>
        <v>-1.3399999999999181</v>
      </c>
      <c r="Q13" s="41"/>
      <c r="R13" s="17"/>
      <c r="S13" s="17"/>
      <c r="T13" s="17"/>
      <c r="U13" s="41">
        <f t="shared" si="1"/>
        <v>-2.0000000000000755</v>
      </c>
      <c r="V13" s="41">
        <v>6</v>
      </c>
      <c r="W13" s="17">
        <v>907.18900000000008</v>
      </c>
      <c r="X13" s="41">
        <v>6</v>
      </c>
      <c r="Y13" s="17">
        <v>908.904</v>
      </c>
      <c r="Z13" s="41">
        <v>8.5</v>
      </c>
      <c r="AA13" s="17">
        <v>908.97900000000004</v>
      </c>
      <c r="AB13" s="41">
        <v>8.5</v>
      </c>
      <c r="AC13" s="20">
        <v>908.81200000000001</v>
      </c>
      <c r="AD13" s="13"/>
      <c r="AE13" s="11"/>
      <c r="AF13" s="3"/>
      <c r="AG13" s="22"/>
      <c r="AH13" s="13"/>
      <c r="AJ13" s="4"/>
    </row>
    <row r="14" spans="1:36" s="2" customFormat="1" ht="22.5" customHeight="1">
      <c r="A14" s="44" t="s">
        <v>15</v>
      </c>
      <c r="B14" s="41">
        <v>-6.5</v>
      </c>
      <c r="C14" s="39" t="s">
        <v>201</v>
      </c>
      <c r="D14" s="41">
        <v>-6.5</v>
      </c>
      <c r="E14" s="39" t="s">
        <v>208</v>
      </c>
      <c r="F14" s="41">
        <v>-4</v>
      </c>
      <c r="G14" s="17">
        <v>909.23900000000003</v>
      </c>
      <c r="H14" s="117">
        <v>-4</v>
      </c>
      <c r="I14" s="118">
        <v>907.524</v>
      </c>
      <c r="J14" s="41">
        <f t="shared" si="2"/>
        <v>-2.0000000000010232</v>
      </c>
      <c r="K14" s="17"/>
      <c r="L14" s="17"/>
      <c r="M14" s="17">
        <v>908.928</v>
      </c>
      <c r="N14" s="17">
        <f t="shared" si="3"/>
        <v>909.14400000000001</v>
      </c>
      <c r="O14" s="17">
        <v>907.60400000000004</v>
      </c>
      <c r="P14" s="17">
        <f t="shared" si="0"/>
        <v>-1.3239999999999554</v>
      </c>
      <c r="Q14" s="41"/>
      <c r="R14" s="17"/>
      <c r="S14" s="17"/>
      <c r="T14" s="17"/>
      <c r="U14" s="41">
        <f t="shared" si="1"/>
        <v>-2.0000000000000755</v>
      </c>
      <c r="V14" s="41">
        <v>6</v>
      </c>
      <c r="W14" s="17">
        <v>907.48400000000004</v>
      </c>
      <c r="X14" s="41">
        <v>6</v>
      </c>
      <c r="Y14" s="17">
        <v>909.19899999999996</v>
      </c>
      <c r="Z14" s="41">
        <v>8.5</v>
      </c>
      <c r="AA14" s="17">
        <v>909.274</v>
      </c>
      <c r="AB14" s="41">
        <v>8.5</v>
      </c>
      <c r="AC14" s="20">
        <v>909.16099999999994</v>
      </c>
      <c r="AD14" s="13"/>
      <c r="AE14" s="11"/>
      <c r="AF14" s="3"/>
      <c r="AG14" s="22"/>
      <c r="AH14" s="13"/>
      <c r="AJ14" s="4"/>
    </row>
    <row r="15" spans="1:36" s="2" customFormat="1" ht="22.5" customHeight="1">
      <c r="A15" s="44" t="s">
        <v>16</v>
      </c>
      <c r="B15" s="41">
        <v>-6.5</v>
      </c>
      <c r="C15" s="39" t="s">
        <v>202</v>
      </c>
      <c r="D15" s="39" t="s">
        <v>209</v>
      </c>
      <c r="E15" s="39" t="s">
        <v>210</v>
      </c>
      <c r="F15" s="41">
        <v>-4</v>
      </c>
      <c r="G15" s="17">
        <v>909.92200000000003</v>
      </c>
      <c r="H15" s="41">
        <v>-4</v>
      </c>
      <c r="I15" s="17">
        <v>908.20699999999999</v>
      </c>
      <c r="J15" s="41">
        <f t="shared" si="2"/>
        <v>-2.0000000000010232</v>
      </c>
      <c r="K15" s="17"/>
      <c r="L15" s="17"/>
      <c r="M15" s="17">
        <v>909.60699999999997</v>
      </c>
      <c r="N15" s="17">
        <f t="shared" si="3"/>
        <v>909.827</v>
      </c>
      <c r="O15" s="17">
        <v>908.28700000000003</v>
      </c>
      <c r="P15" s="17">
        <f t="shared" si="0"/>
        <v>-1.3199999999999363</v>
      </c>
      <c r="Q15" s="41"/>
      <c r="R15" s="17"/>
      <c r="S15" s="17"/>
      <c r="T15" s="17"/>
      <c r="U15" s="41">
        <f t="shared" si="1"/>
        <v>-2.0000000000000755</v>
      </c>
      <c r="V15" s="41">
        <v>6</v>
      </c>
      <c r="W15" s="17">
        <v>908.16700000000003</v>
      </c>
      <c r="X15" s="41">
        <v>6</v>
      </c>
      <c r="Y15" s="17">
        <v>909.88199999999995</v>
      </c>
      <c r="Z15" s="41">
        <v>8.5</v>
      </c>
      <c r="AA15" s="17">
        <v>909.95699999999999</v>
      </c>
      <c r="AB15" s="41">
        <v>8.5</v>
      </c>
      <c r="AC15" s="20">
        <v>909.76199999999994</v>
      </c>
      <c r="AD15" s="13"/>
      <c r="AE15" s="11"/>
      <c r="AF15" s="3"/>
      <c r="AG15" s="22"/>
      <c r="AH15" s="13"/>
      <c r="AJ15" s="4"/>
    </row>
    <row r="16" spans="1:36" s="2" customFormat="1" ht="22.5" customHeight="1">
      <c r="A16" s="44" t="s">
        <v>11</v>
      </c>
      <c r="B16" s="41">
        <v>-6.5</v>
      </c>
      <c r="C16" s="39" t="s">
        <v>203</v>
      </c>
      <c r="D16" s="41">
        <v>-6.5</v>
      </c>
      <c r="E16" s="39" t="s">
        <v>211</v>
      </c>
      <c r="F16" s="41">
        <v>-4</v>
      </c>
      <c r="G16" s="17">
        <v>910.79899999999998</v>
      </c>
      <c r="H16" s="41">
        <v>-4</v>
      </c>
      <c r="I16" s="17">
        <v>909.08400000000006</v>
      </c>
      <c r="J16" s="41">
        <f t="shared" si="2"/>
        <v>-1.999999999998181</v>
      </c>
      <c r="K16" s="17"/>
      <c r="L16" s="17"/>
      <c r="M16" s="17">
        <v>910.51400000000001</v>
      </c>
      <c r="N16" s="17">
        <f t="shared" si="3"/>
        <v>910.70399999999995</v>
      </c>
      <c r="O16" s="17">
        <v>909.16399999999999</v>
      </c>
      <c r="P16" s="17">
        <f t="shared" si="0"/>
        <v>-1.3500000000000227</v>
      </c>
      <c r="Q16" s="41"/>
      <c r="R16" s="17"/>
      <c r="S16" s="17"/>
      <c r="T16" s="17"/>
      <c r="U16" s="41">
        <f t="shared" si="1"/>
        <v>-2.0000000000000755</v>
      </c>
      <c r="V16" s="41">
        <v>6</v>
      </c>
      <c r="W16" s="17">
        <v>909.04399999999998</v>
      </c>
      <c r="X16" s="41">
        <v>6</v>
      </c>
      <c r="Y16" s="17">
        <v>910.75900000000001</v>
      </c>
      <c r="Z16" s="41">
        <v>8.5</v>
      </c>
      <c r="AA16" s="17">
        <v>910.83399999999995</v>
      </c>
      <c r="AB16" s="41">
        <v>8.5</v>
      </c>
      <c r="AC16" s="20">
        <v>910.79300000000001</v>
      </c>
      <c r="AD16" s="13"/>
      <c r="AE16" s="11"/>
      <c r="AF16" s="3"/>
      <c r="AG16" s="22"/>
      <c r="AH16" s="13"/>
      <c r="AJ16" s="4"/>
    </row>
    <row r="17" spans="1:36" s="2" customFormat="1" ht="22.5" customHeight="1">
      <c r="A17" s="44" t="s">
        <v>12</v>
      </c>
      <c r="B17" s="41">
        <v>-6.5</v>
      </c>
      <c r="C17" s="39" t="s">
        <v>204</v>
      </c>
      <c r="D17" s="41">
        <v>-6.5</v>
      </c>
      <c r="E17" s="39" t="s">
        <v>212</v>
      </c>
      <c r="F17" s="41">
        <v>-4</v>
      </c>
      <c r="G17" s="17">
        <v>911.72299999999996</v>
      </c>
      <c r="H17" s="41">
        <v>-4</v>
      </c>
      <c r="I17" s="17">
        <v>910.00800000000004</v>
      </c>
      <c r="J17" s="41">
        <f t="shared" si="2"/>
        <v>-2.0000000000010232</v>
      </c>
      <c r="K17" s="17"/>
      <c r="L17" s="17"/>
      <c r="M17" s="17">
        <v>911.39200000000005</v>
      </c>
      <c r="N17" s="17">
        <f t="shared" si="3"/>
        <v>911.62800000000004</v>
      </c>
      <c r="O17" s="17">
        <v>910.08800000000008</v>
      </c>
      <c r="P17" s="17">
        <f t="shared" si="0"/>
        <v>-1.3039999999999736</v>
      </c>
      <c r="Q17" s="41"/>
      <c r="R17" s="17"/>
      <c r="S17" s="17"/>
      <c r="T17" s="17"/>
      <c r="U17" s="41">
        <f t="shared" si="1"/>
        <v>-2.0000000000000755</v>
      </c>
      <c r="V17" s="41">
        <v>6</v>
      </c>
      <c r="W17" s="17">
        <v>909.96800000000007</v>
      </c>
      <c r="X17" s="41">
        <v>6</v>
      </c>
      <c r="Y17" s="17">
        <v>911.68299999999999</v>
      </c>
      <c r="Z17" s="41">
        <v>8.5</v>
      </c>
      <c r="AA17" s="17">
        <v>911.75800000000004</v>
      </c>
      <c r="AB17" s="41">
        <v>8.5</v>
      </c>
      <c r="AC17" s="20">
        <v>911.64300000000003</v>
      </c>
      <c r="AD17" s="13"/>
      <c r="AE17" s="11"/>
      <c r="AF17" s="3"/>
      <c r="AG17" s="22"/>
      <c r="AH17" s="13"/>
      <c r="AJ17" s="4"/>
    </row>
    <row r="18" spans="1:36" s="2" customFormat="1" ht="22.5" customHeight="1" thickBot="1">
      <c r="A18" s="44" t="s">
        <v>13</v>
      </c>
      <c r="B18" s="41">
        <v>-6.5</v>
      </c>
      <c r="C18" s="39" t="s">
        <v>205</v>
      </c>
      <c r="D18" s="39" t="s">
        <v>209</v>
      </c>
      <c r="E18" s="39" t="s">
        <v>213</v>
      </c>
      <c r="F18" s="41">
        <v>-4</v>
      </c>
      <c r="G18" s="17">
        <v>912.976</v>
      </c>
      <c r="H18" s="41">
        <v>-4</v>
      </c>
      <c r="I18" s="17">
        <v>911.26100000000008</v>
      </c>
      <c r="J18" s="41">
        <f>((O18-I18)/H18)*100</f>
        <v>-1.999999999998181</v>
      </c>
      <c r="K18" s="17"/>
      <c r="L18" s="17"/>
      <c r="M18" s="17">
        <v>912.22</v>
      </c>
      <c r="N18" s="17">
        <f t="shared" si="3"/>
        <v>912.88099999999997</v>
      </c>
      <c r="O18" s="17">
        <v>911.34100000000001</v>
      </c>
      <c r="P18" s="17">
        <f t="shared" si="0"/>
        <v>-0.8790000000000191</v>
      </c>
      <c r="Q18" s="41"/>
      <c r="R18" s="17"/>
      <c r="S18" s="17"/>
      <c r="T18" s="17"/>
      <c r="U18" s="41">
        <f t="shared" si="1"/>
        <v>-2.0000000000000755</v>
      </c>
      <c r="V18" s="41">
        <v>6</v>
      </c>
      <c r="W18" s="17">
        <v>911.221</v>
      </c>
      <c r="X18" s="41">
        <v>6</v>
      </c>
      <c r="Y18" s="17">
        <v>912.93600000000004</v>
      </c>
      <c r="Z18" s="41">
        <v>8.5</v>
      </c>
      <c r="AA18" s="17">
        <v>913.01099999999997</v>
      </c>
      <c r="AB18" s="41">
        <v>8.5</v>
      </c>
      <c r="AC18" s="20">
        <v>912.41899999999998</v>
      </c>
      <c r="AD18" s="13"/>
      <c r="AE18" s="11"/>
      <c r="AF18" s="3"/>
      <c r="AG18" s="26"/>
      <c r="AH18" s="13"/>
      <c r="AJ18" s="4"/>
    </row>
    <row r="19" spans="1:36" s="2" customFormat="1" ht="22.5" customHeight="1">
      <c r="A19" s="44"/>
      <c r="B19" s="41"/>
      <c r="C19" s="39"/>
      <c r="D19" s="39"/>
      <c r="E19" s="39"/>
      <c r="F19" s="41"/>
      <c r="G19" s="17"/>
      <c r="H19" s="41"/>
      <c r="I19" s="17"/>
      <c r="J19" s="41"/>
      <c r="K19" s="17"/>
      <c r="L19" s="17"/>
      <c r="M19" s="17"/>
      <c r="N19" s="17"/>
      <c r="O19" s="17"/>
      <c r="P19" s="17"/>
      <c r="Q19" s="41"/>
      <c r="R19" s="17"/>
      <c r="S19" s="17"/>
      <c r="T19" s="17"/>
      <c r="U19" s="41"/>
      <c r="V19" s="41"/>
      <c r="W19" s="17"/>
      <c r="X19" s="41"/>
      <c r="Y19" s="17"/>
      <c r="Z19" s="41"/>
      <c r="AA19" s="17"/>
      <c r="AB19" s="41"/>
      <c r="AC19" s="20"/>
      <c r="AD19" s="13"/>
      <c r="AE19" s="11"/>
      <c r="AF19" s="3"/>
      <c r="AG19" s="22"/>
      <c r="AH19" s="13"/>
    </row>
    <row r="20" spans="1:36" s="2" customFormat="1" ht="22.5" customHeight="1">
      <c r="A20" s="44"/>
      <c r="B20" s="41"/>
      <c r="C20" s="39"/>
      <c r="D20" s="39"/>
      <c r="E20" s="39"/>
      <c r="F20" s="41"/>
      <c r="G20" s="17"/>
      <c r="H20" s="41"/>
      <c r="I20" s="17"/>
      <c r="J20" s="41"/>
      <c r="K20" s="17"/>
      <c r="L20" s="17"/>
      <c r="M20" s="17"/>
      <c r="N20" s="17"/>
      <c r="O20" s="17"/>
      <c r="P20" s="17"/>
      <c r="Q20" s="41"/>
      <c r="R20" s="17"/>
      <c r="S20" s="17"/>
      <c r="T20" s="17"/>
      <c r="U20" s="41"/>
      <c r="V20" s="41"/>
      <c r="W20" s="17"/>
      <c r="X20" s="41"/>
      <c r="Y20" s="17"/>
      <c r="Z20" s="41"/>
      <c r="AA20" s="17"/>
      <c r="AB20" s="41"/>
      <c r="AC20" s="20"/>
      <c r="AD20" s="13"/>
      <c r="AE20" s="11"/>
      <c r="AF20" s="3"/>
      <c r="AG20" s="22"/>
      <c r="AH20" s="13"/>
    </row>
    <row r="21" spans="1:36" s="2" customFormat="1" ht="22.5" customHeight="1">
      <c r="A21" s="44"/>
      <c r="B21" s="41"/>
      <c r="C21" s="39"/>
      <c r="D21" s="39"/>
      <c r="E21" s="39"/>
      <c r="F21" s="41"/>
      <c r="G21" s="17"/>
      <c r="H21" s="41"/>
      <c r="I21" s="17"/>
      <c r="J21" s="41"/>
      <c r="K21" s="17"/>
      <c r="L21" s="17"/>
      <c r="M21" s="17"/>
      <c r="N21" s="17"/>
      <c r="O21" s="17"/>
      <c r="P21" s="17"/>
      <c r="Q21" s="41"/>
      <c r="R21" s="17"/>
      <c r="S21" s="17"/>
      <c r="T21" s="17"/>
      <c r="U21" s="41"/>
      <c r="V21" s="41"/>
      <c r="W21" s="17"/>
      <c r="X21" s="41"/>
      <c r="Y21" s="17"/>
      <c r="Z21" s="41"/>
      <c r="AA21" s="17"/>
      <c r="AB21" s="41"/>
      <c r="AC21" s="20"/>
      <c r="AD21" s="13"/>
      <c r="AE21" s="11"/>
      <c r="AF21" s="3"/>
      <c r="AG21" s="22"/>
      <c r="AH21" s="13"/>
    </row>
    <row r="22" spans="1:36" s="2" customFormat="1" ht="22.5" customHeight="1">
      <c r="A22" s="44"/>
      <c r="B22" s="41"/>
      <c r="C22" s="39"/>
      <c r="D22" s="39"/>
      <c r="E22" s="39"/>
      <c r="F22" s="41"/>
      <c r="G22" s="17"/>
      <c r="H22" s="41"/>
      <c r="I22" s="17"/>
      <c r="J22" s="41"/>
      <c r="K22" s="17"/>
      <c r="L22" s="17"/>
      <c r="M22" s="17"/>
      <c r="N22" s="17"/>
      <c r="O22" s="17"/>
      <c r="P22" s="17"/>
      <c r="Q22" s="41"/>
      <c r="R22" s="17"/>
      <c r="S22" s="17"/>
      <c r="T22" s="17"/>
      <c r="U22" s="41"/>
      <c r="V22" s="41"/>
      <c r="W22" s="17"/>
      <c r="X22" s="41"/>
      <c r="Y22" s="17"/>
      <c r="Z22" s="41"/>
      <c r="AA22" s="17"/>
      <c r="AB22" s="41"/>
      <c r="AC22" s="20"/>
      <c r="AD22" s="13"/>
      <c r="AE22" s="11"/>
      <c r="AF22" s="3"/>
      <c r="AG22" s="22"/>
      <c r="AH22" s="13"/>
    </row>
    <row r="23" spans="1:36" s="2" customFormat="1" ht="22.5" customHeight="1">
      <c r="A23" s="44"/>
      <c r="B23" s="41"/>
      <c r="C23" s="39"/>
      <c r="D23" s="39"/>
      <c r="E23" s="39"/>
      <c r="F23" s="41"/>
      <c r="G23" s="17"/>
      <c r="H23" s="41"/>
      <c r="I23" s="17"/>
      <c r="J23" s="41"/>
      <c r="K23" s="17"/>
      <c r="L23" s="17"/>
      <c r="M23" s="17"/>
      <c r="N23" s="17"/>
      <c r="O23" s="17"/>
      <c r="P23" s="17"/>
      <c r="Q23" s="41"/>
      <c r="R23" s="17"/>
      <c r="S23" s="17"/>
      <c r="T23" s="17"/>
      <c r="U23" s="41"/>
      <c r="V23" s="41"/>
      <c r="W23" s="17"/>
      <c r="X23" s="41"/>
      <c r="Y23" s="17"/>
      <c r="Z23" s="41"/>
      <c r="AA23" s="17"/>
      <c r="AB23" s="41"/>
      <c r="AC23" s="20"/>
      <c r="AD23" s="13"/>
      <c r="AE23" s="11"/>
      <c r="AF23" s="3"/>
      <c r="AG23" s="22"/>
      <c r="AH23" s="13"/>
    </row>
    <row r="24" spans="1:36" s="2" customFormat="1" ht="22.5" customHeight="1">
      <c r="A24" s="44"/>
      <c r="B24" s="41"/>
      <c r="C24" s="39"/>
      <c r="D24" s="39"/>
      <c r="E24" s="39"/>
      <c r="F24" s="41"/>
      <c r="G24" s="17"/>
      <c r="H24" s="41"/>
      <c r="I24" s="17"/>
      <c r="J24" s="41"/>
      <c r="K24" s="17"/>
      <c r="L24" s="17"/>
      <c r="M24" s="17"/>
      <c r="N24" s="17"/>
      <c r="O24" s="17"/>
      <c r="P24" s="17"/>
      <c r="Q24" s="41"/>
      <c r="R24" s="17"/>
      <c r="S24" s="17"/>
      <c r="T24" s="17"/>
      <c r="U24" s="41"/>
      <c r="V24" s="41"/>
      <c r="W24" s="17"/>
      <c r="X24" s="41"/>
      <c r="Y24" s="17"/>
      <c r="Z24" s="41"/>
      <c r="AA24" s="17"/>
      <c r="AB24" s="41"/>
      <c r="AC24" s="20"/>
      <c r="AD24" s="13"/>
      <c r="AE24" s="11"/>
      <c r="AF24" s="3"/>
      <c r="AG24" s="22"/>
      <c r="AH24" s="13"/>
    </row>
    <row r="25" spans="1:36" s="2" customFormat="1" ht="22.5" customHeight="1">
      <c r="A25" s="44"/>
      <c r="B25" s="41"/>
      <c r="C25" s="39"/>
      <c r="D25" s="39"/>
      <c r="E25" s="39"/>
      <c r="F25" s="41"/>
      <c r="G25" s="17"/>
      <c r="H25" s="41"/>
      <c r="I25" s="17"/>
      <c r="J25" s="41"/>
      <c r="K25" s="17"/>
      <c r="L25" s="17"/>
      <c r="M25" s="17"/>
      <c r="N25" s="17"/>
      <c r="O25" s="17"/>
      <c r="P25" s="17"/>
      <c r="Q25" s="41"/>
      <c r="R25" s="17"/>
      <c r="S25" s="17"/>
      <c r="T25" s="17"/>
      <c r="U25" s="41"/>
      <c r="V25" s="41"/>
      <c r="W25" s="17"/>
      <c r="X25" s="41"/>
      <c r="Y25" s="17"/>
      <c r="Z25" s="41"/>
      <c r="AA25" s="17"/>
      <c r="AB25" s="41"/>
      <c r="AC25" s="20"/>
      <c r="AD25" s="13"/>
      <c r="AE25" s="11"/>
      <c r="AF25" s="3"/>
      <c r="AG25" s="22"/>
      <c r="AH25" s="13"/>
    </row>
    <row r="26" spans="1:36" s="2" customFormat="1" ht="22.5" customHeight="1">
      <c r="A26" s="44"/>
      <c r="B26" s="41"/>
      <c r="C26" s="39"/>
      <c r="D26" s="39"/>
      <c r="E26" s="39"/>
      <c r="F26" s="41"/>
      <c r="G26" s="17"/>
      <c r="H26" s="41"/>
      <c r="I26" s="17"/>
      <c r="J26" s="41"/>
      <c r="K26" s="17"/>
      <c r="L26" s="17"/>
      <c r="M26" s="17"/>
      <c r="N26" s="17"/>
      <c r="O26" s="17"/>
      <c r="P26" s="17"/>
      <c r="Q26" s="41"/>
      <c r="R26" s="17"/>
      <c r="S26" s="17"/>
      <c r="T26" s="17"/>
      <c r="U26" s="41"/>
      <c r="V26" s="41"/>
      <c r="W26" s="17"/>
      <c r="X26" s="41"/>
      <c r="Y26" s="17"/>
      <c r="Z26" s="41"/>
      <c r="AA26" s="17"/>
      <c r="AB26" s="41"/>
      <c r="AC26" s="20"/>
      <c r="AD26" s="13"/>
      <c r="AE26" s="11"/>
      <c r="AF26" s="3"/>
      <c r="AG26" s="22"/>
      <c r="AH26" s="13"/>
    </row>
    <row r="27" spans="1:36" s="2" customFormat="1" ht="22.5" customHeight="1">
      <c r="A27" s="44"/>
      <c r="B27" s="41"/>
      <c r="C27" s="39"/>
      <c r="D27" s="39"/>
      <c r="E27" s="39"/>
      <c r="F27" s="41"/>
      <c r="G27" s="17"/>
      <c r="H27" s="41"/>
      <c r="I27" s="17"/>
      <c r="J27" s="41"/>
      <c r="K27" s="17"/>
      <c r="L27" s="17"/>
      <c r="M27" s="17"/>
      <c r="N27" s="17"/>
      <c r="O27" s="17"/>
      <c r="P27" s="17"/>
      <c r="Q27" s="41"/>
      <c r="R27" s="17"/>
      <c r="S27" s="17"/>
      <c r="T27" s="17"/>
      <c r="U27" s="41"/>
      <c r="V27" s="41"/>
      <c r="W27" s="17"/>
      <c r="X27" s="41"/>
      <c r="Y27" s="17"/>
      <c r="Z27" s="41"/>
      <c r="AA27" s="17"/>
      <c r="AB27" s="41"/>
      <c r="AC27" s="20"/>
      <c r="AD27" s="13"/>
      <c r="AE27" s="11"/>
      <c r="AF27" s="3"/>
      <c r="AG27" s="22"/>
      <c r="AH27" s="13"/>
    </row>
    <row r="28" spans="1:36" s="2" customFormat="1" ht="22.5" customHeight="1">
      <c r="A28" s="44"/>
      <c r="B28" s="41"/>
      <c r="C28" s="39"/>
      <c r="D28" s="39"/>
      <c r="E28" s="39"/>
      <c r="F28" s="41"/>
      <c r="G28" s="17"/>
      <c r="H28" s="41"/>
      <c r="I28" s="17"/>
      <c r="J28" s="41"/>
      <c r="K28" s="17"/>
      <c r="L28" s="17"/>
      <c r="M28" s="17"/>
      <c r="N28" s="17"/>
      <c r="O28" s="17"/>
      <c r="P28" s="17"/>
      <c r="Q28" s="41"/>
      <c r="R28" s="17"/>
      <c r="S28" s="17"/>
      <c r="T28" s="17"/>
      <c r="U28" s="41"/>
      <c r="V28" s="41"/>
      <c r="W28" s="17"/>
      <c r="X28" s="41"/>
      <c r="Y28" s="17"/>
      <c r="Z28" s="41"/>
      <c r="AA28" s="17"/>
      <c r="AB28" s="41"/>
      <c r="AC28" s="20"/>
      <c r="AD28" s="13"/>
      <c r="AE28" s="11"/>
      <c r="AF28" s="3"/>
      <c r="AG28" s="22"/>
      <c r="AH28" s="13"/>
    </row>
    <row r="29" spans="1:36" s="2" customFormat="1" ht="22.5" customHeight="1">
      <c r="A29" s="44"/>
      <c r="B29" s="41"/>
      <c r="C29" s="39"/>
      <c r="D29" s="39"/>
      <c r="E29" s="39"/>
      <c r="F29" s="41"/>
      <c r="G29" s="17"/>
      <c r="H29" s="41"/>
      <c r="I29" s="17"/>
      <c r="J29" s="41"/>
      <c r="K29" s="17"/>
      <c r="L29" s="17"/>
      <c r="M29" s="17"/>
      <c r="N29" s="17"/>
      <c r="O29" s="17"/>
      <c r="P29" s="17"/>
      <c r="Q29" s="41"/>
      <c r="R29" s="17"/>
      <c r="S29" s="17"/>
      <c r="T29" s="17"/>
      <c r="U29" s="41"/>
      <c r="V29" s="41"/>
      <c r="W29" s="17"/>
      <c r="X29" s="41"/>
      <c r="Y29" s="17"/>
      <c r="Z29" s="41"/>
      <c r="AA29" s="17"/>
      <c r="AB29" s="41"/>
      <c r="AC29" s="20"/>
      <c r="AD29" s="13"/>
      <c r="AE29" s="11"/>
      <c r="AF29" s="3"/>
      <c r="AG29" s="22"/>
      <c r="AH29" s="13"/>
    </row>
    <row r="30" spans="1:36" s="2" customFormat="1" ht="22.5" customHeight="1">
      <c r="A30" s="44"/>
      <c r="B30" s="41"/>
      <c r="C30" s="39"/>
      <c r="D30" s="39"/>
      <c r="E30" s="39"/>
      <c r="F30" s="41"/>
      <c r="G30" s="17"/>
      <c r="H30" s="41"/>
      <c r="I30" s="17"/>
      <c r="J30" s="41"/>
      <c r="K30" s="17"/>
      <c r="L30" s="17"/>
      <c r="M30" s="17"/>
      <c r="N30" s="17"/>
      <c r="O30" s="17"/>
      <c r="P30" s="17"/>
      <c r="Q30" s="41"/>
      <c r="R30" s="17"/>
      <c r="S30" s="17"/>
      <c r="T30" s="17"/>
      <c r="U30" s="41"/>
      <c r="V30" s="41"/>
      <c r="W30" s="17"/>
      <c r="X30" s="41"/>
      <c r="Y30" s="17"/>
      <c r="Z30" s="41"/>
      <c r="AA30" s="17"/>
      <c r="AB30" s="41"/>
      <c r="AC30" s="20"/>
      <c r="AD30" s="13"/>
      <c r="AE30" s="11"/>
      <c r="AF30" s="3"/>
      <c r="AG30" s="22"/>
      <c r="AH30" s="13"/>
    </row>
    <row r="31" spans="1:36" s="2" customFormat="1" ht="22.5" customHeight="1">
      <c r="A31" s="44"/>
      <c r="B31" s="41"/>
      <c r="C31" s="39"/>
      <c r="D31" s="39"/>
      <c r="E31" s="39"/>
      <c r="F31" s="41"/>
      <c r="G31" s="17"/>
      <c r="H31" s="41"/>
      <c r="I31" s="17"/>
      <c r="J31" s="41"/>
      <c r="K31" s="17"/>
      <c r="L31" s="17"/>
      <c r="M31" s="17"/>
      <c r="N31" s="17"/>
      <c r="O31" s="17"/>
      <c r="P31" s="17"/>
      <c r="Q31" s="41"/>
      <c r="R31" s="17"/>
      <c r="S31" s="17"/>
      <c r="T31" s="17"/>
      <c r="U31" s="41"/>
      <c r="V31" s="41"/>
      <c r="W31" s="17"/>
      <c r="X31" s="41"/>
      <c r="Y31" s="17"/>
      <c r="Z31" s="41"/>
      <c r="AA31" s="17"/>
      <c r="AB31" s="41"/>
      <c r="AC31" s="20"/>
      <c r="AD31" s="13"/>
      <c r="AE31" s="11"/>
      <c r="AF31" s="3"/>
      <c r="AG31" s="22"/>
      <c r="AH31" s="13"/>
    </row>
    <row r="32" spans="1:36" s="2" customFormat="1" ht="22.5" customHeight="1">
      <c r="A32" s="44"/>
      <c r="B32" s="41"/>
      <c r="C32" s="39"/>
      <c r="D32" s="39"/>
      <c r="E32" s="39"/>
      <c r="F32" s="41"/>
      <c r="G32" s="17"/>
      <c r="H32" s="41"/>
      <c r="I32" s="17"/>
      <c r="J32" s="41"/>
      <c r="K32" s="17"/>
      <c r="L32" s="17"/>
      <c r="M32" s="17"/>
      <c r="N32" s="17"/>
      <c r="O32" s="17"/>
      <c r="P32" s="17"/>
      <c r="Q32" s="41"/>
      <c r="R32" s="17"/>
      <c r="S32" s="17"/>
      <c r="T32" s="17"/>
      <c r="U32" s="41"/>
      <c r="V32" s="41"/>
      <c r="W32" s="17"/>
      <c r="X32" s="41"/>
      <c r="Y32" s="17"/>
      <c r="Z32" s="41"/>
      <c r="AA32" s="17"/>
      <c r="AB32" s="41"/>
      <c r="AC32" s="20"/>
      <c r="AD32" s="13"/>
      <c r="AE32" s="11"/>
      <c r="AF32" s="3"/>
      <c r="AG32" s="22"/>
      <c r="AH32" s="13"/>
    </row>
    <row r="33" spans="1:34" s="2" customFormat="1" ht="22.5" customHeight="1">
      <c r="A33" s="44"/>
      <c r="B33" s="41"/>
      <c r="C33" s="39"/>
      <c r="D33" s="39"/>
      <c r="E33" s="39"/>
      <c r="F33" s="41"/>
      <c r="G33" s="17"/>
      <c r="H33" s="41"/>
      <c r="I33" s="17"/>
      <c r="J33" s="41"/>
      <c r="K33" s="17"/>
      <c r="L33" s="17"/>
      <c r="M33" s="17"/>
      <c r="N33" s="17"/>
      <c r="O33" s="17"/>
      <c r="P33" s="17"/>
      <c r="Q33" s="41"/>
      <c r="R33" s="17"/>
      <c r="S33" s="17"/>
      <c r="T33" s="17"/>
      <c r="U33" s="41"/>
      <c r="V33" s="41"/>
      <c r="W33" s="17"/>
      <c r="X33" s="41"/>
      <c r="Y33" s="17"/>
      <c r="Z33" s="41"/>
      <c r="AA33" s="17"/>
      <c r="AB33" s="41"/>
      <c r="AC33" s="20"/>
      <c r="AD33" s="13"/>
      <c r="AE33" s="11"/>
      <c r="AF33" s="3"/>
      <c r="AG33" s="22"/>
      <c r="AH33" s="13"/>
    </row>
    <row r="34" spans="1:34" s="2" customFormat="1" ht="22.5" customHeight="1">
      <c r="A34" s="44"/>
      <c r="B34" s="41"/>
      <c r="C34" s="39"/>
      <c r="D34" s="39"/>
      <c r="E34" s="39"/>
      <c r="F34" s="41"/>
      <c r="G34" s="17"/>
      <c r="H34" s="41"/>
      <c r="I34" s="17"/>
      <c r="J34" s="41"/>
      <c r="K34" s="17"/>
      <c r="L34" s="17"/>
      <c r="M34" s="17"/>
      <c r="N34" s="17"/>
      <c r="O34" s="17"/>
      <c r="P34" s="17"/>
      <c r="Q34" s="41"/>
      <c r="R34" s="17"/>
      <c r="S34" s="17"/>
      <c r="T34" s="17"/>
      <c r="U34" s="41"/>
      <c r="V34" s="41"/>
      <c r="W34" s="17"/>
      <c r="X34" s="41"/>
      <c r="Y34" s="17"/>
      <c r="Z34" s="41"/>
      <c r="AA34" s="17"/>
      <c r="AB34" s="41"/>
      <c r="AC34" s="20"/>
      <c r="AE34" s="3"/>
      <c r="AH34" s="3"/>
    </row>
    <row r="35" spans="1:34" s="2" customFormat="1" ht="22.5" customHeight="1">
      <c r="A35" s="44"/>
      <c r="B35" s="41"/>
      <c r="C35" s="39"/>
      <c r="D35" s="39"/>
      <c r="E35" s="39"/>
      <c r="F35" s="41"/>
      <c r="G35" s="17"/>
      <c r="H35" s="41"/>
      <c r="I35" s="17"/>
      <c r="J35" s="41"/>
      <c r="K35" s="17"/>
      <c r="L35" s="17"/>
      <c r="M35" s="17"/>
      <c r="N35" s="17"/>
      <c r="O35" s="17"/>
      <c r="P35" s="17"/>
      <c r="Q35" s="41"/>
      <c r="R35" s="17"/>
      <c r="S35" s="17"/>
      <c r="T35" s="17"/>
      <c r="U35" s="41"/>
      <c r="V35" s="41"/>
      <c r="W35" s="17"/>
      <c r="X35" s="41"/>
      <c r="Y35" s="17"/>
      <c r="Z35" s="41"/>
      <c r="AA35" s="17"/>
      <c r="AB35" s="41"/>
      <c r="AC35" s="20"/>
      <c r="AE35" s="3"/>
      <c r="AH35" s="3"/>
    </row>
    <row r="36" spans="1:34" s="2" customFormat="1" ht="22.5" customHeight="1">
      <c r="A36" s="50"/>
      <c r="B36" s="51"/>
      <c r="C36" s="54"/>
      <c r="D36" s="54"/>
      <c r="E36" s="54"/>
      <c r="F36" s="41"/>
      <c r="G36" s="17"/>
      <c r="H36" s="41"/>
      <c r="I36" s="17"/>
      <c r="J36" s="41"/>
      <c r="K36" s="17"/>
      <c r="L36" s="17"/>
      <c r="M36" s="17"/>
      <c r="N36" s="17"/>
      <c r="O36" s="17"/>
      <c r="P36" s="17"/>
      <c r="Q36" s="41"/>
      <c r="R36" s="17"/>
      <c r="S36" s="17"/>
      <c r="T36" s="17"/>
      <c r="U36" s="41"/>
      <c r="V36" s="41"/>
      <c r="W36" s="17"/>
      <c r="X36" s="41"/>
      <c r="Y36" s="17"/>
      <c r="Z36" s="41"/>
      <c r="AA36" s="17"/>
      <c r="AB36" s="41"/>
      <c r="AC36" s="20"/>
      <c r="AE36" s="3"/>
      <c r="AH36" s="3"/>
    </row>
    <row r="37" spans="1:34" s="2" customFormat="1" ht="22.5" customHeight="1">
      <c r="A37" s="50"/>
      <c r="B37" s="51"/>
      <c r="C37" s="54"/>
      <c r="D37" s="54"/>
      <c r="E37" s="54"/>
      <c r="F37" s="51"/>
      <c r="G37" s="52"/>
      <c r="H37" s="51"/>
      <c r="I37" s="52"/>
      <c r="J37" s="51"/>
      <c r="K37" s="54"/>
      <c r="L37" s="54"/>
      <c r="M37" s="52"/>
      <c r="N37" s="54"/>
      <c r="O37" s="52"/>
      <c r="P37" s="52"/>
      <c r="Q37" s="54"/>
      <c r="R37" s="54"/>
      <c r="S37" s="54"/>
      <c r="T37" s="54"/>
      <c r="U37" s="51"/>
      <c r="V37" s="51"/>
      <c r="W37" s="52"/>
      <c r="X37" s="51"/>
      <c r="Y37" s="52"/>
      <c r="Z37" s="51"/>
      <c r="AA37" s="52"/>
      <c r="AB37" s="51"/>
      <c r="AC37" s="55"/>
      <c r="AE37" s="3"/>
      <c r="AH37" s="3"/>
    </row>
    <row r="38" spans="1:34" s="2" customFormat="1" ht="22.5" customHeight="1">
      <c r="A38" s="50"/>
      <c r="B38" s="51"/>
      <c r="C38" s="54"/>
      <c r="D38" s="54"/>
      <c r="E38" s="54"/>
      <c r="F38" s="51"/>
      <c r="G38" s="52"/>
      <c r="H38" s="51"/>
      <c r="I38" s="52"/>
      <c r="J38" s="51"/>
      <c r="K38" s="54"/>
      <c r="L38" s="54"/>
      <c r="M38" s="52"/>
      <c r="N38" s="54"/>
      <c r="O38" s="52"/>
      <c r="P38" s="52"/>
      <c r="Q38" s="54"/>
      <c r="R38" s="54"/>
      <c r="S38" s="54"/>
      <c r="T38" s="54"/>
      <c r="U38" s="51"/>
      <c r="V38" s="51"/>
      <c r="W38" s="52"/>
      <c r="X38" s="51"/>
      <c r="Y38" s="52"/>
      <c r="Z38" s="51"/>
      <c r="AA38" s="52"/>
      <c r="AB38" s="51"/>
      <c r="AC38" s="55"/>
      <c r="AE38" s="3"/>
      <c r="AH38" s="3"/>
    </row>
    <row r="39" spans="1:34" s="2" customFormat="1" ht="22.5" customHeight="1">
      <c r="A39" s="50"/>
      <c r="B39" s="51"/>
      <c r="C39" s="54"/>
      <c r="D39" s="54"/>
      <c r="E39" s="54"/>
      <c r="F39" s="51"/>
      <c r="G39" s="52"/>
      <c r="H39" s="51"/>
      <c r="I39" s="52"/>
      <c r="J39" s="51"/>
      <c r="K39" s="54"/>
      <c r="L39" s="54"/>
      <c r="M39" s="52"/>
      <c r="N39" s="54"/>
      <c r="O39" s="52"/>
      <c r="P39" s="52"/>
      <c r="Q39" s="54"/>
      <c r="R39" s="54"/>
      <c r="S39" s="54"/>
      <c r="T39" s="54"/>
      <c r="U39" s="51"/>
      <c r="V39" s="51"/>
      <c r="W39" s="52"/>
      <c r="X39" s="51"/>
      <c r="Y39" s="52"/>
      <c r="Z39" s="51"/>
      <c r="AA39" s="52"/>
      <c r="AB39" s="51"/>
      <c r="AC39" s="55"/>
      <c r="AE39" s="3"/>
      <c r="AH39" s="3"/>
    </row>
    <row r="40" spans="1:34" s="2" customFormat="1" ht="22.5" customHeight="1">
      <c r="A40" s="50"/>
      <c r="B40" s="51"/>
      <c r="C40" s="54"/>
      <c r="D40" s="54"/>
      <c r="E40" s="54"/>
      <c r="F40" s="51"/>
      <c r="G40" s="52"/>
      <c r="H40" s="51"/>
      <c r="I40" s="52"/>
      <c r="J40" s="51"/>
      <c r="K40" s="54"/>
      <c r="L40" s="54"/>
      <c r="M40" s="52"/>
      <c r="N40" s="54"/>
      <c r="O40" s="52"/>
      <c r="P40" s="52"/>
      <c r="Q40" s="54"/>
      <c r="R40" s="54"/>
      <c r="S40" s="54"/>
      <c r="T40" s="54"/>
      <c r="U40" s="51"/>
      <c r="V40" s="51"/>
      <c r="W40" s="52"/>
      <c r="X40" s="51"/>
      <c r="Y40" s="52"/>
      <c r="Z40" s="51"/>
      <c r="AA40" s="52"/>
      <c r="AB40" s="51"/>
      <c r="AC40" s="55"/>
      <c r="AE40" s="3"/>
      <c r="AH40" s="3"/>
    </row>
    <row r="41" spans="1:34" s="2" customFormat="1" ht="22.5" customHeight="1">
      <c r="A41" s="50"/>
      <c r="B41" s="51"/>
      <c r="C41" s="54"/>
      <c r="D41" s="54"/>
      <c r="E41" s="54"/>
      <c r="F41" s="51"/>
      <c r="G41" s="52"/>
      <c r="H41" s="51"/>
      <c r="I41" s="52"/>
      <c r="J41" s="51"/>
      <c r="K41" s="54"/>
      <c r="L41" s="54"/>
      <c r="M41" s="52"/>
      <c r="N41" s="54"/>
      <c r="O41" s="52"/>
      <c r="P41" s="52"/>
      <c r="Q41" s="54"/>
      <c r="R41" s="54"/>
      <c r="S41" s="54"/>
      <c r="T41" s="54"/>
      <c r="U41" s="51"/>
      <c r="V41" s="51"/>
      <c r="W41" s="52"/>
      <c r="X41" s="51"/>
      <c r="Y41" s="52"/>
      <c r="Z41" s="51"/>
      <c r="AA41" s="52"/>
      <c r="AB41" s="51"/>
      <c r="AC41" s="55"/>
      <c r="AE41" s="3"/>
      <c r="AH41" s="3"/>
    </row>
    <row r="42" spans="1:34" s="2" customFormat="1" ht="22.5" customHeight="1">
      <c r="A42" s="50"/>
      <c r="B42" s="51"/>
      <c r="C42" s="54"/>
      <c r="D42" s="54"/>
      <c r="E42" s="54"/>
      <c r="F42" s="51"/>
      <c r="G42" s="52"/>
      <c r="H42" s="51"/>
      <c r="I42" s="52"/>
      <c r="J42" s="51"/>
      <c r="K42" s="54"/>
      <c r="L42" s="54"/>
      <c r="M42" s="52"/>
      <c r="N42" s="54"/>
      <c r="O42" s="52"/>
      <c r="P42" s="52"/>
      <c r="Q42" s="54"/>
      <c r="R42" s="54"/>
      <c r="S42" s="54"/>
      <c r="T42" s="54"/>
      <c r="U42" s="51"/>
      <c r="V42" s="51"/>
      <c r="W42" s="52"/>
      <c r="X42" s="51"/>
      <c r="Y42" s="52"/>
      <c r="Z42" s="51"/>
      <c r="AA42" s="52"/>
      <c r="AB42" s="51"/>
      <c r="AC42" s="55"/>
      <c r="AE42" s="3"/>
      <c r="AH42" s="3"/>
    </row>
    <row r="43" spans="1:34" s="2" customFormat="1" ht="22.5" customHeight="1">
      <c r="A43" s="50"/>
      <c r="B43" s="51"/>
      <c r="C43" s="54"/>
      <c r="D43" s="54"/>
      <c r="E43" s="54"/>
      <c r="F43" s="51"/>
      <c r="G43" s="52"/>
      <c r="H43" s="51"/>
      <c r="I43" s="52"/>
      <c r="J43" s="51"/>
      <c r="K43" s="54"/>
      <c r="L43" s="54"/>
      <c r="M43" s="52"/>
      <c r="N43" s="54"/>
      <c r="O43" s="52"/>
      <c r="P43" s="52"/>
      <c r="Q43" s="54"/>
      <c r="R43" s="54"/>
      <c r="S43" s="54"/>
      <c r="T43" s="54"/>
      <c r="U43" s="51"/>
      <c r="V43" s="51"/>
      <c r="W43" s="52"/>
      <c r="X43" s="51"/>
      <c r="Y43" s="52"/>
      <c r="Z43" s="51"/>
      <c r="AA43" s="52"/>
      <c r="AB43" s="51"/>
      <c r="AC43" s="55"/>
      <c r="AE43" s="3"/>
      <c r="AH43" s="3"/>
    </row>
    <row r="44" spans="1:34" s="2" customFormat="1" ht="22.5" customHeight="1">
      <c r="A44" s="50"/>
      <c r="B44" s="51"/>
      <c r="C44" s="54"/>
      <c r="D44" s="54"/>
      <c r="E44" s="54"/>
      <c r="F44" s="51"/>
      <c r="G44" s="52"/>
      <c r="H44" s="51"/>
      <c r="I44" s="52"/>
      <c r="J44" s="51"/>
      <c r="K44" s="54"/>
      <c r="L44" s="54"/>
      <c r="M44" s="52"/>
      <c r="N44" s="54"/>
      <c r="O44" s="52"/>
      <c r="P44" s="52"/>
      <c r="Q44" s="54"/>
      <c r="R44" s="54"/>
      <c r="S44" s="54"/>
      <c r="T44" s="54"/>
      <c r="U44" s="51"/>
      <c r="V44" s="51"/>
      <c r="W44" s="52"/>
      <c r="X44" s="51"/>
      <c r="Y44" s="52"/>
      <c r="Z44" s="51"/>
      <c r="AA44" s="52"/>
      <c r="AB44" s="51"/>
      <c r="AC44" s="55"/>
      <c r="AE44" s="3"/>
      <c r="AH44" s="3"/>
    </row>
    <row r="45" spans="1:34" s="2" customFormat="1" ht="22.5" customHeight="1" thickBot="1">
      <c r="A45" s="56"/>
      <c r="B45" s="57"/>
      <c r="C45" s="60"/>
      <c r="D45" s="60"/>
      <c r="E45" s="60"/>
      <c r="F45" s="57"/>
      <c r="G45" s="58"/>
      <c r="H45" s="57"/>
      <c r="I45" s="58"/>
      <c r="J45" s="57"/>
      <c r="K45" s="60"/>
      <c r="L45" s="60"/>
      <c r="M45" s="58"/>
      <c r="N45" s="60"/>
      <c r="O45" s="58"/>
      <c r="P45" s="58"/>
      <c r="Q45" s="60"/>
      <c r="R45" s="60"/>
      <c r="S45" s="60"/>
      <c r="T45" s="60"/>
      <c r="U45" s="57"/>
      <c r="V45" s="57"/>
      <c r="W45" s="58"/>
      <c r="X45" s="57"/>
      <c r="Y45" s="58"/>
      <c r="Z45" s="57"/>
      <c r="AA45" s="58"/>
      <c r="AB45" s="57"/>
      <c r="AC45" s="61"/>
      <c r="AE45" s="3"/>
      <c r="AH45" s="3"/>
    </row>
    <row r="46" spans="1:34" s="2" customFormat="1" ht="22.5" customHeight="1">
      <c r="B46" s="33"/>
      <c r="F46" s="33"/>
      <c r="G46" s="4"/>
      <c r="H46" s="33"/>
      <c r="I46" s="4"/>
      <c r="J46" s="33"/>
      <c r="M46" s="4"/>
      <c r="O46" s="4"/>
      <c r="P46" s="4"/>
      <c r="U46" s="33"/>
      <c r="V46" s="33"/>
      <c r="W46" s="4"/>
      <c r="X46" s="33"/>
      <c r="Y46" s="4"/>
      <c r="Z46" s="33"/>
      <c r="AA46" s="4"/>
      <c r="AB46" s="33"/>
      <c r="AC46" s="4"/>
      <c r="AE46" s="3"/>
      <c r="AH46" s="3"/>
    </row>
    <row r="47" spans="1:34" s="2" customFormat="1" ht="22.5" customHeight="1">
      <c r="B47" s="33"/>
      <c r="F47" s="33"/>
      <c r="G47" s="4"/>
      <c r="H47" s="33"/>
      <c r="I47" s="4"/>
      <c r="J47" s="33"/>
      <c r="M47" s="4"/>
      <c r="O47" s="4"/>
      <c r="P47" s="4"/>
      <c r="U47" s="33"/>
      <c r="V47" s="33"/>
      <c r="W47" s="4"/>
      <c r="X47" s="33"/>
      <c r="Y47" s="4"/>
      <c r="Z47" s="33"/>
      <c r="AA47" s="4"/>
      <c r="AB47" s="33"/>
      <c r="AC47" s="4"/>
      <c r="AE47" s="3"/>
      <c r="AH47" s="3"/>
    </row>
    <row r="48" spans="1:34" s="2" customFormat="1" ht="22.5" customHeight="1">
      <c r="B48" s="33"/>
      <c r="F48" s="33"/>
      <c r="G48" s="4"/>
      <c r="H48" s="33"/>
      <c r="I48" s="4"/>
      <c r="J48" s="33"/>
      <c r="M48" s="4"/>
      <c r="O48" s="4"/>
      <c r="P48" s="4"/>
      <c r="U48" s="33"/>
      <c r="V48" s="33"/>
      <c r="W48" s="4"/>
      <c r="X48" s="33"/>
      <c r="Y48" s="4"/>
      <c r="Z48" s="33"/>
      <c r="AA48" s="4"/>
      <c r="AB48" s="33"/>
      <c r="AC48" s="4"/>
      <c r="AE48" s="3"/>
      <c r="AH48" s="3"/>
    </row>
    <row r="49" spans="2:34" s="2" customFormat="1" ht="22.5" customHeight="1">
      <c r="B49" s="33"/>
      <c r="F49" s="33"/>
      <c r="G49" s="4"/>
      <c r="H49" s="33"/>
      <c r="I49" s="4"/>
      <c r="J49" s="33"/>
      <c r="M49" s="4"/>
      <c r="O49" s="4"/>
      <c r="P49" s="4"/>
      <c r="U49" s="33"/>
      <c r="V49" s="33"/>
      <c r="W49" s="4"/>
      <c r="X49" s="33"/>
      <c r="Y49" s="4"/>
      <c r="Z49" s="33"/>
      <c r="AA49" s="4"/>
      <c r="AB49" s="33"/>
      <c r="AC49" s="4"/>
      <c r="AE49" s="3"/>
      <c r="AH49" s="3"/>
    </row>
    <row r="50" spans="2:34" s="2" customFormat="1" ht="22.5" customHeight="1">
      <c r="B50" s="33"/>
      <c r="F50" s="33"/>
      <c r="G50" s="4"/>
      <c r="H50" s="33"/>
      <c r="I50" s="4"/>
      <c r="J50" s="33"/>
      <c r="M50" s="4"/>
      <c r="O50" s="4"/>
      <c r="P50" s="4"/>
      <c r="U50" s="33"/>
      <c r="V50" s="33"/>
      <c r="W50" s="4"/>
      <c r="X50" s="33"/>
      <c r="Y50" s="4"/>
      <c r="Z50" s="33"/>
      <c r="AA50" s="4"/>
      <c r="AB50" s="33"/>
      <c r="AC50" s="4"/>
      <c r="AE50" s="3"/>
      <c r="AH50" s="3"/>
    </row>
    <row r="51" spans="2:34" s="2" customFormat="1" ht="22.5" customHeight="1">
      <c r="B51" s="33"/>
      <c r="F51" s="33"/>
      <c r="G51" s="4"/>
      <c r="H51" s="33"/>
      <c r="I51" s="4"/>
      <c r="J51" s="33"/>
      <c r="M51" s="4"/>
      <c r="O51" s="4"/>
      <c r="P51" s="4"/>
      <c r="U51" s="33"/>
      <c r="V51" s="33"/>
      <c r="W51" s="4"/>
      <c r="X51" s="33"/>
      <c r="Y51" s="4"/>
      <c r="Z51" s="33"/>
      <c r="AA51" s="4"/>
      <c r="AB51" s="33"/>
      <c r="AC51" s="4"/>
      <c r="AE51" s="3"/>
      <c r="AH51" s="3"/>
    </row>
    <row r="52" spans="2:34" s="2" customFormat="1" ht="22.5" customHeight="1">
      <c r="B52" s="33"/>
      <c r="F52" s="33"/>
      <c r="G52" s="4"/>
      <c r="H52" s="33"/>
      <c r="I52" s="4"/>
      <c r="J52" s="33"/>
      <c r="M52" s="4"/>
      <c r="O52" s="4"/>
      <c r="P52" s="4"/>
      <c r="U52" s="33"/>
      <c r="V52" s="33"/>
      <c r="W52" s="4"/>
      <c r="X52" s="33"/>
      <c r="Y52" s="4"/>
      <c r="Z52" s="33"/>
      <c r="AA52" s="4"/>
      <c r="AB52" s="33"/>
      <c r="AC52" s="4"/>
      <c r="AE52" s="3"/>
      <c r="AH52" s="3"/>
    </row>
    <row r="53" spans="2:34" s="2" customFormat="1" ht="22.5" customHeight="1">
      <c r="B53" s="33"/>
      <c r="F53" s="33"/>
      <c r="G53" s="4"/>
      <c r="H53" s="33"/>
      <c r="I53" s="4"/>
      <c r="J53" s="33"/>
      <c r="M53" s="4"/>
      <c r="O53" s="4"/>
      <c r="P53" s="4"/>
      <c r="U53" s="33"/>
      <c r="V53" s="33"/>
      <c r="W53" s="4"/>
      <c r="X53" s="33"/>
      <c r="Y53" s="4"/>
      <c r="Z53" s="33"/>
      <c r="AA53" s="4"/>
      <c r="AB53" s="33"/>
      <c r="AC53" s="4"/>
      <c r="AE53" s="3"/>
      <c r="AH53" s="3"/>
    </row>
    <row r="54" spans="2:34" s="2" customFormat="1" ht="22.5" customHeight="1">
      <c r="B54" s="33"/>
      <c r="F54" s="33"/>
      <c r="G54" s="4"/>
      <c r="H54" s="33"/>
      <c r="I54" s="4"/>
      <c r="J54" s="33"/>
      <c r="M54" s="4"/>
      <c r="O54" s="4"/>
      <c r="P54" s="4"/>
      <c r="U54" s="33"/>
      <c r="V54" s="33"/>
      <c r="W54" s="4"/>
      <c r="X54" s="33"/>
      <c r="Y54" s="4"/>
      <c r="Z54" s="33"/>
      <c r="AA54" s="4"/>
      <c r="AB54" s="33"/>
      <c r="AC54" s="4"/>
      <c r="AE54" s="3"/>
      <c r="AH54" s="3"/>
    </row>
    <row r="55" spans="2:34" s="2" customFormat="1" ht="22.5" customHeight="1">
      <c r="B55" s="33"/>
      <c r="F55" s="33"/>
      <c r="G55" s="4"/>
      <c r="H55" s="33"/>
      <c r="I55" s="4"/>
      <c r="J55" s="33"/>
      <c r="M55" s="4"/>
      <c r="O55" s="4"/>
      <c r="P55" s="4"/>
      <c r="U55" s="33"/>
      <c r="V55" s="33"/>
      <c r="W55" s="4"/>
      <c r="X55" s="33"/>
      <c r="Y55" s="4"/>
      <c r="Z55" s="33"/>
      <c r="AA55" s="4"/>
      <c r="AB55" s="33"/>
      <c r="AC55" s="4"/>
      <c r="AE55" s="3"/>
      <c r="AH55" s="3"/>
    </row>
    <row r="56" spans="2:34" s="2" customFormat="1" ht="22.5" customHeight="1">
      <c r="B56" s="33"/>
      <c r="F56" s="33"/>
      <c r="G56" s="4"/>
      <c r="H56" s="33"/>
      <c r="I56" s="4"/>
      <c r="J56" s="33"/>
      <c r="M56" s="4"/>
      <c r="O56" s="4"/>
      <c r="P56" s="4"/>
      <c r="U56" s="33"/>
      <c r="V56" s="33"/>
      <c r="W56" s="4"/>
      <c r="X56" s="33"/>
      <c r="Y56" s="4"/>
      <c r="Z56" s="33"/>
      <c r="AA56" s="4"/>
      <c r="AB56" s="33"/>
      <c r="AC56" s="4"/>
      <c r="AE56" s="3"/>
      <c r="AH56" s="3"/>
    </row>
    <row r="57" spans="2:34" s="2" customFormat="1" ht="22.5" customHeight="1">
      <c r="B57" s="33"/>
      <c r="F57" s="33"/>
      <c r="G57" s="4"/>
      <c r="H57" s="33"/>
      <c r="I57" s="4"/>
      <c r="J57" s="33"/>
      <c r="M57" s="4"/>
      <c r="O57" s="4"/>
      <c r="P57" s="4"/>
      <c r="U57" s="33"/>
      <c r="V57" s="33"/>
      <c r="W57" s="4"/>
      <c r="X57" s="33"/>
      <c r="Y57" s="4"/>
      <c r="Z57" s="33"/>
      <c r="AA57" s="4"/>
      <c r="AB57" s="33"/>
      <c r="AC57" s="4"/>
      <c r="AE57" s="3"/>
      <c r="AH57" s="3"/>
    </row>
    <row r="58" spans="2:34" s="2" customFormat="1" ht="22.5" customHeight="1">
      <c r="B58" s="33"/>
      <c r="F58" s="33"/>
      <c r="G58" s="4"/>
      <c r="H58" s="33"/>
      <c r="I58" s="4"/>
      <c r="J58" s="33"/>
      <c r="M58" s="4"/>
      <c r="O58" s="4"/>
      <c r="P58" s="4"/>
      <c r="U58" s="33"/>
      <c r="V58" s="33"/>
      <c r="W58" s="4"/>
      <c r="X58" s="33"/>
      <c r="Y58" s="4"/>
      <c r="Z58" s="33"/>
      <c r="AA58" s="4"/>
      <c r="AB58" s="33"/>
      <c r="AC58" s="4"/>
      <c r="AE58" s="3"/>
      <c r="AH58" s="3"/>
    </row>
    <row r="59" spans="2:34" s="2" customFormat="1" ht="22.5" customHeight="1">
      <c r="B59" s="33"/>
      <c r="F59" s="33"/>
      <c r="G59" s="4"/>
      <c r="H59" s="33"/>
      <c r="I59" s="4"/>
      <c r="J59" s="33"/>
      <c r="M59" s="4"/>
      <c r="O59" s="4"/>
      <c r="P59" s="4"/>
      <c r="U59" s="33"/>
      <c r="V59" s="33"/>
      <c r="W59" s="4"/>
      <c r="X59" s="33"/>
      <c r="Y59" s="4"/>
      <c r="Z59" s="33"/>
      <c r="AA59" s="4"/>
      <c r="AB59" s="33"/>
      <c r="AC59" s="4"/>
      <c r="AE59" s="3"/>
      <c r="AH59" s="3"/>
    </row>
    <row r="60" spans="2:34" s="2" customFormat="1" ht="22.5" customHeight="1">
      <c r="B60" s="33"/>
      <c r="F60" s="33"/>
      <c r="G60" s="4"/>
      <c r="H60" s="33"/>
      <c r="I60" s="4"/>
      <c r="J60" s="33"/>
      <c r="M60" s="4"/>
      <c r="O60" s="4"/>
      <c r="P60" s="4"/>
      <c r="U60" s="33"/>
      <c r="V60" s="33"/>
      <c r="W60" s="4"/>
      <c r="X60" s="33"/>
      <c r="Y60" s="4"/>
      <c r="Z60" s="33"/>
      <c r="AA60" s="4"/>
      <c r="AB60" s="33"/>
      <c r="AC60" s="4"/>
      <c r="AE60" s="3"/>
      <c r="AH60" s="3"/>
    </row>
    <row r="61" spans="2:34" s="2" customFormat="1" ht="22.5" customHeight="1">
      <c r="B61" s="33"/>
      <c r="F61" s="33"/>
      <c r="G61" s="4"/>
      <c r="H61" s="33"/>
      <c r="I61" s="4"/>
      <c r="J61" s="33"/>
      <c r="M61" s="4"/>
      <c r="O61" s="4"/>
      <c r="P61" s="4"/>
      <c r="U61" s="33"/>
      <c r="V61" s="33"/>
      <c r="W61" s="4"/>
      <c r="X61" s="33"/>
      <c r="Y61" s="4"/>
      <c r="Z61" s="33"/>
      <c r="AA61" s="4"/>
      <c r="AB61" s="33"/>
      <c r="AC61" s="4"/>
      <c r="AE61" s="3"/>
      <c r="AH61" s="3"/>
    </row>
    <row r="62" spans="2:34" s="2" customFormat="1" ht="22.5" customHeight="1">
      <c r="B62" s="33"/>
      <c r="F62" s="33"/>
      <c r="G62" s="4"/>
      <c r="H62" s="33"/>
      <c r="I62" s="4"/>
      <c r="J62" s="33"/>
      <c r="M62" s="4"/>
      <c r="O62" s="4"/>
      <c r="P62" s="4"/>
      <c r="U62" s="33"/>
      <c r="V62" s="33"/>
      <c r="W62" s="4"/>
      <c r="X62" s="33"/>
      <c r="Y62" s="4"/>
      <c r="Z62" s="33"/>
      <c r="AA62" s="4"/>
      <c r="AB62" s="33"/>
      <c r="AC62" s="4"/>
      <c r="AE62" s="3"/>
      <c r="AH62" s="3"/>
    </row>
    <row r="63" spans="2:34" s="2" customFormat="1" ht="22.5" customHeight="1">
      <c r="B63" s="33"/>
      <c r="F63" s="33"/>
      <c r="G63" s="4"/>
      <c r="H63" s="33"/>
      <c r="I63" s="4"/>
      <c r="J63" s="33"/>
      <c r="M63" s="4"/>
      <c r="O63" s="4"/>
      <c r="P63" s="4"/>
      <c r="U63" s="33"/>
      <c r="V63" s="33"/>
      <c r="W63" s="4"/>
      <c r="X63" s="33"/>
      <c r="Y63" s="4"/>
      <c r="Z63" s="33"/>
      <c r="AA63" s="4"/>
      <c r="AB63" s="33"/>
      <c r="AC63" s="4"/>
      <c r="AE63" s="3"/>
      <c r="AH63" s="3"/>
    </row>
    <row r="64" spans="2:34" s="2" customFormat="1" ht="22.5" customHeight="1">
      <c r="B64" s="33"/>
      <c r="F64" s="33"/>
      <c r="G64" s="4"/>
      <c r="H64" s="33"/>
      <c r="I64" s="4"/>
      <c r="J64" s="33"/>
      <c r="M64" s="4"/>
      <c r="O64" s="4"/>
      <c r="P64" s="4"/>
      <c r="U64" s="33"/>
      <c r="V64" s="33"/>
      <c r="W64" s="4"/>
      <c r="X64" s="33"/>
      <c r="Y64" s="4"/>
      <c r="Z64" s="33"/>
      <c r="AA64" s="4"/>
      <c r="AB64" s="33"/>
      <c r="AC64" s="4"/>
      <c r="AE64" s="3"/>
      <c r="AH64" s="3"/>
    </row>
    <row r="65" spans="2:34" s="2" customFormat="1" ht="22.5" customHeight="1">
      <c r="B65" s="33"/>
      <c r="F65" s="33"/>
      <c r="G65" s="4"/>
      <c r="H65" s="33"/>
      <c r="I65" s="4"/>
      <c r="J65" s="33"/>
      <c r="M65" s="4"/>
      <c r="O65" s="4"/>
      <c r="P65" s="4"/>
      <c r="U65" s="33"/>
      <c r="V65" s="33"/>
      <c r="W65" s="4"/>
      <c r="X65" s="33"/>
      <c r="Y65" s="4"/>
      <c r="Z65" s="33"/>
      <c r="AA65" s="4"/>
      <c r="AB65" s="33"/>
      <c r="AC65" s="4"/>
      <c r="AE65" s="3"/>
      <c r="AH65" s="3"/>
    </row>
    <row r="66" spans="2:34" s="2" customFormat="1" ht="22.5" customHeight="1">
      <c r="B66" s="33"/>
      <c r="F66" s="33"/>
      <c r="G66" s="4"/>
      <c r="H66" s="33"/>
      <c r="I66" s="4"/>
      <c r="J66" s="33"/>
      <c r="M66" s="4"/>
      <c r="O66" s="4"/>
      <c r="P66" s="4"/>
      <c r="U66" s="33"/>
      <c r="V66" s="33"/>
      <c r="W66" s="4"/>
      <c r="X66" s="33"/>
      <c r="Y66" s="4"/>
      <c r="Z66" s="33"/>
      <c r="AA66" s="4"/>
      <c r="AB66" s="33"/>
      <c r="AC66" s="4"/>
      <c r="AE66" s="3"/>
      <c r="AH66" s="3"/>
    </row>
    <row r="67" spans="2:34" s="2" customFormat="1" ht="22.5" customHeight="1">
      <c r="B67" s="33"/>
      <c r="F67" s="33"/>
      <c r="G67" s="4"/>
      <c r="H67" s="33"/>
      <c r="I67" s="4"/>
      <c r="J67" s="33"/>
      <c r="M67" s="4"/>
      <c r="O67" s="4"/>
      <c r="P67" s="4"/>
      <c r="U67" s="33"/>
      <c r="V67" s="33"/>
      <c r="W67" s="4"/>
      <c r="X67" s="33"/>
      <c r="Y67" s="4"/>
      <c r="Z67" s="33"/>
      <c r="AA67" s="4"/>
      <c r="AB67" s="33"/>
      <c r="AC67" s="4"/>
      <c r="AE67" s="3"/>
      <c r="AH67" s="3"/>
    </row>
    <row r="68" spans="2:34" s="2" customFormat="1" ht="22.5" customHeight="1">
      <c r="B68" s="33"/>
      <c r="F68" s="33"/>
      <c r="G68" s="4"/>
      <c r="H68" s="33"/>
      <c r="I68" s="4"/>
      <c r="J68" s="33"/>
      <c r="M68" s="4"/>
      <c r="O68" s="4"/>
      <c r="P68" s="4"/>
      <c r="U68" s="33"/>
      <c r="V68" s="33"/>
      <c r="W68" s="4"/>
      <c r="X68" s="33"/>
      <c r="Y68" s="4"/>
      <c r="Z68" s="33"/>
      <c r="AA68" s="4"/>
      <c r="AB68" s="33"/>
      <c r="AC68" s="4"/>
      <c r="AE68" s="3"/>
      <c r="AH68" s="3"/>
    </row>
    <row r="69" spans="2:34" s="2" customFormat="1" ht="22.5" customHeight="1">
      <c r="B69" s="33"/>
      <c r="F69" s="33"/>
      <c r="G69" s="4"/>
      <c r="H69" s="33"/>
      <c r="I69" s="4"/>
      <c r="J69" s="33"/>
      <c r="M69" s="4"/>
      <c r="O69" s="4"/>
      <c r="P69" s="4"/>
      <c r="U69" s="33"/>
      <c r="V69" s="33"/>
      <c r="W69" s="4"/>
      <c r="X69" s="33"/>
      <c r="Y69" s="4"/>
      <c r="Z69" s="33"/>
      <c r="AA69" s="4"/>
      <c r="AB69" s="33"/>
      <c r="AC69" s="4"/>
      <c r="AE69" s="3"/>
      <c r="AH69" s="3"/>
    </row>
    <row r="70" spans="2:34" s="2" customFormat="1" ht="22.5" customHeight="1">
      <c r="B70" s="33"/>
      <c r="F70" s="33"/>
      <c r="G70" s="4"/>
      <c r="H70" s="33"/>
      <c r="I70" s="4"/>
      <c r="J70" s="33"/>
      <c r="M70" s="4"/>
      <c r="O70" s="4"/>
      <c r="P70" s="4"/>
      <c r="U70" s="33"/>
      <c r="V70" s="33"/>
      <c r="W70" s="4"/>
      <c r="X70" s="33"/>
      <c r="Y70" s="4"/>
      <c r="Z70" s="33"/>
      <c r="AA70" s="4"/>
      <c r="AB70" s="33"/>
      <c r="AC70" s="4"/>
      <c r="AE70" s="3"/>
      <c r="AH70" s="3"/>
    </row>
    <row r="71" spans="2:34" s="2" customFormat="1" ht="22.5" customHeight="1">
      <c r="B71" s="33"/>
      <c r="F71" s="33"/>
      <c r="G71" s="4"/>
      <c r="H71" s="33"/>
      <c r="I71" s="4"/>
      <c r="J71" s="33"/>
      <c r="M71" s="4"/>
      <c r="O71" s="4"/>
      <c r="P71" s="4"/>
      <c r="U71" s="33"/>
      <c r="V71" s="33"/>
      <c r="W71" s="4"/>
      <c r="X71" s="33"/>
      <c r="Y71" s="4"/>
      <c r="Z71" s="33"/>
      <c r="AA71" s="4"/>
      <c r="AB71" s="33"/>
      <c r="AC71" s="4"/>
      <c r="AE71" s="3"/>
      <c r="AH71" s="3"/>
    </row>
    <row r="72" spans="2:34" s="2" customFormat="1" ht="22.5" customHeight="1">
      <c r="B72" s="33"/>
      <c r="F72" s="33"/>
      <c r="G72" s="4"/>
      <c r="H72" s="33"/>
      <c r="I72" s="4"/>
      <c r="J72" s="33"/>
      <c r="M72" s="4"/>
      <c r="O72" s="4"/>
      <c r="P72" s="4"/>
      <c r="U72" s="33"/>
      <c r="V72" s="33"/>
      <c r="W72" s="4"/>
      <c r="X72" s="33"/>
      <c r="Y72" s="4"/>
      <c r="Z72" s="33"/>
      <c r="AA72" s="4"/>
      <c r="AB72" s="33"/>
      <c r="AC72" s="4"/>
      <c r="AE72" s="3"/>
      <c r="AH72" s="3"/>
    </row>
    <row r="73" spans="2:34" s="2" customFormat="1" ht="22.5" customHeight="1">
      <c r="B73" s="33"/>
      <c r="F73" s="33"/>
      <c r="G73" s="4"/>
      <c r="H73" s="33"/>
      <c r="I73" s="4"/>
      <c r="J73" s="33"/>
      <c r="M73" s="4"/>
      <c r="O73" s="4"/>
      <c r="P73" s="4"/>
      <c r="U73" s="33"/>
      <c r="V73" s="33"/>
      <c r="W73" s="4"/>
      <c r="X73" s="33"/>
      <c r="Y73" s="4"/>
      <c r="Z73" s="33"/>
      <c r="AA73" s="4"/>
      <c r="AB73" s="33"/>
      <c r="AC73" s="4"/>
      <c r="AE73" s="3"/>
      <c r="AH73" s="3"/>
    </row>
    <row r="74" spans="2:34" s="2" customFormat="1" ht="22.5" customHeight="1">
      <c r="B74" s="33"/>
      <c r="F74" s="33"/>
      <c r="G74" s="4"/>
      <c r="H74" s="33"/>
      <c r="I74" s="4"/>
      <c r="J74" s="33"/>
      <c r="M74" s="4"/>
      <c r="O74" s="4"/>
      <c r="P74" s="4"/>
      <c r="U74" s="33"/>
      <c r="V74" s="33"/>
      <c r="W74" s="4"/>
      <c r="X74" s="33"/>
      <c r="Y74" s="4"/>
      <c r="Z74" s="33"/>
      <c r="AA74" s="4"/>
      <c r="AB74" s="33"/>
      <c r="AC74" s="4"/>
      <c r="AE74" s="3"/>
      <c r="AH74" s="3"/>
    </row>
    <row r="75" spans="2:34" s="2" customFormat="1" ht="22.5" customHeight="1">
      <c r="B75" s="33"/>
      <c r="F75" s="33"/>
      <c r="G75" s="4"/>
      <c r="H75" s="33"/>
      <c r="I75" s="4"/>
      <c r="J75" s="33"/>
      <c r="M75" s="4"/>
      <c r="O75" s="4"/>
      <c r="P75" s="4"/>
      <c r="U75" s="33"/>
      <c r="V75" s="33"/>
      <c r="W75" s="4"/>
      <c r="X75" s="33"/>
      <c r="Y75" s="4"/>
      <c r="Z75" s="33"/>
      <c r="AA75" s="4"/>
      <c r="AB75" s="33"/>
      <c r="AC75" s="4"/>
      <c r="AE75" s="3"/>
      <c r="AH75" s="3"/>
    </row>
    <row r="76" spans="2:34" s="2" customFormat="1" ht="22.5" customHeight="1">
      <c r="B76" s="33"/>
      <c r="F76" s="33"/>
      <c r="G76" s="4"/>
      <c r="H76" s="33"/>
      <c r="I76" s="4"/>
      <c r="J76" s="33"/>
      <c r="M76" s="4"/>
      <c r="O76" s="4"/>
      <c r="P76" s="4"/>
      <c r="U76" s="33"/>
      <c r="V76" s="33"/>
      <c r="W76" s="4"/>
      <c r="X76" s="33"/>
      <c r="Y76" s="4"/>
      <c r="Z76" s="33"/>
      <c r="AA76" s="4"/>
      <c r="AB76" s="33"/>
      <c r="AC76" s="4"/>
      <c r="AE76" s="3"/>
      <c r="AH76" s="3"/>
    </row>
    <row r="77" spans="2:34" s="2" customFormat="1" ht="22.5" customHeight="1">
      <c r="B77" s="33"/>
      <c r="F77" s="33"/>
      <c r="G77" s="4"/>
      <c r="H77" s="33"/>
      <c r="I77" s="4"/>
      <c r="J77" s="33"/>
      <c r="M77" s="4"/>
      <c r="O77" s="4"/>
      <c r="P77" s="4"/>
      <c r="U77" s="33"/>
      <c r="V77" s="33"/>
      <c r="W77" s="4"/>
      <c r="X77" s="33"/>
      <c r="Y77" s="4"/>
      <c r="Z77" s="33"/>
      <c r="AA77" s="4"/>
      <c r="AB77" s="33"/>
      <c r="AC77" s="4"/>
      <c r="AE77" s="3"/>
      <c r="AH77" s="3"/>
    </row>
    <row r="78" spans="2:34" s="2" customFormat="1" ht="22.5" customHeight="1">
      <c r="B78" s="33"/>
      <c r="F78" s="33"/>
      <c r="G78" s="4"/>
      <c r="H78" s="33"/>
      <c r="I78" s="4"/>
      <c r="J78" s="33"/>
      <c r="M78" s="4"/>
      <c r="O78" s="4"/>
      <c r="P78" s="4"/>
      <c r="U78" s="33"/>
      <c r="V78" s="33"/>
      <c r="W78" s="4"/>
      <c r="X78" s="33"/>
      <c r="Y78" s="4"/>
      <c r="Z78" s="33"/>
      <c r="AA78" s="4"/>
      <c r="AB78" s="33"/>
      <c r="AC78" s="4"/>
      <c r="AE78" s="3"/>
      <c r="AH78" s="3"/>
    </row>
    <row r="79" spans="2:34" s="2" customFormat="1" ht="22.5" customHeight="1">
      <c r="B79" s="33"/>
      <c r="F79" s="33"/>
      <c r="G79" s="4"/>
      <c r="H79" s="33"/>
      <c r="I79" s="4"/>
      <c r="J79" s="33"/>
      <c r="M79" s="4"/>
      <c r="O79" s="4"/>
      <c r="P79" s="4"/>
      <c r="U79" s="33"/>
      <c r="V79" s="33"/>
      <c r="W79" s="4"/>
      <c r="X79" s="33"/>
      <c r="Y79" s="4"/>
      <c r="Z79" s="33"/>
      <c r="AA79" s="4"/>
      <c r="AB79" s="33"/>
      <c r="AC79" s="4"/>
      <c r="AE79" s="3"/>
      <c r="AH79" s="3"/>
    </row>
    <row r="80" spans="2:34" s="2" customFormat="1" ht="22.5" customHeight="1">
      <c r="B80" s="33"/>
      <c r="F80" s="33"/>
      <c r="G80" s="4"/>
      <c r="H80" s="33"/>
      <c r="I80" s="4"/>
      <c r="J80" s="33"/>
      <c r="M80" s="4"/>
      <c r="O80" s="4"/>
      <c r="P80" s="4"/>
      <c r="U80" s="33"/>
      <c r="V80" s="33"/>
      <c r="W80" s="4"/>
      <c r="X80" s="33"/>
      <c r="Y80" s="4"/>
      <c r="Z80" s="33"/>
      <c r="AA80" s="4"/>
      <c r="AB80" s="33"/>
      <c r="AC80" s="4"/>
      <c r="AE80" s="3"/>
      <c r="AH80" s="3"/>
    </row>
    <row r="81" spans="2:34" s="2" customFormat="1" ht="22.5" customHeight="1">
      <c r="B81" s="33"/>
      <c r="F81" s="33"/>
      <c r="G81" s="4"/>
      <c r="H81" s="33"/>
      <c r="I81" s="4"/>
      <c r="J81" s="33"/>
      <c r="M81" s="4"/>
      <c r="O81" s="4"/>
      <c r="P81" s="4"/>
      <c r="U81" s="33"/>
      <c r="V81" s="33"/>
      <c r="W81" s="4"/>
      <c r="X81" s="33"/>
      <c r="Y81" s="4"/>
      <c r="Z81" s="33"/>
      <c r="AA81" s="4"/>
      <c r="AB81" s="33"/>
      <c r="AC81" s="4"/>
      <c r="AE81" s="3"/>
      <c r="AH81" s="3"/>
    </row>
    <row r="82" spans="2:34" s="2" customFormat="1" ht="22.5" customHeight="1">
      <c r="B82" s="33"/>
      <c r="F82" s="33"/>
      <c r="G82" s="4"/>
      <c r="H82" s="33"/>
      <c r="I82" s="4"/>
      <c r="J82" s="33"/>
      <c r="M82" s="4"/>
      <c r="O82" s="4"/>
      <c r="P82" s="4"/>
      <c r="U82" s="33"/>
      <c r="V82" s="33"/>
      <c r="W82" s="4"/>
      <c r="X82" s="33"/>
      <c r="Y82" s="4"/>
      <c r="Z82" s="33"/>
      <c r="AA82" s="4"/>
      <c r="AB82" s="33"/>
      <c r="AC82" s="4"/>
      <c r="AE82" s="3"/>
      <c r="AH82" s="3"/>
    </row>
    <row r="83" spans="2:34" s="2" customFormat="1" ht="22.5" customHeight="1">
      <c r="B83" s="33"/>
      <c r="F83" s="33"/>
      <c r="G83" s="4"/>
      <c r="H83" s="33"/>
      <c r="I83" s="4"/>
      <c r="J83" s="33"/>
      <c r="M83" s="4"/>
      <c r="O83" s="4"/>
      <c r="P83" s="4"/>
      <c r="U83" s="33"/>
      <c r="V83" s="33"/>
      <c r="W83" s="4"/>
      <c r="X83" s="33"/>
      <c r="Y83" s="4"/>
      <c r="Z83" s="33"/>
      <c r="AA83" s="4"/>
      <c r="AB83" s="33"/>
      <c r="AC83" s="4"/>
      <c r="AE83" s="3"/>
      <c r="AH83" s="3"/>
    </row>
    <row r="84" spans="2:34" s="2" customFormat="1" ht="22.5" customHeight="1">
      <c r="B84" s="33"/>
      <c r="F84" s="33"/>
      <c r="G84" s="4"/>
      <c r="H84" s="33"/>
      <c r="I84" s="4"/>
      <c r="J84" s="33"/>
      <c r="M84" s="4"/>
      <c r="O84" s="4"/>
      <c r="P84" s="4"/>
      <c r="U84" s="33"/>
      <c r="V84" s="33"/>
      <c r="W84" s="4"/>
      <c r="X84" s="33"/>
      <c r="Y84" s="4"/>
      <c r="Z84" s="33"/>
      <c r="AA84" s="4"/>
      <c r="AB84" s="33"/>
      <c r="AC84" s="4"/>
      <c r="AE84" s="3"/>
      <c r="AH84" s="3"/>
    </row>
    <row r="85" spans="2:34" s="2" customFormat="1" ht="22.5" customHeight="1">
      <c r="B85" s="33"/>
      <c r="F85" s="33"/>
      <c r="G85" s="4"/>
      <c r="H85" s="33"/>
      <c r="I85" s="4"/>
      <c r="J85" s="33"/>
      <c r="M85" s="4"/>
      <c r="O85" s="4"/>
      <c r="P85" s="4"/>
      <c r="U85" s="33"/>
      <c r="V85" s="33"/>
      <c r="W85" s="4"/>
      <c r="X85" s="33"/>
      <c r="Y85" s="4"/>
      <c r="Z85" s="33"/>
      <c r="AA85" s="4"/>
      <c r="AB85" s="33"/>
      <c r="AC85" s="4"/>
      <c r="AE85" s="3"/>
      <c r="AH85" s="3"/>
    </row>
    <row r="86" spans="2:34" s="2" customFormat="1" ht="22.5" customHeight="1">
      <c r="B86" s="33"/>
      <c r="F86" s="33"/>
      <c r="G86" s="4"/>
      <c r="H86" s="33"/>
      <c r="I86" s="4"/>
      <c r="J86" s="33"/>
      <c r="M86" s="4"/>
      <c r="O86" s="4"/>
      <c r="P86" s="4"/>
      <c r="U86" s="33"/>
      <c r="V86" s="33"/>
      <c r="W86" s="4"/>
      <c r="X86" s="33"/>
      <c r="Y86" s="4"/>
      <c r="Z86" s="33"/>
      <c r="AA86" s="4"/>
      <c r="AB86" s="33"/>
      <c r="AC86" s="4"/>
      <c r="AE86" s="3"/>
      <c r="AH86" s="3"/>
    </row>
    <row r="87" spans="2:34" s="2" customFormat="1" ht="22.5" customHeight="1">
      <c r="B87" s="33"/>
      <c r="F87" s="33"/>
      <c r="G87" s="4"/>
      <c r="H87" s="33"/>
      <c r="I87" s="4"/>
      <c r="J87" s="33"/>
      <c r="M87" s="4"/>
      <c r="O87" s="4"/>
      <c r="P87" s="4"/>
      <c r="U87" s="33"/>
      <c r="V87" s="33"/>
      <c r="W87" s="4"/>
      <c r="X87" s="33"/>
      <c r="Y87" s="4"/>
      <c r="Z87" s="33"/>
      <c r="AA87" s="4"/>
      <c r="AB87" s="33"/>
      <c r="AC87" s="4"/>
      <c r="AE87" s="3"/>
      <c r="AH87" s="3"/>
    </row>
    <row r="88" spans="2:34" s="2" customFormat="1" ht="22.5" customHeight="1">
      <c r="B88" s="33"/>
      <c r="F88" s="33"/>
      <c r="G88" s="4"/>
      <c r="H88" s="33"/>
      <c r="I88" s="4"/>
      <c r="J88" s="33"/>
      <c r="M88" s="4"/>
      <c r="O88" s="4"/>
      <c r="P88" s="4"/>
      <c r="U88" s="33"/>
      <c r="V88" s="33"/>
      <c r="W88" s="4"/>
      <c r="X88" s="33"/>
      <c r="Y88" s="4"/>
      <c r="Z88" s="33"/>
      <c r="AA88" s="4"/>
      <c r="AB88" s="33"/>
      <c r="AC88" s="4"/>
      <c r="AE88" s="3"/>
      <c r="AH88" s="3"/>
    </row>
    <row r="89" spans="2:34" s="2" customFormat="1" ht="22.5" customHeight="1">
      <c r="B89" s="33"/>
      <c r="F89" s="33"/>
      <c r="G89" s="4"/>
      <c r="H89" s="33"/>
      <c r="I89" s="4"/>
      <c r="J89" s="33"/>
      <c r="M89" s="4"/>
      <c r="O89" s="4"/>
      <c r="P89" s="4"/>
      <c r="U89" s="33"/>
      <c r="V89" s="33"/>
      <c r="W89" s="4"/>
      <c r="X89" s="33"/>
      <c r="Y89" s="4"/>
      <c r="Z89" s="33"/>
      <c r="AA89" s="4"/>
      <c r="AB89" s="33"/>
      <c r="AC89" s="4"/>
      <c r="AE89" s="3"/>
      <c r="AH89" s="3"/>
    </row>
    <row r="90" spans="2:34" s="2" customFormat="1" ht="22.5" customHeight="1">
      <c r="B90" s="33"/>
      <c r="F90" s="33"/>
      <c r="G90" s="4"/>
      <c r="H90" s="33"/>
      <c r="I90" s="4"/>
      <c r="J90" s="33"/>
      <c r="M90" s="4"/>
      <c r="O90" s="4"/>
      <c r="P90" s="4"/>
      <c r="U90" s="33"/>
      <c r="V90" s="33"/>
      <c r="W90" s="4"/>
      <c r="X90" s="33"/>
      <c r="Y90" s="4"/>
      <c r="Z90" s="33"/>
      <c r="AA90" s="4"/>
      <c r="AB90" s="33"/>
      <c r="AC90" s="4"/>
      <c r="AE90" s="3"/>
      <c r="AH90" s="3"/>
    </row>
    <row r="91" spans="2:34" s="2" customFormat="1" ht="22.5" customHeight="1">
      <c r="B91" s="33"/>
      <c r="F91" s="33"/>
      <c r="G91" s="4"/>
      <c r="H91" s="33"/>
      <c r="I91" s="4"/>
      <c r="J91" s="33"/>
      <c r="M91" s="4"/>
      <c r="O91" s="4"/>
      <c r="P91" s="4"/>
      <c r="U91" s="33"/>
      <c r="V91" s="33"/>
      <c r="W91" s="4"/>
      <c r="X91" s="33"/>
      <c r="Y91" s="4"/>
      <c r="Z91" s="33"/>
      <c r="AA91" s="4"/>
      <c r="AB91" s="33"/>
      <c r="AC91" s="4"/>
      <c r="AE91" s="3"/>
      <c r="AH91" s="3"/>
    </row>
    <row r="92" spans="2:34" s="2" customFormat="1" ht="22.5" customHeight="1">
      <c r="B92" s="33"/>
      <c r="F92" s="33"/>
      <c r="G92" s="4"/>
      <c r="H92" s="33"/>
      <c r="I92" s="4"/>
      <c r="J92" s="33"/>
      <c r="M92" s="4"/>
      <c r="O92" s="4"/>
      <c r="P92" s="4"/>
      <c r="U92" s="33"/>
      <c r="V92" s="33"/>
      <c r="W92" s="4"/>
      <c r="X92" s="33"/>
      <c r="Y92" s="4"/>
      <c r="Z92" s="33"/>
      <c r="AA92" s="4"/>
      <c r="AB92" s="33"/>
      <c r="AC92" s="4"/>
      <c r="AE92" s="3"/>
      <c r="AH92" s="3"/>
    </row>
    <row r="93" spans="2:34" s="2" customFormat="1" ht="22.5" customHeight="1">
      <c r="B93" s="33"/>
      <c r="F93" s="33"/>
      <c r="G93" s="4"/>
      <c r="H93" s="33"/>
      <c r="I93" s="4"/>
      <c r="J93" s="33"/>
      <c r="M93" s="4"/>
      <c r="O93" s="4"/>
      <c r="P93" s="4"/>
      <c r="U93" s="33"/>
      <c r="V93" s="33"/>
      <c r="W93" s="4"/>
      <c r="X93" s="33"/>
      <c r="Y93" s="4"/>
      <c r="Z93" s="33"/>
      <c r="AA93" s="4"/>
      <c r="AB93" s="33"/>
      <c r="AC93" s="4"/>
      <c r="AE93" s="3"/>
      <c r="AH93" s="3"/>
    </row>
    <row r="94" spans="2:34" s="2" customFormat="1" ht="22.5" customHeight="1">
      <c r="B94" s="33"/>
      <c r="F94" s="33"/>
      <c r="G94" s="4"/>
      <c r="H94" s="33"/>
      <c r="I94" s="4"/>
      <c r="J94" s="33"/>
      <c r="M94" s="4"/>
      <c r="O94" s="4"/>
      <c r="P94" s="4"/>
      <c r="U94" s="33"/>
      <c r="V94" s="33"/>
      <c r="W94" s="4"/>
      <c r="X94" s="33"/>
      <c r="Y94" s="4"/>
      <c r="Z94" s="33"/>
      <c r="AA94" s="4"/>
      <c r="AB94" s="33"/>
      <c r="AC94" s="4"/>
      <c r="AE94" s="3"/>
      <c r="AH94" s="3"/>
    </row>
    <row r="95" spans="2:34" s="2" customFormat="1" ht="22.5" customHeight="1">
      <c r="B95" s="33"/>
      <c r="F95" s="33"/>
      <c r="G95" s="4"/>
      <c r="H95" s="33"/>
      <c r="I95" s="4"/>
      <c r="J95" s="33"/>
      <c r="M95" s="4"/>
      <c r="O95" s="4"/>
      <c r="P95" s="4"/>
      <c r="U95" s="33"/>
      <c r="V95" s="33"/>
      <c r="W95" s="4"/>
      <c r="X95" s="33"/>
      <c r="Y95" s="4"/>
      <c r="Z95" s="33"/>
      <c r="AA95" s="4"/>
      <c r="AB95" s="33"/>
      <c r="AC95" s="4"/>
      <c r="AE95" s="3"/>
      <c r="AH95" s="3"/>
    </row>
    <row r="96" spans="2:34" s="2" customFormat="1" ht="22.5" customHeight="1">
      <c r="B96" s="33"/>
      <c r="F96" s="33"/>
      <c r="G96" s="4"/>
      <c r="H96" s="33"/>
      <c r="I96" s="4"/>
      <c r="J96" s="33"/>
      <c r="M96" s="4"/>
      <c r="O96" s="4"/>
      <c r="P96" s="4"/>
      <c r="U96" s="33"/>
      <c r="V96" s="33"/>
      <c r="W96" s="4"/>
      <c r="X96" s="33"/>
      <c r="Y96" s="4"/>
      <c r="Z96" s="33"/>
      <c r="AA96" s="4"/>
      <c r="AB96" s="33"/>
      <c r="AC96" s="4"/>
      <c r="AE96" s="3"/>
      <c r="AH96" s="3"/>
    </row>
    <row r="97" spans="2:34" s="2" customFormat="1" ht="22.5" customHeight="1">
      <c r="B97" s="33"/>
      <c r="F97" s="33"/>
      <c r="G97" s="4"/>
      <c r="H97" s="33"/>
      <c r="I97" s="4"/>
      <c r="J97" s="33"/>
      <c r="M97" s="4"/>
      <c r="O97" s="4"/>
      <c r="P97" s="4"/>
      <c r="U97" s="33"/>
      <c r="V97" s="33"/>
      <c r="W97" s="4"/>
      <c r="X97" s="33"/>
      <c r="Y97" s="4"/>
      <c r="Z97" s="33"/>
      <c r="AA97" s="4"/>
      <c r="AB97" s="33"/>
      <c r="AC97" s="4"/>
      <c r="AE97" s="3"/>
      <c r="AH97" s="3"/>
    </row>
    <row r="98" spans="2:34" s="2" customFormat="1" ht="22.5" customHeight="1">
      <c r="B98" s="33"/>
      <c r="F98" s="33"/>
      <c r="G98" s="4"/>
      <c r="H98" s="33"/>
      <c r="I98" s="4"/>
      <c r="J98" s="33"/>
      <c r="M98" s="4"/>
      <c r="O98" s="4"/>
      <c r="P98" s="4"/>
      <c r="U98" s="33"/>
      <c r="V98" s="33"/>
      <c r="W98" s="4"/>
      <c r="X98" s="33"/>
      <c r="Y98" s="4"/>
      <c r="Z98" s="33"/>
      <c r="AA98" s="4"/>
      <c r="AB98" s="33"/>
      <c r="AC98" s="4"/>
      <c r="AE98" s="3"/>
      <c r="AH98" s="3"/>
    </row>
    <row r="99" spans="2:34" s="2" customFormat="1" ht="22.5" customHeight="1">
      <c r="B99" s="33"/>
      <c r="F99" s="33"/>
      <c r="G99" s="4"/>
      <c r="H99" s="33"/>
      <c r="I99" s="4"/>
      <c r="J99" s="33"/>
      <c r="M99" s="4"/>
      <c r="O99" s="4"/>
      <c r="P99" s="4"/>
      <c r="U99" s="33"/>
      <c r="V99" s="33"/>
      <c r="W99" s="4"/>
      <c r="X99" s="33"/>
      <c r="Y99" s="4"/>
      <c r="Z99" s="33"/>
      <c r="AA99" s="4"/>
      <c r="AB99" s="33"/>
      <c r="AC99" s="4"/>
      <c r="AE99" s="3"/>
      <c r="AH99" s="3"/>
    </row>
    <row r="100" spans="2:34" s="2" customFormat="1" ht="22.5" customHeight="1">
      <c r="B100" s="33"/>
      <c r="F100" s="33"/>
      <c r="G100" s="4"/>
      <c r="H100" s="33"/>
      <c r="I100" s="4"/>
      <c r="J100" s="33"/>
      <c r="M100" s="4"/>
      <c r="O100" s="4"/>
      <c r="P100" s="4"/>
      <c r="U100" s="33"/>
      <c r="V100" s="33"/>
      <c r="W100" s="4"/>
      <c r="X100" s="33"/>
      <c r="Y100" s="4"/>
      <c r="Z100" s="33"/>
      <c r="AA100" s="4"/>
      <c r="AB100" s="33"/>
      <c r="AC100" s="4"/>
      <c r="AE100" s="3"/>
      <c r="AH100" s="3"/>
    </row>
    <row r="101" spans="2:34" s="2" customFormat="1" ht="22.5" customHeight="1">
      <c r="B101" s="33"/>
      <c r="F101" s="33"/>
      <c r="G101" s="4"/>
      <c r="H101" s="33"/>
      <c r="I101" s="4"/>
      <c r="J101" s="33"/>
      <c r="M101" s="4"/>
      <c r="O101" s="4"/>
      <c r="P101" s="4"/>
      <c r="U101" s="33"/>
      <c r="V101" s="33"/>
      <c r="W101" s="4"/>
      <c r="X101" s="33"/>
      <c r="Y101" s="4"/>
      <c r="Z101" s="33"/>
      <c r="AA101" s="4"/>
      <c r="AB101" s="33"/>
      <c r="AC101" s="4"/>
      <c r="AE101" s="3"/>
      <c r="AH101" s="3"/>
    </row>
    <row r="102" spans="2:34" s="2" customFormat="1" ht="22.5" customHeight="1">
      <c r="B102" s="33"/>
      <c r="F102" s="33"/>
      <c r="G102" s="4"/>
      <c r="H102" s="33"/>
      <c r="I102" s="4"/>
      <c r="J102" s="33"/>
      <c r="M102" s="4"/>
      <c r="O102" s="4"/>
      <c r="P102" s="4"/>
      <c r="U102" s="33"/>
      <c r="V102" s="33"/>
      <c r="W102" s="4"/>
      <c r="X102" s="33"/>
      <c r="Y102" s="4"/>
      <c r="Z102" s="33"/>
      <c r="AA102" s="4"/>
      <c r="AB102" s="33"/>
      <c r="AC102" s="4"/>
      <c r="AE102" s="3"/>
      <c r="AH102" s="3"/>
    </row>
    <row r="103" spans="2:34" s="2" customFormat="1" ht="22.5" customHeight="1">
      <c r="B103" s="33"/>
      <c r="F103" s="33"/>
      <c r="G103" s="4"/>
      <c r="H103" s="33"/>
      <c r="I103" s="4"/>
      <c r="J103" s="33"/>
      <c r="M103" s="4"/>
      <c r="O103" s="4"/>
      <c r="P103" s="4"/>
      <c r="U103" s="33"/>
      <c r="V103" s="33"/>
      <c r="W103" s="4"/>
      <c r="X103" s="33"/>
      <c r="Y103" s="4"/>
      <c r="Z103" s="33"/>
      <c r="AA103" s="4"/>
      <c r="AB103" s="33"/>
      <c r="AC103" s="4"/>
      <c r="AE103" s="3"/>
      <c r="AH103" s="3"/>
    </row>
    <row r="104" spans="2:34" s="2" customFormat="1" ht="22.5" customHeight="1">
      <c r="B104" s="33"/>
      <c r="F104" s="33"/>
      <c r="G104" s="4"/>
      <c r="H104" s="33"/>
      <c r="I104" s="4"/>
      <c r="J104" s="33"/>
      <c r="M104" s="4"/>
      <c r="O104" s="4"/>
      <c r="P104" s="4"/>
      <c r="U104" s="33"/>
      <c r="V104" s="33"/>
      <c r="W104" s="4"/>
      <c r="X104" s="33"/>
      <c r="Y104" s="4"/>
      <c r="Z104" s="33"/>
      <c r="AA104" s="4"/>
      <c r="AB104" s="33"/>
      <c r="AC104" s="4"/>
      <c r="AE104" s="3"/>
      <c r="AH104" s="3"/>
    </row>
    <row r="105" spans="2:34" s="2" customFormat="1" ht="22.5" customHeight="1">
      <c r="B105" s="33"/>
      <c r="F105" s="33"/>
      <c r="G105" s="4"/>
      <c r="H105" s="33"/>
      <c r="I105" s="4"/>
      <c r="J105" s="33"/>
      <c r="M105" s="4"/>
      <c r="O105" s="4"/>
      <c r="P105" s="4"/>
      <c r="U105" s="33"/>
      <c r="V105" s="33"/>
      <c r="W105" s="4"/>
      <c r="X105" s="33"/>
      <c r="Y105" s="4"/>
      <c r="Z105" s="33"/>
      <c r="AA105" s="4"/>
      <c r="AB105" s="33"/>
      <c r="AC105" s="4"/>
      <c r="AE105" s="3"/>
      <c r="AH105" s="3"/>
    </row>
    <row r="106" spans="2:34" s="2" customFormat="1" ht="22.5" customHeight="1">
      <c r="B106" s="33"/>
      <c r="F106" s="33"/>
      <c r="G106" s="4"/>
      <c r="H106" s="33"/>
      <c r="I106" s="4"/>
      <c r="J106" s="33"/>
      <c r="M106" s="4"/>
      <c r="O106" s="4"/>
      <c r="P106" s="4"/>
      <c r="U106" s="33"/>
      <c r="V106" s="33"/>
      <c r="W106" s="4"/>
      <c r="X106" s="33"/>
      <c r="Y106" s="4"/>
      <c r="Z106" s="33"/>
      <c r="AA106" s="4"/>
      <c r="AB106" s="33"/>
      <c r="AC106" s="4"/>
      <c r="AE106" s="3"/>
      <c r="AH106" s="3"/>
    </row>
    <row r="107" spans="2:34" s="2" customFormat="1" ht="22.5" customHeight="1">
      <c r="B107" s="33"/>
      <c r="F107" s="33"/>
      <c r="G107" s="4"/>
      <c r="H107" s="33"/>
      <c r="I107" s="4"/>
      <c r="J107" s="33"/>
      <c r="M107" s="4"/>
      <c r="O107" s="4"/>
      <c r="P107" s="4"/>
      <c r="U107" s="33"/>
      <c r="V107" s="33"/>
      <c r="W107" s="4"/>
      <c r="X107" s="33"/>
      <c r="Y107" s="4"/>
      <c r="Z107" s="33"/>
      <c r="AA107" s="4"/>
      <c r="AB107" s="33"/>
      <c r="AC107" s="4"/>
      <c r="AE107" s="3"/>
      <c r="AH107" s="3"/>
    </row>
    <row r="108" spans="2:34" s="2" customFormat="1" ht="22.5" customHeight="1">
      <c r="B108" s="33"/>
      <c r="F108" s="33"/>
      <c r="G108" s="4"/>
      <c r="H108" s="33"/>
      <c r="I108" s="4"/>
      <c r="J108" s="33"/>
      <c r="M108" s="4"/>
      <c r="O108" s="4"/>
      <c r="P108" s="4"/>
      <c r="U108" s="33"/>
      <c r="V108" s="33"/>
      <c r="W108" s="4"/>
      <c r="X108" s="33"/>
      <c r="Y108" s="4"/>
      <c r="Z108" s="33"/>
      <c r="AA108" s="4"/>
      <c r="AB108" s="33"/>
      <c r="AC108" s="4"/>
      <c r="AE108" s="3"/>
      <c r="AH108" s="3"/>
    </row>
    <row r="109" spans="2:34" s="2" customFormat="1" ht="22.5" customHeight="1">
      <c r="B109" s="33"/>
      <c r="F109" s="33"/>
      <c r="G109" s="4"/>
      <c r="H109" s="33"/>
      <c r="I109" s="4"/>
      <c r="J109" s="33"/>
      <c r="M109" s="4"/>
      <c r="O109" s="4"/>
      <c r="P109" s="4"/>
      <c r="U109" s="33"/>
      <c r="V109" s="33"/>
      <c r="W109" s="4"/>
      <c r="X109" s="33"/>
      <c r="Y109" s="4"/>
      <c r="Z109" s="33"/>
      <c r="AA109" s="4"/>
      <c r="AB109" s="33"/>
      <c r="AC109" s="4"/>
      <c r="AE109" s="3"/>
      <c r="AH109" s="3"/>
    </row>
    <row r="110" spans="2:34" s="2" customFormat="1" ht="22.5" customHeight="1">
      <c r="B110" s="33"/>
      <c r="F110" s="33"/>
      <c r="G110" s="4"/>
      <c r="H110" s="33"/>
      <c r="I110" s="4"/>
      <c r="J110" s="33"/>
      <c r="M110" s="4"/>
      <c r="O110" s="4"/>
      <c r="P110" s="4"/>
      <c r="U110" s="33"/>
      <c r="V110" s="33"/>
      <c r="W110" s="4"/>
      <c r="X110" s="33"/>
      <c r="Y110" s="4"/>
      <c r="Z110" s="33"/>
      <c r="AA110" s="4"/>
      <c r="AB110" s="33"/>
      <c r="AC110" s="4"/>
      <c r="AE110" s="3"/>
      <c r="AH110" s="3"/>
    </row>
    <row r="111" spans="2:34" s="2" customFormat="1" ht="22.5" customHeight="1">
      <c r="B111" s="33"/>
      <c r="F111" s="33"/>
      <c r="G111" s="4"/>
      <c r="H111" s="33"/>
      <c r="I111" s="4"/>
      <c r="J111" s="33"/>
      <c r="M111" s="4"/>
      <c r="O111" s="4"/>
      <c r="P111" s="4"/>
      <c r="U111" s="33"/>
      <c r="V111" s="33"/>
      <c r="W111" s="4"/>
      <c r="X111" s="33"/>
      <c r="Y111" s="4"/>
      <c r="Z111" s="33"/>
      <c r="AA111" s="4"/>
      <c r="AB111" s="33"/>
      <c r="AC111" s="4"/>
      <c r="AE111" s="3"/>
      <c r="AH111" s="3"/>
    </row>
    <row r="112" spans="2:34" s="2" customFormat="1" ht="22.5" customHeight="1">
      <c r="B112" s="33"/>
      <c r="F112" s="33"/>
      <c r="G112" s="4"/>
      <c r="H112" s="33"/>
      <c r="I112" s="4"/>
      <c r="J112" s="33"/>
      <c r="M112" s="4"/>
      <c r="O112" s="4"/>
      <c r="P112" s="4"/>
      <c r="U112" s="33"/>
      <c r="V112" s="33"/>
      <c r="W112" s="4"/>
      <c r="X112" s="33"/>
      <c r="Y112" s="4"/>
      <c r="Z112" s="33"/>
      <c r="AA112" s="4"/>
      <c r="AB112" s="33"/>
      <c r="AC112" s="4"/>
      <c r="AE112" s="3"/>
      <c r="AH112" s="3"/>
    </row>
    <row r="113" spans="2:34" s="2" customFormat="1" ht="22.5" customHeight="1">
      <c r="B113" s="33"/>
      <c r="F113" s="33"/>
      <c r="G113" s="4"/>
      <c r="H113" s="33"/>
      <c r="I113" s="4"/>
      <c r="J113" s="33"/>
      <c r="M113" s="4"/>
      <c r="O113" s="4"/>
      <c r="P113" s="4"/>
      <c r="U113" s="33"/>
      <c r="V113" s="33"/>
      <c r="W113" s="4"/>
      <c r="X113" s="33"/>
      <c r="Y113" s="4"/>
      <c r="Z113" s="33"/>
      <c r="AA113" s="4"/>
      <c r="AB113" s="33"/>
      <c r="AC113" s="4"/>
      <c r="AE113" s="3"/>
      <c r="AH113" s="3"/>
    </row>
    <row r="114" spans="2:34" s="2" customFormat="1" ht="22.5" customHeight="1">
      <c r="B114" s="33"/>
      <c r="F114" s="33"/>
      <c r="G114" s="4"/>
      <c r="H114" s="33"/>
      <c r="I114" s="4"/>
      <c r="J114" s="33"/>
      <c r="M114" s="4"/>
      <c r="O114" s="4"/>
      <c r="P114" s="4"/>
      <c r="U114" s="33"/>
      <c r="V114" s="33"/>
      <c r="W114" s="4"/>
      <c r="X114" s="33"/>
      <c r="Y114" s="4"/>
      <c r="Z114" s="33"/>
      <c r="AA114" s="4"/>
      <c r="AB114" s="33"/>
      <c r="AC114" s="4"/>
      <c r="AE114" s="3"/>
      <c r="AH114" s="3"/>
    </row>
    <row r="115" spans="2:34" s="2" customFormat="1" ht="22.5" customHeight="1">
      <c r="B115" s="33"/>
      <c r="F115" s="33"/>
      <c r="G115" s="4"/>
      <c r="H115" s="33"/>
      <c r="I115" s="4"/>
      <c r="J115" s="33"/>
      <c r="M115" s="4"/>
      <c r="O115" s="4"/>
      <c r="P115" s="4"/>
      <c r="U115" s="33"/>
      <c r="V115" s="33"/>
      <c r="W115" s="4"/>
      <c r="X115" s="33"/>
      <c r="Y115" s="4"/>
      <c r="Z115" s="33"/>
      <c r="AA115" s="4"/>
      <c r="AB115" s="33"/>
      <c r="AC115" s="4"/>
      <c r="AE115" s="3"/>
      <c r="AH115" s="3"/>
    </row>
    <row r="116" spans="2:34" s="2" customFormat="1" ht="22.5" customHeight="1">
      <c r="B116" s="33"/>
      <c r="F116" s="33"/>
      <c r="G116" s="4"/>
      <c r="H116" s="33"/>
      <c r="I116" s="4"/>
      <c r="J116" s="33"/>
      <c r="M116" s="4"/>
      <c r="O116" s="4"/>
      <c r="P116" s="4"/>
      <c r="U116" s="33"/>
      <c r="V116" s="33"/>
      <c r="W116" s="4"/>
      <c r="X116" s="33"/>
      <c r="Y116" s="4"/>
      <c r="Z116" s="33"/>
      <c r="AA116" s="4"/>
      <c r="AB116" s="33"/>
      <c r="AC116" s="4"/>
      <c r="AE116" s="3"/>
      <c r="AH116" s="3"/>
    </row>
    <row r="117" spans="2:34" s="2" customFormat="1" ht="22.5" customHeight="1">
      <c r="B117" s="33"/>
      <c r="F117" s="33"/>
      <c r="G117" s="4"/>
      <c r="H117" s="33"/>
      <c r="I117" s="4"/>
      <c r="J117" s="33"/>
      <c r="M117" s="4"/>
      <c r="O117" s="4"/>
      <c r="P117" s="4"/>
      <c r="U117" s="33"/>
      <c r="V117" s="33"/>
      <c r="W117" s="4"/>
      <c r="X117" s="33"/>
      <c r="Y117" s="4"/>
      <c r="Z117" s="33"/>
      <c r="AA117" s="4"/>
      <c r="AB117" s="33"/>
      <c r="AC117" s="4"/>
      <c r="AE117" s="3"/>
      <c r="AH117" s="3"/>
    </row>
    <row r="118" spans="2:34" s="2" customFormat="1" ht="22.5" customHeight="1">
      <c r="B118" s="33"/>
      <c r="F118" s="33"/>
      <c r="G118" s="4"/>
      <c r="H118" s="33"/>
      <c r="I118" s="4"/>
      <c r="J118" s="33"/>
      <c r="M118" s="4"/>
      <c r="O118" s="4"/>
      <c r="P118" s="4"/>
      <c r="U118" s="33"/>
      <c r="V118" s="33"/>
      <c r="W118" s="4"/>
      <c r="X118" s="33"/>
      <c r="Y118" s="4"/>
      <c r="Z118" s="33"/>
      <c r="AA118" s="4"/>
      <c r="AB118" s="33"/>
      <c r="AC118" s="4"/>
      <c r="AE118" s="3"/>
      <c r="AH118" s="3"/>
    </row>
    <row r="119" spans="2:34" s="2" customFormat="1" ht="22.5" customHeight="1">
      <c r="B119" s="33"/>
      <c r="F119" s="33"/>
      <c r="G119" s="4"/>
      <c r="H119" s="33"/>
      <c r="I119" s="4"/>
      <c r="J119" s="33"/>
      <c r="M119" s="4"/>
      <c r="O119" s="4"/>
      <c r="P119" s="4"/>
      <c r="U119" s="33"/>
      <c r="V119" s="33"/>
      <c r="W119" s="4"/>
      <c r="X119" s="33"/>
      <c r="Y119" s="4"/>
      <c r="Z119" s="33"/>
      <c r="AA119" s="4"/>
      <c r="AB119" s="33"/>
      <c r="AC119" s="4"/>
      <c r="AE119" s="3"/>
      <c r="AH119" s="3"/>
    </row>
    <row r="120" spans="2:34" s="2" customFormat="1" ht="22.5" customHeight="1">
      <c r="B120" s="33"/>
      <c r="F120" s="33"/>
      <c r="G120" s="4"/>
      <c r="H120" s="33"/>
      <c r="I120" s="4"/>
      <c r="J120" s="33"/>
      <c r="M120" s="4"/>
      <c r="O120" s="4"/>
      <c r="P120" s="4"/>
      <c r="U120" s="33"/>
      <c r="V120" s="33"/>
      <c r="W120" s="4"/>
      <c r="X120" s="33"/>
      <c r="Y120" s="4"/>
      <c r="Z120" s="33"/>
      <c r="AA120" s="4"/>
      <c r="AB120" s="33"/>
      <c r="AC120" s="4"/>
      <c r="AE120" s="3"/>
      <c r="AH120" s="3"/>
    </row>
    <row r="121" spans="2:34" s="2" customFormat="1" ht="22.5" customHeight="1">
      <c r="B121" s="33"/>
      <c r="F121" s="33"/>
      <c r="G121" s="4"/>
      <c r="H121" s="33"/>
      <c r="I121" s="4"/>
      <c r="J121" s="33"/>
      <c r="M121" s="4"/>
      <c r="O121" s="4"/>
      <c r="P121" s="4"/>
      <c r="U121" s="33"/>
      <c r="V121" s="33"/>
      <c r="W121" s="4"/>
      <c r="X121" s="33"/>
      <c r="Y121" s="4"/>
      <c r="Z121" s="33"/>
      <c r="AA121" s="4"/>
      <c r="AB121" s="33"/>
      <c r="AC121" s="4"/>
      <c r="AE121" s="3"/>
      <c r="AH121" s="3"/>
    </row>
    <row r="122" spans="2:34" s="2" customFormat="1" ht="22.5" customHeight="1">
      <c r="B122" s="33"/>
      <c r="F122" s="33"/>
      <c r="G122" s="4"/>
      <c r="H122" s="33"/>
      <c r="I122" s="4"/>
      <c r="J122" s="33"/>
      <c r="M122" s="4"/>
      <c r="O122" s="4"/>
      <c r="P122" s="4"/>
      <c r="U122" s="33"/>
      <c r="V122" s="33"/>
      <c r="W122" s="4"/>
      <c r="X122" s="33"/>
      <c r="Y122" s="4"/>
      <c r="Z122" s="33"/>
      <c r="AA122" s="4"/>
      <c r="AB122" s="33"/>
      <c r="AC122" s="4"/>
      <c r="AE122" s="3"/>
      <c r="AH122" s="3"/>
    </row>
    <row r="123" spans="2:34" s="2" customFormat="1" ht="22.5" customHeight="1">
      <c r="B123" s="33"/>
      <c r="F123" s="33"/>
      <c r="G123" s="4"/>
      <c r="H123" s="33"/>
      <c r="I123" s="4"/>
      <c r="J123" s="33"/>
      <c r="M123" s="4"/>
      <c r="O123" s="4"/>
      <c r="P123" s="4"/>
      <c r="U123" s="33"/>
      <c r="V123" s="33"/>
      <c r="W123" s="4"/>
      <c r="X123" s="33"/>
      <c r="Y123" s="4"/>
      <c r="Z123" s="33"/>
      <c r="AA123" s="4"/>
      <c r="AB123" s="33"/>
      <c r="AC123" s="4"/>
      <c r="AE123" s="3"/>
      <c r="AH123" s="3"/>
    </row>
    <row r="124" spans="2:34" s="2" customFormat="1" ht="22.5" customHeight="1">
      <c r="B124" s="33"/>
      <c r="F124" s="33"/>
      <c r="G124" s="4"/>
      <c r="H124" s="33"/>
      <c r="I124" s="4"/>
      <c r="J124" s="33"/>
      <c r="M124" s="4"/>
      <c r="O124" s="4"/>
      <c r="P124" s="4"/>
      <c r="U124" s="33"/>
      <c r="V124" s="33"/>
      <c r="W124" s="4"/>
      <c r="X124" s="33"/>
      <c r="Y124" s="4"/>
      <c r="Z124" s="33"/>
      <c r="AA124" s="4"/>
      <c r="AB124" s="33"/>
      <c r="AC124" s="4"/>
      <c r="AE124" s="3"/>
      <c r="AH124" s="3"/>
    </row>
    <row r="125" spans="2:34" s="2" customFormat="1" ht="22.5" customHeight="1">
      <c r="B125" s="33"/>
      <c r="F125" s="33"/>
      <c r="G125" s="4"/>
      <c r="H125" s="33"/>
      <c r="I125" s="4"/>
      <c r="J125" s="33"/>
      <c r="M125" s="4"/>
      <c r="O125" s="4"/>
      <c r="P125" s="4"/>
      <c r="U125" s="33"/>
      <c r="V125" s="33"/>
      <c r="W125" s="4"/>
      <c r="X125" s="33"/>
      <c r="Y125" s="4"/>
      <c r="Z125" s="33"/>
      <c r="AA125" s="4"/>
      <c r="AB125" s="33"/>
      <c r="AC125" s="4"/>
      <c r="AE125" s="3"/>
      <c r="AH125" s="3"/>
    </row>
    <row r="126" spans="2:34" s="2" customFormat="1" ht="22.5" customHeight="1">
      <c r="B126" s="33"/>
      <c r="F126" s="33"/>
      <c r="G126" s="4"/>
      <c r="H126" s="33"/>
      <c r="I126" s="4"/>
      <c r="J126" s="33"/>
      <c r="M126" s="4"/>
      <c r="O126" s="4"/>
      <c r="P126" s="4"/>
      <c r="U126" s="33"/>
      <c r="V126" s="33"/>
      <c r="W126" s="4"/>
      <c r="X126" s="33"/>
      <c r="Y126" s="4"/>
      <c r="Z126" s="33"/>
      <c r="AA126" s="4"/>
      <c r="AB126" s="33"/>
      <c r="AC126" s="4"/>
      <c r="AE126" s="3"/>
      <c r="AH126" s="3"/>
    </row>
    <row r="127" spans="2:34" s="2" customFormat="1" ht="22.5" customHeight="1">
      <c r="B127" s="33"/>
      <c r="F127" s="33"/>
      <c r="G127" s="4"/>
      <c r="H127" s="33"/>
      <c r="I127" s="4"/>
      <c r="J127" s="33"/>
      <c r="M127" s="4"/>
      <c r="O127" s="4"/>
      <c r="P127" s="4"/>
      <c r="U127" s="33"/>
      <c r="V127" s="33"/>
      <c r="W127" s="4"/>
      <c r="X127" s="33"/>
      <c r="Y127" s="4"/>
      <c r="Z127" s="33"/>
      <c r="AA127" s="4"/>
      <c r="AB127" s="33"/>
      <c r="AC127" s="4"/>
      <c r="AE127" s="3"/>
      <c r="AH127" s="3"/>
    </row>
    <row r="128" spans="2:34" s="2" customFormat="1" ht="22.5" customHeight="1">
      <c r="B128" s="33"/>
      <c r="F128" s="33"/>
      <c r="G128" s="4"/>
      <c r="H128" s="33"/>
      <c r="I128" s="4"/>
      <c r="J128" s="33"/>
      <c r="M128" s="4"/>
      <c r="O128" s="4"/>
      <c r="P128" s="4"/>
      <c r="U128" s="33"/>
      <c r="V128" s="33"/>
      <c r="W128" s="4"/>
      <c r="X128" s="33"/>
      <c r="Y128" s="4"/>
      <c r="Z128" s="33"/>
      <c r="AA128" s="4"/>
      <c r="AB128" s="33"/>
      <c r="AC128" s="4"/>
      <c r="AE128" s="3"/>
      <c r="AH128" s="3"/>
    </row>
    <row r="129" spans="2:34" s="2" customFormat="1" ht="22.5" customHeight="1">
      <c r="B129" s="33"/>
      <c r="F129" s="33"/>
      <c r="G129" s="4"/>
      <c r="H129" s="33"/>
      <c r="I129" s="4"/>
      <c r="J129" s="33"/>
      <c r="M129" s="4"/>
      <c r="O129" s="4"/>
      <c r="P129" s="4"/>
      <c r="U129" s="33"/>
      <c r="V129" s="33"/>
      <c r="W129" s="4"/>
      <c r="X129" s="33"/>
      <c r="Y129" s="4"/>
      <c r="Z129" s="33"/>
      <c r="AA129" s="4"/>
      <c r="AB129" s="33"/>
      <c r="AC129" s="4"/>
      <c r="AE129" s="3"/>
      <c r="AH129" s="3"/>
    </row>
    <row r="130" spans="2:34" s="2" customFormat="1" ht="22.5" customHeight="1">
      <c r="B130" s="33"/>
      <c r="F130" s="33"/>
      <c r="G130" s="4"/>
      <c r="H130" s="33"/>
      <c r="I130" s="4"/>
      <c r="J130" s="33"/>
      <c r="M130" s="4"/>
      <c r="O130" s="4"/>
      <c r="P130" s="4"/>
      <c r="U130" s="33"/>
      <c r="V130" s="33"/>
      <c r="W130" s="4"/>
      <c r="X130" s="33"/>
      <c r="Y130" s="4"/>
      <c r="Z130" s="33"/>
      <c r="AA130" s="4"/>
      <c r="AB130" s="33"/>
      <c r="AC130" s="4"/>
      <c r="AE130" s="3"/>
      <c r="AH130" s="3"/>
    </row>
    <row r="131" spans="2:34" s="2" customFormat="1" ht="22.5" customHeight="1">
      <c r="B131" s="33"/>
      <c r="F131" s="33"/>
      <c r="G131" s="4"/>
      <c r="H131" s="33"/>
      <c r="I131" s="4"/>
      <c r="J131" s="33"/>
      <c r="M131" s="4"/>
      <c r="O131" s="4"/>
      <c r="P131" s="4"/>
      <c r="U131" s="33"/>
      <c r="V131" s="33"/>
      <c r="W131" s="4"/>
      <c r="X131" s="33"/>
      <c r="Y131" s="4"/>
      <c r="Z131" s="33"/>
      <c r="AA131" s="4"/>
      <c r="AB131" s="33"/>
      <c r="AC131" s="4"/>
      <c r="AE131" s="3"/>
      <c r="AH131" s="3"/>
    </row>
    <row r="132" spans="2:34" s="2" customFormat="1" ht="22.5" customHeight="1">
      <c r="B132" s="33"/>
      <c r="F132" s="33"/>
      <c r="G132" s="4"/>
      <c r="H132" s="33"/>
      <c r="I132" s="4"/>
      <c r="J132" s="33"/>
      <c r="M132" s="4"/>
      <c r="O132" s="4"/>
      <c r="P132" s="4"/>
      <c r="U132" s="33"/>
      <c r="V132" s="33"/>
      <c r="W132" s="4"/>
      <c r="X132" s="33"/>
      <c r="Y132" s="4"/>
      <c r="Z132" s="33"/>
      <c r="AA132" s="4"/>
      <c r="AB132" s="33"/>
      <c r="AC132" s="4"/>
      <c r="AE132" s="3"/>
      <c r="AH132" s="3"/>
    </row>
    <row r="133" spans="2:34" s="2" customFormat="1" ht="22.5" customHeight="1">
      <c r="B133" s="33"/>
      <c r="F133" s="33"/>
      <c r="G133" s="4"/>
      <c r="H133" s="33"/>
      <c r="I133" s="4"/>
      <c r="J133" s="33"/>
      <c r="M133" s="4"/>
      <c r="O133" s="4"/>
      <c r="P133" s="4"/>
      <c r="U133" s="33"/>
      <c r="V133" s="33"/>
      <c r="W133" s="4"/>
      <c r="X133" s="33"/>
      <c r="Y133" s="4"/>
      <c r="Z133" s="33"/>
      <c r="AA133" s="4"/>
      <c r="AB133" s="33"/>
      <c r="AC133" s="4"/>
      <c r="AE133" s="3"/>
      <c r="AH133" s="3"/>
    </row>
    <row r="134" spans="2:34" s="2" customFormat="1" ht="22.5" customHeight="1">
      <c r="B134" s="33"/>
      <c r="F134" s="33"/>
      <c r="G134" s="4"/>
      <c r="H134" s="33"/>
      <c r="I134" s="4"/>
      <c r="J134" s="33"/>
      <c r="M134" s="4"/>
      <c r="O134" s="4"/>
      <c r="P134" s="4"/>
      <c r="U134" s="33"/>
      <c r="V134" s="33"/>
      <c r="W134" s="4"/>
      <c r="X134" s="33"/>
      <c r="Y134" s="4"/>
      <c r="Z134" s="33"/>
      <c r="AA134" s="4"/>
      <c r="AB134" s="33"/>
      <c r="AC134" s="4"/>
      <c r="AE134" s="3"/>
      <c r="AH134" s="3"/>
    </row>
    <row r="135" spans="2:34" s="2" customFormat="1" ht="22.5" customHeight="1">
      <c r="B135" s="33"/>
      <c r="F135" s="33"/>
      <c r="G135" s="4"/>
      <c r="H135" s="33"/>
      <c r="I135" s="4"/>
      <c r="J135" s="33"/>
      <c r="M135" s="4"/>
      <c r="O135" s="4"/>
      <c r="P135" s="4"/>
      <c r="U135" s="33"/>
      <c r="V135" s="33"/>
      <c r="W135" s="4"/>
      <c r="X135" s="33"/>
      <c r="Y135" s="4"/>
      <c r="Z135" s="33"/>
      <c r="AA135" s="4"/>
      <c r="AB135" s="33"/>
      <c r="AC135" s="4"/>
      <c r="AE135" s="3"/>
      <c r="AH135" s="3"/>
    </row>
    <row r="136" spans="2:34" s="2" customFormat="1" ht="22.5" customHeight="1">
      <c r="B136" s="33"/>
      <c r="F136" s="33"/>
      <c r="G136" s="4"/>
      <c r="H136" s="33"/>
      <c r="I136" s="4"/>
      <c r="J136" s="33"/>
      <c r="M136" s="4"/>
      <c r="O136" s="4"/>
      <c r="P136" s="4"/>
      <c r="U136" s="33"/>
      <c r="V136" s="33"/>
      <c r="W136" s="4"/>
      <c r="X136" s="33"/>
      <c r="Y136" s="4"/>
      <c r="Z136" s="33"/>
      <c r="AA136" s="4"/>
      <c r="AB136" s="33"/>
      <c r="AC136" s="4"/>
      <c r="AE136" s="3"/>
      <c r="AH136" s="3"/>
    </row>
    <row r="137" spans="2:34" s="2" customFormat="1" ht="22.5" customHeight="1">
      <c r="B137" s="33"/>
      <c r="F137" s="33"/>
      <c r="G137" s="4"/>
      <c r="H137" s="33"/>
      <c r="I137" s="4"/>
      <c r="J137" s="33"/>
      <c r="M137" s="4"/>
      <c r="O137" s="4"/>
      <c r="P137" s="4"/>
      <c r="U137" s="33"/>
      <c r="V137" s="33"/>
      <c r="W137" s="4"/>
      <c r="X137" s="33"/>
      <c r="Y137" s="4"/>
      <c r="Z137" s="33"/>
      <c r="AA137" s="4"/>
      <c r="AB137" s="33"/>
      <c r="AC137" s="4"/>
      <c r="AE137" s="3"/>
      <c r="AH137" s="3"/>
    </row>
    <row r="138" spans="2:34" s="2" customFormat="1" ht="22.5" customHeight="1">
      <c r="B138" s="33"/>
      <c r="F138" s="33"/>
      <c r="G138" s="4"/>
      <c r="H138" s="33"/>
      <c r="I138" s="4"/>
      <c r="J138" s="33"/>
      <c r="M138" s="4"/>
      <c r="O138" s="4"/>
      <c r="P138" s="4"/>
      <c r="U138" s="33"/>
      <c r="V138" s="33"/>
      <c r="W138" s="4"/>
      <c r="X138" s="33"/>
      <c r="Y138" s="4"/>
      <c r="Z138" s="33"/>
      <c r="AA138" s="4"/>
      <c r="AB138" s="33"/>
      <c r="AC138" s="4"/>
      <c r="AE138" s="3"/>
      <c r="AH138" s="3"/>
    </row>
    <row r="139" spans="2:34" s="2" customFormat="1" ht="22.5" customHeight="1">
      <c r="B139" s="33"/>
      <c r="F139" s="33"/>
      <c r="G139" s="4"/>
      <c r="H139" s="33"/>
      <c r="I139" s="4"/>
      <c r="J139" s="33"/>
      <c r="M139" s="4"/>
      <c r="O139" s="4"/>
      <c r="P139" s="4"/>
      <c r="U139" s="33"/>
      <c r="V139" s="33"/>
      <c r="W139" s="4"/>
      <c r="X139" s="33"/>
      <c r="Y139" s="4"/>
      <c r="Z139" s="33"/>
      <c r="AA139" s="4"/>
      <c r="AB139" s="33"/>
      <c r="AC139" s="4"/>
      <c r="AE139" s="3"/>
      <c r="AH139" s="3"/>
    </row>
    <row r="140" spans="2:34" s="2" customFormat="1" ht="22.5" customHeight="1">
      <c r="B140" s="33"/>
      <c r="F140" s="33"/>
      <c r="G140" s="4"/>
      <c r="H140" s="33"/>
      <c r="I140" s="4"/>
      <c r="J140" s="33"/>
      <c r="M140" s="4"/>
      <c r="O140" s="4"/>
      <c r="P140" s="4"/>
      <c r="U140" s="33"/>
      <c r="V140" s="33"/>
      <c r="W140" s="4"/>
      <c r="X140" s="33"/>
      <c r="Y140" s="4"/>
      <c r="Z140" s="33"/>
      <c r="AA140" s="4"/>
      <c r="AB140" s="33"/>
      <c r="AC140" s="4"/>
      <c r="AE140" s="3"/>
      <c r="AH140" s="3"/>
    </row>
    <row r="141" spans="2:34" s="2" customFormat="1" ht="22.5" customHeight="1">
      <c r="B141" s="33"/>
      <c r="F141" s="33"/>
      <c r="G141" s="4"/>
      <c r="H141" s="33"/>
      <c r="I141" s="4"/>
      <c r="J141" s="33"/>
      <c r="M141" s="4"/>
      <c r="O141" s="4"/>
      <c r="P141" s="4"/>
      <c r="U141" s="33"/>
      <c r="V141" s="33"/>
      <c r="W141" s="4"/>
      <c r="X141" s="33"/>
      <c r="Y141" s="4"/>
      <c r="Z141" s="33"/>
      <c r="AA141" s="4"/>
      <c r="AB141" s="33"/>
      <c r="AC141" s="4"/>
      <c r="AE141" s="3"/>
      <c r="AH141" s="3"/>
    </row>
    <row r="142" spans="2:34" s="2" customFormat="1" ht="22.5" customHeight="1">
      <c r="B142" s="33"/>
      <c r="F142" s="33"/>
      <c r="G142" s="4"/>
      <c r="H142" s="33"/>
      <c r="I142" s="4"/>
      <c r="J142" s="33"/>
      <c r="M142" s="4"/>
      <c r="O142" s="4"/>
      <c r="P142" s="4"/>
      <c r="U142" s="33"/>
      <c r="V142" s="33"/>
      <c r="W142" s="4"/>
      <c r="X142" s="33"/>
      <c r="Y142" s="4"/>
      <c r="Z142" s="33"/>
      <c r="AA142" s="4"/>
      <c r="AB142" s="33"/>
      <c r="AC142" s="4"/>
      <c r="AE142" s="3"/>
      <c r="AH142" s="3"/>
    </row>
    <row r="143" spans="2:34" s="2" customFormat="1" ht="22.5" customHeight="1">
      <c r="B143" s="33"/>
      <c r="F143" s="33"/>
      <c r="G143" s="4"/>
      <c r="H143" s="33"/>
      <c r="I143" s="4"/>
      <c r="J143" s="33"/>
      <c r="M143" s="4"/>
      <c r="O143" s="4"/>
      <c r="P143" s="4"/>
      <c r="U143" s="33"/>
      <c r="V143" s="33"/>
      <c r="W143" s="4"/>
      <c r="X143" s="33"/>
      <c r="Y143" s="4"/>
      <c r="Z143" s="33"/>
      <c r="AA143" s="4"/>
      <c r="AB143" s="33"/>
      <c r="AC143" s="4"/>
      <c r="AE143" s="3"/>
      <c r="AH143" s="3"/>
    </row>
    <row r="144" spans="2:34" s="2" customFormat="1" ht="22.5" customHeight="1">
      <c r="B144" s="33"/>
      <c r="F144" s="33"/>
      <c r="G144" s="4"/>
      <c r="H144" s="33"/>
      <c r="I144" s="4"/>
      <c r="J144" s="33"/>
      <c r="M144" s="4"/>
      <c r="O144" s="4"/>
      <c r="P144" s="4"/>
      <c r="U144" s="33"/>
      <c r="V144" s="33"/>
      <c r="W144" s="4"/>
      <c r="X144" s="33"/>
      <c r="Y144" s="4"/>
      <c r="Z144" s="33"/>
      <c r="AA144" s="4"/>
      <c r="AB144" s="33"/>
      <c r="AC144" s="4"/>
      <c r="AE144" s="3"/>
      <c r="AH144" s="3"/>
    </row>
    <row r="145" spans="2:34" s="2" customFormat="1" ht="22.5" customHeight="1">
      <c r="B145" s="33"/>
      <c r="F145" s="33"/>
      <c r="G145" s="4"/>
      <c r="H145" s="33"/>
      <c r="I145" s="4"/>
      <c r="J145" s="33"/>
      <c r="M145" s="4"/>
      <c r="O145" s="4"/>
      <c r="P145" s="4"/>
      <c r="U145" s="33"/>
      <c r="V145" s="33"/>
      <c r="W145" s="4"/>
      <c r="X145" s="33"/>
      <c r="Y145" s="4"/>
      <c r="Z145" s="33"/>
      <c r="AA145" s="4"/>
      <c r="AB145" s="33"/>
      <c r="AC145" s="4"/>
      <c r="AE145" s="3"/>
      <c r="AH145" s="3"/>
    </row>
    <row r="146" spans="2:34" s="2" customFormat="1" ht="22.5" customHeight="1">
      <c r="B146" s="33"/>
      <c r="F146" s="33"/>
      <c r="G146" s="4"/>
      <c r="H146" s="33"/>
      <c r="I146" s="4"/>
      <c r="J146" s="33"/>
      <c r="M146" s="4"/>
      <c r="O146" s="4"/>
      <c r="P146" s="4"/>
      <c r="U146" s="33"/>
      <c r="V146" s="33"/>
      <c r="W146" s="4"/>
      <c r="X146" s="33"/>
      <c r="Y146" s="4"/>
      <c r="Z146" s="33"/>
      <c r="AA146" s="4"/>
      <c r="AB146" s="33"/>
      <c r="AC146" s="4"/>
      <c r="AE146" s="3"/>
      <c r="AH146" s="3"/>
    </row>
    <row r="147" spans="2:34" s="2" customFormat="1" ht="22.5" customHeight="1">
      <c r="B147" s="33"/>
      <c r="F147" s="33"/>
      <c r="G147" s="4"/>
      <c r="H147" s="33"/>
      <c r="I147" s="4"/>
      <c r="J147" s="33"/>
      <c r="M147" s="4"/>
      <c r="O147" s="4"/>
      <c r="P147" s="4"/>
      <c r="U147" s="33"/>
      <c r="V147" s="33"/>
      <c r="W147" s="4"/>
      <c r="X147" s="33"/>
      <c r="Y147" s="4"/>
      <c r="Z147" s="33"/>
      <c r="AA147" s="4"/>
      <c r="AB147" s="33"/>
      <c r="AC147" s="4"/>
      <c r="AE147" s="3"/>
      <c r="AH147" s="3"/>
    </row>
    <row r="148" spans="2:34" s="2" customFormat="1" ht="22.5" customHeight="1">
      <c r="B148" s="33"/>
      <c r="F148" s="33"/>
      <c r="G148" s="4"/>
      <c r="H148" s="33"/>
      <c r="I148" s="4"/>
      <c r="J148" s="33"/>
      <c r="M148" s="4"/>
      <c r="O148" s="4"/>
      <c r="P148" s="4"/>
      <c r="U148" s="33"/>
      <c r="V148" s="33"/>
      <c r="W148" s="4"/>
      <c r="X148" s="33"/>
      <c r="Y148" s="4"/>
      <c r="Z148" s="33"/>
      <c r="AA148" s="4"/>
      <c r="AB148" s="33"/>
      <c r="AC148" s="4"/>
      <c r="AE148" s="3"/>
      <c r="AH148" s="3"/>
    </row>
    <row r="149" spans="2:34" s="2" customFormat="1" ht="22.5" customHeight="1">
      <c r="B149" s="33"/>
      <c r="F149" s="33"/>
      <c r="G149" s="4"/>
      <c r="H149" s="33"/>
      <c r="I149" s="4"/>
      <c r="J149" s="33"/>
      <c r="M149" s="4"/>
      <c r="O149" s="4"/>
      <c r="P149" s="4"/>
      <c r="U149" s="33"/>
      <c r="V149" s="33"/>
      <c r="W149" s="4"/>
      <c r="X149" s="33"/>
      <c r="Y149" s="4"/>
      <c r="Z149" s="33"/>
      <c r="AA149" s="4"/>
      <c r="AB149" s="33"/>
      <c r="AC149" s="4"/>
      <c r="AE149" s="3"/>
      <c r="AH149" s="3"/>
    </row>
    <row r="150" spans="2:34" s="2" customFormat="1" ht="22.5" customHeight="1">
      <c r="B150" s="33"/>
      <c r="F150" s="33"/>
      <c r="G150" s="4"/>
      <c r="H150" s="33"/>
      <c r="I150" s="4"/>
      <c r="J150" s="33"/>
      <c r="M150" s="4"/>
      <c r="O150" s="4"/>
      <c r="P150" s="4"/>
      <c r="U150" s="33"/>
      <c r="V150" s="33"/>
      <c r="W150" s="4"/>
      <c r="X150" s="33"/>
      <c r="Y150" s="4"/>
      <c r="Z150" s="33"/>
      <c r="AA150" s="4"/>
      <c r="AB150" s="33"/>
      <c r="AC150" s="4"/>
      <c r="AE150" s="3"/>
      <c r="AH150" s="3"/>
    </row>
    <row r="151" spans="2:34" s="2" customFormat="1" ht="22.5" customHeight="1">
      <c r="B151" s="33"/>
      <c r="F151" s="33"/>
      <c r="G151" s="4"/>
      <c r="H151" s="33"/>
      <c r="I151" s="4"/>
      <c r="J151" s="33"/>
      <c r="M151" s="4"/>
      <c r="O151" s="4"/>
      <c r="P151" s="4"/>
      <c r="U151" s="33"/>
      <c r="V151" s="33"/>
      <c r="W151" s="4"/>
      <c r="X151" s="33"/>
      <c r="Y151" s="4"/>
      <c r="Z151" s="33"/>
      <c r="AA151" s="4"/>
      <c r="AB151" s="33"/>
      <c r="AC151" s="4"/>
      <c r="AE151" s="3"/>
      <c r="AH151" s="3"/>
    </row>
    <row r="152" spans="2:34" s="2" customFormat="1" ht="22.5" customHeight="1">
      <c r="B152" s="33"/>
      <c r="F152" s="33"/>
      <c r="G152" s="4"/>
      <c r="H152" s="33"/>
      <c r="I152" s="4"/>
      <c r="J152" s="33"/>
      <c r="M152" s="4"/>
      <c r="O152" s="4"/>
      <c r="P152" s="4"/>
      <c r="U152" s="33"/>
      <c r="V152" s="33"/>
      <c r="W152" s="4"/>
      <c r="X152" s="33"/>
      <c r="Y152" s="4"/>
      <c r="Z152" s="33"/>
      <c r="AA152" s="4"/>
      <c r="AB152" s="33"/>
      <c r="AC152" s="4"/>
      <c r="AE152" s="3"/>
      <c r="AH152" s="3"/>
    </row>
    <row r="153" spans="2:34" s="2" customFormat="1" ht="22.5" customHeight="1">
      <c r="B153" s="33"/>
      <c r="F153" s="33"/>
      <c r="G153" s="4"/>
      <c r="H153" s="33"/>
      <c r="I153" s="4"/>
      <c r="J153" s="33"/>
      <c r="M153" s="4"/>
      <c r="O153" s="4"/>
      <c r="P153" s="4"/>
      <c r="U153" s="33"/>
      <c r="V153" s="33"/>
      <c r="W153" s="4"/>
      <c r="X153" s="33"/>
      <c r="Y153" s="4"/>
      <c r="Z153" s="33"/>
      <c r="AA153" s="4"/>
      <c r="AB153" s="33"/>
      <c r="AC153" s="4"/>
      <c r="AE153" s="3"/>
      <c r="AH153" s="3"/>
    </row>
    <row r="154" spans="2:34" s="2" customFormat="1" ht="22.5" customHeight="1">
      <c r="B154" s="33"/>
      <c r="F154" s="33"/>
      <c r="G154" s="4"/>
      <c r="H154" s="33"/>
      <c r="I154" s="4"/>
      <c r="J154" s="33"/>
      <c r="M154" s="4"/>
      <c r="O154" s="4"/>
      <c r="P154" s="4"/>
      <c r="U154" s="33"/>
      <c r="V154" s="33"/>
      <c r="W154" s="4"/>
      <c r="X154" s="33"/>
      <c r="Y154" s="4"/>
      <c r="Z154" s="33"/>
      <c r="AA154" s="4"/>
      <c r="AB154" s="33"/>
      <c r="AC154" s="4"/>
      <c r="AE154" s="3"/>
      <c r="AH154" s="3"/>
    </row>
    <row r="155" spans="2:34" s="2" customFormat="1" ht="22.5" customHeight="1">
      <c r="B155" s="33"/>
      <c r="F155" s="33"/>
      <c r="G155" s="4"/>
      <c r="H155" s="33"/>
      <c r="I155" s="4"/>
      <c r="J155" s="33"/>
      <c r="M155" s="4"/>
      <c r="O155" s="4"/>
      <c r="P155" s="4"/>
      <c r="U155" s="33"/>
      <c r="V155" s="33"/>
      <c r="W155" s="4"/>
      <c r="X155" s="33"/>
      <c r="Y155" s="4"/>
      <c r="Z155" s="33"/>
      <c r="AA155" s="4"/>
      <c r="AB155" s="33"/>
      <c r="AC155" s="4"/>
      <c r="AE155" s="3"/>
      <c r="AH155" s="3"/>
    </row>
    <row r="156" spans="2:34" s="2" customFormat="1" ht="22.5" customHeight="1">
      <c r="B156" s="33"/>
      <c r="F156" s="33"/>
      <c r="G156" s="4"/>
      <c r="H156" s="33"/>
      <c r="I156" s="4"/>
      <c r="J156" s="33"/>
      <c r="M156" s="4"/>
      <c r="O156" s="4"/>
      <c r="P156" s="4"/>
      <c r="U156" s="33"/>
      <c r="V156" s="33"/>
      <c r="W156" s="4"/>
      <c r="X156" s="33"/>
      <c r="Y156" s="4"/>
      <c r="Z156" s="33"/>
      <c r="AA156" s="4"/>
      <c r="AB156" s="33"/>
      <c r="AC156" s="4"/>
      <c r="AE156" s="3"/>
      <c r="AH156" s="3"/>
    </row>
    <row r="157" spans="2:34" s="2" customFormat="1" ht="22.5" customHeight="1">
      <c r="B157" s="33"/>
      <c r="F157" s="33"/>
      <c r="G157" s="4"/>
      <c r="H157" s="33"/>
      <c r="I157" s="4"/>
      <c r="J157" s="33"/>
      <c r="M157" s="4"/>
      <c r="O157" s="4"/>
      <c r="P157" s="4"/>
      <c r="U157" s="33"/>
      <c r="V157" s="33"/>
      <c r="W157" s="4"/>
      <c r="X157" s="33"/>
      <c r="Y157" s="4"/>
      <c r="Z157" s="33"/>
      <c r="AA157" s="4"/>
      <c r="AB157" s="33"/>
      <c r="AC157" s="4"/>
      <c r="AE157" s="3"/>
      <c r="AH157" s="3"/>
    </row>
    <row r="158" spans="2:34" s="2" customFormat="1" ht="22.5" customHeight="1">
      <c r="B158" s="33"/>
      <c r="F158" s="33"/>
      <c r="G158" s="4"/>
      <c r="H158" s="33"/>
      <c r="I158" s="4"/>
      <c r="J158" s="33"/>
      <c r="M158" s="4"/>
      <c r="O158" s="4"/>
      <c r="P158" s="4"/>
      <c r="U158" s="33"/>
      <c r="V158" s="33"/>
      <c r="W158" s="4"/>
      <c r="X158" s="33"/>
      <c r="Y158" s="4"/>
      <c r="Z158" s="33"/>
      <c r="AA158" s="4"/>
      <c r="AB158" s="33"/>
      <c r="AC158" s="4"/>
      <c r="AE158" s="3"/>
      <c r="AH158" s="3"/>
    </row>
    <row r="159" spans="2:34" s="2" customFormat="1" ht="22.5" customHeight="1">
      <c r="B159" s="33"/>
      <c r="F159" s="33"/>
      <c r="G159" s="4"/>
      <c r="H159" s="33"/>
      <c r="I159" s="4"/>
      <c r="J159" s="33"/>
      <c r="M159" s="4"/>
      <c r="O159" s="4"/>
      <c r="P159" s="4"/>
      <c r="U159" s="33"/>
      <c r="V159" s="33"/>
      <c r="W159" s="4"/>
      <c r="X159" s="33"/>
      <c r="Y159" s="4"/>
      <c r="Z159" s="33"/>
      <c r="AA159" s="4"/>
      <c r="AB159" s="33"/>
      <c r="AC159" s="4"/>
      <c r="AE159" s="3"/>
      <c r="AH159" s="3"/>
    </row>
    <row r="160" spans="2:34" s="2" customFormat="1" ht="22.5" customHeight="1">
      <c r="B160" s="33"/>
      <c r="F160" s="33"/>
      <c r="G160" s="4"/>
      <c r="H160" s="33"/>
      <c r="I160" s="4"/>
      <c r="J160" s="33"/>
      <c r="M160" s="4"/>
      <c r="O160" s="4"/>
      <c r="P160" s="4"/>
      <c r="U160" s="33"/>
      <c r="V160" s="33"/>
      <c r="W160" s="4"/>
      <c r="X160" s="33"/>
      <c r="Y160" s="4"/>
      <c r="Z160" s="33"/>
      <c r="AA160" s="4"/>
      <c r="AB160" s="33"/>
      <c r="AC160" s="4"/>
      <c r="AE160" s="3"/>
      <c r="AH160" s="3"/>
    </row>
    <row r="161" spans="2:34" s="2" customFormat="1" ht="22.5" customHeight="1">
      <c r="B161" s="33"/>
      <c r="F161" s="33"/>
      <c r="G161" s="4"/>
      <c r="H161" s="33"/>
      <c r="I161" s="4"/>
      <c r="J161" s="33"/>
      <c r="M161" s="4"/>
      <c r="O161" s="4"/>
      <c r="P161" s="4"/>
      <c r="U161" s="33"/>
      <c r="V161" s="33"/>
      <c r="W161" s="4"/>
      <c r="X161" s="33"/>
      <c r="Y161" s="4"/>
      <c r="Z161" s="33"/>
      <c r="AA161" s="4"/>
      <c r="AB161" s="33"/>
      <c r="AC161" s="4"/>
      <c r="AE161" s="3"/>
      <c r="AH161" s="3"/>
    </row>
    <row r="162" spans="2:34" s="2" customFormat="1" ht="22.5" customHeight="1">
      <c r="B162" s="33"/>
      <c r="F162" s="33"/>
      <c r="G162" s="4"/>
      <c r="H162" s="33"/>
      <c r="I162" s="4"/>
      <c r="J162" s="33"/>
      <c r="M162" s="4"/>
      <c r="O162" s="4"/>
      <c r="P162" s="4"/>
      <c r="U162" s="33"/>
      <c r="V162" s="33"/>
      <c r="W162" s="4"/>
      <c r="X162" s="33"/>
      <c r="Y162" s="4"/>
      <c r="Z162" s="33"/>
      <c r="AA162" s="4"/>
      <c r="AB162" s="33"/>
      <c r="AC162" s="4"/>
      <c r="AE162" s="3"/>
      <c r="AH162" s="3"/>
    </row>
    <row r="163" spans="2:34" s="2" customFormat="1" ht="22.5" customHeight="1">
      <c r="B163" s="33"/>
      <c r="F163" s="33"/>
      <c r="G163" s="4"/>
      <c r="H163" s="33"/>
      <c r="I163" s="4"/>
      <c r="J163" s="33"/>
      <c r="M163" s="4"/>
      <c r="O163" s="4"/>
      <c r="P163" s="4"/>
      <c r="U163" s="33"/>
      <c r="V163" s="33"/>
      <c r="W163" s="4"/>
      <c r="X163" s="33"/>
      <c r="Y163" s="4"/>
      <c r="Z163" s="33"/>
      <c r="AA163" s="4"/>
      <c r="AB163" s="33"/>
      <c r="AC163" s="4"/>
      <c r="AE163" s="3"/>
      <c r="AH163" s="3"/>
    </row>
    <row r="164" spans="2:34" s="2" customFormat="1" ht="22.5" customHeight="1">
      <c r="B164" s="33"/>
      <c r="F164" s="33"/>
      <c r="G164" s="4"/>
      <c r="H164" s="33"/>
      <c r="I164" s="4"/>
      <c r="J164" s="33"/>
      <c r="M164" s="4"/>
      <c r="O164" s="4"/>
      <c r="P164" s="4"/>
      <c r="U164" s="33"/>
      <c r="V164" s="33"/>
      <c r="W164" s="4"/>
      <c r="X164" s="33"/>
      <c r="Y164" s="4"/>
      <c r="Z164" s="33"/>
      <c r="AA164" s="4"/>
      <c r="AB164" s="33"/>
      <c r="AC164" s="4"/>
      <c r="AE164" s="3"/>
      <c r="AH164" s="3"/>
    </row>
    <row r="165" spans="2:34" s="2" customFormat="1" ht="22.5" customHeight="1">
      <c r="B165" s="33"/>
      <c r="F165" s="33"/>
      <c r="G165" s="4"/>
      <c r="H165" s="33"/>
      <c r="I165" s="4"/>
      <c r="J165" s="33"/>
      <c r="M165" s="4"/>
      <c r="O165" s="4"/>
      <c r="P165" s="4"/>
      <c r="U165" s="33"/>
      <c r="V165" s="33"/>
      <c r="W165" s="4"/>
      <c r="X165" s="33"/>
      <c r="Y165" s="4"/>
      <c r="Z165" s="33"/>
      <c r="AA165" s="4"/>
      <c r="AB165" s="33"/>
      <c r="AC165" s="4"/>
      <c r="AE165" s="3"/>
      <c r="AH165" s="3"/>
    </row>
    <row r="166" spans="2:34" s="2" customFormat="1" ht="22.5" customHeight="1">
      <c r="B166" s="33"/>
      <c r="F166" s="33"/>
      <c r="G166" s="4"/>
      <c r="H166" s="33"/>
      <c r="I166" s="4"/>
      <c r="J166" s="33"/>
      <c r="M166" s="4"/>
      <c r="O166" s="4"/>
      <c r="P166" s="4"/>
      <c r="U166" s="33"/>
      <c r="V166" s="33"/>
      <c r="W166" s="4"/>
      <c r="X166" s="33"/>
      <c r="Y166" s="4"/>
      <c r="Z166" s="33"/>
      <c r="AA166" s="4"/>
      <c r="AB166" s="33"/>
      <c r="AC166" s="4"/>
      <c r="AE166" s="3"/>
      <c r="AH166" s="3"/>
    </row>
    <row r="167" spans="2:34" s="2" customFormat="1" ht="22.5" customHeight="1">
      <c r="B167" s="33"/>
      <c r="F167" s="33"/>
      <c r="G167" s="4"/>
      <c r="H167" s="33"/>
      <c r="I167" s="4"/>
      <c r="J167" s="33"/>
      <c r="M167" s="4"/>
      <c r="O167" s="4"/>
      <c r="P167" s="4"/>
      <c r="U167" s="33"/>
      <c r="V167" s="33"/>
      <c r="W167" s="4"/>
      <c r="X167" s="33"/>
      <c r="Y167" s="4"/>
      <c r="Z167" s="33"/>
      <c r="AA167" s="4"/>
      <c r="AB167" s="33"/>
      <c r="AC167" s="4"/>
      <c r="AE167" s="3"/>
      <c r="AH167" s="3"/>
    </row>
    <row r="168" spans="2:34" s="2" customFormat="1" ht="22.5" customHeight="1">
      <c r="B168" s="33"/>
      <c r="F168" s="33"/>
      <c r="G168" s="4"/>
      <c r="H168" s="33"/>
      <c r="I168" s="4"/>
      <c r="J168" s="33"/>
      <c r="M168" s="4"/>
      <c r="O168" s="4"/>
      <c r="P168" s="4"/>
      <c r="U168" s="33"/>
      <c r="V168" s="33"/>
      <c r="W168" s="4"/>
      <c r="X168" s="33"/>
      <c r="Y168" s="4"/>
      <c r="Z168" s="33"/>
      <c r="AA168" s="4"/>
      <c r="AB168" s="33"/>
      <c r="AC168" s="4"/>
      <c r="AE168" s="3"/>
      <c r="AH168" s="3"/>
    </row>
    <row r="169" spans="2:34" s="2" customFormat="1" ht="22.5" customHeight="1">
      <c r="B169" s="33"/>
      <c r="F169" s="33"/>
      <c r="G169" s="4"/>
      <c r="H169" s="33"/>
      <c r="I169" s="4"/>
      <c r="J169" s="33"/>
      <c r="M169" s="4"/>
      <c r="O169" s="4"/>
      <c r="P169" s="4"/>
      <c r="U169" s="33"/>
      <c r="V169" s="33"/>
      <c r="W169" s="4"/>
      <c r="X169" s="33"/>
      <c r="Y169" s="4"/>
      <c r="Z169" s="33"/>
      <c r="AA169" s="4"/>
      <c r="AB169" s="33"/>
      <c r="AC169" s="4"/>
      <c r="AE169" s="3"/>
      <c r="AH169" s="3"/>
    </row>
    <row r="170" spans="2:34" s="2" customFormat="1" ht="22.5" customHeight="1">
      <c r="B170" s="33"/>
      <c r="F170" s="33"/>
      <c r="G170" s="4"/>
      <c r="H170" s="33"/>
      <c r="I170" s="4"/>
      <c r="J170" s="33"/>
      <c r="M170" s="4"/>
      <c r="O170" s="4"/>
      <c r="P170" s="4"/>
      <c r="U170" s="33"/>
      <c r="V170" s="33"/>
      <c r="W170" s="4"/>
      <c r="X170" s="33"/>
      <c r="Y170" s="4"/>
      <c r="Z170" s="33"/>
      <c r="AA170" s="4"/>
      <c r="AB170" s="33"/>
      <c r="AC170" s="4"/>
      <c r="AE170" s="3"/>
      <c r="AH170" s="3"/>
    </row>
    <row r="171" spans="2:34" s="2" customFormat="1" ht="22.5" customHeight="1">
      <c r="B171" s="33"/>
      <c r="F171" s="33"/>
      <c r="G171" s="4"/>
      <c r="H171" s="33"/>
      <c r="I171" s="4"/>
      <c r="J171" s="33"/>
      <c r="M171" s="4"/>
      <c r="O171" s="4"/>
      <c r="P171" s="4"/>
      <c r="U171" s="33"/>
      <c r="V171" s="33"/>
      <c r="W171" s="4"/>
      <c r="X171" s="33"/>
      <c r="Y171" s="4"/>
      <c r="Z171" s="33"/>
      <c r="AA171" s="4"/>
      <c r="AB171" s="33"/>
      <c r="AC171" s="4"/>
      <c r="AE171" s="3"/>
      <c r="AH171" s="3"/>
    </row>
    <row r="172" spans="2:34" s="2" customFormat="1" ht="22.5" customHeight="1">
      <c r="B172" s="33"/>
      <c r="F172" s="33"/>
      <c r="G172" s="4"/>
      <c r="H172" s="33"/>
      <c r="I172" s="4"/>
      <c r="J172" s="33"/>
      <c r="M172" s="4"/>
      <c r="O172" s="4"/>
      <c r="P172" s="4"/>
      <c r="U172" s="33"/>
      <c r="V172" s="33"/>
      <c r="W172" s="4"/>
      <c r="X172" s="33"/>
      <c r="Y172" s="4"/>
      <c r="Z172" s="33"/>
      <c r="AA172" s="4"/>
      <c r="AB172" s="33"/>
      <c r="AC172" s="4"/>
      <c r="AE172" s="3"/>
      <c r="AH172" s="3"/>
    </row>
    <row r="173" spans="2:34" s="2" customFormat="1" ht="22.5" customHeight="1">
      <c r="B173" s="33"/>
      <c r="F173" s="33"/>
      <c r="G173" s="4"/>
      <c r="H173" s="33"/>
      <c r="I173" s="4"/>
      <c r="J173" s="33"/>
      <c r="M173" s="4"/>
      <c r="O173" s="4"/>
      <c r="P173" s="4"/>
      <c r="U173" s="33"/>
      <c r="V173" s="33"/>
      <c r="W173" s="4"/>
      <c r="X173" s="33"/>
      <c r="Y173" s="4"/>
      <c r="Z173" s="33"/>
      <c r="AA173" s="4"/>
      <c r="AB173" s="33"/>
      <c r="AC173" s="4"/>
      <c r="AE173" s="3"/>
      <c r="AH173" s="3"/>
    </row>
    <row r="174" spans="2:34" s="2" customFormat="1" ht="22.5" customHeight="1">
      <c r="B174" s="33"/>
      <c r="F174" s="33"/>
      <c r="G174" s="4"/>
      <c r="H174" s="33"/>
      <c r="I174" s="4"/>
      <c r="J174" s="33"/>
      <c r="M174" s="4"/>
      <c r="O174" s="4"/>
      <c r="P174" s="4"/>
      <c r="U174" s="33"/>
      <c r="V174" s="33"/>
      <c r="W174" s="4"/>
      <c r="X174" s="33"/>
      <c r="Y174" s="4"/>
      <c r="Z174" s="33"/>
      <c r="AA174" s="4"/>
      <c r="AB174" s="33"/>
      <c r="AC174" s="4"/>
      <c r="AE174" s="3"/>
      <c r="AH174" s="3"/>
    </row>
    <row r="175" spans="2:34" s="2" customFormat="1" ht="22.5" customHeight="1">
      <c r="B175" s="33"/>
      <c r="F175" s="33"/>
      <c r="G175" s="4"/>
      <c r="H175" s="33"/>
      <c r="I175" s="4"/>
      <c r="J175" s="33"/>
      <c r="M175" s="4"/>
      <c r="O175" s="4"/>
      <c r="P175" s="4"/>
      <c r="U175" s="33"/>
      <c r="V175" s="33"/>
      <c r="W175" s="4"/>
      <c r="X175" s="33"/>
      <c r="Y175" s="4"/>
      <c r="Z175" s="33"/>
      <c r="AA175" s="4"/>
      <c r="AB175" s="33"/>
      <c r="AC175" s="4"/>
      <c r="AE175" s="3"/>
      <c r="AH175" s="3"/>
    </row>
    <row r="176" spans="2:34" s="2" customFormat="1" ht="22.5" customHeight="1">
      <c r="B176" s="33"/>
      <c r="F176" s="33"/>
      <c r="G176" s="4"/>
      <c r="H176" s="33"/>
      <c r="I176" s="4"/>
      <c r="J176" s="33"/>
      <c r="M176" s="4"/>
      <c r="O176" s="4"/>
      <c r="P176" s="4"/>
      <c r="U176" s="33"/>
      <c r="V176" s="33"/>
      <c r="W176" s="4"/>
      <c r="X176" s="33"/>
      <c r="Y176" s="4"/>
      <c r="Z176" s="33"/>
      <c r="AA176" s="4"/>
      <c r="AB176" s="33"/>
      <c r="AC176" s="4"/>
      <c r="AE176" s="3"/>
      <c r="AH176" s="3"/>
    </row>
    <row r="177" spans="2:34" s="2" customFormat="1" ht="22.5" customHeight="1">
      <c r="B177" s="33"/>
      <c r="F177" s="33"/>
      <c r="G177" s="4"/>
      <c r="H177" s="33"/>
      <c r="I177" s="4"/>
      <c r="J177" s="33"/>
      <c r="M177" s="4"/>
      <c r="O177" s="4"/>
      <c r="P177" s="4"/>
      <c r="U177" s="33"/>
      <c r="V177" s="33"/>
      <c r="W177" s="4"/>
      <c r="X177" s="33"/>
      <c r="Y177" s="4"/>
      <c r="Z177" s="33"/>
      <c r="AA177" s="4"/>
      <c r="AB177" s="33"/>
      <c r="AC177" s="4"/>
      <c r="AE177" s="3"/>
      <c r="AH177" s="3"/>
    </row>
    <row r="178" spans="2:34" s="2" customFormat="1" ht="22.5" customHeight="1">
      <c r="B178" s="33"/>
      <c r="F178" s="33"/>
      <c r="G178" s="4"/>
      <c r="H178" s="33"/>
      <c r="I178" s="4"/>
      <c r="J178" s="33"/>
      <c r="M178" s="4"/>
      <c r="O178" s="4"/>
      <c r="P178" s="4"/>
      <c r="U178" s="33"/>
      <c r="V178" s="33"/>
      <c r="W178" s="4"/>
      <c r="X178" s="33"/>
      <c r="Y178" s="4"/>
      <c r="Z178" s="33"/>
      <c r="AA178" s="4"/>
      <c r="AB178" s="33"/>
      <c r="AC178" s="4"/>
      <c r="AE178" s="3"/>
      <c r="AH178" s="3"/>
    </row>
    <row r="179" spans="2:34" s="2" customFormat="1" ht="22.5" customHeight="1">
      <c r="B179" s="33"/>
      <c r="F179" s="33"/>
      <c r="G179" s="4"/>
      <c r="H179" s="33"/>
      <c r="I179" s="4"/>
      <c r="J179" s="33"/>
      <c r="M179" s="4"/>
      <c r="O179" s="4"/>
      <c r="P179" s="4"/>
      <c r="U179" s="33"/>
      <c r="V179" s="33"/>
      <c r="W179" s="4"/>
      <c r="X179" s="33"/>
      <c r="Y179" s="4"/>
      <c r="Z179" s="33"/>
      <c r="AA179" s="4"/>
      <c r="AB179" s="33"/>
      <c r="AC179" s="4"/>
      <c r="AE179" s="3"/>
      <c r="AH179" s="3"/>
    </row>
    <row r="180" spans="2:34" s="2" customFormat="1" ht="22.5" customHeight="1">
      <c r="B180" s="33"/>
      <c r="F180" s="33"/>
      <c r="G180" s="4"/>
      <c r="H180" s="33"/>
      <c r="I180" s="4"/>
      <c r="J180" s="33"/>
      <c r="M180" s="4"/>
      <c r="O180" s="4"/>
      <c r="P180" s="4"/>
      <c r="U180" s="33"/>
      <c r="V180" s="33"/>
      <c r="W180" s="4"/>
      <c r="X180" s="33"/>
      <c r="Y180" s="4"/>
      <c r="Z180" s="33"/>
      <c r="AA180" s="4"/>
      <c r="AB180" s="33"/>
      <c r="AC180" s="4"/>
      <c r="AE180" s="3"/>
      <c r="AH180" s="3"/>
    </row>
    <row r="181" spans="2:34" s="2" customFormat="1" ht="22.5" customHeight="1">
      <c r="B181" s="33"/>
      <c r="F181" s="33"/>
      <c r="G181" s="4"/>
      <c r="H181" s="33"/>
      <c r="I181" s="4"/>
      <c r="J181" s="33"/>
      <c r="M181" s="4"/>
      <c r="O181" s="4"/>
      <c r="P181" s="4"/>
      <c r="U181" s="33"/>
      <c r="V181" s="33"/>
      <c r="W181" s="4"/>
      <c r="X181" s="33"/>
      <c r="Y181" s="4"/>
      <c r="Z181" s="33"/>
      <c r="AA181" s="4"/>
      <c r="AB181" s="33"/>
      <c r="AC181" s="4"/>
      <c r="AE181" s="3"/>
      <c r="AH181" s="3"/>
    </row>
    <row r="182" spans="2:34" s="2" customFormat="1" ht="22.5" customHeight="1">
      <c r="B182" s="33"/>
      <c r="F182" s="33"/>
      <c r="G182" s="4"/>
      <c r="H182" s="33"/>
      <c r="I182" s="4"/>
      <c r="J182" s="33"/>
      <c r="M182" s="4"/>
      <c r="O182" s="4"/>
      <c r="P182" s="4"/>
      <c r="U182" s="33"/>
      <c r="V182" s="33"/>
      <c r="W182" s="4"/>
      <c r="X182" s="33"/>
      <c r="Y182" s="4"/>
      <c r="Z182" s="33"/>
      <c r="AA182" s="4"/>
      <c r="AB182" s="33"/>
      <c r="AC182" s="4"/>
      <c r="AE182" s="3"/>
      <c r="AH182" s="3"/>
    </row>
    <row r="183" spans="2:34" s="2" customFormat="1" ht="22.5" customHeight="1">
      <c r="B183" s="33"/>
      <c r="F183" s="33"/>
      <c r="G183" s="4"/>
      <c r="H183" s="33"/>
      <c r="I183" s="4"/>
      <c r="J183" s="33"/>
      <c r="M183" s="4"/>
      <c r="O183" s="4"/>
      <c r="P183" s="4"/>
      <c r="U183" s="33"/>
      <c r="V183" s="33"/>
      <c r="W183" s="4"/>
      <c r="X183" s="33"/>
      <c r="Y183" s="4"/>
      <c r="Z183" s="33"/>
      <c r="AA183" s="4"/>
      <c r="AB183" s="33"/>
      <c r="AC183" s="4"/>
      <c r="AE183" s="3"/>
      <c r="AH183" s="3"/>
    </row>
    <row r="184" spans="2:34" s="2" customFormat="1" ht="22.5" customHeight="1">
      <c r="B184" s="33"/>
      <c r="F184" s="33"/>
      <c r="G184" s="4"/>
      <c r="H184" s="33"/>
      <c r="I184" s="4"/>
      <c r="J184" s="33"/>
      <c r="M184" s="4"/>
      <c r="O184" s="4"/>
      <c r="P184" s="4"/>
      <c r="U184" s="33"/>
      <c r="V184" s="33"/>
      <c r="W184" s="4"/>
      <c r="X184" s="33"/>
      <c r="Y184" s="4"/>
      <c r="Z184" s="33"/>
      <c r="AA184" s="4"/>
      <c r="AB184" s="33"/>
      <c r="AC184" s="4"/>
      <c r="AE184" s="3"/>
      <c r="AH184" s="3"/>
    </row>
    <row r="185" spans="2:34" s="2" customFormat="1" ht="22.5" customHeight="1">
      <c r="B185" s="33"/>
      <c r="F185" s="33"/>
      <c r="G185" s="4"/>
      <c r="H185" s="33"/>
      <c r="I185" s="4"/>
      <c r="J185" s="33"/>
      <c r="M185" s="4"/>
      <c r="O185" s="4"/>
      <c r="P185" s="4"/>
      <c r="U185" s="33"/>
      <c r="V185" s="33"/>
      <c r="W185" s="4"/>
      <c r="X185" s="33"/>
      <c r="Y185" s="4"/>
      <c r="Z185" s="33"/>
      <c r="AA185" s="4"/>
      <c r="AB185" s="33"/>
      <c r="AC185" s="4"/>
      <c r="AE185" s="3"/>
      <c r="AH185" s="3"/>
    </row>
    <row r="186" spans="2:34" s="2" customFormat="1" ht="22.5" customHeight="1">
      <c r="B186" s="33"/>
      <c r="F186" s="33"/>
      <c r="G186" s="4"/>
      <c r="H186" s="33"/>
      <c r="I186" s="4"/>
      <c r="J186" s="33"/>
      <c r="M186" s="4"/>
      <c r="O186" s="4"/>
      <c r="P186" s="4"/>
      <c r="U186" s="33"/>
      <c r="V186" s="33"/>
      <c r="W186" s="4"/>
      <c r="X186" s="33"/>
      <c r="Y186" s="4"/>
      <c r="Z186" s="33"/>
      <c r="AA186" s="4"/>
      <c r="AB186" s="33"/>
      <c r="AC186" s="4"/>
      <c r="AE186" s="3"/>
      <c r="AH186" s="3"/>
    </row>
    <row r="187" spans="2:34" s="2" customFormat="1" ht="22.5" customHeight="1">
      <c r="B187" s="33"/>
      <c r="F187" s="33"/>
      <c r="G187" s="4"/>
      <c r="H187" s="33"/>
      <c r="I187" s="4"/>
      <c r="J187" s="33"/>
      <c r="M187" s="4"/>
      <c r="O187" s="4"/>
      <c r="P187" s="4"/>
      <c r="U187" s="33"/>
      <c r="V187" s="33"/>
      <c r="W187" s="4"/>
      <c r="X187" s="33"/>
      <c r="Y187" s="4"/>
      <c r="Z187" s="33"/>
      <c r="AA187" s="4"/>
      <c r="AB187" s="33"/>
      <c r="AC187" s="4"/>
      <c r="AE187" s="3"/>
      <c r="AH187" s="3"/>
    </row>
    <row r="188" spans="2:34" s="2" customFormat="1" ht="22.5" customHeight="1">
      <c r="B188" s="33"/>
      <c r="F188" s="33"/>
      <c r="G188" s="4"/>
      <c r="H188" s="33"/>
      <c r="I188" s="4"/>
      <c r="J188" s="33"/>
      <c r="M188" s="4"/>
      <c r="O188" s="4"/>
      <c r="P188" s="4"/>
      <c r="U188" s="33"/>
      <c r="V188" s="33"/>
      <c r="W188" s="4"/>
      <c r="X188" s="33"/>
      <c r="Y188" s="4"/>
      <c r="Z188" s="33"/>
      <c r="AA188" s="4"/>
      <c r="AB188" s="33"/>
      <c r="AC188" s="4"/>
      <c r="AE188" s="3"/>
      <c r="AH188" s="3"/>
    </row>
    <row r="189" spans="2:34" s="2" customFormat="1" ht="22.5" customHeight="1">
      <c r="B189" s="33"/>
      <c r="F189" s="33"/>
      <c r="G189" s="4"/>
      <c r="H189" s="33"/>
      <c r="I189" s="4"/>
      <c r="J189" s="33"/>
      <c r="M189" s="4"/>
      <c r="O189" s="4"/>
      <c r="P189" s="4"/>
      <c r="U189" s="33"/>
      <c r="V189" s="33"/>
      <c r="W189" s="4"/>
      <c r="X189" s="33"/>
      <c r="Y189" s="4"/>
      <c r="Z189" s="33"/>
      <c r="AA189" s="4"/>
      <c r="AB189" s="33"/>
      <c r="AC189" s="4"/>
      <c r="AE189" s="3"/>
      <c r="AH189" s="3"/>
    </row>
    <row r="190" spans="2:34" s="2" customFormat="1" ht="22.5" customHeight="1">
      <c r="B190" s="33"/>
      <c r="F190" s="33"/>
      <c r="G190" s="4"/>
      <c r="H190" s="33"/>
      <c r="I190" s="4"/>
      <c r="J190" s="33"/>
      <c r="M190" s="4"/>
      <c r="O190" s="4"/>
      <c r="P190" s="4"/>
      <c r="U190" s="33"/>
      <c r="V190" s="33"/>
      <c r="W190" s="4"/>
      <c r="X190" s="33"/>
      <c r="Y190" s="4"/>
      <c r="Z190" s="33"/>
      <c r="AA190" s="4"/>
      <c r="AB190" s="33"/>
      <c r="AC190" s="4"/>
      <c r="AE190" s="3"/>
      <c r="AH190" s="3"/>
    </row>
    <row r="191" spans="2:34" s="2" customFormat="1" ht="22.5" customHeight="1">
      <c r="B191" s="33"/>
      <c r="F191" s="33"/>
      <c r="G191" s="4"/>
      <c r="H191" s="33"/>
      <c r="I191" s="4"/>
      <c r="J191" s="33"/>
      <c r="M191" s="4"/>
      <c r="O191" s="4"/>
      <c r="P191" s="4"/>
      <c r="U191" s="33"/>
      <c r="V191" s="33"/>
      <c r="W191" s="4"/>
      <c r="X191" s="33"/>
      <c r="Y191" s="4"/>
      <c r="Z191" s="33"/>
      <c r="AA191" s="4"/>
      <c r="AB191" s="33"/>
      <c r="AC191" s="4"/>
      <c r="AE191" s="3"/>
      <c r="AH191" s="3"/>
    </row>
    <row r="192" spans="2:34" s="2" customFormat="1" ht="22.5" customHeight="1">
      <c r="B192" s="33"/>
      <c r="F192" s="33"/>
      <c r="G192" s="4"/>
      <c r="H192" s="33"/>
      <c r="I192" s="4"/>
      <c r="J192" s="33"/>
      <c r="M192" s="4"/>
      <c r="O192" s="4"/>
      <c r="P192" s="4"/>
      <c r="U192" s="33"/>
      <c r="V192" s="33"/>
      <c r="W192" s="4"/>
      <c r="X192" s="33"/>
      <c r="Y192" s="4"/>
      <c r="Z192" s="33"/>
      <c r="AA192" s="4"/>
      <c r="AB192" s="33"/>
      <c r="AC192" s="4"/>
      <c r="AE192" s="3"/>
      <c r="AH192" s="3"/>
    </row>
    <row r="193" spans="2:34" s="2" customFormat="1" ht="22.5" customHeight="1">
      <c r="B193" s="33"/>
      <c r="F193" s="33"/>
      <c r="G193" s="4"/>
      <c r="H193" s="33"/>
      <c r="I193" s="4"/>
      <c r="J193" s="33"/>
      <c r="M193" s="4"/>
      <c r="O193" s="4"/>
      <c r="P193" s="4"/>
      <c r="U193" s="33"/>
      <c r="V193" s="33"/>
      <c r="W193" s="4"/>
      <c r="X193" s="33"/>
      <c r="Y193" s="4"/>
      <c r="Z193" s="33"/>
      <c r="AA193" s="4"/>
      <c r="AB193" s="33"/>
      <c r="AC193" s="4"/>
      <c r="AE193" s="3"/>
      <c r="AH193" s="3"/>
    </row>
    <row r="194" spans="2:34" s="2" customFormat="1" ht="22.5" customHeight="1">
      <c r="B194" s="33"/>
      <c r="F194" s="33"/>
      <c r="G194" s="4"/>
      <c r="H194" s="33"/>
      <c r="I194" s="4"/>
      <c r="J194" s="33"/>
      <c r="M194" s="4"/>
      <c r="O194" s="4"/>
      <c r="P194" s="4"/>
      <c r="U194" s="33"/>
      <c r="V194" s="33"/>
      <c r="W194" s="4"/>
      <c r="X194" s="33"/>
      <c r="Y194" s="4"/>
      <c r="Z194" s="33"/>
      <c r="AA194" s="4"/>
      <c r="AB194" s="33"/>
      <c r="AC194" s="4"/>
      <c r="AE194" s="3"/>
      <c r="AH194" s="3"/>
    </row>
    <row r="195" spans="2:34" s="2" customFormat="1" ht="22.5" customHeight="1">
      <c r="B195" s="33"/>
      <c r="F195" s="33"/>
      <c r="G195" s="4"/>
      <c r="H195" s="33"/>
      <c r="I195" s="4"/>
      <c r="J195" s="33"/>
      <c r="M195" s="4"/>
      <c r="O195" s="4"/>
      <c r="P195" s="4"/>
      <c r="U195" s="33"/>
      <c r="V195" s="33"/>
      <c r="W195" s="4"/>
      <c r="X195" s="33"/>
      <c r="Y195" s="4"/>
      <c r="Z195" s="33"/>
      <c r="AA195" s="4"/>
      <c r="AB195" s="33"/>
      <c r="AC195" s="4"/>
      <c r="AE195" s="3"/>
      <c r="AH195" s="3"/>
    </row>
    <row r="196" spans="2:34" s="2" customFormat="1" ht="22.5" customHeight="1">
      <c r="B196" s="33"/>
      <c r="F196" s="33"/>
      <c r="G196" s="4"/>
      <c r="H196" s="33"/>
      <c r="I196" s="4"/>
      <c r="J196" s="33"/>
      <c r="M196" s="4"/>
      <c r="O196" s="4"/>
      <c r="P196" s="4"/>
      <c r="U196" s="33"/>
      <c r="V196" s="33"/>
      <c r="W196" s="4"/>
      <c r="X196" s="33"/>
      <c r="Y196" s="4"/>
      <c r="Z196" s="33"/>
      <c r="AA196" s="4"/>
      <c r="AB196" s="33"/>
      <c r="AC196" s="4"/>
      <c r="AE196" s="3"/>
      <c r="AH196" s="3"/>
    </row>
    <row r="197" spans="2:34" s="2" customFormat="1" ht="22.5" customHeight="1">
      <c r="B197" s="33"/>
      <c r="F197" s="33"/>
      <c r="G197" s="4"/>
      <c r="H197" s="33"/>
      <c r="I197" s="4"/>
      <c r="J197" s="33"/>
      <c r="M197" s="4"/>
      <c r="O197" s="4"/>
      <c r="P197" s="4"/>
      <c r="U197" s="33"/>
      <c r="V197" s="33"/>
      <c r="W197" s="4"/>
      <c r="X197" s="33"/>
      <c r="Y197" s="4"/>
      <c r="Z197" s="33"/>
      <c r="AA197" s="4"/>
      <c r="AB197" s="33"/>
      <c r="AC197" s="4"/>
      <c r="AE197" s="3"/>
      <c r="AH197" s="3"/>
    </row>
    <row r="198" spans="2:34" s="2" customFormat="1" ht="22.5" customHeight="1">
      <c r="B198" s="33"/>
      <c r="F198" s="33"/>
      <c r="G198" s="4"/>
      <c r="H198" s="33"/>
      <c r="I198" s="4"/>
      <c r="J198" s="33"/>
      <c r="M198" s="4"/>
      <c r="O198" s="4"/>
      <c r="P198" s="4"/>
      <c r="U198" s="33"/>
      <c r="V198" s="33"/>
      <c r="W198" s="4"/>
      <c r="X198" s="33"/>
      <c r="Y198" s="4"/>
      <c r="Z198" s="33"/>
      <c r="AA198" s="4"/>
      <c r="AB198" s="33"/>
      <c r="AC198" s="4"/>
      <c r="AE198" s="3"/>
      <c r="AH198" s="3"/>
    </row>
    <row r="199" spans="2:34" s="2" customFormat="1" ht="22.5" customHeight="1">
      <c r="B199" s="33"/>
      <c r="F199" s="33"/>
      <c r="G199" s="4"/>
      <c r="H199" s="33"/>
      <c r="I199" s="4"/>
      <c r="J199" s="33"/>
      <c r="M199" s="4"/>
      <c r="O199" s="4"/>
      <c r="P199" s="4"/>
      <c r="U199" s="33"/>
      <c r="V199" s="33"/>
      <c r="W199" s="4"/>
      <c r="X199" s="33"/>
      <c r="Y199" s="4"/>
      <c r="Z199" s="33"/>
      <c r="AA199" s="4"/>
      <c r="AB199" s="33"/>
      <c r="AC199" s="4"/>
      <c r="AE199" s="3"/>
      <c r="AH199" s="3"/>
    </row>
    <row r="200" spans="2:34" s="2" customFormat="1" ht="22.5" customHeight="1">
      <c r="B200" s="33"/>
      <c r="F200" s="33"/>
      <c r="G200" s="4"/>
      <c r="H200" s="33"/>
      <c r="I200" s="4"/>
      <c r="J200" s="33"/>
      <c r="M200" s="4"/>
      <c r="O200" s="4"/>
      <c r="P200" s="4"/>
      <c r="U200" s="33"/>
      <c r="V200" s="33"/>
      <c r="W200" s="4"/>
      <c r="X200" s="33"/>
      <c r="Y200" s="4"/>
      <c r="Z200" s="33"/>
      <c r="AA200" s="4"/>
      <c r="AB200" s="33"/>
      <c r="AC200" s="4"/>
      <c r="AE200" s="3"/>
      <c r="AH200" s="3"/>
    </row>
    <row r="201" spans="2:34" s="2" customFormat="1" ht="22.5" customHeight="1">
      <c r="B201" s="33"/>
      <c r="F201" s="33"/>
      <c r="G201" s="4"/>
      <c r="H201" s="33"/>
      <c r="I201" s="4"/>
      <c r="J201" s="33"/>
      <c r="M201" s="4"/>
      <c r="O201" s="4"/>
      <c r="P201" s="4"/>
      <c r="U201" s="33"/>
      <c r="V201" s="33"/>
      <c r="W201" s="4"/>
      <c r="X201" s="33"/>
      <c r="Y201" s="4"/>
      <c r="Z201" s="33"/>
      <c r="AA201" s="4"/>
      <c r="AB201" s="33"/>
      <c r="AC201" s="4"/>
      <c r="AE201" s="3"/>
      <c r="AH201" s="3"/>
    </row>
    <row r="202" spans="2:34" s="2" customFormat="1" ht="22.5" customHeight="1">
      <c r="B202" s="33"/>
      <c r="F202" s="33"/>
      <c r="G202" s="4"/>
      <c r="H202" s="33"/>
      <c r="I202" s="4"/>
      <c r="J202" s="33"/>
      <c r="M202" s="4"/>
      <c r="O202" s="4"/>
      <c r="P202" s="4"/>
      <c r="U202" s="33"/>
      <c r="V202" s="33"/>
      <c r="W202" s="4"/>
      <c r="X202" s="33"/>
      <c r="Y202" s="4"/>
      <c r="Z202" s="33"/>
      <c r="AA202" s="4"/>
      <c r="AB202" s="33"/>
      <c r="AC202" s="4"/>
      <c r="AE202" s="3"/>
      <c r="AH202" s="3"/>
    </row>
    <row r="203" spans="2:34" s="2" customFormat="1" ht="22.5" customHeight="1">
      <c r="B203" s="33"/>
      <c r="F203" s="33"/>
      <c r="G203" s="4"/>
      <c r="H203" s="33"/>
      <c r="I203" s="4"/>
      <c r="J203" s="33"/>
      <c r="M203" s="4"/>
      <c r="O203" s="4"/>
      <c r="P203" s="4"/>
      <c r="U203" s="33"/>
      <c r="V203" s="33"/>
      <c r="W203" s="4"/>
      <c r="X203" s="33"/>
      <c r="Y203" s="4"/>
      <c r="Z203" s="33"/>
      <c r="AA203" s="4"/>
      <c r="AB203" s="33"/>
      <c r="AC203" s="4"/>
      <c r="AE203" s="3"/>
      <c r="AH203" s="3"/>
    </row>
    <row r="204" spans="2:34" s="2" customFormat="1" ht="22.5" customHeight="1">
      <c r="B204" s="33"/>
      <c r="F204" s="33"/>
      <c r="G204" s="4"/>
      <c r="H204" s="33"/>
      <c r="I204" s="4"/>
      <c r="J204" s="33"/>
      <c r="M204" s="4"/>
      <c r="O204" s="4"/>
      <c r="P204" s="4"/>
      <c r="U204" s="33"/>
      <c r="V204" s="33"/>
      <c r="W204" s="4"/>
      <c r="X204" s="33"/>
      <c r="Y204" s="4"/>
      <c r="Z204" s="33"/>
      <c r="AA204" s="4"/>
      <c r="AB204" s="33"/>
      <c r="AC204" s="4"/>
      <c r="AE204" s="3"/>
      <c r="AH204" s="3"/>
    </row>
    <row r="205" spans="2:34" s="2" customFormat="1" ht="22.5" customHeight="1">
      <c r="B205" s="33"/>
      <c r="F205" s="33"/>
      <c r="G205" s="4"/>
      <c r="H205" s="33"/>
      <c r="I205" s="4"/>
      <c r="J205" s="33"/>
      <c r="M205" s="4"/>
      <c r="O205" s="4"/>
      <c r="P205" s="4"/>
      <c r="U205" s="33"/>
      <c r="V205" s="33"/>
      <c r="W205" s="4"/>
      <c r="X205" s="33"/>
      <c r="Y205" s="4"/>
      <c r="Z205" s="33"/>
      <c r="AA205" s="4"/>
      <c r="AB205" s="33"/>
      <c r="AC205" s="4"/>
      <c r="AE205" s="3"/>
      <c r="AH205" s="3"/>
    </row>
    <row r="206" spans="2:34" s="2" customFormat="1" ht="22.5" customHeight="1">
      <c r="B206" s="33"/>
      <c r="F206" s="33"/>
      <c r="G206" s="4"/>
      <c r="H206" s="33"/>
      <c r="I206" s="4"/>
      <c r="J206" s="33"/>
      <c r="M206" s="4"/>
      <c r="O206" s="4"/>
      <c r="P206" s="4"/>
      <c r="U206" s="33"/>
      <c r="V206" s="33"/>
      <c r="W206" s="4"/>
      <c r="X206" s="33"/>
      <c r="Y206" s="4"/>
      <c r="Z206" s="33"/>
      <c r="AA206" s="4"/>
      <c r="AB206" s="33"/>
      <c r="AC206" s="4"/>
      <c r="AE206" s="3"/>
      <c r="AH206" s="3"/>
    </row>
    <row r="207" spans="2:34" s="2" customFormat="1" ht="22.5" customHeight="1">
      <c r="B207" s="33"/>
      <c r="F207" s="33"/>
      <c r="G207" s="4"/>
      <c r="H207" s="33"/>
      <c r="I207" s="4"/>
      <c r="J207" s="33"/>
      <c r="M207" s="4"/>
      <c r="O207" s="4"/>
      <c r="P207" s="4"/>
      <c r="U207" s="33"/>
      <c r="V207" s="33"/>
      <c r="W207" s="4"/>
      <c r="X207" s="33"/>
      <c r="Y207" s="4"/>
      <c r="Z207" s="33"/>
      <c r="AA207" s="4"/>
      <c r="AB207" s="33"/>
      <c r="AC207" s="4"/>
      <c r="AE207" s="3"/>
      <c r="AH207" s="3"/>
    </row>
    <row r="208" spans="2:34" s="2" customFormat="1" ht="22.5" customHeight="1">
      <c r="B208" s="33"/>
      <c r="F208" s="33"/>
      <c r="G208" s="4"/>
      <c r="H208" s="33"/>
      <c r="I208" s="4"/>
      <c r="J208" s="33"/>
      <c r="M208" s="4"/>
      <c r="O208" s="4"/>
      <c r="P208" s="4"/>
      <c r="U208" s="33"/>
      <c r="V208" s="33"/>
      <c r="W208" s="4"/>
      <c r="X208" s="33"/>
      <c r="Y208" s="4"/>
      <c r="Z208" s="33"/>
      <c r="AA208" s="4"/>
      <c r="AB208" s="33"/>
      <c r="AC208" s="4"/>
      <c r="AE208" s="3"/>
      <c r="AH208" s="3"/>
    </row>
    <row r="209" spans="2:34" s="2" customFormat="1" ht="22.5" customHeight="1">
      <c r="B209" s="33"/>
      <c r="F209" s="33"/>
      <c r="G209" s="4"/>
      <c r="H209" s="33"/>
      <c r="I209" s="4"/>
      <c r="J209" s="33"/>
      <c r="M209" s="4"/>
      <c r="O209" s="4"/>
      <c r="P209" s="4"/>
      <c r="U209" s="33"/>
      <c r="V209" s="33"/>
      <c r="W209" s="4"/>
      <c r="X209" s="33"/>
      <c r="Y209" s="4"/>
      <c r="Z209" s="33"/>
      <c r="AA209" s="4"/>
      <c r="AB209" s="33"/>
      <c r="AC209" s="4"/>
      <c r="AE209" s="3"/>
      <c r="AH209" s="3"/>
    </row>
    <row r="210" spans="2:34" s="2" customFormat="1" ht="22.5" customHeight="1">
      <c r="B210" s="33"/>
      <c r="F210" s="33"/>
      <c r="G210" s="4"/>
      <c r="H210" s="33"/>
      <c r="I210" s="4"/>
      <c r="J210" s="33"/>
      <c r="M210" s="4"/>
      <c r="O210" s="4"/>
      <c r="P210" s="4"/>
      <c r="U210" s="33"/>
      <c r="V210" s="33"/>
      <c r="W210" s="4"/>
      <c r="X210" s="33"/>
      <c r="Y210" s="4"/>
      <c r="Z210" s="33"/>
      <c r="AA210" s="4"/>
      <c r="AB210" s="33"/>
      <c r="AC210" s="4"/>
      <c r="AE210" s="3"/>
      <c r="AH210" s="3"/>
    </row>
    <row r="211" spans="2:34" s="2" customFormat="1" ht="22.5" customHeight="1">
      <c r="B211" s="33"/>
      <c r="F211" s="33"/>
      <c r="G211" s="4"/>
      <c r="H211" s="33"/>
      <c r="I211" s="4"/>
      <c r="J211" s="33"/>
      <c r="M211" s="4"/>
      <c r="O211" s="4"/>
      <c r="P211" s="4"/>
      <c r="U211" s="33"/>
      <c r="V211" s="33"/>
      <c r="W211" s="4"/>
      <c r="X211" s="33"/>
      <c r="Y211" s="4"/>
      <c r="Z211" s="33"/>
      <c r="AA211" s="4"/>
      <c r="AB211" s="33"/>
      <c r="AC211" s="4"/>
      <c r="AE211" s="3"/>
      <c r="AH211" s="3"/>
    </row>
    <row r="212" spans="2:34" s="2" customFormat="1" ht="22.5" customHeight="1">
      <c r="B212" s="33"/>
      <c r="F212" s="33"/>
      <c r="G212" s="4"/>
      <c r="H212" s="33"/>
      <c r="I212" s="4"/>
      <c r="J212" s="33"/>
      <c r="M212" s="4"/>
      <c r="O212" s="4"/>
      <c r="P212" s="4"/>
      <c r="U212" s="33"/>
      <c r="V212" s="33"/>
      <c r="W212" s="4"/>
      <c r="X212" s="33"/>
      <c r="Y212" s="4"/>
      <c r="Z212" s="33"/>
      <c r="AA212" s="4"/>
      <c r="AB212" s="33"/>
      <c r="AC212" s="4"/>
      <c r="AE212" s="3"/>
      <c r="AH212" s="3"/>
    </row>
    <row r="213" spans="2:34" s="2" customFormat="1" ht="22.5" customHeight="1">
      <c r="B213" s="33"/>
      <c r="F213" s="33"/>
      <c r="G213" s="4"/>
      <c r="H213" s="33"/>
      <c r="I213" s="4"/>
      <c r="J213" s="33"/>
      <c r="M213" s="4"/>
      <c r="O213" s="4"/>
      <c r="P213" s="4"/>
      <c r="U213" s="33"/>
      <c r="V213" s="33"/>
      <c r="W213" s="4"/>
      <c r="X213" s="33"/>
      <c r="Y213" s="4"/>
      <c r="Z213" s="33"/>
      <c r="AA213" s="4"/>
      <c r="AB213" s="33"/>
      <c r="AC213" s="4"/>
      <c r="AE213" s="3"/>
      <c r="AH213" s="3"/>
    </row>
    <row r="214" spans="2:34" s="2" customFormat="1" ht="22.5" customHeight="1">
      <c r="B214" s="33"/>
      <c r="F214" s="33"/>
      <c r="G214" s="4"/>
      <c r="H214" s="33"/>
      <c r="I214" s="4"/>
      <c r="J214" s="33"/>
      <c r="M214" s="4"/>
      <c r="O214" s="4"/>
      <c r="P214" s="4"/>
      <c r="U214" s="33"/>
      <c r="V214" s="33"/>
      <c r="W214" s="4"/>
      <c r="X214" s="33"/>
      <c r="Y214" s="4"/>
      <c r="Z214" s="33"/>
      <c r="AA214" s="4"/>
      <c r="AB214" s="33"/>
      <c r="AC214" s="4"/>
      <c r="AE214" s="3"/>
      <c r="AH214" s="3"/>
    </row>
    <row r="215" spans="2:34" s="2" customFormat="1" ht="22.5" customHeight="1">
      <c r="B215" s="33"/>
      <c r="F215" s="33"/>
      <c r="G215" s="4"/>
      <c r="H215" s="33"/>
      <c r="I215" s="4"/>
      <c r="J215" s="33"/>
      <c r="M215" s="4"/>
      <c r="O215" s="4"/>
      <c r="P215" s="4"/>
      <c r="U215" s="33"/>
      <c r="V215" s="33"/>
      <c r="W215" s="4"/>
      <c r="X215" s="33"/>
      <c r="Y215" s="4"/>
      <c r="Z215" s="33"/>
      <c r="AA215" s="4"/>
      <c r="AB215" s="33"/>
      <c r="AC215" s="4"/>
      <c r="AE215" s="3"/>
      <c r="AH215" s="3"/>
    </row>
    <row r="216" spans="2:34" s="2" customFormat="1" ht="22.5" customHeight="1">
      <c r="B216" s="33"/>
      <c r="F216" s="33"/>
      <c r="G216" s="4"/>
      <c r="H216" s="33"/>
      <c r="I216" s="4"/>
      <c r="J216" s="33"/>
      <c r="M216" s="4"/>
      <c r="O216" s="4"/>
      <c r="P216" s="4"/>
      <c r="U216" s="33"/>
      <c r="V216" s="33"/>
      <c r="W216" s="4"/>
      <c r="X216" s="33"/>
      <c r="Y216" s="4"/>
      <c r="Z216" s="33"/>
      <c r="AA216" s="4"/>
      <c r="AB216" s="33"/>
      <c r="AC216" s="4"/>
      <c r="AE216" s="3"/>
      <c r="AH216" s="3"/>
    </row>
    <row r="217" spans="2:34" s="2" customFormat="1" ht="22.5" customHeight="1">
      <c r="B217" s="33"/>
      <c r="F217" s="33"/>
      <c r="G217" s="4"/>
      <c r="H217" s="33"/>
      <c r="I217" s="4"/>
      <c r="J217" s="33"/>
      <c r="M217" s="4"/>
      <c r="O217" s="4"/>
      <c r="P217" s="4"/>
      <c r="U217" s="33"/>
      <c r="V217" s="33"/>
      <c r="W217" s="4"/>
      <c r="X217" s="33"/>
      <c r="Y217" s="4"/>
      <c r="Z217" s="33"/>
      <c r="AA217" s="4"/>
      <c r="AB217" s="33"/>
      <c r="AC217" s="4"/>
      <c r="AE217" s="3"/>
      <c r="AH217" s="3"/>
    </row>
    <row r="218" spans="2:34" s="2" customFormat="1" ht="22.5" customHeight="1">
      <c r="B218" s="33"/>
      <c r="F218" s="33"/>
      <c r="G218" s="4"/>
      <c r="H218" s="33"/>
      <c r="I218" s="4"/>
      <c r="J218" s="33"/>
      <c r="M218" s="4"/>
      <c r="O218" s="4"/>
      <c r="P218" s="4"/>
      <c r="U218" s="33"/>
      <c r="V218" s="33"/>
      <c r="W218" s="4"/>
      <c r="X218" s="33"/>
      <c r="Y218" s="4"/>
      <c r="Z218" s="33"/>
      <c r="AA218" s="4"/>
      <c r="AB218" s="33"/>
      <c r="AC218" s="4"/>
      <c r="AE218" s="3"/>
      <c r="AH218" s="3"/>
    </row>
    <row r="219" spans="2:34" s="2" customFormat="1" ht="22.5" customHeight="1">
      <c r="B219" s="33"/>
      <c r="F219" s="33"/>
      <c r="G219" s="4"/>
      <c r="H219" s="33"/>
      <c r="I219" s="4"/>
      <c r="J219" s="33"/>
      <c r="M219" s="4"/>
      <c r="O219" s="4"/>
      <c r="P219" s="4"/>
      <c r="U219" s="33"/>
      <c r="V219" s="33"/>
      <c r="W219" s="4"/>
      <c r="X219" s="33"/>
      <c r="Y219" s="4"/>
      <c r="Z219" s="33"/>
      <c r="AA219" s="4"/>
      <c r="AB219" s="33"/>
      <c r="AC219" s="4"/>
      <c r="AE219" s="3"/>
      <c r="AH219" s="3"/>
    </row>
    <row r="220" spans="2:34" s="2" customFormat="1" ht="22.5" customHeight="1">
      <c r="B220" s="33"/>
      <c r="F220" s="33"/>
      <c r="G220" s="4"/>
      <c r="H220" s="33"/>
      <c r="I220" s="4"/>
      <c r="J220" s="33"/>
      <c r="M220" s="4"/>
      <c r="O220" s="4"/>
      <c r="P220" s="4"/>
      <c r="U220" s="33"/>
      <c r="V220" s="33"/>
      <c r="W220" s="4"/>
      <c r="X220" s="33"/>
      <c r="Y220" s="4"/>
      <c r="Z220" s="33"/>
      <c r="AA220" s="4"/>
      <c r="AB220" s="33"/>
      <c r="AC220" s="4"/>
      <c r="AE220" s="3"/>
      <c r="AH220" s="3"/>
    </row>
    <row r="221" spans="2:34" s="2" customFormat="1" ht="22.5" customHeight="1">
      <c r="B221" s="33"/>
      <c r="F221" s="33"/>
      <c r="G221" s="4"/>
      <c r="H221" s="33"/>
      <c r="I221" s="4"/>
      <c r="J221" s="33"/>
      <c r="M221" s="4"/>
      <c r="O221" s="4"/>
      <c r="P221" s="4"/>
      <c r="U221" s="33"/>
      <c r="V221" s="33"/>
      <c r="W221" s="4"/>
      <c r="X221" s="33"/>
      <c r="Y221" s="4"/>
      <c r="Z221" s="33"/>
      <c r="AA221" s="4"/>
      <c r="AB221" s="33"/>
      <c r="AC221" s="4"/>
      <c r="AE221" s="3"/>
      <c r="AH221" s="3"/>
    </row>
    <row r="222" spans="2:34" s="2" customFormat="1" ht="22.5" customHeight="1">
      <c r="B222" s="33"/>
      <c r="F222" s="33"/>
      <c r="G222" s="4"/>
      <c r="H222" s="33"/>
      <c r="I222" s="4"/>
      <c r="J222" s="33"/>
      <c r="M222" s="4"/>
      <c r="O222" s="4"/>
      <c r="P222" s="4"/>
      <c r="U222" s="33"/>
      <c r="V222" s="33"/>
      <c r="W222" s="4"/>
      <c r="X222" s="33"/>
      <c r="Y222" s="4"/>
      <c r="Z222" s="33"/>
      <c r="AA222" s="4"/>
      <c r="AB222" s="33"/>
      <c r="AC222" s="4"/>
      <c r="AE222" s="3"/>
      <c r="AH222" s="3"/>
    </row>
    <row r="223" spans="2:34" s="2" customFormat="1" ht="22.5" customHeight="1">
      <c r="B223" s="33"/>
      <c r="F223" s="33"/>
      <c r="G223" s="4"/>
      <c r="H223" s="33"/>
      <c r="I223" s="4"/>
      <c r="J223" s="33"/>
      <c r="M223" s="4"/>
      <c r="O223" s="4"/>
      <c r="P223" s="4"/>
      <c r="U223" s="33"/>
      <c r="V223" s="33"/>
      <c r="W223" s="4"/>
      <c r="X223" s="33"/>
      <c r="Y223" s="4"/>
      <c r="Z223" s="33"/>
      <c r="AA223" s="4"/>
      <c r="AB223" s="33"/>
      <c r="AC223" s="4"/>
      <c r="AE223" s="3"/>
      <c r="AH223" s="3"/>
    </row>
    <row r="224" spans="2:34" s="2" customFormat="1" ht="22.5" customHeight="1">
      <c r="B224" s="33"/>
      <c r="F224" s="33"/>
      <c r="G224" s="4"/>
      <c r="H224" s="33"/>
      <c r="I224" s="4"/>
      <c r="J224" s="33"/>
      <c r="M224" s="4"/>
      <c r="O224" s="4"/>
      <c r="P224" s="4"/>
      <c r="U224" s="33"/>
      <c r="V224" s="33"/>
      <c r="W224" s="4"/>
      <c r="X224" s="33"/>
      <c r="Y224" s="4"/>
      <c r="Z224" s="33"/>
      <c r="AA224" s="4"/>
      <c r="AB224" s="33"/>
      <c r="AC224" s="4"/>
      <c r="AE224" s="3"/>
      <c r="AH224" s="3"/>
    </row>
    <row r="225" spans="2:34" s="2" customFormat="1" ht="22.5" customHeight="1">
      <c r="B225" s="33"/>
      <c r="F225" s="33"/>
      <c r="G225" s="4"/>
      <c r="H225" s="33"/>
      <c r="I225" s="4"/>
      <c r="J225" s="33"/>
      <c r="M225" s="4"/>
      <c r="O225" s="4"/>
      <c r="P225" s="4"/>
      <c r="U225" s="33"/>
      <c r="V225" s="33"/>
      <c r="W225" s="4"/>
      <c r="X225" s="33"/>
      <c r="Y225" s="4"/>
      <c r="Z225" s="33"/>
      <c r="AA225" s="4"/>
      <c r="AB225" s="33"/>
      <c r="AC225" s="4"/>
      <c r="AE225" s="3"/>
      <c r="AH225" s="3"/>
    </row>
    <row r="226" spans="2:34" s="2" customFormat="1" ht="22.5" customHeight="1">
      <c r="B226" s="33"/>
      <c r="F226" s="33"/>
      <c r="G226" s="4"/>
      <c r="H226" s="33"/>
      <c r="I226" s="4"/>
      <c r="J226" s="33"/>
      <c r="M226" s="4"/>
      <c r="O226" s="4"/>
      <c r="P226" s="4"/>
      <c r="U226" s="33"/>
      <c r="V226" s="33"/>
      <c r="W226" s="4"/>
      <c r="X226" s="33"/>
      <c r="Y226" s="4"/>
      <c r="Z226" s="33"/>
      <c r="AA226" s="4"/>
      <c r="AB226" s="33"/>
      <c r="AC226" s="4"/>
      <c r="AE226" s="3"/>
      <c r="AH226" s="3"/>
    </row>
    <row r="227" spans="2:34" s="2" customFormat="1" ht="22.5" customHeight="1">
      <c r="B227" s="33"/>
      <c r="F227" s="33"/>
      <c r="G227" s="4"/>
      <c r="H227" s="33"/>
      <c r="I227" s="4"/>
      <c r="J227" s="33"/>
      <c r="M227" s="4"/>
      <c r="O227" s="4"/>
      <c r="P227" s="4"/>
      <c r="U227" s="33"/>
      <c r="V227" s="33"/>
      <c r="W227" s="4"/>
      <c r="X227" s="33"/>
      <c r="Y227" s="4"/>
      <c r="Z227" s="33"/>
      <c r="AA227" s="4"/>
      <c r="AB227" s="33"/>
      <c r="AC227" s="4"/>
      <c r="AE227" s="3"/>
      <c r="AH227" s="3"/>
    </row>
    <row r="228" spans="2:34" s="2" customFormat="1" ht="22.5" customHeight="1">
      <c r="B228" s="33"/>
      <c r="F228" s="33"/>
      <c r="G228" s="4"/>
      <c r="H228" s="33"/>
      <c r="I228" s="4"/>
      <c r="J228" s="33"/>
      <c r="M228" s="4"/>
      <c r="O228" s="4"/>
      <c r="P228" s="4"/>
      <c r="U228" s="33"/>
      <c r="V228" s="33"/>
      <c r="W228" s="4"/>
      <c r="X228" s="33"/>
      <c r="Y228" s="4"/>
      <c r="Z228" s="33"/>
      <c r="AA228" s="4"/>
      <c r="AB228" s="33"/>
      <c r="AC228" s="4"/>
      <c r="AE228" s="3"/>
      <c r="AH228" s="3"/>
    </row>
    <row r="229" spans="2:34" s="2" customFormat="1" ht="22.5" customHeight="1">
      <c r="B229" s="33"/>
      <c r="F229" s="33"/>
      <c r="G229" s="4"/>
      <c r="H229" s="33"/>
      <c r="I229" s="4"/>
      <c r="J229" s="33"/>
      <c r="M229" s="4"/>
      <c r="O229" s="4"/>
      <c r="P229" s="4"/>
      <c r="U229" s="33"/>
      <c r="V229" s="33"/>
      <c r="W229" s="4"/>
      <c r="X229" s="33"/>
      <c r="Y229" s="4"/>
      <c r="Z229" s="33"/>
      <c r="AA229" s="4"/>
      <c r="AB229" s="33"/>
      <c r="AC229" s="4"/>
      <c r="AE229" s="3"/>
      <c r="AH229" s="3"/>
    </row>
    <row r="230" spans="2:34" s="2" customFormat="1" ht="22.5" customHeight="1">
      <c r="B230" s="33"/>
      <c r="F230" s="33"/>
      <c r="G230" s="4"/>
      <c r="H230" s="33"/>
      <c r="I230" s="4"/>
      <c r="J230" s="33"/>
      <c r="M230" s="4"/>
      <c r="O230" s="4"/>
      <c r="P230" s="4"/>
      <c r="U230" s="33"/>
      <c r="V230" s="33"/>
      <c r="W230" s="4"/>
      <c r="X230" s="33"/>
      <c r="Y230" s="4"/>
      <c r="Z230" s="33"/>
      <c r="AA230" s="4"/>
      <c r="AB230" s="33"/>
      <c r="AC230" s="4"/>
      <c r="AE230" s="3"/>
      <c r="AH230" s="3"/>
    </row>
    <row r="231" spans="2:34" s="2" customFormat="1" ht="22.5" customHeight="1">
      <c r="B231" s="33"/>
      <c r="F231" s="33"/>
      <c r="G231" s="4"/>
      <c r="H231" s="33"/>
      <c r="I231" s="4"/>
      <c r="J231" s="33"/>
      <c r="M231" s="4"/>
      <c r="O231" s="4"/>
      <c r="P231" s="4"/>
      <c r="U231" s="33"/>
      <c r="V231" s="33"/>
      <c r="W231" s="4"/>
      <c r="X231" s="33"/>
      <c r="Y231" s="4"/>
      <c r="Z231" s="33"/>
      <c r="AA231" s="4"/>
      <c r="AB231" s="33"/>
      <c r="AC231" s="4"/>
      <c r="AE231" s="3"/>
      <c r="AH231" s="3"/>
    </row>
    <row r="232" spans="2:34" s="2" customFormat="1" ht="22.5" customHeight="1">
      <c r="B232" s="33"/>
      <c r="F232" s="33"/>
      <c r="G232" s="4"/>
      <c r="H232" s="33"/>
      <c r="I232" s="4"/>
      <c r="J232" s="33"/>
      <c r="M232" s="4"/>
      <c r="O232" s="4"/>
      <c r="P232" s="4"/>
      <c r="U232" s="33"/>
      <c r="V232" s="33"/>
      <c r="W232" s="4"/>
      <c r="X232" s="33"/>
      <c r="Y232" s="4"/>
      <c r="Z232" s="33"/>
      <c r="AA232" s="4"/>
      <c r="AB232" s="33"/>
      <c r="AC232" s="4"/>
      <c r="AE232" s="3"/>
      <c r="AH232" s="3"/>
    </row>
    <row r="233" spans="2:34" s="2" customFormat="1" ht="22.5" customHeight="1">
      <c r="B233" s="33"/>
      <c r="F233" s="33"/>
      <c r="G233" s="4"/>
      <c r="H233" s="33"/>
      <c r="I233" s="4"/>
      <c r="J233" s="33"/>
      <c r="M233" s="4"/>
      <c r="O233" s="4"/>
      <c r="P233" s="4"/>
      <c r="U233" s="33"/>
      <c r="V233" s="33"/>
      <c r="W233" s="4"/>
      <c r="X233" s="33"/>
      <c r="Y233" s="4"/>
      <c r="Z233" s="33"/>
      <c r="AA233" s="4"/>
      <c r="AB233" s="33"/>
      <c r="AC233" s="4"/>
      <c r="AE233" s="3"/>
      <c r="AH233" s="3"/>
    </row>
    <row r="234" spans="2:34" s="2" customFormat="1" ht="22.5" customHeight="1">
      <c r="B234" s="33"/>
      <c r="F234" s="33"/>
      <c r="G234" s="4"/>
      <c r="H234" s="33"/>
      <c r="I234" s="4"/>
      <c r="J234" s="33"/>
      <c r="M234" s="4"/>
      <c r="O234" s="4"/>
      <c r="P234" s="4"/>
      <c r="U234" s="33"/>
      <c r="V234" s="33"/>
      <c r="W234" s="4"/>
      <c r="X234" s="33"/>
      <c r="Y234" s="4"/>
      <c r="Z234" s="33"/>
      <c r="AA234" s="4"/>
      <c r="AB234" s="33"/>
      <c r="AC234" s="4"/>
      <c r="AE234" s="3"/>
      <c r="AH234" s="3"/>
    </row>
    <row r="235" spans="2:34" s="2" customFormat="1" ht="22.5" customHeight="1">
      <c r="B235" s="33"/>
      <c r="F235" s="33"/>
      <c r="G235" s="4"/>
      <c r="H235" s="33"/>
      <c r="I235" s="4"/>
      <c r="J235" s="33"/>
      <c r="M235" s="4"/>
      <c r="O235" s="4"/>
      <c r="P235" s="4"/>
      <c r="U235" s="33"/>
      <c r="V235" s="33"/>
      <c r="W235" s="4"/>
      <c r="X235" s="33"/>
      <c r="Y235" s="4"/>
      <c r="Z235" s="33"/>
      <c r="AA235" s="4"/>
      <c r="AB235" s="33"/>
      <c r="AC235" s="4"/>
      <c r="AE235" s="3"/>
      <c r="AH235" s="3"/>
    </row>
    <row r="236" spans="2:34" s="2" customFormat="1" ht="22.5" customHeight="1">
      <c r="B236" s="33"/>
      <c r="F236" s="33"/>
      <c r="G236" s="4"/>
      <c r="H236" s="33"/>
      <c r="I236" s="4"/>
      <c r="J236" s="33"/>
      <c r="M236" s="4"/>
      <c r="O236" s="4"/>
      <c r="P236" s="4"/>
      <c r="U236" s="33"/>
      <c r="V236" s="33"/>
      <c r="W236" s="4"/>
      <c r="X236" s="33"/>
      <c r="Y236" s="4"/>
      <c r="Z236" s="33"/>
      <c r="AA236" s="4"/>
      <c r="AB236" s="33"/>
      <c r="AC236" s="4"/>
      <c r="AE236" s="3"/>
      <c r="AH236" s="3"/>
    </row>
    <row r="237" spans="2:34" s="2" customFormat="1" ht="22.5" customHeight="1">
      <c r="B237" s="33"/>
      <c r="F237" s="33"/>
      <c r="G237" s="4"/>
      <c r="H237" s="33"/>
      <c r="I237" s="4"/>
      <c r="J237" s="33"/>
      <c r="M237" s="4"/>
      <c r="O237" s="4"/>
      <c r="P237" s="4"/>
      <c r="U237" s="33"/>
      <c r="V237" s="33"/>
      <c r="W237" s="4"/>
      <c r="X237" s="33"/>
      <c r="Y237" s="4"/>
      <c r="Z237" s="33"/>
      <c r="AA237" s="4"/>
      <c r="AB237" s="33"/>
      <c r="AC237" s="4"/>
      <c r="AE237" s="3"/>
      <c r="AH237" s="3"/>
    </row>
    <row r="238" spans="2:34" s="2" customFormat="1" ht="22.5" customHeight="1">
      <c r="B238" s="33"/>
      <c r="F238" s="33"/>
      <c r="G238" s="4"/>
      <c r="H238" s="33"/>
      <c r="I238" s="4"/>
      <c r="J238" s="33"/>
      <c r="M238" s="4"/>
      <c r="O238" s="4"/>
      <c r="P238" s="4"/>
      <c r="U238" s="33"/>
      <c r="V238" s="33"/>
      <c r="W238" s="4"/>
      <c r="X238" s="33"/>
      <c r="Y238" s="4"/>
      <c r="Z238" s="33"/>
      <c r="AA238" s="4"/>
      <c r="AB238" s="33"/>
      <c r="AC238" s="4"/>
      <c r="AE238" s="3"/>
      <c r="AH238" s="3"/>
    </row>
    <row r="239" spans="2:34" s="2" customFormat="1" ht="22.5" customHeight="1">
      <c r="B239" s="33"/>
      <c r="F239" s="33"/>
      <c r="G239" s="4"/>
      <c r="H239" s="33"/>
      <c r="I239" s="4"/>
      <c r="J239" s="33"/>
      <c r="M239" s="4"/>
      <c r="O239" s="4"/>
      <c r="P239" s="4"/>
      <c r="U239" s="33"/>
      <c r="V239" s="33"/>
      <c r="W239" s="4"/>
      <c r="X239" s="33"/>
      <c r="Y239" s="4"/>
      <c r="Z239" s="33"/>
      <c r="AA239" s="4"/>
      <c r="AB239" s="33"/>
      <c r="AC239" s="4"/>
      <c r="AE239" s="3"/>
      <c r="AH239" s="3"/>
    </row>
    <row r="240" spans="2:34" s="2" customFormat="1" ht="22.5" customHeight="1">
      <c r="B240" s="33"/>
      <c r="F240" s="33"/>
      <c r="G240" s="4"/>
      <c r="H240" s="33"/>
      <c r="I240" s="4"/>
      <c r="J240" s="33"/>
      <c r="M240" s="4"/>
      <c r="O240" s="4"/>
      <c r="P240" s="4"/>
      <c r="U240" s="33"/>
      <c r="V240" s="33"/>
      <c r="W240" s="4"/>
      <c r="X240" s="33"/>
      <c r="Y240" s="4"/>
      <c r="Z240" s="33"/>
      <c r="AA240" s="4"/>
      <c r="AB240" s="33"/>
      <c r="AC240" s="4"/>
      <c r="AE240" s="3"/>
      <c r="AH240" s="3"/>
    </row>
    <row r="241" spans="2:34" s="2" customFormat="1" ht="22.5" customHeight="1">
      <c r="B241" s="33"/>
      <c r="F241" s="33"/>
      <c r="G241" s="4"/>
      <c r="H241" s="33"/>
      <c r="I241" s="4"/>
      <c r="J241" s="33"/>
      <c r="M241" s="4"/>
      <c r="O241" s="4"/>
      <c r="P241" s="4"/>
      <c r="U241" s="33"/>
      <c r="V241" s="33"/>
      <c r="W241" s="4"/>
      <c r="X241" s="33"/>
      <c r="Y241" s="4"/>
      <c r="Z241" s="33"/>
      <c r="AA241" s="4"/>
      <c r="AB241" s="33"/>
      <c r="AC241" s="4"/>
      <c r="AE241" s="3"/>
      <c r="AH241" s="3"/>
    </row>
    <row r="242" spans="2:34" s="2" customFormat="1" ht="22.5" customHeight="1">
      <c r="B242" s="33"/>
      <c r="F242" s="33"/>
      <c r="G242" s="4"/>
      <c r="H242" s="33"/>
      <c r="I242" s="4"/>
      <c r="J242" s="33"/>
      <c r="M242" s="4"/>
      <c r="O242" s="4"/>
      <c r="P242" s="4"/>
      <c r="U242" s="33"/>
      <c r="V242" s="33"/>
      <c r="W242" s="4"/>
      <c r="X242" s="33"/>
      <c r="Y242" s="4"/>
      <c r="Z242" s="33"/>
      <c r="AA242" s="4"/>
      <c r="AB242" s="33"/>
      <c r="AC242" s="4"/>
      <c r="AE242" s="3"/>
      <c r="AH242" s="3"/>
    </row>
    <row r="243" spans="2:34" s="2" customFormat="1" ht="22.5" customHeight="1">
      <c r="B243" s="33"/>
      <c r="F243" s="33"/>
      <c r="G243" s="4"/>
      <c r="H243" s="33"/>
      <c r="I243" s="4"/>
      <c r="J243" s="33"/>
      <c r="M243" s="4"/>
      <c r="O243" s="4"/>
      <c r="P243" s="4"/>
      <c r="U243" s="33"/>
      <c r="V243" s="33"/>
      <c r="W243" s="4"/>
      <c r="X243" s="33"/>
      <c r="Y243" s="4"/>
      <c r="Z243" s="33"/>
      <c r="AA243" s="4"/>
      <c r="AB243" s="33"/>
      <c r="AC243" s="4"/>
      <c r="AE243" s="3"/>
      <c r="AH243" s="3"/>
    </row>
    <row r="244" spans="2:34" s="2" customFormat="1" ht="22.5" customHeight="1">
      <c r="B244" s="33"/>
      <c r="F244" s="33"/>
      <c r="G244" s="4"/>
      <c r="H244" s="33"/>
      <c r="I244" s="4"/>
      <c r="J244" s="33"/>
      <c r="M244" s="4"/>
      <c r="O244" s="4"/>
      <c r="P244" s="4"/>
      <c r="U244" s="33"/>
      <c r="V244" s="33"/>
      <c r="W244" s="4"/>
      <c r="X244" s="33"/>
      <c r="Y244" s="4"/>
      <c r="Z244" s="33"/>
      <c r="AA244" s="4"/>
      <c r="AB244" s="33"/>
      <c r="AC244" s="4"/>
      <c r="AE244" s="3"/>
      <c r="AH244" s="3"/>
    </row>
    <row r="245" spans="2:34" s="2" customFormat="1" ht="22.5" customHeight="1">
      <c r="B245" s="33"/>
      <c r="F245" s="33"/>
      <c r="G245" s="4"/>
      <c r="H245" s="33"/>
      <c r="I245" s="4"/>
      <c r="J245" s="33"/>
      <c r="M245" s="4"/>
      <c r="O245" s="4"/>
      <c r="P245" s="4"/>
      <c r="U245" s="33"/>
      <c r="V245" s="33"/>
      <c r="W245" s="4"/>
      <c r="X245" s="33"/>
      <c r="Y245" s="4"/>
      <c r="Z245" s="33"/>
      <c r="AA245" s="4"/>
      <c r="AB245" s="33"/>
      <c r="AC245" s="4"/>
      <c r="AE245" s="3"/>
      <c r="AH245" s="3"/>
    </row>
    <row r="246" spans="2:34" s="2" customFormat="1" ht="22.5" customHeight="1">
      <c r="B246" s="33"/>
      <c r="F246" s="33"/>
      <c r="G246" s="4"/>
      <c r="H246" s="33"/>
      <c r="I246" s="4"/>
      <c r="J246" s="33"/>
      <c r="M246" s="4"/>
      <c r="O246" s="4"/>
      <c r="P246" s="4"/>
      <c r="U246" s="33"/>
      <c r="V246" s="33"/>
      <c r="W246" s="4"/>
      <c r="X246" s="33"/>
      <c r="Y246" s="4"/>
      <c r="Z246" s="33"/>
      <c r="AA246" s="4"/>
      <c r="AB246" s="33"/>
      <c r="AC246" s="4"/>
      <c r="AE246" s="3"/>
      <c r="AH246" s="3"/>
    </row>
    <row r="247" spans="2:34" s="2" customFormat="1" ht="22.5" customHeight="1">
      <c r="B247" s="33"/>
      <c r="F247" s="33"/>
      <c r="G247" s="4"/>
      <c r="H247" s="33"/>
      <c r="I247" s="4"/>
      <c r="J247" s="33"/>
      <c r="M247" s="4"/>
      <c r="O247" s="4"/>
      <c r="P247" s="4"/>
      <c r="U247" s="33"/>
      <c r="V247" s="33"/>
      <c r="W247" s="4"/>
      <c r="X247" s="33"/>
      <c r="Y247" s="4"/>
      <c r="Z247" s="33"/>
      <c r="AA247" s="4"/>
      <c r="AB247" s="33"/>
      <c r="AC247" s="4"/>
      <c r="AE247" s="3"/>
      <c r="AH247" s="3"/>
    </row>
    <row r="248" spans="2:34" s="2" customFormat="1" ht="22.5" customHeight="1">
      <c r="B248" s="33"/>
      <c r="F248" s="33"/>
      <c r="G248" s="4"/>
      <c r="H248" s="33"/>
      <c r="I248" s="4"/>
      <c r="J248" s="33"/>
      <c r="M248" s="4"/>
      <c r="O248" s="4"/>
      <c r="P248" s="4"/>
      <c r="U248" s="33"/>
      <c r="V248" s="33"/>
      <c r="W248" s="4"/>
      <c r="X248" s="33"/>
      <c r="Y248" s="4"/>
      <c r="Z248" s="33"/>
      <c r="AA248" s="4"/>
      <c r="AB248" s="33"/>
      <c r="AC248" s="4"/>
      <c r="AE248" s="3"/>
      <c r="AH248" s="3"/>
    </row>
    <row r="249" spans="2:34" s="2" customFormat="1" ht="22.5" customHeight="1">
      <c r="B249" s="33"/>
      <c r="F249" s="33"/>
      <c r="G249" s="4"/>
      <c r="H249" s="33"/>
      <c r="I249" s="4"/>
      <c r="J249" s="33"/>
      <c r="M249" s="4"/>
      <c r="O249" s="4"/>
      <c r="P249" s="4"/>
      <c r="U249" s="33"/>
      <c r="V249" s="33"/>
      <c r="W249" s="4"/>
      <c r="X249" s="33"/>
      <c r="Y249" s="4"/>
      <c r="Z249" s="33"/>
      <c r="AA249" s="4"/>
      <c r="AB249" s="33"/>
      <c r="AC249" s="4"/>
      <c r="AE249" s="3"/>
      <c r="AH249" s="3"/>
    </row>
    <row r="250" spans="2:34" s="2" customFormat="1" ht="22.5" customHeight="1">
      <c r="B250" s="33"/>
      <c r="F250" s="33"/>
      <c r="G250" s="4"/>
      <c r="H250" s="33"/>
      <c r="I250" s="4"/>
      <c r="J250" s="33"/>
      <c r="M250" s="4"/>
      <c r="O250" s="4"/>
      <c r="P250" s="4"/>
      <c r="U250" s="33"/>
      <c r="V250" s="33"/>
      <c r="W250" s="4"/>
      <c r="X250" s="33"/>
      <c r="Y250" s="4"/>
      <c r="Z250" s="33"/>
      <c r="AA250" s="4"/>
      <c r="AB250" s="33"/>
      <c r="AC250" s="4"/>
      <c r="AE250" s="3"/>
      <c r="AH250" s="3"/>
    </row>
    <row r="251" spans="2:34" s="2" customFormat="1" ht="22.5" customHeight="1">
      <c r="B251" s="33"/>
      <c r="F251" s="33"/>
      <c r="G251" s="4"/>
      <c r="H251" s="33"/>
      <c r="I251" s="4"/>
      <c r="J251" s="33"/>
      <c r="M251" s="4"/>
      <c r="O251" s="4"/>
      <c r="P251" s="4"/>
      <c r="U251" s="33"/>
      <c r="V251" s="33"/>
      <c r="W251" s="4"/>
      <c r="X251" s="33"/>
      <c r="Y251" s="4"/>
      <c r="Z251" s="33"/>
      <c r="AA251" s="4"/>
      <c r="AB251" s="33"/>
      <c r="AC251" s="4"/>
      <c r="AE251" s="3"/>
      <c r="AH251" s="3"/>
    </row>
    <row r="252" spans="2:34" s="2" customFormat="1" ht="22.5" customHeight="1">
      <c r="B252" s="33"/>
      <c r="F252" s="33"/>
      <c r="G252" s="4"/>
      <c r="H252" s="33"/>
      <c r="I252" s="4"/>
      <c r="J252" s="33"/>
      <c r="M252" s="4"/>
      <c r="O252" s="4"/>
      <c r="P252" s="4"/>
      <c r="U252" s="33"/>
      <c r="V252" s="33"/>
      <c r="W252" s="4"/>
      <c r="X252" s="33"/>
      <c r="Y252" s="4"/>
      <c r="Z252" s="33"/>
      <c r="AA252" s="4"/>
      <c r="AB252" s="33"/>
      <c r="AC252" s="4"/>
      <c r="AE252" s="3"/>
      <c r="AH252" s="3"/>
    </row>
    <row r="253" spans="2:34" s="2" customFormat="1" ht="22.5" customHeight="1">
      <c r="B253" s="33"/>
      <c r="F253" s="33"/>
      <c r="G253" s="4"/>
      <c r="H253" s="33"/>
      <c r="I253" s="4"/>
      <c r="J253" s="33"/>
      <c r="M253" s="4"/>
      <c r="O253" s="4"/>
      <c r="P253" s="4"/>
      <c r="U253" s="33"/>
      <c r="V253" s="33"/>
      <c r="W253" s="4"/>
      <c r="X253" s="33"/>
      <c r="Y253" s="4"/>
      <c r="Z253" s="33"/>
      <c r="AA253" s="4"/>
      <c r="AB253" s="33"/>
      <c r="AC253" s="4"/>
      <c r="AE253" s="3"/>
      <c r="AH253" s="3"/>
    </row>
    <row r="254" spans="2:34" s="2" customFormat="1" ht="22.5" customHeight="1">
      <c r="B254" s="33"/>
      <c r="F254" s="33"/>
      <c r="G254" s="4"/>
      <c r="H254" s="33"/>
      <c r="I254" s="4"/>
      <c r="J254" s="33"/>
      <c r="M254" s="4"/>
      <c r="O254" s="4"/>
      <c r="P254" s="4"/>
      <c r="U254" s="33"/>
      <c r="V254" s="33"/>
      <c r="W254" s="4"/>
      <c r="X254" s="33"/>
      <c r="Y254" s="4"/>
      <c r="Z254" s="33"/>
      <c r="AA254" s="4"/>
      <c r="AB254" s="33"/>
      <c r="AC254" s="4"/>
      <c r="AE254" s="3"/>
      <c r="AH254" s="3"/>
    </row>
    <row r="255" spans="2:34" s="2" customFormat="1" ht="22.5" customHeight="1">
      <c r="B255" s="33"/>
      <c r="F255" s="33"/>
      <c r="G255" s="4"/>
      <c r="H255" s="33"/>
      <c r="I255" s="4"/>
      <c r="J255" s="33"/>
      <c r="M255" s="4"/>
      <c r="O255" s="4"/>
      <c r="P255" s="4"/>
      <c r="U255" s="33"/>
      <c r="V255" s="33"/>
      <c r="W255" s="4"/>
      <c r="X255" s="33"/>
      <c r="Y255" s="4"/>
      <c r="Z255" s="33"/>
      <c r="AA255" s="4"/>
      <c r="AB255" s="33"/>
      <c r="AC255" s="4"/>
      <c r="AE255" s="3"/>
      <c r="AH255" s="3"/>
    </row>
    <row r="256" spans="2:34" s="2" customFormat="1" ht="22.5" customHeight="1">
      <c r="B256" s="33"/>
      <c r="F256" s="33"/>
      <c r="G256" s="4"/>
      <c r="H256" s="33"/>
      <c r="I256" s="4"/>
      <c r="J256" s="33"/>
      <c r="M256" s="4"/>
      <c r="O256" s="4"/>
      <c r="P256" s="4"/>
      <c r="U256" s="33"/>
      <c r="V256" s="33"/>
      <c r="W256" s="4"/>
      <c r="X256" s="33"/>
      <c r="Y256" s="4"/>
      <c r="Z256" s="33"/>
      <c r="AA256" s="4"/>
      <c r="AB256" s="33"/>
      <c r="AC256" s="4"/>
      <c r="AE256" s="3"/>
      <c r="AH256" s="3"/>
    </row>
    <row r="257" spans="2:34" s="2" customFormat="1" ht="22.5" customHeight="1">
      <c r="B257" s="33"/>
      <c r="F257" s="33"/>
      <c r="G257" s="4"/>
      <c r="H257" s="33"/>
      <c r="I257" s="4"/>
      <c r="J257" s="33"/>
      <c r="M257" s="4"/>
      <c r="O257" s="4"/>
      <c r="P257" s="4"/>
      <c r="U257" s="33"/>
      <c r="V257" s="33"/>
      <c r="W257" s="4"/>
      <c r="X257" s="33"/>
      <c r="Y257" s="4"/>
      <c r="Z257" s="33"/>
      <c r="AA257" s="4"/>
      <c r="AB257" s="33"/>
      <c r="AC257" s="4"/>
      <c r="AE257" s="3"/>
      <c r="AH257" s="3"/>
    </row>
    <row r="258" spans="2:34" s="2" customFormat="1" ht="22.5" customHeight="1">
      <c r="B258" s="33"/>
      <c r="F258" s="33"/>
      <c r="G258" s="4"/>
      <c r="H258" s="33"/>
      <c r="I258" s="4"/>
      <c r="J258" s="33"/>
      <c r="M258" s="4"/>
      <c r="O258" s="4"/>
      <c r="P258" s="4"/>
      <c r="U258" s="33"/>
      <c r="V258" s="33"/>
      <c r="W258" s="4"/>
      <c r="X258" s="33"/>
      <c r="Y258" s="4"/>
      <c r="Z258" s="33"/>
      <c r="AA258" s="4"/>
      <c r="AB258" s="33"/>
      <c r="AC258" s="4"/>
      <c r="AE258" s="3"/>
      <c r="AH258" s="3"/>
    </row>
    <row r="259" spans="2:34" s="2" customFormat="1" ht="22.5" customHeight="1">
      <c r="B259" s="33"/>
      <c r="F259" s="33"/>
      <c r="G259" s="4"/>
      <c r="H259" s="33"/>
      <c r="I259" s="4"/>
      <c r="J259" s="33"/>
      <c r="M259" s="4"/>
      <c r="O259" s="4"/>
      <c r="P259" s="4"/>
      <c r="U259" s="33"/>
      <c r="V259" s="33"/>
      <c r="W259" s="4"/>
      <c r="X259" s="33"/>
      <c r="Y259" s="4"/>
      <c r="Z259" s="33"/>
      <c r="AA259" s="4"/>
      <c r="AB259" s="33"/>
      <c r="AC259" s="4"/>
      <c r="AE259" s="3"/>
      <c r="AH259" s="3"/>
    </row>
    <row r="260" spans="2:34" s="2" customFormat="1" ht="22.5" customHeight="1">
      <c r="B260" s="33"/>
      <c r="F260" s="33"/>
      <c r="G260" s="4"/>
      <c r="H260" s="33"/>
      <c r="I260" s="4"/>
      <c r="J260" s="33"/>
      <c r="M260" s="4"/>
      <c r="O260" s="4"/>
      <c r="P260" s="4"/>
      <c r="U260" s="33"/>
      <c r="V260" s="33"/>
      <c r="W260" s="4"/>
      <c r="X260" s="33"/>
      <c r="Y260" s="4"/>
      <c r="Z260" s="33"/>
      <c r="AA260" s="4"/>
      <c r="AB260" s="33"/>
      <c r="AC260" s="4"/>
      <c r="AE260" s="3"/>
      <c r="AH260" s="3"/>
    </row>
    <row r="261" spans="2:34" s="2" customFormat="1" ht="22.5" customHeight="1">
      <c r="B261" s="33"/>
      <c r="F261" s="33"/>
      <c r="G261" s="4"/>
      <c r="H261" s="33"/>
      <c r="I261" s="4"/>
      <c r="J261" s="33"/>
      <c r="M261" s="4"/>
      <c r="O261" s="4"/>
      <c r="P261" s="4"/>
      <c r="U261" s="33"/>
      <c r="V261" s="33"/>
      <c r="W261" s="4"/>
      <c r="X261" s="33"/>
      <c r="Y261" s="4"/>
      <c r="Z261" s="33"/>
      <c r="AA261" s="4"/>
      <c r="AB261" s="33"/>
      <c r="AC261" s="4"/>
      <c r="AE261" s="3"/>
      <c r="AH261" s="3"/>
    </row>
    <row r="262" spans="2:34" s="2" customFormat="1" ht="22.5" customHeight="1">
      <c r="B262" s="33"/>
      <c r="F262" s="33"/>
      <c r="G262" s="4"/>
      <c r="H262" s="33"/>
      <c r="I262" s="4"/>
      <c r="J262" s="33"/>
      <c r="M262" s="4"/>
      <c r="O262" s="4"/>
      <c r="P262" s="4"/>
      <c r="U262" s="33"/>
      <c r="V262" s="33"/>
      <c r="W262" s="4"/>
      <c r="X262" s="33"/>
      <c r="Y262" s="4"/>
      <c r="Z262" s="33"/>
      <c r="AA262" s="4"/>
      <c r="AB262" s="33"/>
      <c r="AC262" s="4"/>
      <c r="AE262" s="3"/>
      <c r="AH262" s="3"/>
    </row>
    <row r="263" spans="2:34" s="2" customFormat="1" ht="22.5" customHeight="1">
      <c r="B263" s="33"/>
      <c r="F263" s="33"/>
      <c r="G263" s="4"/>
      <c r="H263" s="33"/>
      <c r="I263" s="4"/>
      <c r="J263" s="33"/>
      <c r="M263" s="4"/>
      <c r="O263" s="4"/>
      <c r="P263" s="4"/>
      <c r="U263" s="33"/>
      <c r="V263" s="33"/>
      <c r="W263" s="4"/>
      <c r="X263" s="33"/>
      <c r="Y263" s="4"/>
      <c r="Z263" s="33"/>
      <c r="AA263" s="4"/>
      <c r="AB263" s="33"/>
      <c r="AC263" s="4"/>
      <c r="AE263" s="3"/>
      <c r="AH263" s="3"/>
    </row>
    <row r="264" spans="2:34" s="2" customFormat="1" ht="22.5" customHeight="1">
      <c r="B264" s="33"/>
      <c r="F264" s="33"/>
      <c r="G264" s="4"/>
      <c r="H264" s="33"/>
      <c r="I264" s="4"/>
      <c r="J264" s="33"/>
      <c r="M264" s="4"/>
      <c r="O264" s="4"/>
      <c r="P264" s="4"/>
      <c r="U264" s="33"/>
      <c r="V264" s="33"/>
      <c r="W264" s="4"/>
      <c r="X264" s="33"/>
      <c r="Y264" s="4"/>
      <c r="Z264" s="33"/>
      <c r="AA264" s="4"/>
      <c r="AB264" s="33"/>
      <c r="AC264" s="4"/>
      <c r="AE264" s="3"/>
      <c r="AH264" s="3"/>
    </row>
    <row r="265" spans="2:34" s="2" customFormat="1" ht="22.5" customHeight="1">
      <c r="B265" s="33"/>
      <c r="F265" s="33"/>
      <c r="G265" s="4"/>
      <c r="H265" s="33"/>
      <c r="I265" s="4"/>
      <c r="J265" s="33"/>
      <c r="M265" s="4"/>
      <c r="O265" s="4"/>
      <c r="P265" s="4"/>
      <c r="U265" s="33"/>
      <c r="V265" s="33"/>
      <c r="W265" s="4"/>
      <c r="X265" s="33"/>
      <c r="Y265" s="4"/>
      <c r="Z265" s="33"/>
      <c r="AA265" s="4"/>
      <c r="AB265" s="33"/>
      <c r="AC265" s="4"/>
      <c r="AE265" s="3"/>
      <c r="AH265" s="3"/>
    </row>
    <row r="266" spans="2:34" s="2" customFormat="1" ht="22.5" customHeight="1">
      <c r="B266" s="33"/>
      <c r="F266" s="33"/>
      <c r="G266" s="4"/>
      <c r="H266" s="33"/>
      <c r="I266" s="4"/>
      <c r="J266" s="33"/>
      <c r="M266" s="4"/>
      <c r="O266" s="4"/>
      <c r="P266" s="4"/>
      <c r="U266" s="33"/>
      <c r="V266" s="33"/>
      <c r="W266" s="4"/>
      <c r="X266" s="33"/>
      <c r="Y266" s="4"/>
      <c r="Z266" s="33"/>
      <c r="AA266" s="4"/>
      <c r="AB266" s="33"/>
      <c r="AC266" s="4"/>
      <c r="AE266" s="3"/>
      <c r="AH266" s="3"/>
    </row>
    <row r="267" spans="2:34" s="2" customFormat="1" ht="22.5" customHeight="1">
      <c r="B267" s="33"/>
      <c r="F267" s="33"/>
      <c r="G267" s="4"/>
      <c r="H267" s="33"/>
      <c r="I267" s="4"/>
      <c r="J267" s="33"/>
      <c r="M267" s="4"/>
      <c r="O267" s="4"/>
      <c r="P267" s="4"/>
      <c r="U267" s="33"/>
      <c r="V267" s="33"/>
      <c r="W267" s="4"/>
      <c r="X267" s="33"/>
      <c r="Y267" s="4"/>
      <c r="Z267" s="33"/>
      <c r="AA267" s="4"/>
      <c r="AB267" s="33"/>
      <c r="AC267" s="4"/>
      <c r="AE267" s="3"/>
      <c r="AH267" s="3"/>
    </row>
    <row r="268" spans="2:34" s="2" customFormat="1" ht="22.5" customHeight="1">
      <c r="B268" s="33"/>
      <c r="F268" s="33"/>
      <c r="G268" s="4"/>
      <c r="H268" s="33"/>
      <c r="I268" s="4"/>
      <c r="J268" s="33"/>
      <c r="M268" s="4"/>
      <c r="O268" s="4"/>
      <c r="P268" s="4"/>
      <c r="U268" s="33"/>
      <c r="V268" s="33"/>
      <c r="W268" s="4"/>
      <c r="X268" s="33"/>
      <c r="Y268" s="4"/>
      <c r="Z268" s="33"/>
      <c r="AA268" s="4"/>
      <c r="AB268" s="33"/>
      <c r="AC268" s="4"/>
      <c r="AE268" s="3"/>
      <c r="AH268" s="3"/>
    </row>
    <row r="269" spans="2:34" s="2" customFormat="1" ht="22.5" customHeight="1">
      <c r="B269" s="33"/>
      <c r="F269" s="33"/>
      <c r="G269" s="4"/>
      <c r="H269" s="33"/>
      <c r="I269" s="4"/>
      <c r="J269" s="33"/>
      <c r="M269" s="4"/>
      <c r="O269" s="4"/>
      <c r="P269" s="4"/>
      <c r="U269" s="33"/>
      <c r="V269" s="33"/>
      <c r="W269" s="4"/>
      <c r="X269" s="33"/>
      <c r="Y269" s="4"/>
      <c r="Z269" s="33"/>
      <c r="AA269" s="4"/>
      <c r="AB269" s="33"/>
      <c r="AC269" s="4"/>
      <c r="AE269" s="3"/>
      <c r="AH269" s="3"/>
    </row>
    <row r="270" spans="2:34" s="2" customFormat="1" ht="22.5" customHeight="1">
      <c r="B270" s="33"/>
      <c r="F270" s="33"/>
      <c r="G270" s="4"/>
      <c r="H270" s="33"/>
      <c r="I270" s="4"/>
      <c r="J270" s="33"/>
      <c r="M270" s="4"/>
      <c r="O270" s="4"/>
      <c r="P270" s="4"/>
      <c r="U270" s="33"/>
      <c r="V270" s="33"/>
      <c r="W270" s="4"/>
      <c r="X270" s="33"/>
      <c r="Y270" s="4"/>
      <c r="Z270" s="33"/>
      <c r="AA270" s="4"/>
      <c r="AB270" s="33"/>
      <c r="AC270" s="4"/>
      <c r="AE270" s="3"/>
      <c r="AH270" s="3"/>
    </row>
    <row r="271" spans="2:34" s="2" customFormat="1" ht="23.25" customHeight="1">
      <c r="B271" s="33"/>
      <c r="F271" s="33"/>
      <c r="G271" s="4"/>
      <c r="H271" s="33"/>
      <c r="I271" s="4"/>
      <c r="J271" s="33"/>
      <c r="M271" s="4"/>
      <c r="O271" s="4"/>
      <c r="P271" s="4"/>
      <c r="U271" s="33"/>
      <c r="V271" s="33"/>
      <c r="W271" s="4"/>
      <c r="X271" s="33"/>
      <c r="Y271" s="4"/>
      <c r="Z271" s="33"/>
      <c r="AA271" s="4"/>
      <c r="AB271" s="33"/>
      <c r="AC271" s="4"/>
      <c r="AE271" s="3"/>
      <c r="AH271" s="3"/>
    </row>
    <row r="272" spans="2:34" s="2" customFormat="1" ht="23.25" customHeight="1">
      <c r="B272" s="33"/>
      <c r="F272" s="33"/>
      <c r="G272" s="4"/>
      <c r="H272" s="33"/>
      <c r="I272" s="4"/>
      <c r="J272" s="33"/>
      <c r="M272" s="4"/>
      <c r="O272" s="4"/>
      <c r="P272" s="4"/>
      <c r="U272" s="33"/>
      <c r="V272" s="33"/>
      <c r="W272" s="4"/>
      <c r="X272" s="33"/>
      <c r="Y272" s="4"/>
      <c r="Z272" s="33"/>
      <c r="AA272" s="4"/>
      <c r="AB272" s="33"/>
      <c r="AC272" s="4"/>
      <c r="AE272" s="3"/>
      <c r="AH272" s="3"/>
    </row>
    <row r="273" spans="2:34" s="2" customFormat="1" ht="23.25" customHeight="1">
      <c r="B273" s="33"/>
      <c r="F273" s="33"/>
      <c r="G273" s="4"/>
      <c r="H273" s="33"/>
      <c r="I273" s="4"/>
      <c r="J273" s="33"/>
      <c r="M273" s="4"/>
      <c r="O273" s="4"/>
      <c r="P273" s="4"/>
      <c r="U273" s="33"/>
      <c r="V273" s="33"/>
      <c r="W273" s="4"/>
      <c r="X273" s="33"/>
      <c r="Y273" s="4"/>
      <c r="Z273" s="33"/>
      <c r="AA273" s="4"/>
      <c r="AB273" s="33"/>
      <c r="AC273" s="4"/>
      <c r="AE273" s="3"/>
      <c r="AH273" s="3"/>
    </row>
    <row r="274" spans="2:34" s="2" customFormat="1" ht="23.25" customHeight="1">
      <c r="B274" s="33"/>
      <c r="F274" s="33"/>
      <c r="G274" s="4"/>
      <c r="H274" s="33"/>
      <c r="I274" s="4"/>
      <c r="J274" s="33"/>
      <c r="M274" s="4"/>
      <c r="O274" s="4"/>
      <c r="P274" s="4"/>
      <c r="U274" s="33"/>
      <c r="V274" s="33"/>
      <c r="W274" s="4"/>
      <c r="X274" s="33"/>
      <c r="Y274" s="4"/>
      <c r="Z274" s="33"/>
      <c r="AA274" s="4"/>
      <c r="AB274" s="33"/>
      <c r="AC274" s="4"/>
      <c r="AE274" s="3"/>
      <c r="AH274" s="3"/>
    </row>
    <row r="275" spans="2:34" s="2" customFormat="1" ht="23.25" customHeight="1">
      <c r="B275" s="33"/>
      <c r="F275" s="33"/>
      <c r="G275" s="4"/>
      <c r="H275" s="33"/>
      <c r="I275" s="4"/>
      <c r="J275" s="33"/>
      <c r="M275" s="4"/>
      <c r="O275" s="4"/>
      <c r="P275" s="4"/>
      <c r="U275" s="33"/>
      <c r="V275" s="33"/>
      <c r="W275" s="4"/>
      <c r="X275" s="33"/>
      <c r="Y275" s="4"/>
      <c r="Z275" s="33"/>
      <c r="AA275" s="4"/>
      <c r="AB275" s="33"/>
      <c r="AC275" s="4"/>
      <c r="AE275" s="3"/>
      <c r="AH275" s="3"/>
    </row>
    <row r="276" spans="2:34" s="2" customFormat="1" ht="23.25" customHeight="1">
      <c r="B276" s="33"/>
      <c r="F276" s="33"/>
      <c r="G276" s="4"/>
      <c r="H276" s="33"/>
      <c r="I276" s="4"/>
      <c r="J276" s="33"/>
      <c r="M276" s="4"/>
      <c r="O276" s="4"/>
      <c r="P276" s="4"/>
      <c r="U276" s="33"/>
      <c r="V276" s="33"/>
      <c r="W276" s="4"/>
      <c r="X276" s="33"/>
      <c r="Y276" s="4"/>
      <c r="Z276" s="33"/>
      <c r="AA276" s="4"/>
      <c r="AB276" s="33"/>
      <c r="AC276" s="4"/>
      <c r="AE276" s="3"/>
      <c r="AH276" s="3"/>
    </row>
    <row r="277" spans="2:34" s="2" customFormat="1" ht="23.25" customHeight="1">
      <c r="B277" s="33"/>
      <c r="F277" s="33"/>
      <c r="G277" s="4"/>
      <c r="H277" s="33"/>
      <c r="I277" s="4"/>
      <c r="J277" s="33"/>
      <c r="M277" s="4"/>
      <c r="O277" s="4"/>
      <c r="P277" s="4"/>
      <c r="U277" s="33"/>
      <c r="V277" s="33"/>
      <c r="W277" s="4"/>
      <c r="X277" s="33"/>
      <c r="Y277" s="4"/>
      <c r="Z277" s="33"/>
      <c r="AA277" s="4"/>
      <c r="AB277" s="33"/>
      <c r="AC277" s="4"/>
      <c r="AE277" s="3"/>
      <c r="AH277" s="3"/>
    </row>
    <row r="278" spans="2:34" s="2" customFormat="1" ht="23.25" customHeight="1">
      <c r="B278" s="33"/>
      <c r="F278" s="33"/>
      <c r="G278" s="4"/>
      <c r="H278" s="33"/>
      <c r="I278" s="4"/>
      <c r="J278" s="33"/>
      <c r="M278" s="4"/>
      <c r="O278" s="4"/>
      <c r="P278" s="4"/>
      <c r="U278" s="33"/>
      <c r="V278" s="33"/>
      <c r="W278" s="4"/>
      <c r="X278" s="33"/>
      <c r="Y278" s="4"/>
      <c r="Z278" s="33"/>
      <c r="AA278" s="4"/>
      <c r="AB278" s="33"/>
      <c r="AC278" s="4"/>
      <c r="AE278" s="3"/>
      <c r="AH278" s="3"/>
    </row>
    <row r="279" spans="2:34" s="2" customFormat="1" ht="23.25" customHeight="1">
      <c r="B279" s="33"/>
      <c r="F279" s="33"/>
      <c r="G279" s="4"/>
      <c r="H279" s="33"/>
      <c r="I279" s="4"/>
      <c r="J279" s="33"/>
      <c r="M279" s="4"/>
      <c r="O279" s="4"/>
      <c r="P279" s="4"/>
      <c r="U279" s="33"/>
      <c r="V279" s="33"/>
      <c r="W279" s="4"/>
      <c r="X279" s="33"/>
      <c r="Y279" s="4"/>
      <c r="Z279" s="33"/>
      <c r="AA279" s="4"/>
      <c r="AB279" s="33"/>
      <c r="AC279" s="4"/>
      <c r="AE279" s="3"/>
      <c r="AH279" s="3"/>
    </row>
    <row r="280" spans="2:34" s="2" customFormat="1" ht="23.25" customHeight="1">
      <c r="B280" s="33"/>
      <c r="F280" s="33"/>
      <c r="G280" s="4"/>
      <c r="H280" s="33"/>
      <c r="I280" s="4"/>
      <c r="J280" s="33"/>
      <c r="M280" s="4"/>
      <c r="O280" s="4"/>
      <c r="P280" s="4"/>
      <c r="U280" s="33"/>
      <c r="V280" s="33"/>
      <c r="W280" s="4"/>
      <c r="X280" s="33"/>
      <c r="Y280" s="4"/>
      <c r="Z280" s="33"/>
      <c r="AA280" s="4"/>
      <c r="AB280" s="33"/>
      <c r="AC280" s="4"/>
      <c r="AE280" s="3"/>
      <c r="AH280" s="3"/>
    </row>
    <row r="281" spans="2:34" s="2" customFormat="1" ht="23.25" customHeight="1">
      <c r="B281" s="33"/>
      <c r="F281" s="33"/>
      <c r="G281" s="4"/>
      <c r="H281" s="33"/>
      <c r="I281" s="4"/>
      <c r="J281" s="33"/>
      <c r="M281" s="4"/>
      <c r="O281" s="4"/>
      <c r="P281" s="4"/>
      <c r="U281" s="33"/>
      <c r="V281" s="33"/>
      <c r="W281" s="4"/>
      <c r="X281" s="33"/>
      <c r="Y281" s="4"/>
      <c r="Z281" s="33"/>
      <c r="AA281" s="4"/>
      <c r="AB281" s="33"/>
      <c r="AC281" s="4"/>
      <c r="AE281" s="3"/>
      <c r="AH281" s="3"/>
    </row>
    <row r="282" spans="2:34" s="2" customFormat="1" ht="23.25" customHeight="1">
      <c r="B282" s="33"/>
      <c r="F282" s="33"/>
      <c r="G282" s="4"/>
      <c r="H282" s="33"/>
      <c r="I282" s="4"/>
      <c r="J282" s="33"/>
      <c r="M282" s="4"/>
      <c r="O282" s="4"/>
      <c r="P282" s="4"/>
      <c r="U282" s="33"/>
      <c r="V282" s="33"/>
      <c r="W282" s="4"/>
      <c r="X282" s="33"/>
      <c r="Y282" s="4"/>
      <c r="Z282" s="33"/>
      <c r="AA282" s="4"/>
      <c r="AB282" s="33"/>
      <c r="AC282" s="4"/>
      <c r="AE282" s="3"/>
      <c r="AH282" s="3"/>
    </row>
    <row r="283" spans="2:34" s="2" customFormat="1" ht="23.25" customHeight="1">
      <c r="B283" s="33"/>
      <c r="F283" s="33"/>
      <c r="G283" s="4"/>
      <c r="H283" s="33"/>
      <c r="I283" s="4"/>
      <c r="J283" s="33"/>
      <c r="M283" s="4"/>
      <c r="O283" s="4"/>
      <c r="P283" s="4"/>
      <c r="U283" s="33"/>
      <c r="V283" s="33"/>
      <c r="W283" s="4"/>
      <c r="X283" s="33"/>
      <c r="Y283" s="4"/>
      <c r="Z283" s="33"/>
      <c r="AA283" s="4"/>
      <c r="AB283" s="33"/>
      <c r="AC283" s="4"/>
      <c r="AE283" s="3"/>
      <c r="AH283" s="3"/>
    </row>
    <row r="284" spans="2:34" s="2" customFormat="1" ht="23.25" customHeight="1">
      <c r="B284" s="33"/>
      <c r="F284" s="33"/>
      <c r="G284" s="4"/>
      <c r="H284" s="33"/>
      <c r="I284" s="4"/>
      <c r="J284" s="33"/>
      <c r="M284" s="4"/>
      <c r="O284" s="4"/>
      <c r="P284" s="4"/>
      <c r="U284" s="33"/>
      <c r="V284" s="33"/>
      <c r="W284" s="4"/>
      <c r="X284" s="33"/>
      <c r="Y284" s="4"/>
      <c r="Z284" s="33"/>
      <c r="AA284" s="4"/>
      <c r="AB284" s="33"/>
      <c r="AC284" s="4"/>
      <c r="AE284" s="3"/>
      <c r="AH284" s="3"/>
    </row>
    <row r="285" spans="2:34" s="2" customFormat="1" ht="23.25" customHeight="1">
      <c r="B285" s="33"/>
      <c r="F285" s="33"/>
      <c r="G285" s="4"/>
      <c r="H285" s="33"/>
      <c r="I285" s="4"/>
      <c r="J285" s="33"/>
      <c r="M285" s="4"/>
      <c r="O285" s="4"/>
      <c r="P285" s="4"/>
      <c r="U285" s="33"/>
      <c r="V285" s="33"/>
      <c r="W285" s="4"/>
      <c r="X285" s="33"/>
      <c r="Y285" s="4"/>
      <c r="Z285" s="33"/>
      <c r="AA285" s="4"/>
      <c r="AB285" s="33"/>
      <c r="AC285" s="4"/>
      <c r="AE285" s="3"/>
      <c r="AH285" s="3"/>
    </row>
    <row r="286" spans="2:34" s="2" customFormat="1" ht="23.25" customHeight="1">
      <c r="B286" s="33"/>
      <c r="F286" s="33"/>
      <c r="G286" s="4"/>
      <c r="H286" s="33"/>
      <c r="I286" s="4"/>
      <c r="J286" s="33"/>
      <c r="M286" s="4"/>
      <c r="O286" s="4"/>
      <c r="P286" s="4"/>
      <c r="U286" s="33"/>
      <c r="V286" s="33"/>
      <c r="W286" s="4"/>
      <c r="X286" s="33"/>
      <c r="Y286" s="4"/>
      <c r="Z286" s="33"/>
      <c r="AA286" s="4"/>
      <c r="AB286" s="33"/>
      <c r="AC286" s="4"/>
      <c r="AE286" s="3"/>
      <c r="AH286" s="3"/>
    </row>
    <row r="287" spans="2:34" s="2" customFormat="1" ht="23.25" customHeight="1">
      <c r="B287" s="33"/>
      <c r="F287" s="33"/>
      <c r="G287" s="4"/>
      <c r="H287" s="33"/>
      <c r="I287" s="4"/>
      <c r="J287" s="33"/>
      <c r="M287" s="4"/>
      <c r="O287" s="4"/>
      <c r="P287" s="4"/>
      <c r="U287" s="33"/>
      <c r="V287" s="33"/>
      <c r="W287" s="4"/>
      <c r="X287" s="33"/>
      <c r="Y287" s="4"/>
      <c r="Z287" s="33"/>
      <c r="AA287" s="4"/>
      <c r="AB287" s="33"/>
      <c r="AC287" s="4"/>
      <c r="AE287" s="3"/>
      <c r="AH287" s="3"/>
    </row>
    <row r="288" spans="2:34" s="2" customFormat="1" ht="23.25" customHeight="1">
      <c r="B288" s="33"/>
      <c r="F288" s="33"/>
      <c r="G288" s="4"/>
      <c r="H288" s="33"/>
      <c r="I288" s="4"/>
      <c r="J288" s="33"/>
      <c r="M288" s="4"/>
      <c r="O288" s="4"/>
      <c r="P288" s="4"/>
      <c r="U288" s="33"/>
      <c r="V288" s="33"/>
      <c r="W288" s="4"/>
      <c r="X288" s="33"/>
      <c r="Y288" s="4"/>
      <c r="Z288" s="33"/>
      <c r="AA288" s="4"/>
      <c r="AB288" s="33"/>
      <c r="AC288" s="4"/>
      <c r="AE288" s="3"/>
      <c r="AH288" s="3"/>
    </row>
    <row r="289" spans="2:34" s="2" customFormat="1" ht="23.25" customHeight="1">
      <c r="B289" s="33"/>
      <c r="F289" s="33"/>
      <c r="G289" s="4"/>
      <c r="H289" s="33"/>
      <c r="I289" s="4"/>
      <c r="J289" s="33"/>
      <c r="M289" s="4"/>
      <c r="O289" s="4"/>
      <c r="P289" s="4"/>
      <c r="U289" s="33"/>
      <c r="V289" s="33"/>
      <c r="W289" s="4"/>
      <c r="X289" s="33"/>
      <c r="Y289" s="4"/>
      <c r="Z289" s="33"/>
      <c r="AA289" s="4"/>
      <c r="AB289" s="33"/>
      <c r="AC289" s="4"/>
      <c r="AE289" s="3"/>
      <c r="AH289" s="3"/>
    </row>
    <row r="290" spans="2:34" s="2" customFormat="1" ht="23.25" customHeight="1">
      <c r="B290" s="33"/>
      <c r="F290" s="33"/>
      <c r="G290" s="4"/>
      <c r="H290" s="33"/>
      <c r="I290" s="4"/>
      <c r="J290" s="33"/>
      <c r="M290" s="4"/>
      <c r="O290" s="4"/>
      <c r="P290" s="4"/>
      <c r="U290" s="33"/>
      <c r="V290" s="33"/>
      <c r="W290" s="4"/>
      <c r="X290" s="33"/>
      <c r="Y290" s="4"/>
      <c r="Z290" s="33"/>
      <c r="AA290" s="4"/>
      <c r="AB290" s="33"/>
      <c r="AC290" s="4"/>
      <c r="AE290" s="3"/>
      <c r="AH290" s="3"/>
    </row>
    <row r="291" spans="2:34" s="2" customFormat="1" ht="23.25" customHeight="1">
      <c r="B291" s="33"/>
      <c r="F291" s="33"/>
      <c r="G291" s="4"/>
      <c r="H291" s="33"/>
      <c r="I291" s="4"/>
      <c r="J291" s="33"/>
      <c r="M291" s="4"/>
      <c r="O291" s="4"/>
      <c r="P291" s="4"/>
      <c r="U291" s="33"/>
      <c r="V291" s="33"/>
      <c r="W291" s="4"/>
      <c r="X291" s="33"/>
      <c r="Y291" s="4"/>
      <c r="Z291" s="33"/>
      <c r="AA291" s="4"/>
      <c r="AB291" s="33"/>
      <c r="AC291" s="4"/>
      <c r="AE291" s="3"/>
      <c r="AH291" s="3"/>
    </row>
    <row r="292" spans="2:34" s="2" customFormat="1" ht="23.25" customHeight="1">
      <c r="B292" s="33"/>
      <c r="F292" s="33"/>
      <c r="G292" s="4"/>
      <c r="H292" s="33"/>
      <c r="I292" s="4"/>
      <c r="J292" s="33"/>
      <c r="M292" s="4"/>
      <c r="O292" s="4"/>
      <c r="P292" s="4"/>
      <c r="U292" s="33"/>
      <c r="V292" s="33"/>
      <c r="W292" s="4"/>
      <c r="X292" s="33"/>
      <c r="Y292" s="4"/>
      <c r="Z292" s="33"/>
      <c r="AA292" s="4"/>
      <c r="AB292" s="33"/>
      <c r="AC292" s="4"/>
      <c r="AE292" s="3"/>
      <c r="AH292" s="3"/>
    </row>
    <row r="293" spans="2:34" s="2" customFormat="1" ht="23.25" customHeight="1">
      <c r="B293" s="33"/>
      <c r="F293" s="33"/>
      <c r="G293" s="4"/>
      <c r="H293" s="33"/>
      <c r="I293" s="4"/>
      <c r="J293" s="33"/>
      <c r="M293" s="4"/>
      <c r="O293" s="4"/>
      <c r="P293" s="4"/>
      <c r="U293" s="33"/>
      <c r="V293" s="33"/>
      <c r="W293" s="4"/>
      <c r="X293" s="33"/>
      <c r="Y293" s="4"/>
      <c r="Z293" s="33"/>
      <c r="AA293" s="4"/>
      <c r="AB293" s="33"/>
      <c r="AC293" s="4"/>
      <c r="AE293" s="3"/>
      <c r="AH293" s="3"/>
    </row>
    <row r="294" spans="2:34" s="2" customFormat="1" ht="23.25" customHeight="1">
      <c r="B294" s="33"/>
      <c r="F294" s="33"/>
      <c r="G294" s="4"/>
      <c r="H294" s="33"/>
      <c r="I294" s="4"/>
      <c r="J294" s="33"/>
      <c r="M294" s="4"/>
      <c r="O294" s="4"/>
      <c r="P294" s="4"/>
      <c r="U294" s="33"/>
      <c r="V294" s="33"/>
      <c r="W294" s="4"/>
      <c r="X294" s="33"/>
      <c r="Y294" s="4"/>
      <c r="Z294" s="33"/>
      <c r="AA294" s="4"/>
      <c r="AB294" s="33"/>
      <c r="AC294" s="4"/>
      <c r="AE294" s="3"/>
      <c r="AH294" s="3"/>
    </row>
    <row r="295" spans="2:34" s="2" customFormat="1" ht="23.25" customHeight="1">
      <c r="B295" s="33"/>
      <c r="F295" s="33"/>
      <c r="G295" s="4"/>
      <c r="H295" s="33"/>
      <c r="I295" s="4"/>
      <c r="J295" s="33"/>
      <c r="M295" s="4"/>
      <c r="O295" s="4"/>
      <c r="P295" s="4"/>
      <c r="U295" s="33"/>
      <c r="V295" s="33"/>
      <c r="W295" s="4"/>
      <c r="X295" s="33"/>
      <c r="Y295" s="4"/>
      <c r="Z295" s="33"/>
      <c r="AA295" s="4"/>
      <c r="AB295" s="33"/>
      <c r="AC295" s="4"/>
      <c r="AE295" s="3"/>
      <c r="AH295" s="3"/>
    </row>
    <row r="296" spans="2:34" s="2" customFormat="1" ht="23.25" customHeight="1">
      <c r="B296" s="33"/>
      <c r="F296" s="33"/>
      <c r="G296" s="4"/>
      <c r="H296" s="33"/>
      <c r="I296" s="4"/>
      <c r="J296" s="33"/>
      <c r="M296" s="4"/>
      <c r="O296" s="4"/>
      <c r="P296" s="4"/>
      <c r="U296" s="33"/>
      <c r="V296" s="33"/>
      <c r="W296" s="4"/>
      <c r="X296" s="33"/>
      <c r="Y296" s="4"/>
      <c r="Z296" s="33"/>
      <c r="AA296" s="4"/>
      <c r="AB296" s="33"/>
      <c r="AC296" s="4"/>
      <c r="AE296" s="3"/>
      <c r="AH296" s="3"/>
    </row>
    <row r="297" spans="2:34" s="2" customFormat="1" ht="23.25" customHeight="1">
      <c r="B297" s="33"/>
      <c r="F297" s="33"/>
      <c r="G297" s="4"/>
      <c r="H297" s="33"/>
      <c r="I297" s="4"/>
      <c r="J297" s="33"/>
      <c r="M297" s="4"/>
      <c r="O297" s="4"/>
      <c r="P297" s="4"/>
      <c r="U297" s="33"/>
      <c r="V297" s="33"/>
      <c r="W297" s="4"/>
      <c r="X297" s="33"/>
      <c r="Y297" s="4"/>
      <c r="Z297" s="33"/>
      <c r="AA297" s="4"/>
      <c r="AB297" s="33"/>
      <c r="AC297" s="4"/>
      <c r="AE297" s="3"/>
      <c r="AH297" s="3"/>
    </row>
    <row r="298" spans="2:34" s="2" customFormat="1" ht="23.25" customHeight="1">
      <c r="B298" s="33"/>
      <c r="F298" s="33"/>
      <c r="G298" s="4"/>
      <c r="H298" s="33"/>
      <c r="I298" s="4"/>
      <c r="J298" s="33"/>
      <c r="M298" s="4"/>
      <c r="O298" s="4"/>
      <c r="P298" s="4"/>
      <c r="U298" s="33"/>
      <c r="V298" s="33"/>
      <c r="W298" s="4"/>
      <c r="X298" s="33"/>
      <c r="Y298" s="4"/>
      <c r="Z298" s="33"/>
      <c r="AA298" s="4"/>
      <c r="AB298" s="33"/>
      <c r="AC298" s="4"/>
      <c r="AE298" s="3"/>
      <c r="AH298" s="3"/>
    </row>
    <row r="299" spans="2:34" s="2" customFormat="1" ht="23.25" customHeight="1">
      <c r="B299" s="33"/>
      <c r="F299" s="33"/>
      <c r="G299" s="4"/>
      <c r="H299" s="33"/>
      <c r="I299" s="4"/>
      <c r="J299" s="33"/>
      <c r="M299" s="4"/>
      <c r="O299" s="4"/>
      <c r="P299" s="4"/>
      <c r="U299" s="33"/>
      <c r="V299" s="33"/>
      <c r="W299" s="4"/>
      <c r="X299" s="33"/>
      <c r="Y299" s="4"/>
      <c r="Z299" s="33"/>
      <c r="AA299" s="4"/>
      <c r="AB299" s="33"/>
      <c r="AC299" s="4"/>
      <c r="AE299" s="3"/>
      <c r="AH299" s="3"/>
    </row>
    <row r="300" spans="2:34" s="2" customFormat="1" ht="23.25" customHeight="1">
      <c r="B300" s="33"/>
      <c r="F300" s="33"/>
      <c r="G300" s="4"/>
      <c r="H300" s="33"/>
      <c r="I300" s="4"/>
      <c r="J300" s="33"/>
      <c r="M300" s="4"/>
      <c r="O300" s="4"/>
      <c r="P300" s="4"/>
      <c r="U300" s="33"/>
      <c r="V300" s="33"/>
      <c r="W300" s="4"/>
      <c r="X300" s="33"/>
      <c r="Y300" s="4"/>
      <c r="Z300" s="33"/>
      <c r="AA300" s="4"/>
      <c r="AB300" s="33"/>
      <c r="AC300" s="4"/>
      <c r="AE300" s="3"/>
      <c r="AH300" s="3"/>
    </row>
    <row r="301" spans="2:34" s="2" customFormat="1" ht="23.25" customHeight="1">
      <c r="B301" s="33"/>
      <c r="F301" s="33"/>
      <c r="G301" s="4"/>
      <c r="H301" s="33"/>
      <c r="I301" s="4"/>
      <c r="J301" s="33"/>
      <c r="M301" s="4"/>
      <c r="O301" s="4"/>
      <c r="P301" s="4"/>
      <c r="U301" s="33"/>
      <c r="V301" s="33"/>
      <c r="W301" s="4"/>
      <c r="X301" s="33"/>
      <c r="Y301" s="4"/>
      <c r="Z301" s="33"/>
      <c r="AA301" s="4"/>
      <c r="AB301" s="33"/>
      <c r="AC301" s="4"/>
      <c r="AE301" s="3"/>
      <c r="AH301" s="3"/>
    </row>
    <row r="302" spans="2:34" s="2" customFormat="1" ht="23.25" customHeight="1">
      <c r="B302" s="33"/>
      <c r="F302" s="33"/>
      <c r="G302" s="4"/>
      <c r="H302" s="33"/>
      <c r="I302" s="4"/>
      <c r="J302" s="33"/>
      <c r="M302" s="4"/>
      <c r="O302" s="4"/>
      <c r="P302" s="4"/>
      <c r="U302" s="33"/>
      <c r="V302" s="33"/>
      <c r="W302" s="4"/>
      <c r="X302" s="33"/>
      <c r="Y302" s="4"/>
      <c r="Z302" s="33"/>
      <c r="AA302" s="4"/>
      <c r="AB302" s="33"/>
      <c r="AC302" s="4"/>
      <c r="AE302" s="3"/>
      <c r="AH302" s="3"/>
    </row>
    <row r="303" spans="2:34" s="2" customFormat="1" ht="23.25" customHeight="1">
      <c r="B303" s="33"/>
      <c r="F303" s="33"/>
      <c r="G303" s="4"/>
      <c r="H303" s="33"/>
      <c r="I303" s="4"/>
      <c r="J303" s="33"/>
      <c r="M303" s="4"/>
      <c r="O303" s="4"/>
      <c r="P303" s="4"/>
      <c r="U303" s="33"/>
      <c r="V303" s="33"/>
      <c r="W303" s="4"/>
      <c r="X303" s="33"/>
      <c r="Y303" s="4"/>
      <c r="Z303" s="33"/>
      <c r="AA303" s="4"/>
      <c r="AB303" s="33"/>
      <c r="AC303" s="4"/>
      <c r="AE303" s="3"/>
      <c r="AH303" s="3"/>
    </row>
    <row r="304" spans="2:34" s="2" customFormat="1" ht="23.25" customHeight="1">
      <c r="B304" s="33"/>
      <c r="F304" s="33"/>
      <c r="G304" s="4"/>
      <c r="H304" s="33"/>
      <c r="I304" s="4"/>
      <c r="J304" s="33"/>
      <c r="M304" s="4"/>
      <c r="O304" s="4"/>
      <c r="P304" s="4"/>
      <c r="U304" s="33"/>
      <c r="V304" s="33"/>
      <c r="W304" s="4"/>
      <c r="X304" s="33"/>
      <c r="Y304" s="4"/>
      <c r="Z304" s="33"/>
      <c r="AA304" s="4"/>
      <c r="AB304" s="33"/>
      <c r="AC304" s="4"/>
      <c r="AE304" s="3"/>
      <c r="AH304" s="3"/>
    </row>
    <row r="305" spans="2:34" s="2" customFormat="1" ht="23.25" customHeight="1">
      <c r="B305" s="33"/>
      <c r="F305" s="33"/>
      <c r="G305" s="4"/>
      <c r="H305" s="33"/>
      <c r="I305" s="4"/>
      <c r="J305" s="33"/>
      <c r="M305" s="4"/>
      <c r="O305" s="4"/>
      <c r="P305" s="4"/>
      <c r="U305" s="33"/>
      <c r="V305" s="33"/>
      <c r="W305" s="4"/>
      <c r="X305" s="33"/>
      <c r="Y305" s="4"/>
      <c r="Z305" s="33"/>
      <c r="AA305" s="4"/>
      <c r="AB305" s="33"/>
      <c r="AC305" s="4"/>
      <c r="AE305" s="3"/>
      <c r="AH305" s="3"/>
    </row>
    <row r="306" spans="2:34" s="2" customFormat="1" ht="23.25" customHeight="1">
      <c r="B306" s="33"/>
      <c r="F306" s="33"/>
      <c r="G306" s="4"/>
      <c r="H306" s="33"/>
      <c r="I306" s="4"/>
      <c r="J306" s="33"/>
      <c r="M306" s="4"/>
      <c r="O306" s="4"/>
      <c r="P306" s="4"/>
      <c r="U306" s="33"/>
      <c r="V306" s="33"/>
      <c r="W306" s="4"/>
      <c r="X306" s="33"/>
      <c r="Y306" s="4"/>
      <c r="Z306" s="33"/>
      <c r="AA306" s="4"/>
      <c r="AB306" s="33"/>
      <c r="AC306" s="4"/>
      <c r="AE306" s="3"/>
      <c r="AH306" s="3"/>
    </row>
    <row r="307" spans="2:34" s="2" customFormat="1" ht="23.25" customHeight="1">
      <c r="B307" s="33"/>
      <c r="F307" s="33"/>
      <c r="G307" s="4"/>
      <c r="H307" s="33"/>
      <c r="I307" s="4"/>
      <c r="J307" s="33"/>
      <c r="M307" s="4"/>
      <c r="O307" s="4"/>
      <c r="P307" s="4"/>
      <c r="U307" s="33"/>
      <c r="V307" s="33"/>
      <c r="W307" s="4"/>
      <c r="X307" s="33"/>
      <c r="Y307" s="4"/>
      <c r="Z307" s="33"/>
      <c r="AA307" s="4"/>
      <c r="AB307" s="33"/>
      <c r="AC307" s="4"/>
      <c r="AE307" s="3"/>
      <c r="AH307" s="3"/>
    </row>
    <row r="308" spans="2:34" s="2" customFormat="1" ht="23.25" customHeight="1">
      <c r="B308" s="33"/>
      <c r="F308" s="33"/>
      <c r="G308" s="4"/>
      <c r="H308" s="33"/>
      <c r="I308" s="4"/>
      <c r="J308" s="33"/>
      <c r="M308" s="4"/>
      <c r="O308" s="4"/>
      <c r="P308" s="4"/>
      <c r="U308" s="33"/>
      <c r="V308" s="33"/>
      <c r="W308" s="4"/>
      <c r="X308" s="33"/>
      <c r="Y308" s="4"/>
      <c r="Z308" s="33"/>
      <c r="AA308" s="4"/>
      <c r="AB308" s="33"/>
      <c r="AC308" s="4"/>
      <c r="AE308" s="3"/>
      <c r="AH308" s="3"/>
    </row>
    <row r="309" spans="2:34" s="2" customFormat="1" ht="23.25" customHeight="1">
      <c r="B309" s="33"/>
      <c r="F309" s="33"/>
      <c r="G309" s="4"/>
      <c r="H309" s="33"/>
      <c r="I309" s="4"/>
      <c r="J309" s="33"/>
      <c r="M309" s="4"/>
      <c r="O309" s="4"/>
      <c r="P309" s="4"/>
      <c r="U309" s="33"/>
      <c r="V309" s="33"/>
      <c r="W309" s="4"/>
      <c r="X309" s="33"/>
      <c r="Y309" s="4"/>
      <c r="Z309" s="33"/>
      <c r="AA309" s="4"/>
      <c r="AB309" s="33"/>
      <c r="AC309" s="4"/>
      <c r="AE309" s="3"/>
      <c r="AH309" s="3"/>
    </row>
    <row r="310" spans="2:34" s="2" customFormat="1" ht="23.25" customHeight="1">
      <c r="B310" s="33"/>
      <c r="F310" s="33"/>
      <c r="G310" s="4"/>
      <c r="H310" s="33"/>
      <c r="I310" s="4"/>
      <c r="J310" s="33"/>
      <c r="M310" s="4"/>
      <c r="O310" s="4"/>
      <c r="P310" s="4"/>
      <c r="U310" s="33"/>
      <c r="V310" s="33"/>
      <c r="W310" s="4"/>
      <c r="X310" s="33"/>
      <c r="Y310" s="4"/>
      <c r="Z310" s="33"/>
      <c r="AA310" s="4"/>
      <c r="AB310" s="33"/>
      <c r="AC310" s="4"/>
      <c r="AE310" s="3"/>
      <c r="AH310" s="3"/>
    </row>
    <row r="311" spans="2:34" s="2" customFormat="1" ht="23.25" customHeight="1">
      <c r="B311" s="33"/>
      <c r="F311" s="33"/>
      <c r="G311" s="4"/>
      <c r="H311" s="33"/>
      <c r="I311" s="4"/>
      <c r="J311" s="33"/>
      <c r="M311" s="4"/>
      <c r="O311" s="4"/>
      <c r="P311" s="4"/>
      <c r="U311" s="33"/>
      <c r="V311" s="33"/>
      <c r="W311" s="4"/>
      <c r="X311" s="33"/>
      <c r="Y311" s="4"/>
      <c r="Z311" s="33"/>
      <c r="AA311" s="4"/>
      <c r="AB311" s="33"/>
      <c r="AC311" s="4"/>
      <c r="AE311" s="3"/>
      <c r="AH311" s="3"/>
    </row>
    <row r="312" spans="2:34" s="2" customFormat="1" ht="23.25" customHeight="1">
      <c r="B312" s="33"/>
      <c r="F312" s="33"/>
      <c r="G312" s="4"/>
      <c r="H312" s="33"/>
      <c r="I312" s="4"/>
      <c r="J312" s="33"/>
      <c r="M312" s="4"/>
      <c r="O312" s="4"/>
      <c r="P312" s="4"/>
      <c r="U312" s="33"/>
      <c r="V312" s="33"/>
      <c r="W312" s="4"/>
      <c r="X312" s="33"/>
      <c r="Y312" s="4"/>
      <c r="Z312" s="33"/>
      <c r="AA312" s="4"/>
      <c r="AB312" s="33"/>
      <c r="AC312" s="4"/>
      <c r="AE312" s="3"/>
      <c r="AH312" s="3"/>
    </row>
    <row r="313" spans="2:34" s="2" customFormat="1" ht="23.25" customHeight="1">
      <c r="B313" s="33"/>
      <c r="F313" s="33"/>
      <c r="G313" s="4"/>
      <c r="H313" s="33"/>
      <c r="I313" s="4"/>
      <c r="J313" s="33"/>
      <c r="M313" s="4"/>
      <c r="O313" s="4"/>
      <c r="P313" s="4"/>
      <c r="U313" s="33"/>
      <c r="V313" s="33"/>
      <c r="W313" s="4"/>
      <c r="X313" s="33"/>
      <c r="Y313" s="4"/>
      <c r="Z313" s="33"/>
      <c r="AA313" s="4"/>
      <c r="AB313" s="33"/>
      <c r="AC313" s="4"/>
      <c r="AE313" s="3"/>
      <c r="AH313" s="3"/>
    </row>
    <row r="314" spans="2:34" s="2" customFormat="1" ht="23.25" customHeight="1">
      <c r="B314" s="33"/>
      <c r="F314" s="33"/>
      <c r="G314" s="4"/>
      <c r="H314" s="33"/>
      <c r="I314" s="4"/>
      <c r="J314" s="33"/>
      <c r="M314" s="4"/>
      <c r="O314" s="4"/>
      <c r="P314" s="4"/>
      <c r="U314" s="33"/>
      <c r="V314" s="33"/>
      <c r="W314" s="4"/>
      <c r="X314" s="33"/>
      <c r="Y314" s="4"/>
      <c r="Z314" s="33"/>
      <c r="AA314" s="4"/>
      <c r="AB314" s="33"/>
      <c r="AC314" s="4"/>
      <c r="AE314" s="3"/>
      <c r="AH314" s="3"/>
    </row>
    <row r="315" spans="2:34" s="2" customFormat="1" ht="23.25" customHeight="1">
      <c r="B315" s="33"/>
      <c r="F315" s="33"/>
      <c r="G315" s="4"/>
      <c r="H315" s="33"/>
      <c r="I315" s="4"/>
      <c r="J315" s="33"/>
      <c r="M315" s="4"/>
      <c r="O315" s="4"/>
      <c r="P315" s="4"/>
      <c r="U315" s="33"/>
      <c r="V315" s="33"/>
      <c r="W315" s="4"/>
      <c r="X315" s="33"/>
      <c r="Y315" s="4"/>
      <c r="Z315" s="33"/>
      <c r="AA315" s="4"/>
      <c r="AB315" s="33"/>
      <c r="AC315" s="4"/>
      <c r="AE315" s="3"/>
      <c r="AH315" s="3"/>
    </row>
    <row r="316" spans="2:34" s="2" customFormat="1" ht="23.25" customHeight="1">
      <c r="B316" s="33"/>
      <c r="F316" s="33"/>
      <c r="G316" s="4"/>
      <c r="H316" s="33"/>
      <c r="I316" s="4"/>
      <c r="J316" s="33"/>
      <c r="M316" s="4"/>
      <c r="O316" s="4"/>
      <c r="P316" s="4"/>
      <c r="U316" s="33"/>
      <c r="V316" s="33"/>
      <c r="W316" s="4"/>
      <c r="X316" s="33"/>
      <c r="Y316" s="4"/>
      <c r="Z316" s="33"/>
      <c r="AA316" s="4"/>
      <c r="AB316" s="33"/>
      <c r="AC316" s="4"/>
      <c r="AE316" s="3"/>
      <c r="AH316" s="3"/>
    </row>
    <row r="317" spans="2:34" s="2" customFormat="1" ht="23.25" customHeight="1">
      <c r="B317" s="33"/>
      <c r="F317" s="33"/>
      <c r="G317" s="4"/>
      <c r="H317" s="33"/>
      <c r="I317" s="4"/>
      <c r="J317" s="33"/>
      <c r="M317" s="4"/>
      <c r="O317" s="4"/>
      <c r="P317" s="4"/>
      <c r="U317" s="33"/>
      <c r="V317" s="33"/>
      <c r="W317" s="4"/>
      <c r="X317" s="33"/>
      <c r="Y317" s="4"/>
      <c r="Z317" s="33"/>
      <c r="AA317" s="4"/>
      <c r="AB317" s="33"/>
      <c r="AC317" s="4"/>
      <c r="AE317" s="3"/>
      <c r="AH317" s="3"/>
    </row>
    <row r="318" spans="2:34" s="2" customFormat="1" ht="23.25" customHeight="1">
      <c r="B318" s="33"/>
      <c r="F318" s="33"/>
      <c r="G318" s="4"/>
      <c r="H318" s="33"/>
      <c r="I318" s="4"/>
      <c r="J318" s="33"/>
      <c r="M318" s="4"/>
      <c r="O318" s="4"/>
      <c r="P318" s="4"/>
      <c r="U318" s="33"/>
      <c r="V318" s="33"/>
      <c r="W318" s="4"/>
      <c r="X318" s="33"/>
      <c r="Y318" s="4"/>
      <c r="Z318" s="33"/>
      <c r="AA318" s="4"/>
      <c r="AB318" s="33"/>
      <c r="AC318" s="4"/>
      <c r="AE318" s="3"/>
      <c r="AH318" s="3"/>
    </row>
    <row r="319" spans="2:34" s="2" customFormat="1" ht="23.25" customHeight="1">
      <c r="B319" s="33"/>
      <c r="F319" s="33"/>
      <c r="G319" s="4"/>
      <c r="H319" s="33"/>
      <c r="I319" s="4"/>
      <c r="J319" s="33"/>
      <c r="M319" s="4"/>
      <c r="O319" s="4"/>
      <c r="P319" s="4"/>
      <c r="U319" s="33"/>
      <c r="V319" s="33"/>
      <c r="W319" s="4"/>
      <c r="X319" s="33"/>
      <c r="Y319" s="4"/>
      <c r="Z319" s="33"/>
      <c r="AA319" s="4"/>
      <c r="AB319" s="33"/>
      <c r="AC319" s="4"/>
      <c r="AE319" s="3"/>
      <c r="AH319" s="3"/>
    </row>
    <row r="320" spans="2:34" s="2" customFormat="1" ht="23.25" customHeight="1">
      <c r="B320" s="33"/>
      <c r="F320" s="33"/>
      <c r="G320" s="4"/>
      <c r="H320" s="33"/>
      <c r="I320" s="4"/>
      <c r="J320" s="33"/>
      <c r="M320" s="4"/>
      <c r="O320" s="4"/>
      <c r="P320" s="4"/>
      <c r="U320" s="33"/>
      <c r="V320" s="33"/>
      <c r="W320" s="4"/>
      <c r="X320" s="33"/>
      <c r="Y320" s="4"/>
      <c r="Z320" s="33"/>
      <c r="AA320" s="4"/>
      <c r="AB320" s="33"/>
      <c r="AC320" s="4"/>
      <c r="AE320" s="3"/>
      <c r="AH320" s="3"/>
    </row>
    <row r="321" spans="2:34" s="2" customFormat="1" ht="23.25" customHeight="1">
      <c r="B321" s="33"/>
      <c r="F321" s="33"/>
      <c r="G321" s="4"/>
      <c r="H321" s="33"/>
      <c r="I321" s="4"/>
      <c r="J321" s="33"/>
      <c r="M321" s="4"/>
      <c r="O321" s="4"/>
      <c r="P321" s="4"/>
      <c r="U321" s="33"/>
      <c r="V321" s="33"/>
      <c r="W321" s="4"/>
      <c r="X321" s="33"/>
      <c r="Y321" s="4"/>
      <c r="Z321" s="33"/>
      <c r="AA321" s="4"/>
      <c r="AB321" s="33"/>
      <c r="AC321" s="4"/>
      <c r="AE321" s="3"/>
      <c r="AH321" s="3"/>
    </row>
    <row r="322" spans="2:34" s="2" customFormat="1" ht="23.25" customHeight="1">
      <c r="B322" s="33"/>
      <c r="F322" s="33"/>
      <c r="G322" s="4"/>
      <c r="H322" s="33"/>
      <c r="I322" s="4"/>
      <c r="J322" s="33"/>
      <c r="M322" s="4"/>
      <c r="O322" s="4"/>
      <c r="P322" s="4"/>
      <c r="U322" s="33"/>
      <c r="V322" s="33"/>
      <c r="W322" s="4"/>
      <c r="X322" s="33"/>
      <c r="Y322" s="4"/>
      <c r="Z322" s="33"/>
      <c r="AA322" s="4"/>
      <c r="AB322" s="33"/>
      <c r="AC322" s="4"/>
      <c r="AE322" s="3"/>
      <c r="AH322" s="3"/>
    </row>
    <row r="323" spans="2:34" s="2" customFormat="1" ht="23.25" customHeight="1">
      <c r="B323" s="33"/>
      <c r="F323" s="33"/>
      <c r="G323" s="4"/>
      <c r="H323" s="33"/>
      <c r="I323" s="4"/>
      <c r="J323" s="33"/>
      <c r="M323" s="4"/>
      <c r="O323" s="4"/>
      <c r="P323" s="4"/>
      <c r="U323" s="33"/>
      <c r="V323" s="33"/>
      <c r="W323" s="4"/>
      <c r="X323" s="33"/>
      <c r="Y323" s="4"/>
      <c r="Z323" s="33"/>
      <c r="AA323" s="4"/>
      <c r="AB323" s="33"/>
      <c r="AC323" s="4"/>
      <c r="AE323" s="3"/>
      <c r="AH323" s="3"/>
    </row>
    <row r="324" spans="2:34" s="2" customFormat="1" ht="23.25" customHeight="1">
      <c r="B324" s="33"/>
      <c r="F324" s="33"/>
      <c r="G324" s="4"/>
      <c r="H324" s="33"/>
      <c r="I324" s="4"/>
      <c r="J324" s="33"/>
      <c r="M324" s="4"/>
      <c r="O324" s="4"/>
      <c r="P324" s="4"/>
      <c r="U324" s="33"/>
      <c r="V324" s="33"/>
      <c r="W324" s="4"/>
      <c r="X324" s="33"/>
      <c r="Y324" s="4"/>
      <c r="Z324" s="33"/>
      <c r="AA324" s="4"/>
      <c r="AB324" s="33"/>
      <c r="AC324" s="4"/>
      <c r="AE324" s="3"/>
      <c r="AH324" s="3"/>
    </row>
    <row r="325" spans="2:34" s="2" customFormat="1" ht="23.25" customHeight="1">
      <c r="B325" s="33"/>
      <c r="F325" s="33"/>
      <c r="G325" s="4"/>
      <c r="H325" s="33"/>
      <c r="I325" s="4"/>
      <c r="J325" s="33"/>
      <c r="M325" s="4"/>
      <c r="O325" s="4"/>
      <c r="P325" s="4"/>
      <c r="U325" s="33"/>
      <c r="V325" s="33"/>
      <c r="W325" s="4"/>
      <c r="X325" s="33"/>
      <c r="Y325" s="4"/>
      <c r="Z325" s="33"/>
      <c r="AA325" s="4"/>
      <c r="AB325" s="33"/>
      <c r="AC325" s="4"/>
      <c r="AE325" s="3"/>
      <c r="AH325" s="3"/>
    </row>
    <row r="326" spans="2:34" s="2" customFormat="1" ht="23.25" customHeight="1">
      <c r="B326" s="33"/>
      <c r="F326" s="33"/>
      <c r="G326" s="4"/>
      <c r="H326" s="33"/>
      <c r="I326" s="4"/>
      <c r="J326" s="33"/>
      <c r="M326" s="4"/>
      <c r="O326" s="4"/>
      <c r="P326" s="4"/>
      <c r="U326" s="33"/>
      <c r="V326" s="33"/>
      <c r="W326" s="4"/>
      <c r="X326" s="33"/>
      <c r="Y326" s="4"/>
      <c r="Z326" s="33"/>
      <c r="AA326" s="4"/>
      <c r="AB326" s="33"/>
      <c r="AC326" s="4"/>
      <c r="AE326" s="3"/>
      <c r="AH326" s="3"/>
    </row>
    <row r="327" spans="2:34" s="2" customFormat="1" ht="23.25" customHeight="1">
      <c r="B327" s="33"/>
      <c r="F327" s="33"/>
      <c r="G327" s="4"/>
      <c r="H327" s="33"/>
      <c r="I327" s="4"/>
      <c r="J327" s="33"/>
      <c r="M327" s="4"/>
      <c r="O327" s="4"/>
      <c r="P327" s="4"/>
      <c r="U327" s="33"/>
      <c r="V327" s="33"/>
      <c r="W327" s="4"/>
      <c r="X327" s="33"/>
      <c r="Y327" s="4"/>
      <c r="Z327" s="33"/>
      <c r="AA327" s="4"/>
      <c r="AB327" s="33"/>
      <c r="AC327" s="4"/>
      <c r="AE327" s="3"/>
      <c r="AH327" s="3"/>
    </row>
    <row r="328" spans="2:34" s="2" customFormat="1" ht="23.25" customHeight="1">
      <c r="B328" s="33"/>
      <c r="F328" s="33"/>
      <c r="G328" s="4"/>
      <c r="H328" s="33"/>
      <c r="I328" s="4"/>
      <c r="J328" s="33"/>
      <c r="M328" s="4"/>
      <c r="O328" s="4"/>
      <c r="P328" s="4"/>
      <c r="U328" s="33"/>
      <c r="V328" s="33"/>
      <c r="W328" s="4"/>
      <c r="X328" s="33"/>
      <c r="Y328" s="4"/>
      <c r="Z328" s="33"/>
      <c r="AA328" s="4"/>
      <c r="AB328" s="33"/>
      <c r="AC328" s="4"/>
      <c r="AE328" s="3"/>
      <c r="AH328" s="3"/>
    </row>
    <row r="329" spans="2:34" s="2" customFormat="1" ht="23.25" customHeight="1">
      <c r="B329" s="33"/>
      <c r="F329" s="33"/>
      <c r="G329" s="4"/>
      <c r="H329" s="33"/>
      <c r="I329" s="4"/>
      <c r="J329" s="33"/>
      <c r="M329" s="4"/>
      <c r="O329" s="4"/>
      <c r="P329" s="4"/>
      <c r="U329" s="33"/>
      <c r="V329" s="33"/>
      <c r="W329" s="4"/>
      <c r="X329" s="33"/>
      <c r="Y329" s="4"/>
      <c r="Z329" s="33"/>
      <c r="AA329" s="4"/>
      <c r="AB329" s="33"/>
      <c r="AC329" s="4"/>
      <c r="AE329" s="3"/>
      <c r="AH329" s="3"/>
    </row>
    <row r="330" spans="2:34" s="2" customFormat="1" ht="23.25" customHeight="1">
      <c r="B330" s="33"/>
      <c r="F330" s="33"/>
      <c r="G330" s="4"/>
      <c r="H330" s="33"/>
      <c r="I330" s="4"/>
      <c r="J330" s="33"/>
      <c r="M330" s="4"/>
      <c r="O330" s="4"/>
      <c r="P330" s="4"/>
      <c r="U330" s="33"/>
      <c r="V330" s="33"/>
      <c r="W330" s="4"/>
      <c r="X330" s="33"/>
      <c r="Y330" s="4"/>
      <c r="Z330" s="33"/>
      <c r="AA330" s="4"/>
      <c r="AB330" s="33"/>
      <c r="AC330" s="4"/>
      <c r="AE330" s="3"/>
      <c r="AH330" s="3"/>
    </row>
    <row r="331" spans="2:34" s="2" customFormat="1" ht="23.25" customHeight="1">
      <c r="B331" s="33"/>
      <c r="F331" s="33"/>
      <c r="G331" s="4"/>
      <c r="H331" s="33"/>
      <c r="I331" s="4"/>
      <c r="J331" s="33"/>
      <c r="M331" s="4"/>
      <c r="O331" s="4"/>
      <c r="P331" s="4"/>
      <c r="U331" s="33"/>
      <c r="V331" s="33"/>
      <c r="W331" s="4"/>
      <c r="X331" s="33"/>
      <c r="Y331" s="4"/>
      <c r="Z331" s="33"/>
      <c r="AA331" s="4"/>
      <c r="AB331" s="33"/>
      <c r="AC331" s="4"/>
      <c r="AE331" s="3"/>
      <c r="AH331" s="3"/>
    </row>
    <row r="332" spans="2:34" s="2" customFormat="1" ht="23.25" customHeight="1">
      <c r="B332" s="33"/>
      <c r="F332" s="33"/>
      <c r="G332" s="4"/>
      <c r="H332" s="33"/>
      <c r="I332" s="4"/>
      <c r="J332" s="33"/>
      <c r="M332" s="4"/>
      <c r="O332" s="4"/>
      <c r="P332" s="4"/>
      <c r="U332" s="33"/>
      <c r="V332" s="33"/>
      <c r="W332" s="4"/>
      <c r="X332" s="33"/>
      <c r="Y332" s="4"/>
      <c r="Z332" s="33"/>
      <c r="AA332" s="4"/>
      <c r="AB332" s="33"/>
      <c r="AC332" s="4"/>
      <c r="AE332" s="3"/>
      <c r="AH332" s="3"/>
    </row>
    <row r="333" spans="2:34" s="2" customFormat="1" ht="23.25" customHeight="1">
      <c r="B333" s="33"/>
      <c r="F333" s="33"/>
      <c r="G333" s="4"/>
      <c r="H333" s="33"/>
      <c r="I333" s="4"/>
      <c r="J333" s="33"/>
      <c r="M333" s="4"/>
      <c r="O333" s="4"/>
      <c r="P333" s="4"/>
      <c r="U333" s="33"/>
      <c r="V333" s="33"/>
      <c r="W333" s="4"/>
      <c r="X333" s="33"/>
      <c r="Y333" s="4"/>
      <c r="Z333" s="33"/>
      <c r="AA333" s="4"/>
      <c r="AB333" s="33"/>
      <c r="AC333" s="4"/>
      <c r="AE333" s="3"/>
      <c r="AH333" s="3"/>
    </row>
    <row r="334" spans="2:34" s="2" customFormat="1" ht="23.25" customHeight="1">
      <c r="B334" s="33"/>
      <c r="F334" s="33"/>
      <c r="G334" s="4"/>
      <c r="H334" s="33"/>
      <c r="I334" s="4"/>
      <c r="J334" s="33"/>
      <c r="M334" s="4"/>
      <c r="O334" s="4"/>
      <c r="P334" s="4"/>
      <c r="U334" s="33"/>
      <c r="V334" s="33"/>
      <c r="W334" s="4"/>
      <c r="X334" s="33"/>
      <c r="Y334" s="4"/>
      <c r="Z334" s="33"/>
      <c r="AA334" s="4"/>
      <c r="AB334" s="33"/>
      <c r="AC334" s="4"/>
      <c r="AE334" s="3"/>
      <c r="AH334" s="3"/>
    </row>
    <row r="335" spans="2:34" s="2" customFormat="1" ht="23.25" customHeight="1">
      <c r="B335" s="33"/>
      <c r="F335" s="33"/>
      <c r="G335" s="4"/>
      <c r="H335" s="33"/>
      <c r="I335" s="4"/>
      <c r="J335" s="33"/>
      <c r="M335" s="4"/>
      <c r="O335" s="4"/>
      <c r="P335" s="4"/>
      <c r="U335" s="33"/>
      <c r="V335" s="33"/>
      <c r="W335" s="4"/>
      <c r="X335" s="33"/>
      <c r="Y335" s="4"/>
      <c r="Z335" s="33"/>
      <c r="AA335" s="4"/>
      <c r="AB335" s="33"/>
      <c r="AC335" s="4"/>
      <c r="AE335" s="3"/>
      <c r="AH335" s="3"/>
    </row>
    <row r="336" spans="2:34" s="2" customFormat="1" ht="23.25" customHeight="1">
      <c r="B336" s="33"/>
      <c r="F336" s="33"/>
      <c r="G336" s="4"/>
      <c r="H336" s="33"/>
      <c r="I336" s="4"/>
      <c r="J336" s="33"/>
      <c r="M336" s="4"/>
      <c r="O336" s="4"/>
      <c r="P336" s="4"/>
      <c r="U336" s="33"/>
      <c r="V336" s="33"/>
      <c r="W336" s="4"/>
      <c r="X336" s="33"/>
      <c r="Y336" s="4"/>
      <c r="Z336" s="33"/>
      <c r="AA336" s="4"/>
      <c r="AB336" s="33"/>
      <c r="AC336" s="4"/>
      <c r="AE336" s="3"/>
      <c r="AH336" s="3"/>
    </row>
    <row r="337" spans="2:34" s="2" customFormat="1" ht="23.25" customHeight="1">
      <c r="B337" s="33"/>
      <c r="F337" s="33"/>
      <c r="G337" s="4"/>
      <c r="H337" s="33"/>
      <c r="I337" s="4"/>
      <c r="J337" s="33"/>
      <c r="M337" s="4"/>
      <c r="O337" s="4"/>
      <c r="P337" s="4"/>
      <c r="U337" s="33"/>
      <c r="V337" s="33"/>
      <c r="W337" s="4"/>
      <c r="X337" s="33"/>
      <c r="Y337" s="4"/>
      <c r="Z337" s="33"/>
      <c r="AA337" s="4"/>
      <c r="AB337" s="33"/>
      <c r="AC337" s="4"/>
      <c r="AE337" s="3"/>
      <c r="AH337" s="3"/>
    </row>
    <row r="338" spans="2:34" s="2" customFormat="1" ht="23.25" customHeight="1">
      <c r="B338" s="33"/>
      <c r="F338" s="33"/>
      <c r="G338" s="4"/>
      <c r="H338" s="33"/>
      <c r="I338" s="4"/>
      <c r="J338" s="33"/>
      <c r="M338" s="4"/>
      <c r="O338" s="4"/>
      <c r="P338" s="4"/>
      <c r="U338" s="33"/>
      <c r="V338" s="33"/>
      <c r="W338" s="4"/>
      <c r="X338" s="33"/>
      <c r="Y338" s="4"/>
      <c r="Z338" s="33"/>
      <c r="AA338" s="4"/>
      <c r="AB338" s="33"/>
      <c r="AC338" s="4"/>
      <c r="AE338" s="3"/>
      <c r="AH338" s="3"/>
    </row>
    <row r="339" spans="2:34" s="2" customFormat="1" ht="23.25" customHeight="1">
      <c r="B339" s="33"/>
      <c r="F339" s="33"/>
      <c r="G339" s="4"/>
      <c r="H339" s="33"/>
      <c r="I339" s="4"/>
      <c r="J339" s="33"/>
      <c r="M339" s="4"/>
      <c r="O339" s="4"/>
      <c r="P339" s="4"/>
      <c r="U339" s="33"/>
      <c r="V339" s="33"/>
      <c r="W339" s="4"/>
      <c r="X339" s="33"/>
      <c r="Y339" s="4"/>
      <c r="Z339" s="33"/>
      <c r="AA339" s="4"/>
      <c r="AB339" s="33"/>
      <c r="AC339" s="4"/>
      <c r="AE339" s="3"/>
      <c r="AH339" s="3"/>
    </row>
    <row r="340" spans="2:34" s="2" customFormat="1" ht="23.25" customHeight="1">
      <c r="B340" s="33"/>
      <c r="F340" s="33"/>
      <c r="G340" s="4"/>
      <c r="H340" s="33"/>
      <c r="I340" s="4"/>
      <c r="J340" s="33"/>
      <c r="M340" s="4"/>
      <c r="O340" s="4"/>
      <c r="P340" s="4"/>
      <c r="U340" s="33"/>
      <c r="V340" s="33"/>
      <c r="W340" s="4"/>
      <c r="X340" s="33"/>
      <c r="Y340" s="4"/>
      <c r="Z340" s="33"/>
      <c r="AA340" s="4"/>
      <c r="AB340" s="33"/>
      <c r="AC340" s="4"/>
      <c r="AE340" s="3"/>
      <c r="AH340" s="3"/>
    </row>
    <row r="341" spans="2:34" s="2" customFormat="1" ht="23.25" customHeight="1">
      <c r="B341" s="33"/>
      <c r="F341" s="33"/>
      <c r="G341" s="4"/>
      <c r="H341" s="33"/>
      <c r="I341" s="4"/>
      <c r="J341" s="33"/>
      <c r="M341" s="4"/>
      <c r="O341" s="4"/>
      <c r="P341" s="4"/>
      <c r="U341" s="33"/>
      <c r="V341" s="33"/>
      <c r="W341" s="4"/>
      <c r="X341" s="33"/>
      <c r="Y341" s="4"/>
      <c r="Z341" s="33"/>
      <c r="AA341" s="4"/>
      <c r="AB341" s="33"/>
      <c r="AC341" s="4"/>
      <c r="AE341" s="3"/>
      <c r="AH341" s="3"/>
    </row>
    <row r="342" spans="2:34" s="2" customFormat="1" ht="23.25" customHeight="1">
      <c r="B342" s="33"/>
      <c r="F342" s="33"/>
      <c r="G342" s="4"/>
      <c r="H342" s="33"/>
      <c r="I342" s="4"/>
      <c r="J342" s="33"/>
      <c r="M342" s="4"/>
      <c r="O342" s="4"/>
      <c r="P342" s="4"/>
      <c r="U342" s="33"/>
      <c r="V342" s="33"/>
      <c r="W342" s="4"/>
      <c r="X342" s="33"/>
      <c r="Y342" s="4"/>
      <c r="Z342" s="33"/>
      <c r="AA342" s="4"/>
      <c r="AB342" s="33"/>
      <c r="AC342" s="4"/>
      <c r="AE342" s="3"/>
      <c r="AH342" s="3"/>
    </row>
    <row r="343" spans="2:34" s="2" customFormat="1" ht="23.25" customHeight="1">
      <c r="B343" s="33"/>
      <c r="F343" s="33"/>
      <c r="G343" s="4"/>
      <c r="H343" s="33"/>
      <c r="I343" s="4"/>
      <c r="J343" s="33"/>
      <c r="M343" s="4"/>
      <c r="O343" s="4"/>
      <c r="P343" s="4"/>
      <c r="U343" s="33"/>
      <c r="V343" s="33"/>
      <c r="W343" s="4"/>
      <c r="X343" s="33"/>
      <c r="Y343" s="4"/>
      <c r="Z343" s="33"/>
      <c r="AA343" s="4"/>
      <c r="AB343" s="33"/>
      <c r="AC343" s="4"/>
      <c r="AE343" s="3"/>
      <c r="AH343" s="3"/>
    </row>
    <row r="344" spans="2:34" s="2" customFormat="1" ht="23.25" customHeight="1">
      <c r="B344" s="33"/>
      <c r="F344" s="33"/>
      <c r="G344" s="4"/>
      <c r="H344" s="33"/>
      <c r="I344" s="4"/>
      <c r="J344" s="33"/>
      <c r="M344" s="4"/>
      <c r="O344" s="4"/>
      <c r="P344" s="4"/>
      <c r="U344" s="33"/>
      <c r="V344" s="33"/>
      <c r="W344" s="4"/>
      <c r="X344" s="33"/>
      <c r="Y344" s="4"/>
      <c r="Z344" s="33"/>
      <c r="AA344" s="4"/>
      <c r="AB344" s="33"/>
      <c r="AC344" s="4"/>
      <c r="AE344" s="3"/>
      <c r="AH344" s="3"/>
    </row>
    <row r="345" spans="2:34" s="2" customFormat="1" ht="23.25" customHeight="1">
      <c r="B345" s="33"/>
      <c r="F345" s="33"/>
      <c r="G345" s="4"/>
      <c r="H345" s="33"/>
      <c r="I345" s="4"/>
      <c r="J345" s="33"/>
      <c r="M345" s="4"/>
      <c r="O345" s="4"/>
      <c r="P345" s="4"/>
      <c r="U345" s="33"/>
      <c r="V345" s="33"/>
      <c r="W345" s="4"/>
      <c r="X345" s="33"/>
      <c r="Y345" s="4"/>
      <c r="Z345" s="33"/>
      <c r="AA345" s="4"/>
      <c r="AB345" s="33"/>
      <c r="AC345" s="4"/>
      <c r="AE345" s="3"/>
      <c r="AH345" s="3"/>
    </row>
    <row r="346" spans="2:34" s="2" customFormat="1" ht="23.25" customHeight="1">
      <c r="B346" s="33"/>
      <c r="F346" s="33"/>
      <c r="G346" s="4"/>
      <c r="H346" s="33"/>
      <c r="I346" s="4"/>
      <c r="J346" s="33"/>
      <c r="M346" s="4"/>
      <c r="O346" s="4"/>
      <c r="P346" s="4"/>
      <c r="U346" s="33"/>
      <c r="V346" s="33"/>
      <c r="W346" s="4"/>
      <c r="X346" s="33"/>
      <c r="Y346" s="4"/>
      <c r="Z346" s="33"/>
      <c r="AA346" s="4"/>
      <c r="AB346" s="33"/>
      <c r="AC346" s="4"/>
      <c r="AE346" s="3"/>
      <c r="AH346" s="3"/>
    </row>
    <row r="347" spans="2:34" s="2" customFormat="1" ht="23.25" customHeight="1">
      <c r="B347" s="33"/>
      <c r="F347" s="33"/>
      <c r="G347" s="4"/>
      <c r="H347" s="33"/>
      <c r="I347" s="4"/>
      <c r="J347" s="33"/>
      <c r="M347" s="4"/>
      <c r="O347" s="4"/>
      <c r="P347" s="4"/>
      <c r="U347" s="33"/>
      <c r="V347" s="33"/>
      <c r="W347" s="4"/>
      <c r="X347" s="33"/>
      <c r="Y347" s="4"/>
      <c r="Z347" s="33"/>
      <c r="AA347" s="4"/>
      <c r="AB347" s="33"/>
      <c r="AC347" s="4"/>
      <c r="AE347" s="3"/>
      <c r="AH347" s="3"/>
    </row>
    <row r="348" spans="2:34" s="2" customFormat="1" ht="23.25" customHeight="1">
      <c r="B348" s="33"/>
      <c r="F348" s="33"/>
      <c r="G348" s="4"/>
      <c r="H348" s="33"/>
      <c r="I348" s="4"/>
      <c r="J348" s="33"/>
      <c r="M348" s="4"/>
      <c r="O348" s="4"/>
      <c r="P348" s="4"/>
      <c r="U348" s="33"/>
      <c r="V348" s="33"/>
      <c r="W348" s="4"/>
      <c r="X348" s="33"/>
      <c r="Y348" s="4"/>
      <c r="Z348" s="33"/>
      <c r="AA348" s="4"/>
      <c r="AB348" s="33"/>
      <c r="AC348" s="4"/>
      <c r="AE348" s="3"/>
      <c r="AH348" s="3"/>
    </row>
    <row r="349" spans="2:34" s="2" customFormat="1" ht="23.25" customHeight="1">
      <c r="B349" s="33"/>
      <c r="F349" s="33"/>
      <c r="G349" s="4"/>
      <c r="H349" s="33"/>
      <c r="I349" s="4"/>
      <c r="J349" s="33"/>
      <c r="M349" s="4"/>
      <c r="O349" s="4"/>
      <c r="P349" s="4"/>
      <c r="U349" s="33"/>
      <c r="V349" s="33"/>
      <c r="W349" s="4"/>
      <c r="X349" s="33"/>
      <c r="Y349" s="4"/>
      <c r="Z349" s="33"/>
      <c r="AA349" s="4"/>
      <c r="AB349" s="33"/>
      <c r="AC349" s="4"/>
      <c r="AE349" s="3"/>
      <c r="AH349" s="3"/>
    </row>
    <row r="350" spans="2:34" s="2" customFormat="1" ht="23.25" customHeight="1">
      <c r="B350" s="33"/>
      <c r="F350" s="33"/>
      <c r="G350" s="4"/>
      <c r="H350" s="33"/>
      <c r="I350" s="4"/>
      <c r="J350" s="33"/>
      <c r="M350" s="4"/>
      <c r="O350" s="4"/>
      <c r="P350" s="4"/>
      <c r="U350" s="33"/>
      <c r="V350" s="33"/>
      <c r="W350" s="4"/>
      <c r="X350" s="33"/>
      <c r="Y350" s="4"/>
      <c r="Z350" s="33"/>
      <c r="AA350" s="4"/>
      <c r="AB350" s="33"/>
      <c r="AC350" s="4"/>
      <c r="AE350" s="3"/>
      <c r="AH350" s="3"/>
    </row>
    <row r="351" spans="2:34" s="2" customFormat="1" ht="23.25" customHeight="1">
      <c r="B351" s="33"/>
      <c r="F351" s="33"/>
      <c r="G351" s="4"/>
      <c r="H351" s="33"/>
      <c r="I351" s="4"/>
      <c r="J351" s="33"/>
      <c r="M351" s="4"/>
      <c r="O351" s="4"/>
      <c r="P351" s="4"/>
      <c r="U351" s="33"/>
      <c r="V351" s="33"/>
      <c r="W351" s="4"/>
      <c r="X351" s="33"/>
      <c r="Y351" s="4"/>
      <c r="Z351" s="33"/>
      <c r="AA351" s="4"/>
      <c r="AB351" s="33"/>
      <c r="AC351" s="4"/>
      <c r="AE351" s="3"/>
      <c r="AH351" s="3"/>
    </row>
    <row r="352" spans="2:34" s="2" customFormat="1" ht="23.25" customHeight="1">
      <c r="B352" s="33"/>
      <c r="F352" s="33"/>
      <c r="G352" s="4"/>
      <c r="H352" s="33"/>
      <c r="I352" s="4"/>
      <c r="J352" s="33"/>
      <c r="M352" s="4"/>
      <c r="O352" s="4"/>
      <c r="P352" s="4"/>
      <c r="U352" s="33"/>
      <c r="V352" s="33"/>
      <c r="W352" s="4"/>
      <c r="X352" s="33"/>
      <c r="Y352" s="4"/>
      <c r="Z352" s="33"/>
      <c r="AA352" s="4"/>
      <c r="AB352" s="33"/>
      <c r="AC352" s="4"/>
      <c r="AE352" s="3"/>
      <c r="AH352" s="3"/>
    </row>
    <row r="353" spans="2:34" s="2" customFormat="1" ht="23.25" customHeight="1">
      <c r="B353" s="33"/>
      <c r="F353" s="33"/>
      <c r="G353" s="4"/>
      <c r="H353" s="33"/>
      <c r="I353" s="4"/>
      <c r="J353" s="33"/>
      <c r="M353" s="4"/>
      <c r="O353" s="4"/>
      <c r="P353" s="4"/>
      <c r="U353" s="33"/>
      <c r="V353" s="33"/>
      <c r="W353" s="4"/>
      <c r="X353" s="33"/>
      <c r="Y353" s="4"/>
      <c r="Z353" s="33"/>
      <c r="AA353" s="4"/>
      <c r="AB353" s="33"/>
      <c r="AC353" s="4"/>
      <c r="AE353" s="3"/>
      <c r="AH353" s="3"/>
    </row>
    <row r="354" spans="2:34" s="2" customFormat="1" ht="23.25" customHeight="1">
      <c r="B354" s="33"/>
      <c r="F354" s="33"/>
      <c r="G354" s="4"/>
      <c r="H354" s="33"/>
      <c r="I354" s="4"/>
      <c r="J354" s="33"/>
      <c r="M354" s="4"/>
      <c r="O354" s="4"/>
      <c r="P354" s="4"/>
      <c r="U354" s="33"/>
      <c r="V354" s="33"/>
      <c r="W354" s="4"/>
      <c r="X354" s="33"/>
      <c r="Y354" s="4"/>
      <c r="Z354" s="33"/>
      <c r="AA354" s="4"/>
      <c r="AB354" s="33"/>
      <c r="AC354" s="4"/>
      <c r="AE354" s="3"/>
      <c r="AH354" s="3"/>
    </row>
    <row r="355" spans="2:34" s="2" customFormat="1" ht="23.25" customHeight="1">
      <c r="B355" s="33"/>
      <c r="F355" s="33"/>
      <c r="G355" s="4"/>
      <c r="H355" s="33"/>
      <c r="I355" s="4"/>
      <c r="J355" s="33"/>
      <c r="M355" s="4"/>
      <c r="O355" s="4"/>
      <c r="P355" s="4"/>
      <c r="U355" s="33"/>
      <c r="V355" s="33"/>
      <c r="W355" s="4"/>
      <c r="X355" s="33"/>
      <c r="Y355" s="4"/>
      <c r="Z355" s="33"/>
      <c r="AA355" s="4"/>
      <c r="AB355" s="33"/>
      <c r="AC355" s="4"/>
      <c r="AE355" s="3"/>
      <c r="AH355" s="3"/>
    </row>
    <row r="356" spans="2:34" s="2" customFormat="1" ht="23.25" customHeight="1">
      <c r="B356" s="33"/>
      <c r="F356" s="33"/>
      <c r="G356" s="4"/>
      <c r="H356" s="33"/>
      <c r="I356" s="4"/>
      <c r="J356" s="33"/>
      <c r="M356" s="4"/>
      <c r="O356" s="4"/>
      <c r="P356" s="4"/>
      <c r="U356" s="33"/>
      <c r="V356" s="33"/>
      <c r="W356" s="4"/>
      <c r="X356" s="33"/>
      <c r="Y356" s="4"/>
      <c r="Z356" s="33"/>
      <c r="AA356" s="4"/>
      <c r="AB356" s="33"/>
      <c r="AC356" s="4"/>
      <c r="AE356" s="3"/>
      <c r="AH356" s="3"/>
    </row>
    <row r="357" spans="2:34" s="2" customFormat="1" ht="23.25" customHeight="1">
      <c r="B357" s="33"/>
      <c r="F357" s="33"/>
      <c r="G357" s="4"/>
      <c r="H357" s="33"/>
      <c r="I357" s="4"/>
      <c r="J357" s="33"/>
      <c r="M357" s="4"/>
      <c r="O357" s="4"/>
      <c r="P357" s="4"/>
      <c r="U357" s="33"/>
      <c r="V357" s="33"/>
      <c r="W357" s="4"/>
      <c r="X357" s="33"/>
      <c r="Y357" s="4"/>
      <c r="Z357" s="33"/>
      <c r="AA357" s="4"/>
      <c r="AB357" s="33"/>
      <c r="AC357" s="4"/>
      <c r="AE357" s="3"/>
      <c r="AH357" s="3"/>
    </row>
    <row r="358" spans="2:34" s="2" customFormat="1" ht="23.25" customHeight="1">
      <c r="B358" s="33"/>
      <c r="F358" s="33"/>
      <c r="G358" s="4"/>
      <c r="H358" s="33"/>
      <c r="I358" s="4"/>
      <c r="J358" s="33"/>
      <c r="M358" s="4"/>
      <c r="O358" s="4"/>
      <c r="P358" s="4"/>
      <c r="U358" s="33"/>
      <c r="V358" s="33"/>
      <c r="W358" s="4"/>
      <c r="X358" s="33"/>
      <c r="Y358" s="4"/>
      <c r="Z358" s="33"/>
      <c r="AA358" s="4"/>
      <c r="AB358" s="33"/>
      <c r="AC358" s="4"/>
      <c r="AE358" s="3"/>
      <c r="AH358" s="3"/>
    </row>
  </sheetData>
  <mergeCells count="33">
    <mergeCell ref="B7:B8"/>
    <mergeCell ref="C7:C8"/>
    <mergeCell ref="D7:E7"/>
    <mergeCell ref="F7:G7"/>
    <mergeCell ref="H7:I7"/>
    <mergeCell ref="V6:W6"/>
    <mergeCell ref="X6:AA6"/>
    <mergeCell ref="U6:U8"/>
    <mergeCell ref="M6:M8"/>
    <mergeCell ref="AC7:AC8"/>
    <mergeCell ref="AB6:AC6"/>
    <mergeCell ref="V7:W7"/>
    <mergeCell ref="X7:Y7"/>
    <mergeCell ref="Z7:AA7"/>
    <mergeCell ref="AB7:AB8"/>
    <mergeCell ref="P6:P8"/>
    <mergeCell ref="Q6:Q8"/>
    <mergeCell ref="A9:AC9"/>
    <mergeCell ref="A1:AC1"/>
    <mergeCell ref="A2:AC2"/>
    <mergeCell ref="J4:AC4"/>
    <mergeCell ref="A5:A8"/>
    <mergeCell ref="B5:J5"/>
    <mergeCell ref="M5:P5"/>
    <mergeCell ref="Q5:AC5"/>
    <mergeCell ref="B6:C6"/>
    <mergeCell ref="D6:G6"/>
    <mergeCell ref="H6:I6"/>
    <mergeCell ref="J6:J8"/>
    <mergeCell ref="K6:L6"/>
    <mergeCell ref="R6:T6"/>
    <mergeCell ref="N6:N8"/>
    <mergeCell ref="O6:O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31</vt:i4>
      </vt:variant>
    </vt:vector>
  </HeadingPairs>
  <TitlesOfParts>
    <vt:vector size="47" baseType="lpstr">
      <vt:lpstr>Canaleta Exclusiva</vt:lpstr>
      <vt:lpstr>Marginal Esquerda</vt:lpstr>
      <vt:lpstr>Marginal Esquerda - Calçada</vt:lpstr>
      <vt:lpstr>Via Local Esquerda</vt:lpstr>
      <vt:lpstr>Moreno_Rio Mucurí</vt:lpstr>
      <vt:lpstr>Manoel Lacerda</vt:lpstr>
      <vt:lpstr>ALbizú_Rio Tietê</vt:lpstr>
      <vt:lpstr>Ramo 300</vt:lpstr>
      <vt:lpstr>Ramo 400</vt:lpstr>
      <vt:lpstr>Ramo 600</vt:lpstr>
      <vt:lpstr>Rotatória_Graciosa</vt:lpstr>
      <vt:lpstr>Antonio Cristo_Krieger</vt:lpstr>
      <vt:lpstr>Ramo 1_A Cristo</vt:lpstr>
      <vt:lpstr>Ramo 2_A Cristo </vt:lpstr>
      <vt:lpstr>Ronaldo Brum</vt:lpstr>
      <vt:lpstr>Bernardo Bubniak</vt:lpstr>
      <vt:lpstr>'ALbizú_Rio Tietê'!Area_de_impressao</vt:lpstr>
      <vt:lpstr>'Antonio Cristo_Krieger'!Area_de_impressao</vt:lpstr>
      <vt:lpstr>'Canaleta Exclusiva'!Area_de_impressao</vt:lpstr>
      <vt:lpstr>'Manoel Lacerda'!Area_de_impressao</vt:lpstr>
      <vt:lpstr>'Marginal Esquerda'!Area_de_impressao</vt:lpstr>
      <vt:lpstr>'Marginal Esquerda - Calçada'!Area_de_impressao</vt:lpstr>
      <vt:lpstr>'Moreno_Rio Mucurí'!Area_de_impressao</vt:lpstr>
      <vt:lpstr>'Ramo 1_A Cristo'!Area_de_impressao</vt:lpstr>
      <vt:lpstr>'Ramo 2_A Cristo '!Area_de_impressao</vt:lpstr>
      <vt:lpstr>'Ramo 300'!Area_de_impressao</vt:lpstr>
      <vt:lpstr>'Ramo 400'!Area_de_impressao</vt:lpstr>
      <vt:lpstr>'Ramo 600'!Area_de_impressao</vt:lpstr>
      <vt:lpstr>'Ronaldo Brum'!Area_de_impressao</vt:lpstr>
      <vt:lpstr>Rotatória_Graciosa!Area_de_impressao</vt:lpstr>
      <vt:lpstr>'Via Local Esquerda'!Area_de_impressao</vt:lpstr>
      <vt:lpstr>'ALbizú_Rio Tietê'!Titulos_de_impressao</vt:lpstr>
      <vt:lpstr>'Antonio Cristo_Krieger'!Titulos_de_impressao</vt:lpstr>
      <vt:lpstr>'Bernardo Bubniak'!Titulos_de_impressao</vt:lpstr>
      <vt:lpstr>'Canaleta Exclusiva'!Titulos_de_impressao</vt:lpstr>
      <vt:lpstr>'Manoel Lacerda'!Titulos_de_impressao</vt:lpstr>
      <vt:lpstr>'Marginal Esquerda'!Titulos_de_impressao</vt:lpstr>
      <vt:lpstr>'Marginal Esquerda - Calçada'!Titulos_de_impressao</vt:lpstr>
      <vt:lpstr>'Moreno_Rio Mucurí'!Titulos_de_impressao</vt:lpstr>
      <vt:lpstr>'Ramo 1_A Cristo'!Titulos_de_impressao</vt:lpstr>
      <vt:lpstr>'Ramo 2_A Cristo '!Titulos_de_impressao</vt:lpstr>
      <vt:lpstr>'Ramo 300'!Titulos_de_impressao</vt:lpstr>
      <vt:lpstr>'Ramo 400'!Titulos_de_impressao</vt:lpstr>
      <vt:lpstr>'Ramo 600'!Titulos_de_impressao</vt:lpstr>
      <vt:lpstr>'Ronaldo Brum'!Titulos_de_impressao</vt:lpstr>
      <vt:lpstr>Rotatória_Graciosa!Titulos_de_impressao</vt:lpstr>
      <vt:lpstr>'Via Local Esquerda'!Titulos_de_impressao</vt:lpstr>
    </vt:vector>
  </TitlesOfParts>
  <Company>engemin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Maurício</dc:creator>
  <cp:lastModifiedBy>Fabiano</cp:lastModifiedBy>
  <cp:lastPrinted>2011-08-29T17:45:33Z</cp:lastPrinted>
  <dcterms:created xsi:type="dcterms:W3CDTF">2000-12-28T18:33:48Z</dcterms:created>
  <dcterms:modified xsi:type="dcterms:W3CDTF">2011-08-29T17:47:10Z</dcterms:modified>
</cp:coreProperties>
</file>