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7665" yWindow="-15" windowWidth="7650" windowHeight="4560" tabRatio="842" firstSheet="5" activeTab="6"/>
  </bookViews>
  <sheets>
    <sheet name="Canaleta" sheetId="3" r:id="rId1"/>
    <sheet name="Marginal Esquerda" sheetId="10" r:id="rId2"/>
    <sheet name="Local Esquerda" sheetId="2" r:id="rId3"/>
    <sheet name="Moreno_Rio Mucuri" sheetId="28" r:id="rId4"/>
    <sheet name="Manoel Lacerda" sheetId="30" r:id="rId5"/>
    <sheet name="Albizú_Rio Titê" sheetId="32" r:id="rId6"/>
    <sheet name="Ramo 300" sheetId="41" r:id="rId7"/>
    <sheet name="Ramo 400" sheetId="42" r:id="rId8"/>
    <sheet name="Ramo 600" sheetId="39" r:id="rId9"/>
    <sheet name="Rotatória_Graciosa" sheetId="35" r:id="rId10"/>
    <sheet name="Antonio Cristo_Krieger" sheetId="36" r:id="rId11"/>
    <sheet name="Ramo 1_A Cristo" sheetId="43" r:id="rId12"/>
    <sheet name="Ramo 2_A Cristo" sheetId="44" r:id="rId13"/>
    <sheet name="Ronaldo Brum" sheetId="18" r:id="rId14"/>
    <sheet name="Bernardo Bubniak" sheetId="4" r:id="rId15"/>
  </sheets>
  <definedNames>
    <definedName name="_xlnm._FilterDatabase" localSheetId="5" hidden="1">'Albizú_Rio Titê'!#REF!</definedName>
    <definedName name="_xlnm._FilterDatabase" localSheetId="10" hidden="1">'Antonio Cristo_Krieger'!#REF!</definedName>
    <definedName name="_xlnm._FilterDatabase" localSheetId="14" hidden="1">'Bernardo Bubniak'!#REF!</definedName>
    <definedName name="_xlnm._FilterDatabase" localSheetId="0" hidden="1">Canaleta!#REF!</definedName>
    <definedName name="_xlnm._FilterDatabase" localSheetId="2" hidden="1">'Local Esquerda'!#REF!</definedName>
    <definedName name="_xlnm._FilterDatabase" localSheetId="4" hidden="1">'Manoel Lacerda'!#REF!</definedName>
    <definedName name="_xlnm._FilterDatabase" localSheetId="1" hidden="1">'Marginal Esquerda'!#REF!</definedName>
    <definedName name="_xlnm._FilterDatabase" localSheetId="3" hidden="1">'Moreno_Rio Mucuri'!#REF!</definedName>
    <definedName name="_xlnm._FilterDatabase" localSheetId="11" hidden="1">'Ramo 1_A Cristo'!#REF!</definedName>
    <definedName name="_xlnm._FilterDatabase" localSheetId="12" hidden="1">'Ramo 2_A Cristo'!#REF!</definedName>
    <definedName name="_xlnm._FilterDatabase" localSheetId="6" hidden="1">'Ramo 300'!#REF!</definedName>
    <definedName name="_xlnm._FilterDatabase" localSheetId="7" hidden="1">'Ramo 400'!#REF!</definedName>
    <definedName name="_xlnm._FilterDatabase" localSheetId="8" hidden="1">'Ramo 600'!#REF!</definedName>
    <definedName name="_xlnm._FilterDatabase" localSheetId="13" hidden="1">'Ronaldo Brum'!#REF!</definedName>
    <definedName name="_xlnm._FilterDatabase" localSheetId="9" hidden="1">Rotatória_Graciosa!#REF!</definedName>
    <definedName name="_xlnm.Print_Area" localSheetId="5">'Albizú_Rio Titê'!$A$1:$P$86</definedName>
    <definedName name="_xlnm.Print_Area" localSheetId="10">'Antonio Cristo_Krieger'!$A$1:$P$86</definedName>
    <definedName name="_xlnm.Print_Area" localSheetId="14">'Bernardo Bubniak'!$A$1:$P$47</definedName>
    <definedName name="_xlnm.Print_Area" localSheetId="0">Canaleta!$A$1:$P$164</definedName>
    <definedName name="_xlnm.Print_Area" localSheetId="4">'Manoel Lacerda'!$A$1:$P$47</definedName>
    <definedName name="_xlnm.Print_Area" localSheetId="1">'Marginal Esquerda'!$A$1:$P$164</definedName>
    <definedName name="_xlnm.Print_Area" localSheetId="3">'Moreno_Rio Mucuri'!$A$1:$P$86</definedName>
    <definedName name="_xlnm.Print_Area" localSheetId="11">'Ramo 1_A Cristo'!$A$1:$P$47</definedName>
    <definedName name="_xlnm.Print_Area" localSheetId="12">'Ramo 2_A Cristo'!$A$1:$P$47</definedName>
    <definedName name="_xlnm.Print_Area" localSheetId="6">'Ramo 300'!$A$1:$P$47</definedName>
    <definedName name="_xlnm.Print_Area" localSheetId="7">'Ramo 400'!$A$1:$P$47</definedName>
    <definedName name="_xlnm.Print_Area" localSheetId="8">'Ramo 600'!$A$1:$P$47</definedName>
    <definedName name="_xlnm.Print_Area" localSheetId="13">'Ronaldo Brum'!$A$1:$P$47</definedName>
    <definedName name="_xlnm.Print_Area" localSheetId="9">Rotatória_Graciosa!$A$1:$P$47</definedName>
    <definedName name="_xlnm.Print_Titles" localSheetId="5">'Albizú_Rio Titê'!$1:$8</definedName>
    <definedName name="_xlnm.Print_Titles" localSheetId="10">'Antonio Cristo_Krieger'!$1:$8</definedName>
    <definedName name="_xlnm.Print_Titles" localSheetId="14">'Bernardo Bubniak'!$1:$6</definedName>
    <definedName name="_xlnm.Print_Titles" localSheetId="0">Canaleta!$1:$8</definedName>
    <definedName name="_xlnm.Print_Titles" localSheetId="2">'Local Esquerda'!$1:$8</definedName>
    <definedName name="_xlnm.Print_Titles" localSheetId="4">'Manoel Lacerda'!$1:$8</definedName>
    <definedName name="_xlnm.Print_Titles" localSheetId="1">'Marginal Esquerda'!$1:$8</definedName>
    <definedName name="_xlnm.Print_Titles" localSheetId="3">'Moreno_Rio Mucuri'!$1:$8</definedName>
    <definedName name="_xlnm.Print_Titles" localSheetId="11">'Ramo 1_A Cristo'!$1:$6</definedName>
    <definedName name="_xlnm.Print_Titles" localSheetId="12">'Ramo 2_A Cristo'!$1:$6</definedName>
    <definedName name="_xlnm.Print_Titles" localSheetId="6">'Ramo 300'!$1:$6</definedName>
    <definedName name="_xlnm.Print_Titles" localSheetId="7">'Ramo 400'!$1:$6</definedName>
    <definedName name="_xlnm.Print_Titles" localSheetId="8">'Ramo 600'!$1:$6</definedName>
    <definedName name="_xlnm.Print_Titles" localSheetId="13">'Ronaldo Brum'!$1:$6</definedName>
    <definedName name="_xlnm.Print_Titles" localSheetId="9">Rotatória_Graciosa!$1:$6</definedName>
  </definedNames>
  <calcPr calcId="124519"/>
</workbook>
</file>

<file path=xl/calcChain.xml><?xml version="1.0" encoding="utf-8"?>
<calcChain xmlns="http://schemas.openxmlformats.org/spreadsheetml/2006/main">
  <c r="P47" i="18"/>
  <c r="O47"/>
  <c r="P47" i="44"/>
  <c r="O47"/>
  <c r="P47" i="43"/>
  <c r="O47"/>
  <c r="P47" i="35"/>
  <c r="O47"/>
  <c r="N47"/>
  <c r="M47"/>
  <c r="L47"/>
  <c r="K47"/>
  <c r="J47"/>
  <c r="I47"/>
  <c r="H47"/>
  <c r="G47"/>
  <c r="E47"/>
  <c r="D47"/>
  <c r="C47"/>
  <c r="B47"/>
  <c r="P47" i="42"/>
  <c r="O47"/>
  <c r="N47"/>
  <c r="M47"/>
  <c r="L47"/>
  <c r="K47"/>
  <c r="J47"/>
  <c r="I47"/>
  <c r="H47"/>
  <c r="G47"/>
  <c r="E47"/>
  <c r="D47"/>
  <c r="C47"/>
  <c r="B47"/>
  <c r="P47" i="39"/>
  <c r="O47"/>
  <c r="P47" i="41"/>
  <c r="O47"/>
  <c r="N47" l="1"/>
  <c r="M47"/>
  <c r="L47"/>
  <c r="K47"/>
  <c r="J47"/>
  <c r="I47"/>
  <c r="H47"/>
  <c r="G47"/>
  <c r="E47"/>
  <c r="D47"/>
  <c r="C47"/>
  <c r="B47"/>
  <c r="N47" i="39"/>
  <c r="M47"/>
  <c r="L47"/>
  <c r="K47"/>
  <c r="J47"/>
  <c r="I47"/>
  <c r="H47"/>
  <c r="G47"/>
  <c r="E47"/>
  <c r="D47"/>
  <c r="C47"/>
  <c r="B47"/>
  <c r="N47" i="43"/>
  <c r="M47"/>
  <c r="L47"/>
  <c r="K47"/>
  <c r="J47"/>
  <c r="I47"/>
  <c r="H47"/>
  <c r="G47"/>
  <c r="E47"/>
  <c r="D47"/>
  <c r="C47"/>
  <c r="B47"/>
  <c r="N47" i="44"/>
  <c r="M47"/>
  <c r="L47"/>
  <c r="K47"/>
  <c r="J47"/>
  <c r="I47"/>
  <c r="H47"/>
  <c r="G47"/>
  <c r="E47"/>
  <c r="D47"/>
  <c r="C47"/>
  <c r="B47"/>
  <c r="N47" i="18"/>
  <c r="M47"/>
  <c r="L47"/>
  <c r="K47"/>
  <c r="J47"/>
  <c r="I47"/>
  <c r="H47"/>
  <c r="G47"/>
  <c r="E47"/>
  <c r="D47"/>
  <c r="C47"/>
  <c r="B47"/>
  <c r="N47" i="4"/>
  <c r="M47"/>
  <c r="L47"/>
  <c r="K47"/>
  <c r="J47"/>
  <c r="I47"/>
  <c r="H47"/>
  <c r="G47"/>
  <c r="E47"/>
  <c r="D47"/>
  <c r="C47"/>
  <c r="B47"/>
  <c r="P47"/>
  <c r="O47"/>
  <c r="J14" i="44"/>
  <c r="N14" s="1"/>
  <c r="I14"/>
  <c r="M14" s="1"/>
  <c r="H14"/>
  <c r="L14" s="1"/>
  <c r="G14"/>
  <c r="K14" s="1"/>
  <c r="J13"/>
  <c r="N13" s="1"/>
  <c r="I13"/>
  <c r="M13" s="1"/>
  <c r="H13"/>
  <c r="L13" s="1"/>
  <c r="G13"/>
  <c r="K13" s="1"/>
  <c r="J12"/>
  <c r="N12" s="1"/>
  <c r="I12"/>
  <c r="M12" s="1"/>
  <c r="H12"/>
  <c r="L12" s="1"/>
  <c r="G12"/>
  <c r="K12" s="1"/>
  <c r="J11"/>
  <c r="I11"/>
  <c r="H11"/>
  <c r="G11"/>
  <c r="P10"/>
  <c r="O10"/>
  <c r="J14" i="43"/>
  <c r="N14" s="1"/>
  <c r="I14"/>
  <c r="M14" s="1"/>
  <c r="H14"/>
  <c r="L14" s="1"/>
  <c r="G14"/>
  <c r="K14" s="1"/>
  <c r="J13"/>
  <c r="N13" s="1"/>
  <c r="I13"/>
  <c r="M13" s="1"/>
  <c r="H13"/>
  <c r="L13" s="1"/>
  <c r="G13"/>
  <c r="K13" s="1"/>
  <c r="J12"/>
  <c r="N12" s="1"/>
  <c r="I12"/>
  <c r="M12" s="1"/>
  <c r="H12"/>
  <c r="L12" s="1"/>
  <c r="G12"/>
  <c r="K12" s="1"/>
  <c r="J11"/>
  <c r="I11"/>
  <c r="H11"/>
  <c r="G11"/>
  <c r="P10"/>
  <c r="O10"/>
  <c r="H18" i="42"/>
  <c r="H21"/>
  <c r="L21"/>
  <c r="H20"/>
  <c r="L20" s="1"/>
  <c r="J11" i="10"/>
  <c r="G22" i="42"/>
  <c r="K22" s="1"/>
  <c r="J23"/>
  <c r="N23"/>
  <c r="I23"/>
  <c r="M23"/>
  <c r="H23"/>
  <c r="L23"/>
  <c r="G23"/>
  <c r="K23" s="1"/>
  <c r="J22"/>
  <c r="N22" s="1"/>
  <c r="I22"/>
  <c r="M22" s="1"/>
  <c r="H22"/>
  <c r="L22" s="1"/>
  <c r="J21"/>
  <c r="N21" s="1"/>
  <c r="I21"/>
  <c r="M21" s="1"/>
  <c r="G21"/>
  <c r="K21" s="1"/>
  <c r="J20"/>
  <c r="N20" s="1"/>
  <c r="I20"/>
  <c r="M20" s="1"/>
  <c r="G20"/>
  <c r="K20" s="1"/>
  <c r="J19"/>
  <c r="N19" s="1"/>
  <c r="I19"/>
  <c r="M19" s="1"/>
  <c r="G19"/>
  <c r="K19" s="1"/>
  <c r="J18"/>
  <c r="N18" s="1"/>
  <c r="I18"/>
  <c r="M18" s="1"/>
  <c r="K18"/>
  <c r="J17"/>
  <c r="N17" s="1"/>
  <c r="I17"/>
  <c r="M17" s="1"/>
  <c r="H17"/>
  <c r="L17" s="1"/>
  <c r="G17"/>
  <c r="K17" s="1"/>
  <c r="J16"/>
  <c r="N16" s="1"/>
  <c r="I16"/>
  <c r="M16" s="1"/>
  <c r="H16"/>
  <c r="L16" s="1"/>
  <c r="G16"/>
  <c r="K16" s="1"/>
  <c r="J15"/>
  <c r="N15" s="1"/>
  <c r="I15"/>
  <c r="M15" s="1"/>
  <c r="H15"/>
  <c r="L15" s="1"/>
  <c r="G15"/>
  <c r="K15" s="1"/>
  <c r="J14"/>
  <c r="N14" s="1"/>
  <c r="I14"/>
  <c r="M14" s="1"/>
  <c r="H14"/>
  <c r="L14" s="1"/>
  <c r="G14"/>
  <c r="K14" s="1"/>
  <c r="J13"/>
  <c r="N13" s="1"/>
  <c r="I13"/>
  <c r="M13" s="1"/>
  <c r="H13"/>
  <c r="L13" s="1"/>
  <c r="G13"/>
  <c r="K13" s="1"/>
  <c r="J12"/>
  <c r="N12" s="1"/>
  <c r="I12"/>
  <c r="M12" s="1"/>
  <c r="H12"/>
  <c r="L12" s="1"/>
  <c r="G12"/>
  <c r="K12" s="1"/>
  <c r="J11"/>
  <c r="N11" s="1"/>
  <c r="I11"/>
  <c r="H11"/>
  <c r="L11" s="1"/>
  <c r="G11"/>
  <c r="K11" s="1"/>
  <c r="P10"/>
  <c r="O10"/>
  <c r="G23" i="41"/>
  <c r="H23"/>
  <c r="L23"/>
  <c r="I23"/>
  <c r="J23"/>
  <c r="N23" s="1"/>
  <c r="K23"/>
  <c r="M23"/>
  <c r="G24"/>
  <c r="H24"/>
  <c r="I24"/>
  <c r="J24"/>
  <c r="K24"/>
  <c r="L24"/>
  <c r="M24"/>
  <c r="N24"/>
  <c r="G25"/>
  <c r="H25"/>
  <c r="I25"/>
  <c r="J25"/>
  <c r="K25"/>
  <c r="L25"/>
  <c r="M25"/>
  <c r="N25"/>
  <c r="G26"/>
  <c r="H26"/>
  <c r="I26"/>
  <c r="J26"/>
  <c r="K26"/>
  <c r="L26"/>
  <c r="M26"/>
  <c r="N26"/>
  <c r="G27"/>
  <c r="H27"/>
  <c r="I27"/>
  <c r="J27"/>
  <c r="K27"/>
  <c r="L27"/>
  <c r="M27"/>
  <c r="N27"/>
  <c r="G28"/>
  <c r="H28"/>
  <c r="I28"/>
  <c r="J28"/>
  <c r="K28"/>
  <c r="L28"/>
  <c r="M28"/>
  <c r="N28"/>
  <c r="G29"/>
  <c r="H29"/>
  <c r="I29"/>
  <c r="J29"/>
  <c r="K29"/>
  <c r="L29"/>
  <c r="M29"/>
  <c r="N29"/>
  <c r="J22"/>
  <c r="N22" s="1"/>
  <c r="I22"/>
  <c r="M22" s="1"/>
  <c r="H22"/>
  <c r="L22" s="1"/>
  <c r="K22"/>
  <c r="J21"/>
  <c r="N21" s="1"/>
  <c r="I21"/>
  <c r="M21" s="1"/>
  <c r="H21"/>
  <c r="L21" s="1"/>
  <c r="G21"/>
  <c r="K21" s="1"/>
  <c r="J20"/>
  <c r="N20" s="1"/>
  <c r="I20"/>
  <c r="M20" s="1"/>
  <c r="H20"/>
  <c r="L20" s="1"/>
  <c r="G20"/>
  <c r="K20" s="1"/>
  <c r="J19"/>
  <c r="N19" s="1"/>
  <c r="I19"/>
  <c r="M19" s="1"/>
  <c r="H19"/>
  <c r="L19" s="1"/>
  <c r="G19"/>
  <c r="K19" s="1"/>
  <c r="J18"/>
  <c r="N18" s="1"/>
  <c r="I18"/>
  <c r="M18" s="1"/>
  <c r="H18"/>
  <c r="L18" s="1"/>
  <c r="G18"/>
  <c r="K18" s="1"/>
  <c r="J17"/>
  <c r="N17" s="1"/>
  <c r="I17"/>
  <c r="M17" s="1"/>
  <c r="H17"/>
  <c r="L17" s="1"/>
  <c r="G17"/>
  <c r="K17" s="1"/>
  <c r="J16"/>
  <c r="N16" s="1"/>
  <c r="I16"/>
  <c r="M16" s="1"/>
  <c r="H16"/>
  <c r="L16" s="1"/>
  <c r="G16"/>
  <c r="K16" s="1"/>
  <c r="J15"/>
  <c r="N15" s="1"/>
  <c r="I15"/>
  <c r="M15" s="1"/>
  <c r="H15"/>
  <c r="L15" s="1"/>
  <c r="G15"/>
  <c r="K15" s="1"/>
  <c r="J14"/>
  <c r="N14" s="1"/>
  <c r="I14"/>
  <c r="M14" s="1"/>
  <c r="H14"/>
  <c r="L14" s="1"/>
  <c r="G14"/>
  <c r="K14" s="1"/>
  <c r="J13"/>
  <c r="N13" s="1"/>
  <c r="I13"/>
  <c r="M13" s="1"/>
  <c r="H13"/>
  <c r="L13" s="1"/>
  <c r="G13"/>
  <c r="K13" s="1"/>
  <c r="J12"/>
  <c r="N12" s="1"/>
  <c r="I12"/>
  <c r="M12" s="1"/>
  <c r="H12"/>
  <c r="L12" s="1"/>
  <c r="G12"/>
  <c r="K12" s="1"/>
  <c r="J11"/>
  <c r="I11"/>
  <c r="H11"/>
  <c r="G11"/>
  <c r="P10"/>
  <c r="O10"/>
  <c r="J22" i="39"/>
  <c r="N22" s="1"/>
  <c r="I22"/>
  <c r="M22" s="1"/>
  <c r="H22"/>
  <c r="L22" s="1"/>
  <c r="G22"/>
  <c r="K22" s="1"/>
  <c r="J21"/>
  <c r="N21" s="1"/>
  <c r="I21"/>
  <c r="M21" s="1"/>
  <c r="H21"/>
  <c r="L21" s="1"/>
  <c r="G21"/>
  <c r="K21" s="1"/>
  <c r="J20"/>
  <c r="N20" s="1"/>
  <c r="I20"/>
  <c r="M20" s="1"/>
  <c r="H20"/>
  <c r="L20" s="1"/>
  <c r="G20"/>
  <c r="K20" s="1"/>
  <c r="J19"/>
  <c r="N19" s="1"/>
  <c r="I19"/>
  <c r="M19" s="1"/>
  <c r="H19"/>
  <c r="L19" s="1"/>
  <c r="G19"/>
  <c r="K19" s="1"/>
  <c r="J18"/>
  <c r="N18" s="1"/>
  <c r="I18"/>
  <c r="M18" s="1"/>
  <c r="H18"/>
  <c r="L18" s="1"/>
  <c r="G18"/>
  <c r="K18" s="1"/>
  <c r="J17"/>
  <c r="N17" s="1"/>
  <c r="I17"/>
  <c r="M17" s="1"/>
  <c r="H17"/>
  <c r="L17" s="1"/>
  <c r="G17"/>
  <c r="K17" s="1"/>
  <c r="J16"/>
  <c r="N16" s="1"/>
  <c r="I16"/>
  <c r="M16" s="1"/>
  <c r="H16"/>
  <c r="L16" s="1"/>
  <c r="G16"/>
  <c r="K16" s="1"/>
  <c r="J15"/>
  <c r="N15" s="1"/>
  <c r="I15"/>
  <c r="M15" s="1"/>
  <c r="H15"/>
  <c r="L15" s="1"/>
  <c r="G15"/>
  <c r="K15"/>
  <c r="J14"/>
  <c r="N14" s="1"/>
  <c r="I14"/>
  <c r="M14"/>
  <c r="H14"/>
  <c r="L14"/>
  <c r="G14"/>
  <c r="K14"/>
  <c r="J13"/>
  <c r="N13" s="1"/>
  <c r="I13"/>
  <c r="M13" s="1"/>
  <c r="H13"/>
  <c r="L13" s="1"/>
  <c r="G13"/>
  <c r="K13" s="1"/>
  <c r="J12"/>
  <c r="N12" s="1"/>
  <c r="I12"/>
  <c r="M12" s="1"/>
  <c r="H12"/>
  <c r="L12" s="1"/>
  <c r="G12"/>
  <c r="K12" s="1"/>
  <c r="J11"/>
  <c r="I11"/>
  <c r="H11"/>
  <c r="G11"/>
  <c r="P10"/>
  <c r="O10"/>
  <c r="G22" i="35"/>
  <c r="H22"/>
  <c r="I22"/>
  <c r="J22"/>
  <c r="K22"/>
  <c r="L22"/>
  <c r="M22"/>
  <c r="N22"/>
  <c r="C86" i="36"/>
  <c r="D86"/>
  <c r="E86"/>
  <c r="B86"/>
  <c r="G58"/>
  <c r="H58"/>
  <c r="I58"/>
  <c r="J58"/>
  <c r="K58"/>
  <c r="L58"/>
  <c r="M58"/>
  <c r="N58"/>
  <c r="G53"/>
  <c r="H53"/>
  <c r="I53"/>
  <c r="J53"/>
  <c r="K53"/>
  <c r="L53"/>
  <c r="M53"/>
  <c r="N53"/>
  <c r="G54"/>
  <c r="H54"/>
  <c r="I54"/>
  <c r="J54"/>
  <c r="K54"/>
  <c r="L54"/>
  <c r="M54"/>
  <c r="N54"/>
  <c r="G55"/>
  <c r="H55"/>
  <c r="I55"/>
  <c r="J55"/>
  <c r="K55"/>
  <c r="L55"/>
  <c r="M55"/>
  <c r="N55"/>
  <c r="G56"/>
  <c r="H56"/>
  <c r="I56"/>
  <c r="J56"/>
  <c r="K56"/>
  <c r="L56"/>
  <c r="M56"/>
  <c r="N56"/>
  <c r="G57"/>
  <c r="H57"/>
  <c r="I57"/>
  <c r="J57"/>
  <c r="K57"/>
  <c r="L57"/>
  <c r="M57"/>
  <c r="N57"/>
  <c r="J52"/>
  <c r="N52" s="1"/>
  <c r="I52"/>
  <c r="M52" s="1"/>
  <c r="H52"/>
  <c r="L52" s="1"/>
  <c r="G52"/>
  <c r="K52" s="1"/>
  <c r="J51"/>
  <c r="N51" s="1"/>
  <c r="I51"/>
  <c r="M51" s="1"/>
  <c r="H51"/>
  <c r="L51" s="1"/>
  <c r="G51"/>
  <c r="K51" s="1"/>
  <c r="J50"/>
  <c r="N50" s="1"/>
  <c r="I50"/>
  <c r="M50" s="1"/>
  <c r="H50"/>
  <c r="L50" s="1"/>
  <c r="G50"/>
  <c r="K50" s="1"/>
  <c r="J49"/>
  <c r="N49" s="1"/>
  <c r="I49"/>
  <c r="M49" s="1"/>
  <c r="H49"/>
  <c r="L49" s="1"/>
  <c r="G49"/>
  <c r="K49" s="1"/>
  <c r="J48"/>
  <c r="N48" s="1"/>
  <c r="I48"/>
  <c r="M48" s="1"/>
  <c r="H48"/>
  <c r="L48" s="1"/>
  <c r="G48"/>
  <c r="K48" s="1"/>
  <c r="J47"/>
  <c r="N47" s="1"/>
  <c r="I47"/>
  <c r="M47" s="1"/>
  <c r="H47"/>
  <c r="L47" s="1"/>
  <c r="G47"/>
  <c r="K47" s="1"/>
  <c r="J46"/>
  <c r="N46" s="1"/>
  <c r="I46"/>
  <c r="M46" s="1"/>
  <c r="H46"/>
  <c r="L46" s="1"/>
  <c r="G46"/>
  <c r="K46" s="1"/>
  <c r="J45"/>
  <c r="N45" s="1"/>
  <c r="I45"/>
  <c r="M45" s="1"/>
  <c r="H45"/>
  <c r="L45" s="1"/>
  <c r="G45"/>
  <c r="K45" s="1"/>
  <c r="J44"/>
  <c r="N44" s="1"/>
  <c r="I44"/>
  <c r="M44" s="1"/>
  <c r="H44"/>
  <c r="L44" s="1"/>
  <c r="G44"/>
  <c r="K44" s="1"/>
  <c r="J43"/>
  <c r="N43" s="1"/>
  <c r="I43"/>
  <c r="M43" s="1"/>
  <c r="H43"/>
  <c r="L43" s="1"/>
  <c r="G43"/>
  <c r="K43" s="1"/>
  <c r="J42"/>
  <c r="N42" s="1"/>
  <c r="I42"/>
  <c r="M42" s="1"/>
  <c r="H42"/>
  <c r="L42" s="1"/>
  <c r="G42"/>
  <c r="K42" s="1"/>
  <c r="J41"/>
  <c r="N41" s="1"/>
  <c r="I41"/>
  <c r="M41" s="1"/>
  <c r="H41"/>
  <c r="L41" s="1"/>
  <c r="G41"/>
  <c r="K41" s="1"/>
  <c r="J40"/>
  <c r="N40" s="1"/>
  <c r="I40"/>
  <c r="M40" s="1"/>
  <c r="H40"/>
  <c r="L40" s="1"/>
  <c r="G40"/>
  <c r="K40" s="1"/>
  <c r="J39"/>
  <c r="N39" s="1"/>
  <c r="I39"/>
  <c r="M39" s="1"/>
  <c r="H39"/>
  <c r="L39" s="1"/>
  <c r="G39"/>
  <c r="K39" s="1"/>
  <c r="J38"/>
  <c r="N38" s="1"/>
  <c r="I38"/>
  <c r="M38" s="1"/>
  <c r="H38"/>
  <c r="L38" s="1"/>
  <c r="G38"/>
  <c r="K38" s="1"/>
  <c r="J37"/>
  <c r="N37" s="1"/>
  <c r="I37"/>
  <c r="M37" s="1"/>
  <c r="H37"/>
  <c r="L37" s="1"/>
  <c r="G37"/>
  <c r="K37" s="1"/>
  <c r="J36"/>
  <c r="N36" s="1"/>
  <c r="I36"/>
  <c r="M36" s="1"/>
  <c r="H36"/>
  <c r="L36" s="1"/>
  <c r="G36"/>
  <c r="K36" s="1"/>
  <c r="J35"/>
  <c r="N35" s="1"/>
  <c r="I35"/>
  <c r="M35" s="1"/>
  <c r="H35"/>
  <c r="L35" s="1"/>
  <c r="G35"/>
  <c r="K35" s="1"/>
  <c r="J34"/>
  <c r="N34" s="1"/>
  <c r="I34"/>
  <c r="M34" s="1"/>
  <c r="H34"/>
  <c r="L34" s="1"/>
  <c r="G34"/>
  <c r="K34" s="1"/>
  <c r="J33"/>
  <c r="N33" s="1"/>
  <c r="I33"/>
  <c r="M33" s="1"/>
  <c r="H33"/>
  <c r="L33" s="1"/>
  <c r="G33"/>
  <c r="K33" s="1"/>
  <c r="J32"/>
  <c r="N32" s="1"/>
  <c r="I32"/>
  <c r="M32" s="1"/>
  <c r="H32"/>
  <c r="L32" s="1"/>
  <c r="G32"/>
  <c r="K32" s="1"/>
  <c r="J31"/>
  <c r="N31" s="1"/>
  <c r="I31"/>
  <c r="M31" s="1"/>
  <c r="H31"/>
  <c r="L31" s="1"/>
  <c r="G31"/>
  <c r="K31" s="1"/>
  <c r="J30"/>
  <c r="N30" s="1"/>
  <c r="I30"/>
  <c r="M30" s="1"/>
  <c r="H30"/>
  <c r="L30" s="1"/>
  <c r="G30"/>
  <c r="K30" s="1"/>
  <c r="J29"/>
  <c r="N29" s="1"/>
  <c r="I29"/>
  <c r="M29" s="1"/>
  <c r="H29"/>
  <c r="L29" s="1"/>
  <c r="G29"/>
  <c r="K29" s="1"/>
  <c r="J28"/>
  <c r="N28" s="1"/>
  <c r="I28"/>
  <c r="M28" s="1"/>
  <c r="H28"/>
  <c r="L28" s="1"/>
  <c r="G28"/>
  <c r="K28" s="1"/>
  <c r="J27"/>
  <c r="N27" s="1"/>
  <c r="I27"/>
  <c r="M27" s="1"/>
  <c r="H27"/>
  <c r="L27" s="1"/>
  <c r="G27"/>
  <c r="K27" s="1"/>
  <c r="J26"/>
  <c r="N26" s="1"/>
  <c r="I26"/>
  <c r="M26" s="1"/>
  <c r="H26"/>
  <c r="L26" s="1"/>
  <c r="G26"/>
  <c r="K26" s="1"/>
  <c r="J25"/>
  <c r="N25" s="1"/>
  <c r="I25"/>
  <c r="M25" s="1"/>
  <c r="H25"/>
  <c r="L25" s="1"/>
  <c r="G25"/>
  <c r="K25" s="1"/>
  <c r="J24"/>
  <c r="N24" s="1"/>
  <c r="I24"/>
  <c r="M24" s="1"/>
  <c r="H24"/>
  <c r="L24" s="1"/>
  <c r="G24"/>
  <c r="K24" s="1"/>
  <c r="J23"/>
  <c r="N23" s="1"/>
  <c r="I23"/>
  <c r="M23" s="1"/>
  <c r="H23"/>
  <c r="L23" s="1"/>
  <c r="G23"/>
  <c r="K23" s="1"/>
  <c r="J22"/>
  <c r="N22" s="1"/>
  <c r="I22"/>
  <c r="M22" s="1"/>
  <c r="H22"/>
  <c r="L22" s="1"/>
  <c r="G22"/>
  <c r="K22" s="1"/>
  <c r="J21"/>
  <c r="N21" s="1"/>
  <c r="I21"/>
  <c r="M21" s="1"/>
  <c r="H21"/>
  <c r="L21" s="1"/>
  <c r="G21"/>
  <c r="K21" s="1"/>
  <c r="J20"/>
  <c r="N20" s="1"/>
  <c r="I20"/>
  <c r="M20" s="1"/>
  <c r="H20"/>
  <c r="L20" s="1"/>
  <c r="G20"/>
  <c r="K20" s="1"/>
  <c r="J19"/>
  <c r="N19" s="1"/>
  <c r="I19"/>
  <c r="M19" s="1"/>
  <c r="H19"/>
  <c r="L19" s="1"/>
  <c r="G19"/>
  <c r="K19" s="1"/>
  <c r="J18"/>
  <c r="N18" s="1"/>
  <c r="I18"/>
  <c r="M18" s="1"/>
  <c r="H18"/>
  <c r="L18" s="1"/>
  <c r="G18"/>
  <c r="K18" s="1"/>
  <c r="J17"/>
  <c r="N17" s="1"/>
  <c r="I17"/>
  <c r="M17" s="1"/>
  <c r="H17"/>
  <c r="L17" s="1"/>
  <c r="G17"/>
  <c r="K17" s="1"/>
  <c r="J16"/>
  <c r="N16" s="1"/>
  <c r="I16"/>
  <c r="M16" s="1"/>
  <c r="H16"/>
  <c r="L16" s="1"/>
  <c r="G16"/>
  <c r="K16" s="1"/>
  <c r="J15"/>
  <c r="N15" s="1"/>
  <c r="I15"/>
  <c r="M15" s="1"/>
  <c r="H15"/>
  <c r="L15" s="1"/>
  <c r="G15"/>
  <c r="K15" s="1"/>
  <c r="J14"/>
  <c r="N14" s="1"/>
  <c r="I14"/>
  <c r="M14" s="1"/>
  <c r="H14"/>
  <c r="L14" s="1"/>
  <c r="G14"/>
  <c r="K14" s="1"/>
  <c r="J13"/>
  <c r="N13" s="1"/>
  <c r="I13"/>
  <c r="M13" s="1"/>
  <c r="H13"/>
  <c r="L13" s="1"/>
  <c r="G13"/>
  <c r="K13" s="1"/>
  <c r="J12"/>
  <c r="N12" s="1"/>
  <c r="I12"/>
  <c r="M12" s="1"/>
  <c r="H12"/>
  <c r="G12"/>
  <c r="K12" s="1"/>
  <c r="J11"/>
  <c r="N11" s="1"/>
  <c r="N86" s="1"/>
  <c r="I11"/>
  <c r="H11"/>
  <c r="H86" s="1"/>
  <c r="G11"/>
  <c r="K11" s="1"/>
  <c r="P10"/>
  <c r="O10"/>
  <c r="G17" i="35"/>
  <c r="H17"/>
  <c r="L17" s="1"/>
  <c r="I17"/>
  <c r="J17"/>
  <c r="N17" s="1"/>
  <c r="K17"/>
  <c r="M17"/>
  <c r="G18"/>
  <c r="H18"/>
  <c r="I18"/>
  <c r="J18"/>
  <c r="K18"/>
  <c r="L18"/>
  <c r="M18"/>
  <c r="N18"/>
  <c r="G19"/>
  <c r="H19"/>
  <c r="I19"/>
  <c r="J19"/>
  <c r="K19"/>
  <c r="L19"/>
  <c r="M19"/>
  <c r="N19"/>
  <c r="G20"/>
  <c r="H20"/>
  <c r="I20"/>
  <c r="J20"/>
  <c r="K20"/>
  <c r="L20"/>
  <c r="M20"/>
  <c r="N20"/>
  <c r="G21"/>
  <c r="H21"/>
  <c r="I21"/>
  <c r="J21"/>
  <c r="K21"/>
  <c r="L21"/>
  <c r="M21"/>
  <c r="N21"/>
  <c r="J16"/>
  <c r="N16" s="1"/>
  <c r="I16"/>
  <c r="M16"/>
  <c r="H16"/>
  <c r="L16" s="1"/>
  <c r="G16"/>
  <c r="K16" s="1"/>
  <c r="J15"/>
  <c r="N15" s="1"/>
  <c r="I15"/>
  <c r="M15" s="1"/>
  <c r="H15"/>
  <c r="L15" s="1"/>
  <c r="G15"/>
  <c r="K15" s="1"/>
  <c r="J14"/>
  <c r="N14" s="1"/>
  <c r="I14"/>
  <c r="M14" s="1"/>
  <c r="H14"/>
  <c r="L14" s="1"/>
  <c r="G14"/>
  <c r="K14" s="1"/>
  <c r="J13"/>
  <c r="N13" s="1"/>
  <c r="I13"/>
  <c r="M13" s="1"/>
  <c r="H13"/>
  <c r="L13" s="1"/>
  <c r="G13"/>
  <c r="K13" s="1"/>
  <c r="J12"/>
  <c r="N12" s="1"/>
  <c r="I12"/>
  <c r="M12" s="1"/>
  <c r="H12"/>
  <c r="G12"/>
  <c r="K12" s="1"/>
  <c r="J11"/>
  <c r="I11"/>
  <c r="H11"/>
  <c r="G11"/>
  <c r="P10"/>
  <c r="O10"/>
  <c r="C86" i="32"/>
  <c r="D86"/>
  <c r="E86"/>
  <c r="B86"/>
  <c r="G79"/>
  <c r="H79"/>
  <c r="I79"/>
  <c r="J79"/>
  <c r="K79"/>
  <c r="L79"/>
  <c r="M79"/>
  <c r="N79"/>
  <c r="G80"/>
  <c r="H80"/>
  <c r="I80"/>
  <c r="J80"/>
  <c r="K80"/>
  <c r="L80"/>
  <c r="M80"/>
  <c r="N80"/>
  <c r="G81"/>
  <c r="H81"/>
  <c r="I81"/>
  <c r="J81"/>
  <c r="K81"/>
  <c r="L81"/>
  <c r="M81"/>
  <c r="N81"/>
  <c r="G82"/>
  <c r="H82"/>
  <c r="I82"/>
  <c r="J82"/>
  <c r="K82"/>
  <c r="L82"/>
  <c r="M82"/>
  <c r="N82"/>
  <c r="G83"/>
  <c r="H83"/>
  <c r="I83"/>
  <c r="J83"/>
  <c r="K83"/>
  <c r="L83"/>
  <c r="M83"/>
  <c r="N83"/>
  <c r="G84"/>
  <c r="H84"/>
  <c r="I84"/>
  <c r="J84"/>
  <c r="K84"/>
  <c r="L84"/>
  <c r="M84"/>
  <c r="N84"/>
  <c r="J78"/>
  <c r="N78"/>
  <c r="I78"/>
  <c r="M78" s="1"/>
  <c r="H78"/>
  <c r="L78" s="1"/>
  <c r="G78"/>
  <c r="K78" s="1"/>
  <c r="J77"/>
  <c r="N77" s="1"/>
  <c r="I77"/>
  <c r="M77" s="1"/>
  <c r="H77"/>
  <c r="L77" s="1"/>
  <c r="G77"/>
  <c r="K77" s="1"/>
  <c r="J76"/>
  <c r="N76" s="1"/>
  <c r="I76"/>
  <c r="M76" s="1"/>
  <c r="H76"/>
  <c r="L76" s="1"/>
  <c r="G76"/>
  <c r="K76" s="1"/>
  <c r="J75"/>
  <c r="N75" s="1"/>
  <c r="I75"/>
  <c r="M75" s="1"/>
  <c r="H75"/>
  <c r="L75" s="1"/>
  <c r="G75"/>
  <c r="K75" s="1"/>
  <c r="J74"/>
  <c r="N74" s="1"/>
  <c r="I74"/>
  <c r="M74" s="1"/>
  <c r="H74"/>
  <c r="L74" s="1"/>
  <c r="G74"/>
  <c r="K74" s="1"/>
  <c r="J73"/>
  <c r="N73" s="1"/>
  <c r="I73"/>
  <c r="M73" s="1"/>
  <c r="H73"/>
  <c r="L73" s="1"/>
  <c r="G73"/>
  <c r="K73" s="1"/>
  <c r="J72"/>
  <c r="N72" s="1"/>
  <c r="I72"/>
  <c r="M72" s="1"/>
  <c r="H72"/>
  <c r="L72" s="1"/>
  <c r="G72"/>
  <c r="K72" s="1"/>
  <c r="J71"/>
  <c r="N71" s="1"/>
  <c r="I71"/>
  <c r="M71" s="1"/>
  <c r="H71"/>
  <c r="L71" s="1"/>
  <c r="G71"/>
  <c r="K71" s="1"/>
  <c r="J70"/>
  <c r="N70" s="1"/>
  <c r="I70"/>
  <c r="M70" s="1"/>
  <c r="H70"/>
  <c r="L70" s="1"/>
  <c r="G70"/>
  <c r="K70" s="1"/>
  <c r="J69"/>
  <c r="N69" s="1"/>
  <c r="I69"/>
  <c r="M69" s="1"/>
  <c r="H69"/>
  <c r="L69" s="1"/>
  <c r="G69"/>
  <c r="K69" s="1"/>
  <c r="J68"/>
  <c r="N68" s="1"/>
  <c r="I68"/>
  <c r="M68" s="1"/>
  <c r="H68"/>
  <c r="L68" s="1"/>
  <c r="G68"/>
  <c r="K68" s="1"/>
  <c r="J67"/>
  <c r="N67" s="1"/>
  <c r="I67"/>
  <c r="M67" s="1"/>
  <c r="H67"/>
  <c r="L67" s="1"/>
  <c r="G67"/>
  <c r="K67" s="1"/>
  <c r="J66"/>
  <c r="N66" s="1"/>
  <c r="I66"/>
  <c r="M66" s="1"/>
  <c r="H66"/>
  <c r="L66" s="1"/>
  <c r="G66"/>
  <c r="K66" s="1"/>
  <c r="J65"/>
  <c r="N65" s="1"/>
  <c r="I65"/>
  <c r="M65" s="1"/>
  <c r="H65"/>
  <c r="L65" s="1"/>
  <c r="G65"/>
  <c r="K65" s="1"/>
  <c r="J64"/>
  <c r="N64" s="1"/>
  <c r="I64"/>
  <c r="M64" s="1"/>
  <c r="H64"/>
  <c r="L64" s="1"/>
  <c r="G64"/>
  <c r="K64" s="1"/>
  <c r="J63"/>
  <c r="N63" s="1"/>
  <c r="I63"/>
  <c r="M63" s="1"/>
  <c r="H63"/>
  <c r="L63" s="1"/>
  <c r="G63"/>
  <c r="K63" s="1"/>
  <c r="J62"/>
  <c r="N62" s="1"/>
  <c r="I62"/>
  <c r="M62" s="1"/>
  <c r="H62"/>
  <c r="L62" s="1"/>
  <c r="G62"/>
  <c r="K62" s="1"/>
  <c r="J61"/>
  <c r="N61" s="1"/>
  <c r="I61"/>
  <c r="M61" s="1"/>
  <c r="H61"/>
  <c r="L61" s="1"/>
  <c r="G61"/>
  <c r="K61" s="1"/>
  <c r="J60"/>
  <c r="N60" s="1"/>
  <c r="I60"/>
  <c r="M60" s="1"/>
  <c r="H60"/>
  <c r="L60" s="1"/>
  <c r="G60"/>
  <c r="K60" s="1"/>
  <c r="J59"/>
  <c r="N59" s="1"/>
  <c r="I59"/>
  <c r="M59" s="1"/>
  <c r="H59"/>
  <c r="L59" s="1"/>
  <c r="G59"/>
  <c r="K59" s="1"/>
  <c r="J58"/>
  <c r="N58" s="1"/>
  <c r="I58"/>
  <c r="M58" s="1"/>
  <c r="H58"/>
  <c r="L58" s="1"/>
  <c r="G58"/>
  <c r="K58" s="1"/>
  <c r="J57"/>
  <c r="N57" s="1"/>
  <c r="I57"/>
  <c r="M57" s="1"/>
  <c r="H57"/>
  <c r="L57" s="1"/>
  <c r="G57"/>
  <c r="K57" s="1"/>
  <c r="J56"/>
  <c r="N56" s="1"/>
  <c r="I56"/>
  <c r="M56" s="1"/>
  <c r="H56"/>
  <c r="L56" s="1"/>
  <c r="G56"/>
  <c r="K56" s="1"/>
  <c r="J55"/>
  <c r="N55" s="1"/>
  <c r="I55"/>
  <c r="M55" s="1"/>
  <c r="H55"/>
  <c r="L55" s="1"/>
  <c r="G55"/>
  <c r="K55" s="1"/>
  <c r="J54"/>
  <c r="N54" s="1"/>
  <c r="I54"/>
  <c r="M54" s="1"/>
  <c r="H54"/>
  <c r="L54" s="1"/>
  <c r="G54"/>
  <c r="K54" s="1"/>
  <c r="J53"/>
  <c r="N53" s="1"/>
  <c r="I53"/>
  <c r="M53" s="1"/>
  <c r="H53"/>
  <c r="L53" s="1"/>
  <c r="G53"/>
  <c r="K53" s="1"/>
  <c r="J52"/>
  <c r="N52" s="1"/>
  <c r="I52"/>
  <c r="M52" s="1"/>
  <c r="H52"/>
  <c r="L52" s="1"/>
  <c r="G52"/>
  <c r="K52" s="1"/>
  <c r="J51"/>
  <c r="N51" s="1"/>
  <c r="I51"/>
  <c r="M51" s="1"/>
  <c r="H51"/>
  <c r="L51" s="1"/>
  <c r="G51"/>
  <c r="K51" s="1"/>
  <c r="J50"/>
  <c r="N50" s="1"/>
  <c r="I50"/>
  <c r="M50" s="1"/>
  <c r="H50"/>
  <c r="L50" s="1"/>
  <c r="G50"/>
  <c r="K50" s="1"/>
  <c r="J49"/>
  <c r="N49" s="1"/>
  <c r="I49"/>
  <c r="M49" s="1"/>
  <c r="H49"/>
  <c r="L49" s="1"/>
  <c r="G49"/>
  <c r="K49" s="1"/>
  <c r="J48"/>
  <c r="N48" s="1"/>
  <c r="I48"/>
  <c r="M48" s="1"/>
  <c r="H48"/>
  <c r="L48" s="1"/>
  <c r="G48"/>
  <c r="K48" s="1"/>
  <c r="J47"/>
  <c r="N47" s="1"/>
  <c r="I47"/>
  <c r="M47" s="1"/>
  <c r="H47"/>
  <c r="L47" s="1"/>
  <c r="G47"/>
  <c r="K47" s="1"/>
  <c r="J46"/>
  <c r="N46" s="1"/>
  <c r="I46"/>
  <c r="M46" s="1"/>
  <c r="H46"/>
  <c r="L46" s="1"/>
  <c r="G46"/>
  <c r="K46" s="1"/>
  <c r="J45"/>
  <c r="N45" s="1"/>
  <c r="I45"/>
  <c r="M45" s="1"/>
  <c r="H45"/>
  <c r="L45" s="1"/>
  <c r="G45"/>
  <c r="K45" s="1"/>
  <c r="J44"/>
  <c r="N44" s="1"/>
  <c r="I44"/>
  <c r="M44" s="1"/>
  <c r="H44"/>
  <c r="L44" s="1"/>
  <c r="G44"/>
  <c r="K44" s="1"/>
  <c r="J43"/>
  <c r="N43" s="1"/>
  <c r="I43"/>
  <c r="M43" s="1"/>
  <c r="H43"/>
  <c r="L43" s="1"/>
  <c r="G43"/>
  <c r="K43" s="1"/>
  <c r="J42"/>
  <c r="N42" s="1"/>
  <c r="I42"/>
  <c r="M42" s="1"/>
  <c r="H42"/>
  <c r="L42" s="1"/>
  <c r="G42"/>
  <c r="K42" s="1"/>
  <c r="J41"/>
  <c r="N41" s="1"/>
  <c r="I41"/>
  <c r="M41" s="1"/>
  <c r="H41"/>
  <c r="L41" s="1"/>
  <c r="G41"/>
  <c r="K41" s="1"/>
  <c r="J40"/>
  <c r="N40" s="1"/>
  <c r="I40"/>
  <c r="M40" s="1"/>
  <c r="H40"/>
  <c r="L40" s="1"/>
  <c r="G40"/>
  <c r="K40" s="1"/>
  <c r="J39"/>
  <c r="N39" s="1"/>
  <c r="I39"/>
  <c r="M39" s="1"/>
  <c r="H39"/>
  <c r="L39" s="1"/>
  <c r="G39"/>
  <c r="K39"/>
  <c r="J38"/>
  <c r="N38"/>
  <c r="I38"/>
  <c r="M38"/>
  <c r="H38"/>
  <c r="L38"/>
  <c r="G38"/>
  <c r="K38"/>
  <c r="J37"/>
  <c r="N37" s="1"/>
  <c r="I37"/>
  <c r="M37" s="1"/>
  <c r="H37"/>
  <c r="L37" s="1"/>
  <c r="G37"/>
  <c r="K37" s="1"/>
  <c r="J36"/>
  <c r="N36" s="1"/>
  <c r="I36"/>
  <c r="M36" s="1"/>
  <c r="H36"/>
  <c r="L36" s="1"/>
  <c r="G36"/>
  <c r="K36" s="1"/>
  <c r="J35"/>
  <c r="N35" s="1"/>
  <c r="I35"/>
  <c r="M35" s="1"/>
  <c r="H35"/>
  <c r="L35" s="1"/>
  <c r="G35"/>
  <c r="K35" s="1"/>
  <c r="J34"/>
  <c r="N34" s="1"/>
  <c r="I34"/>
  <c r="M34" s="1"/>
  <c r="H34"/>
  <c r="L34" s="1"/>
  <c r="G34"/>
  <c r="K34" s="1"/>
  <c r="J33"/>
  <c r="N33" s="1"/>
  <c r="I33"/>
  <c r="M33" s="1"/>
  <c r="H33"/>
  <c r="L33" s="1"/>
  <c r="G33"/>
  <c r="K33" s="1"/>
  <c r="J32"/>
  <c r="N32" s="1"/>
  <c r="I32"/>
  <c r="M32" s="1"/>
  <c r="H32"/>
  <c r="L32" s="1"/>
  <c r="G32"/>
  <c r="K32" s="1"/>
  <c r="J31"/>
  <c r="N31" s="1"/>
  <c r="I31"/>
  <c r="M31" s="1"/>
  <c r="H31"/>
  <c r="L31" s="1"/>
  <c r="G31"/>
  <c r="K31" s="1"/>
  <c r="J30"/>
  <c r="N30" s="1"/>
  <c r="I30"/>
  <c r="M30" s="1"/>
  <c r="H30"/>
  <c r="L30" s="1"/>
  <c r="G30"/>
  <c r="K30" s="1"/>
  <c r="J29"/>
  <c r="N29" s="1"/>
  <c r="I29"/>
  <c r="M29" s="1"/>
  <c r="H29"/>
  <c r="L29" s="1"/>
  <c r="G29"/>
  <c r="K29" s="1"/>
  <c r="J28"/>
  <c r="N28" s="1"/>
  <c r="I28"/>
  <c r="M28" s="1"/>
  <c r="H28"/>
  <c r="L28" s="1"/>
  <c r="G28"/>
  <c r="K28" s="1"/>
  <c r="J27"/>
  <c r="N27" s="1"/>
  <c r="I27"/>
  <c r="M27" s="1"/>
  <c r="H27"/>
  <c r="L27" s="1"/>
  <c r="G27"/>
  <c r="K27" s="1"/>
  <c r="J26"/>
  <c r="N26" s="1"/>
  <c r="I26"/>
  <c r="M26" s="1"/>
  <c r="H26"/>
  <c r="L26" s="1"/>
  <c r="G26"/>
  <c r="K26" s="1"/>
  <c r="J25"/>
  <c r="N25" s="1"/>
  <c r="I25"/>
  <c r="M25" s="1"/>
  <c r="H25"/>
  <c r="L25" s="1"/>
  <c r="G25"/>
  <c r="K25" s="1"/>
  <c r="J24"/>
  <c r="N24" s="1"/>
  <c r="I24"/>
  <c r="M24" s="1"/>
  <c r="H24"/>
  <c r="L24" s="1"/>
  <c r="G24"/>
  <c r="K24" s="1"/>
  <c r="J23"/>
  <c r="N23" s="1"/>
  <c r="I23"/>
  <c r="M23" s="1"/>
  <c r="H23"/>
  <c r="L23" s="1"/>
  <c r="G23"/>
  <c r="K23" s="1"/>
  <c r="J22"/>
  <c r="N22" s="1"/>
  <c r="I22"/>
  <c r="M22" s="1"/>
  <c r="H22"/>
  <c r="L22" s="1"/>
  <c r="G22"/>
  <c r="K22" s="1"/>
  <c r="J21"/>
  <c r="N21" s="1"/>
  <c r="I21"/>
  <c r="M21" s="1"/>
  <c r="H21"/>
  <c r="L21" s="1"/>
  <c r="G21"/>
  <c r="K21" s="1"/>
  <c r="J20"/>
  <c r="N20" s="1"/>
  <c r="I20"/>
  <c r="M20" s="1"/>
  <c r="H20"/>
  <c r="L20" s="1"/>
  <c r="G20"/>
  <c r="K20" s="1"/>
  <c r="J19"/>
  <c r="N19" s="1"/>
  <c r="I19"/>
  <c r="M19" s="1"/>
  <c r="H19"/>
  <c r="L19" s="1"/>
  <c r="G19"/>
  <c r="K19" s="1"/>
  <c r="J18"/>
  <c r="N18" s="1"/>
  <c r="I18"/>
  <c r="M18" s="1"/>
  <c r="H18"/>
  <c r="L18" s="1"/>
  <c r="G18"/>
  <c r="K18" s="1"/>
  <c r="J17"/>
  <c r="N17" s="1"/>
  <c r="I17"/>
  <c r="M17" s="1"/>
  <c r="H17"/>
  <c r="L17" s="1"/>
  <c r="G17"/>
  <c r="K17" s="1"/>
  <c r="J16"/>
  <c r="N16" s="1"/>
  <c r="I16"/>
  <c r="M16" s="1"/>
  <c r="H16"/>
  <c r="L16" s="1"/>
  <c r="G16"/>
  <c r="K16" s="1"/>
  <c r="J15"/>
  <c r="N15" s="1"/>
  <c r="I15"/>
  <c r="M15" s="1"/>
  <c r="H15"/>
  <c r="L15" s="1"/>
  <c r="G15"/>
  <c r="K15" s="1"/>
  <c r="J14"/>
  <c r="N14" s="1"/>
  <c r="I14"/>
  <c r="M14" s="1"/>
  <c r="H14"/>
  <c r="L14" s="1"/>
  <c r="G14"/>
  <c r="K14" s="1"/>
  <c r="J13"/>
  <c r="N13" s="1"/>
  <c r="I13"/>
  <c r="M13" s="1"/>
  <c r="H13"/>
  <c r="L13" s="1"/>
  <c r="G13"/>
  <c r="K13" s="1"/>
  <c r="J12"/>
  <c r="N12" s="1"/>
  <c r="I12"/>
  <c r="M12" s="1"/>
  <c r="H12"/>
  <c r="L12" s="1"/>
  <c r="G12"/>
  <c r="K12" s="1"/>
  <c r="J11"/>
  <c r="J86" s="1"/>
  <c r="I11"/>
  <c r="H11"/>
  <c r="G11"/>
  <c r="G86" s="1"/>
  <c r="P10"/>
  <c r="O10"/>
  <c r="C47" i="30"/>
  <c r="D47"/>
  <c r="E47"/>
  <c r="B47"/>
  <c r="J16"/>
  <c r="N16" s="1"/>
  <c r="I16"/>
  <c r="M16" s="1"/>
  <c r="H16"/>
  <c r="L16" s="1"/>
  <c r="G16"/>
  <c r="K16" s="1"/>
  <c r="J15"/>
  <c r="N15" s="1"/>
  <c r="I15"/>
  <c r="M15" s="1"/>
  <c r="H15"/>
  <c r="L15" s="1"/>
  <c r="G15"/>
  <c r="K15" s="1"/>
  <c r="J14"/>
  <c r="N14" s="1"/>
  <c r="I14"/>
  <c r="M14" s="1"/>
  <c r="H14"/>
  <c r="L14" s="1"/>
  <c r="G14"/>
  <c r="K14" s="1"/>
  <c r="J13"/>
  <c r="N13" s="1"/>
  <c r="I13"/>
  <c r="M13" s="1"/>
  <c r="H13"/>
  <c r="L13" s="1"/>
  <c r="G13"/>
  <c r="K13" s="1"/>
  <c r="J12"/>
  <c r="N12" s="1"/>
  <c r="I12"/>
  <c r="M12" s="1"/>
  <c r="H12"/>
  <c r="L12" s="1"/>
  <c r="G12"/>
  <c r="K12" s="1"/>
  <c r="J11"/>
  <c r="J47" s="1"/>
  <c r="I11"/>
  <c r="I47" s="1"/>
  <c r="H11"/>
  <c r="L11" s="1"/>
  <c r="G11"/>
  <c r="G47" s="1"/>
  <c r="P10"/>
  <c r="O10"/>
  <c r="G78" i="28"/>
  <c r="H78"/>
  <c r="I78"/>
  <c r="J78"/>
  <c r="K78"/>
  <c r="L78"/>
  <c r="M78"/>
  <c r="N78"/>
  <c r="C86"/>
  <c r="D86"/>
  <c r="E86"/>
  <c r="B86"/>
  <c r="G17"/>
  <c r="H17"/>
  <c r="I17"/>
  <c r="J17"/>
  <c r="K17"/>
  <c r="L17"/>
  <c r="M17"/>
  <c r="N17"/>
  <c r="G18"/>
  <c r="H18"/>
  <c r="I18"/>
  <c r="J18"/>
  <c r="K18"/>
  <c r="L18"/>
  <c r="M18"/>
  <c r="N18"/>
  <c r="G19"/>
  <c r="H19"/>
  <c r="I19"/>
  <c r="J19"/>
  <c r="K19"/>
  <c r="L19"/>
  <c r="M19"/>
  <c r="N19"/>
  <c r="G20"/>
  <c r="H20"/>
  <c r="I20"/>
  <c r="J20"/>
  <c r="K20"/>
  <c r="L20"/>
  <c r="M20"/>
  <c r="N20"/>
  <c r="G21"/>
  <c r="H21"/>
  <c r="I21"/>
  <c r="J21"/>
  <c r="K21"/>
  <c r="L21"/>
  <c r="M21"/>
  <c r="N21"/>
  <c r="G22"/>
  <c r="H22"/>
  <c r="I22"/>
  <c r="J22"/>
  <c r="K22"/>
  <c r="L22"/>
  <c r="M22"/>
  <c r="N22"/>
  <c r="G23"/>
  <c r="H23"/>
  <c r="I23"/>
  <c r="J23"/>
  <c r="K23"/>
  <c r="L23"/>
  <c r="M23"/>
  <c r="N23"/>
  <c r="G24"/>
  <c r="H24"/>
  <c r="I24"/>
  <c r="J24"/>
  <c r="K24"/>
  <c r="L24"/>
  <c r="M24"/>
  <c r="N24"/>
  <c r="G25"/>
  <c r="H25"/>
  <c r="I25"/>
  <c r="J25"/>
  <c r="K25"/>
  <c r="L25"/>
  <c r="M25"/>
  <c r="N25"/>
  <c r="G26"/>
  <c r="H26"/>
  <c r="I26"/>
  <c r="J26"/>
  <c r="K26"/>
  <c r="L26"/>
  <c r="M26"/>
  <c r="N26"/>
  <c r="G27"/>
  <c r="H27"/>
  <c r="I27"/>
  <c r="J27"/>
  <c r="K27"/>
  <c r="L27"/>
  <c r="M27"/>
  <c r="N27"/>
  <c r="G28"/>
  <c r="H28"/>
  <c r="I28"/>
  <c r="J28"/>
  <c r="K28"/>
  <c r="L28"/>
  <c r="M28"/>
  <c r="N28"/>
  <c r="G29"/>
  <c r="H29"/>
  <c r="I29"/>
  <c r="J29"/>
  <c r="K29"/>
  <c r="L29"/>
  <c r="M29"/>
  <c r="N29"/>
  <c r="G30"/>
  <c r="H30"/>
  <c r="I30"/>
  <c r="J30"/>
  <c r="K30"/>
  <c r="L30"/>
  <c r="M30"/>
  <c r="N30"/>
  <c r="G31"/>
  <c r="H31"/>
  <c r="I31"/>
  <c r="J31"/>
  <c r="K31"/>
  <c r="L31"/>
  <c r="M31"/>
  <c r="N31"/>
  <c r="G32"/>
  <c r="H32"/>
  <c r="I32"/>
  <c r="J32"/>
  <c r="K32"/>
  <c r="L32"/>
  <c r="M32"/>
  <c r="N32"/>
  <c r="G33"/>
  <c r="H33"/>
  <c r="I33"/>
  <c r="J33"/>
  <c r="K33"/>
  <c r="L33"/>
  <c r="M33"/>
  <c r="N33"/>
  <c r="G34"/>
  <c r="H34"/>
  <c r="I34"/>
  <c r="M34" s="1"/>
  <c r="J34"/>
  <c r="N34" s="1"/>
  <c r="K34"/>
  <c r="L34"/>
  <c r="G35"/>
  <c r="H35"/>
  <c r="I35"/>
  <c r="M35" s="1"/>
  <c r="J35"/>
  <c r="N35" s="1"/>
  <c r="K35"/>
  <c r="L35"/>
  <c r="G36"/>
  <c r="H36"/>
  <c r="I36"/>
  <c r="J36"/>
  <c r="K36"/>
  <c r="L36"/>
  <c r="M36"/>
  <c r="N36"/>
  <c r="G37"/>
  <c r="H37"/>
  <c r="I37"/>
  <c r="J37"/>
  <c r="K37"/>
  <c r="L37"/>
  <c r="M37"/>
  <c r="N37"/>
  <c r="G38"/>
  <c r="H38"/>
  <c r="I38"/>
  <c r="J38"/>
  <c r="K38"/>
  <c r="L38"/>
  <c r="M38"/>
  <c r="N38"/>
  <c r="G39"/>
  <c r="H39"/>
  <c r="I39"/>
  <c r="J39"/>
  <c r="K39"/>
  <c r="L39"/>
  <c r="M39"/>
  <c r="N39"/>
  <c r="G40"/>
  <c r="H40"/>
  <c r="I40"/>
  <c r="J40"/>
  <c r="K40"/>
  <c r="L40"/>
  <c r="M40"/>
  <c r="N40"/>
  <c r="G41"/>
  <c r="H41"/>
  <c r="I41"/>
  <c r="J41"/>
  <c r="K41"/>
  <c r="L41"/>
  <c r="M41"/>
  <c r="N41"/>
  <c r="G42"/>
  <c r="H42"/>
  <c r="I42"/>
  <c r="J42"/>
  <c r="K42"/>
  <c r="L42"/>
  <c r="M42"/>
  <c r="N42"/>
  <c r="G43"/>
  <c r="H43"/>
  <c r="I43"/>
  <c r="J43"/>
  <c r="K43"/>
  <c r="L43"/>
  <c r="M43"/>
  <c r="N43"/>
  <c r="G44"/>
  <c r="H44"/>
  <c r="I44"/>
  <c r="J44"/>
  <c r="K44"/>
  <c r="L44"/>
  <c r="M44"/>
  <c r="N44"/>
  <c r="G45"/>
  <c r="H45"/>
  <c r="I45"/>
  <c r="J45"/>
  <c r="K45"/>
  <c r="L45"/>
  <c r="M45"/>
  <c r="N45"/>
  <c r="G46"/>
  <c r="H46"/>
  <c r="I46"/>
  <c r="J46"/>
  <c r="K46"/>
  <c r="L46"/>
  <c r="M46"/>
  <c r="N46"/>
  <c r="G47"/>
  <c r="H47"/>
  <c r="I47"/>
  <c r="J47"/>
  <c r="K47"/>
  <c r="L47"/>
  <c r="M47"/>
  <c r="N47"/>
  <c r="G48"/>
  <c r="H48"/>
  <c r="I48"/>
  <c r="J48"/>
  <c r="K48"/>
  <c r="L48"/>
  <c r="M48"/>
  <c r="N48"/>
  <c r="G49"/>
  <c r="H49"/>
  <c r="I49"/>
  <c r="J49"/>
  <c r="K49"/>
  <c r="L49"/>
  <c r="M49"/>
  <c r="N49"/>
  <c r="G50"/>
  <c r="H50"/>
  <c r="I50"/>
  <c r="J50"/>
  <c r="K50"/>
  <c r="L50"/>
  <c r="M50"/>
  <c r="N50"/>
  <c r="G51"/>
  <c r="H51"/>
  <c r="I51"/>
  <c r="J51"/>
  <c r="K51"/>
  <c r="L51"/>
  <c r="M51"/>
  <c r="N51"/>
  <c r="G52"/>
  <c r="H52"/>
  <c r="I52"/>
  <c r="J52"/>
  <c r="K52"/>
  <c r="L52"/>
  <c r="M52"/>
  <c r="N52"/>
  <c r="G53"/>
  <c r="H53"/>
  <c r="I53"/>
  <c r="J53"/>
  <c r="K53"/>
  <c r="L53"/>
  <c r="M53"/>
  <c r="N53"/>
  <c r="G54"/>
  <c r="H54"/>
  <c r="I54"/>
  <c r="J54"/>
  <c r="K54"/>
  <c r="L54"/>
  <c r="M54"/>
  <c r="N54"/>
  <c r="G55"/>
  <c r="H55"/>
  <c r="I55"/>
  <c r="J55"/>
  <c r="K55"/>
  <c r="L55"/>
  <c r="M55"/>
  <c r="N55"/>
  <c r="G56"/>
  <c r="H56"/>
  <c r="I56"/>
  <c r="J56"/>
  <c r="K56"/>
  <c r="L56"/>
  <c r="M56"/>
  <c r="N56"/>
  <c r="G57"/>
  <c r="H57"/>
  <c r="I57"/>
  <c r="J57"/>
  <c r="K57"/>
  <c r="L57"/>
  <c r="M57"/>
  <c r="N57"/>
  <c r="G58"/>
  <c r="H58"/>
  <c r="I58"/>
  <c r="J58"/>
  <c r="K58"/>
  <c r="L58"/>
  <c r="M58"/>
  <c r="N58"/>
  <c r="G59"/>
  <c r="H59"/>
  <c r="I59"/>
  <c r="J59"/>
  <c r="K59"/>
  <c r="L59"/>
  <c r="M59"/>
  <c r="N59"/>
  <c r="G60"/>
  <c r="H60"/>
  <c r="I60"/>
  <c r="J60"/>
  <c r="K60"/>
  <c r="L60"/>
  <c r="M60"/>
  <c r="N60"/>
  <c r="G61"/>
  <c r="H61"/>
  <c r="I61"/>
  <c r="J61"/>
  <c r="K61"/>
  <c r="L61"/>
  <c r="M61"/>
  <c r="N61"/>
  <c r="G62"/>
  <c r="H62"/>
  <c r="I62"/>
  <c r="J62"/>
  <c r="K62"/>
  <c r="L62"/>
  <c r="M62"/>
  <c r="N62"/>
  <c r="G63"/>
  <c r="H63"/>
  <c r="I63"/>
  <c r="J63"/>
  <c r="K63"/>
  <c r="L63"/>
  <c r="M63"/>
  <c r="N63"/>
  <c r="G64"/>
  <c r="H64"/>
  <c r="I64"/>
  <c r="J64"/>
  <c r="K64"/>
  <c r="L64"/>
  <c r="M64"/>
  <c r="N64"/>
  <c r="G65"/>
  <c r="H65"/>
  <c r="I65"/>
  <c r="J65"/>
  <c r="K65"/>
  <c r="L65"/>
  <c r="M65"/>
  <c r="N65"/>
  <c r="G66"/>
  <c r="H66"/>
  <c r="I66"/>
  <c r="J66"/>
  <c r="K66"/>
  <c r="L66"/>
  <c r="M66"/>
  <c r="N66"/>
  <c r="G67"/>
  <c r="H67"/>
  <c r="I67"/>
  <c r="J67"/>
  <c r="K67"/>
  <c r="L67"/>
  <c r="M67"/>
  <c r="N67"/>
  <c r="G68"/>
  <c r="H68"/>
  <c r="I68"/>
  <c r="J68"/>
  <c r="K68"/>
  <c r="L68"/>
  <c r="M68"/>
  <c r="N68"/>
  <c r="G69"/>
  <c r="H69"/>
  <c r="I69"/>
  <c r="J69"/>
  <c r="K69"/>
  <c r="L69"/>
  <c r="M69"/>
  <c r="N69"/>
  <c r="G70"/>
  <c r="H70"/>
  <c r="I70"/>
  <c r="J70"/>
  <c r="K70"/>
  <c r="L70"/>
  <c r="M70"/>
  <c r="N70"/>
  <c r="G71"/>
  <c r="H71"/>
  <c r="I71"/>
  <c r="J71"/>
  <c r="K71"/>
  <c r="L71"/>
  <c r="M71"/>
  <c r="N71"/>
  <c r="G72"/>
  <c r="H72"/>
  <c r="I72"/>
  <c r="J72"/>
  <c r="K72"/>
  <c r="L72"/>
  <c r="M72"/>
  <c r="N72"/>
  <c r="G73"/>
  <c r="H73"/>
  <c r="I73"/>
  <c r="J73"/>
  <c r="K73"/>
  <c r="L73"/>
  <c r="M73"/>
  <c r="N73"/>
  <c r="G74"/>
  <c r="H74"/>
  <c r="I74"/>
  <c r="J74"/>
  <c r="K74"/>
  <c r="L74"/>
  <c r="M74"/>
  <c r="N74"/>
  <c r="G75"/>
  <c r="H75"/>
  <c r="I75"/>
  <c r="J75"/>
  <c r="K75"/>
  <c r="L75"/>
  <c r="M75"/>
  <c r="N75"/>
  <c r="G76"/>
  <c r="H76"/>
  <c r="I76"/>
  <c r="J76"/>
  <c r="K76"/>
  <c r="L76"/>
  <c r="M76"/>
  <c r="N76"/>
  <c r="G77"/>
  <c r="H77"/>
  <c r="I77"/>
  <c r="J77"/>
  <c r="K77"/>
  <c r="L77"/>
  <c r="M77"/>
  <c r="N77"/>
  <c r="J16"/>
  <c r="N16"/>
  <c r="I16"/>
  <c r="M16"/>
  <c r="H16"/>
  <c r="L16"/>
  <c r="G16"/>
  <c r="K16"/>
  <c r="J15"/>
  <c r="N15"/>
  <c r="I15"/>
  <c r="M15"/>
  <c r="H15"/>
  <c r="L15"/>
  <c r="G15"/>
  <c r="K15" s="1"/>
  <c r="J14"/>
  <c r="N14" s="1"/>
  <c r="I14"/>
  <c r="M14" s="1"/>
  <c r="H14"/>
  <c r="L14" s="1"/>
  <c r="G14"/>
  <c r="K14" s="1"/>
  <c r="J13"/>
  <c r="N13" s="1"/>
  <c r="I13"/>
  <c r="M13" s="1"/>
  <c r="H13"/>
  <c r="L13" s="1"/>
  <c r="G13"/>
  <c r="K13" s="1"/>
  <c r="J12"/>
  <c r="N12" s="1"/>
  <c r="I12"/>
  <c r="H12"/>
  <c r="L12" s="1"/>
  <c r="G12"/>
  <c r="K12" s="1"/>
  <c r="J11"/>
  <c r="I11"/>
  <c r="H11"/>
  <c r="G11"/>
  <c r="P10"/>
  <c r="O10"/>
  <c r="C125" i="2"/>
  <c r="D125"/>
  <c r="E125"/>
  <c r="B125"/>
  <c r="G56"/>
  <c r="K56" s="1"/>
  <c r="J56"/>
  <c r="N56" s="1"/>
  <c r="L56"/>
  <c r="M56"/>
  <c r="G57"/>
  <c r="J57"/>
  <c r="K57"/>
  <c r="L57"/>
  <c r="M57"/>
  <c r="N57"/>
  <c r="G58"/>
  <c r="K58" s="1"/>
  <c r="J58"/>
  <c r="N58" s="1"/>
  <c r="L58"/>
  <c r="M58"/>
  <c r="G59"/>
  <c r="J59"/>
  <c r="K59"/>
  <c r="L59"/>
  <c r="M59"/>
  <c r="N59"/>
  <c r="G60"/>
  <c r="K60" s="1"/>
  <c r="J60"/>
  <c r="N60" s="1"/>
  <c r="L60"/>
  <c r="M60"/>
  <c r="G61"/>
  <c r="J61"/>
  <c r="K61"/>
  <c r="L61"/>
  <c r="M61"/>
  <c r="N61"/>
  <c r="G62"/>
  <c r="K62" s="1"/>
  <c r="J62"/>
  <c r="N62" s="1"/>
  <c r="L62"/>
  <c r="M62"/>
  <c r="G63"/>
  <c r="J63"/>
  <c r="K63"/>
  <c r="L63"/>
  <c r="M63"/>
  <c r="N63"/>
  <c r="G64"/>
  <c r="K64" s="1"/>
  <c r="J64"/>
  <c r="N64" s="1"/>
  <c r="L64"/>
  <c r="M64"/>
  <c r="G65"/>
  <c r="J65"/>
  <c r="K65"/>
  <c r="L65"/>
  <c r="M65"/>
  <c r="N65"/>
  <c r="G66"/>
  <c r="K66" s="1"/>
  <c r="J66"/>
  <c r="N66" s="1"/>
  <c r="L66"/>
  <c r="M66"/>
  <c r="G67"/>
  <c r="J67"/>
  <c r="K67"/>
  <c r="L67"/>
  <c r="M67"/>
  <c r="N67"/>
  <c r="G68"/>
  <c r="K68" s="1"/>
  <c r="J68"/>
  <c r="N68" s="1"/>
  <c r="L68"/>
  <c r="M68"/>
  <c r="G69"/>
  <c r="J69"/>
  <c r="K69"/>
  <c r="L69"/>
  <c r="M69"/>
  <c r="N69"/>
  <c r="G70"/>
  <c r="K70" s="1"/>
  <c r="J70"/>
  <c r="N70" s="1"/>
  <c r="L70"/>
  <c r="M70"/>
  <c r="G71"/>
  <c r="J71"/>
  <c r="K71"/>
  <c r="L71"/>
  <c r="M71"/>
  <c r="N71"/>
  <c r="G72"/>
  <c r="K72" s="1"/>
  <c r="J72"/>
  <c r="N72" s="1"/>
  <c r="L72"/>
  <c r="M72"/>
  <c r="G73"/>
  <c r="J73"/>
  <c r="K73"/>
  <c r="L73"/>
  <c r="M73"/>
  <c r="N73"/>
  <c r="G74"/>
  <c r="K74" s="1"/>
  <c r="J74"/>
  <c r="N74" s="1"/>
  <c r="L74"/>
  <c r="M74"/>
  <c r="G75"/>
  <c r="J75"/>
  <c r="K75"/>
  <c r="L75"/>
  <c r="M75"/>
  <c r="N75"/>
  <c r="G76"/>
  <c r="K76" s="1"/>
  <c r="J76"/>
  <c r="N76" s="1"/>
  <c r="L76"/>
  <c r="M76"/>
  <c r="G77"/>
  <c r="J77"/>
  <c r="K77"/>
  <c r="L77"/>
  <c r="M77"/>
  <c r="N77"/>
  <c r="G78"/>
  <c r="K78" s="1"/>
  <c r="J78"/>
  <c r="N78" s="1"/>
  <c r="L78"/>
  <c r="M78"/>
  <c r="G79"/>
  <c r="J79"/>
  <c r="K79"/>
  <c r="L79"/>
  <c r="M79"/>
  <c r="N79"/>
  <c r="G80"/>
  <c r="K80" s="1"/>
  <c r="J80"/>
  <c r="N80" s="1"/>
  <c r="L80"/>
  <c r="M80"/>
  <c r="G81"/>
  <c r="J81"/>
  <c r="K81"/>
  <c r="L81"/>
  <c r="M81"/>
  <c r="N81"/>
  <c r="G82"/>
  <c r="K82" s="1"/>
  <c r="J82"/>
  <c r="N82" s="1"/>
  <c r="L82"/>
  <c r="M82"/>
  <c r="G83"/>
  <c r="J83"/>
  <c r="K83"/>
  <c r="L83"/>
  <c r="M83"/>
  <c r="N83"/>
  <c r="G84"/>
  <c r="K84" s="1"/>
  <c r="J84"/>
  <c r="N84" s="1"/>
  <c r="L84"/>
  <c r="M84"/>
  <c r="G85"/>
  <c r="J85"/>
  <c r="K85"/>
  <c r="L85"/>
  <c r="M85"/>
  <c r="N85"/>
  <c r="G86"/>
  <c r="K86" s="1"/>
  <c r="J86"/>
  <c r="N86" s="1"/>
  <c r="L86"/>
  <c r="M86"/>
  <c r="G87"/>
  <c r="J87"/>
  <c r="K87"/>
  <c r="L87"/>
  <c r="M87"/>
  <c r="N87"/>
  <c r="G88"/>
  <c r="K88" s="1"/>
  <c r="J88"/>
  <c r="N88" s="1"/>
  <c r="L88"/>
  <c r="M88"/>
  <c r="G89"/>
  <c r="J89"/>
  <c r="K89"/>
  <c r="L89"/>
  <c r="M89"/>
  <c r="N89"/>
  <c r="G90"/>
  <c r="K90" s="1"/>
  <c r="J90"/>
  <c r="N90" s="1"/>
  <c r="L90"/>
  <c r="M90"/>
  <c r="G91"/>
  <c r="J91"/>
  <c r="K91"/>
  <c r="L91"/>
  <c r="M91"/>
  <c r="N91"/>
  <c r="G92"/>
  <c r="K92" s="1"/>
  <c r="J92"/>
  <c r="N92" s="1"/>
  <c r="L92"/>
  <c r="M92"/>
  <c r="G93"/>
  <c r="J93"/>
  <c r="K93"/>
  <c r="L93"/>
  <c r="M93"/>
  <c r="N93"/>
  <c r="G94"/>
  <c r="K94" s="1"/>
  <c r="J94"/>
  <c r="N94" s="1"/>
  <c r="L94"/>
  <c r="M94"/>
  <c r="G95"/>
  <c r="K95" s="1"/>
  <c r="J95"/>
  <c r="N95" s="1"/>
  <c r="L95"/>
  <c r="M95"/>
  <c r="G96"/>
  <c r="K96" s="1"/>
  <c r="J96"/>
  <c r="N96" s="1"/>
  <c r="L96"/>
  <c r="M96"/>
  <c r="G97"/>
  <c r="K97" s="1"/>
  <c r="J97"/>
  <c r="N97" s="1"/>
  <c r="L97"/>
  <c r="M97"/>
  <c r="G98"/>
  <c r="K98" s="1"/>
  <c r="J98"/>
  <c r="N98" s="1"/>
  <c r="L98"/>
  <c r="M98"/>
  <c r="G99"/>
  <c r="J99"/>
  <c r="K99"/>
  <c r="L99"/>
  <c r="M99"/>
  <c r="N99"/>
  <c r="G100"/>
  <c r="K100" s="1"/>
  <c r="J100"/>
  <c r="N100" s="1"/>
  <c r="L100"/>
  <c r="M100"/>
  <c r="G101"/>
  <c r="J101"/>
  <c r="K101"/>
  <c r="L101"/>
  <c r="M101"/>
  <c r="N101"/>
  <c r="G102"/>
  <c r="K102" s="1"/>
  <c r="J102"/>
  <c r="N102" s="1"/>
  <c r="L102"/>
  <c r="M102"/>
  <c r="G103"/>
  <c r="J103"/>
  <c r="K103"/>
  <c r="L103"/>
  <c r="M103"/>
  <c r="N103"/>
  <c r="G104"/>
  <c r="K104" s="1"/>
  <c r="J104"/>
  <c r="N104" s="1"/>
  <c r="L104"/>
  <c r="M104"/>
  <c r="G105"/>
  <c r="J105"/>
  <c r="K105"/>
  <c r="L105"/>
  <c r="M105"/>
  <c r="N105"/>
  <c r="G106"/>
  <c r="K106" s="1"/>
  <c r="J106"/>
  <c r="N106" s="1"/>
  <c r="L106"/>
  <c r="M106"/>
  <c r="G107"/>
  <c r="J107"/>
  <c r="K107"/>
  <c r="L107"/>
  <c r="M107"/>
  <c r="N107"/>
  <c r="G108"/>
  <c r="K108" s="1"/>
  <c r="J108"/>
  <c r="N108" s="1"/>
  <c r="L108"/>
  <c r="M108"/>
  <c r="G109"/>
  <c r="J109"/>
  <c r="K109"/>
  <c r="L109"/>
  <c r="M109"/>
  <c r="N109"/>
  <c r="G110"/>
  <c r="K110" s="1"/>
  <c r="J110"/>
  <c r="N110" s="1"/>
  <c r="L110"/>
  <c r="M110"/>
  <c r="G111"/>
  <c r="J111"/>
  <c r="K111"/>
  <c r="L111"/>
  <c r="M111"/>
  <c r="N111"/>
  <c r="G112"/>
  <c r="K112" s="1"/>
  <c r="J112"/>
  <c r="N112" s="1"/>
  <c r="L112"/>
  <c r="M112"/>
  <c r="G113"/>
  <c r="J113"/>
  <c r="K113"/>
  <c r="L113"/>
  <c r="M113"/>
  <c r="N113"/>
  <c r="G114"/>
  <c r="K114" s="1"/>
  <c r="J114"/>
  <c r="N114" s="1"/>
  <c r="L114"/>
  <c r="M114"/>
  <c r="G115"/>
  <c r="J115"/>
  <c r="K115"/>
  <c r="L115"/>
  <c r="M115"/>
  <c r="N115"/>
  <c r="J16" i="18"/>
  <c r="N16" s="1"/>
  <c r="I16"/>
  <c r="M16" s="1"/>
  <c r="H16"/>
  <c r="L16" s="1"/>
  <c r="G16"/>
  <c r="K16" s="1"/>
  <c r="J15"/>
  <c r="N15" s="1"/>
  <c r="I15"/>
  <c r="M15" s="1"/>
  <c r="H15"/>
  <c r="L15" s="1"/>
  <c r="G15"/>
  <c r="K15" s="1"/>
  <c r="J14"/>
  <c r="N14" s="1"/>
  <c r="I14"/>
  <c r="M14" s="1"/>
  <c r="H14"/>
  <c r="L14" s="1"/>
  <c r="G14"/>
  <c r="K14" s="1"/>
  <c r="J13"/>
  <c r="N13" s="1"/>
  <c r="I13"/>
  <c r="M13" s="1"/>
  <c r="H13"/>
  <c r="L13" s="1"/>
  <c r="G13"/>
  <c r="K13" s="1"/>
  <c r="J12"/>
  <c r="N12"/>
  <c r="I12"/>
  <c r="M12" s="1"/>
  <c r="H12"/>
  <c r="L12" s="1"/>
  <c r="G12"/>
  <c r="K12" s="1"/>
  <c r="J11"/>
  <c r="N11" s="1"/>
  <c r="I11"/>
  <c r="M11" s="1"/>
  <c r="H11"/>
  <c r="L11" s="1"/>
  <c r="G11"/>
  <c r="K11" s="1"/>
  <c r="G12" i="10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K153" s="1"/>
  <c r="G12" i="4"/>
  <c r="G13"/>
  <c r="G14"/>
  <c r="G15"/>
  <c r="G16"/>
  <c r="K16" s="1"/>
  <c r="G17"/>
  <c r="K17" s="1"/>
  <c r="G11"/>
  <c r="H16"/>
  <c r="I16"/>
  <c r="J16"/>
  <c r="N16" s="1"/>
  <c r="L16"/>
  <c r="M16"/>
  <c r="H17"/>
  <c r="I17"/>
  <c r="J17"/>
  <c r="N17" s="1"/>
  <c r="L17"/>
  <c r="M17"/>
  <c r="J12" i="10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N152" s="1"/>
  <c r="J153"/>
  <c r="N153" s="1"/>
  <c r="K119"/>
  <c r="K123"/>
  <c r="K135"/>
  <c r="K139"/>
  <c r="K151"/>
  <c r="K152"/>
  <c r="L152"/>
  <c r="M152"/>
  <c r="L153"/>
  <c r="M153"/>
  <c r="J12" i="3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K79" i="10"/>
  <c r="K83"/>
  <c r="K87"/>
  <c r="K91"/>
  <c r="K115"/>
  <c r="K127"/>
  <c r="K131"/>
  <c r="K143"/>
  <c r="K147"/>
  <c r="K76"/>
  <c r="L76"/>
  <c r="M76"/>
  <c r="N76"/>
  <c r="K77"/>
  <c r="L77"/>
  <c r="M77"/>
  <c r="N77"/>
  <c r="K78"/>
  <c r="L78"/>
  <c r="M78"/>
  <c r="N78"/>
  <c r="L79"/>
  <c r="M79"/>
  <c r="N79"/>
  <c r="K80"/>
  <c r="L80"/>
  <c r="M80"/>
  <c r="N80"/>
  <c r="K81"/>
  <c r="L81"/>
  <c r="M81"/>
  <c r="N81"/>
  <c r="K82"/>
  <c r="L82"/>
  <c r="M82"/>
  <c r="N82"/>
  <c r="L83"/>
  <c r="M83"/>
  <c r="N83"/>
  <c r="K84"/>
  <c r="L84"/>
  <c r="M84"/>
  <c r="N84"/>
  <c r="K85"/>
  <c r="L85"/>
  <c r="M85"/>
  <c r="N85"/>
  <c r="K86"/>
  <c r="L86"/>
  <c r="M86"/>
  <c r="N86"/>
  <c r="L87"/>
  <c r="M87"/>
  <c r="N87"/>
  <c r="K88"/>
  <c r="L88"/>
  <c r="M88"/>
  <c r="N88"/>
  <c r="K89"/>
  <c r="L89"/>
  <c r="M89"/>
  <c r="N89"/>
  <c r="K90"/>
  <c r="L90"/>
  <c r="M90"/>
  <c r="N90"/>
  <c r="L91"/>
  <c r="M91"/>
  <c r="N91"/>
  <c r="K92"/>
  <c r="L92"/>
  <c r="M92"/>
  <c r="N92"/>
  <c r="K93"/>
  <c r="L93"/>
  <c r="M93"/>
  <c r="N93"/>
  <c r="K94"/>
  <c r="L94"/>
  <c r="M94"/>
  <c r="N94"/>
  <c r="K95"/>
  <c r="L95"/>
  <c r="M95"/>
  <c r="N95"/>
  <c r="K96"/>
  <c r="L96"/>
  <c r="M96"/>
  <c r="N96"/>
  <c r="K97"/>
  <c r="L97"/>
  <c r="M97"/>
  <c r="N97"/>
  <c r="K98"/>
  <c r="L98"/>
  <c r="M98"/>
  <c r="N98"/>
  <c r="K99"/>
  <c r="L99"/>
  <c r="M99"/>
  <c r="N99"/>
  <c r="K100"/>
  <c r="L100"/>
  <c r="M100"/>
  <c r="N100"/>
  <c r="K101"/>
  <c r="L101"/>
  <c r="M101"/>
  <c r="N101"/>
  <c r="K102"/>
  <c r="L102"/>
  <c r="M102"/>
  <c r="N102"/>
  <c r="K103"/>
  <c r="L103"/>
  <c r="M103"/>
  <c r="N103"/>
  <c r="K104"/>
  <c r="L104"/>
  <c r="M104"/>
  <c r="N104"/>
  <c r="K105"/>
  <c r="L105"/>
  <c r="M105"/>
  <c r="N105"/>
  <c r="K106"/>
  <c r="L106"/>
  <c r="M106"/>
  <c r="N106"/>
  <c r="K107"/>
  <c r="L107"/>
  <c r="M107"/>
  <c r="N107"/>
  <c r="K108"/>
  <c r="L108"/>
  <c r="M108"/>
  <c r="N108"/>
  <c r="K109"/>
  <c r="L109"/>
  <c r="M109"/>
  <c r="N109"/>
  <c r="K110"/>
  <c r="L110"/>
  <c r="M110"/>
  <c r="N110"/>
  <c r="K111"/>
  <c r="L111"/>
  <c r="M111"/>
  <c r="N111"/>
  <c r="K112"/>
  <c r="L112"/>
  <c r="M112"/>
  <c r="N112"/>
  <c r="K113"/>
  <c r="L113"/>
  <c r="M113"/>
  <c r="N113"/>
  <c r="K114"/>
  <c r="L114"/>
  <c r="M114"/>
  <c r="N114"/>
  <c r="L115"/>
  <c r="M115"/>
  <c r="N115"/>
  <c r="K116"/>
  <c r="L116"/>
  <c r="M116"/>
  <c r="N116"/>
  <c r="K117"/>
  <c r="L117"/>
  <c r="M117"/>
  <c r="N117"/>
  <c r="K118"/>
  <c r="L118"/>
  <c r="M118"/>
  <c r="N118"/>
  <c r="L119"/>
  <c r="M119"/>
  <c r="N119"/>
  <c r="K120"/>
  <c r="L120"/>
  <c r="M120"/>
  <c r="N120"/>
  <c r="K121"/>
  <c r="L121"/>
  <c r="M121"/>
  <c r="N121"/>
  <c r="K122"/>
  <c r="L122"/>
  <c r="M122"/>
  <c r="N122"/>
  <c r="L123"/>
  <c r="M123"/>
  <c r="N123"/>
  <c r="K124"/>
  <c r="L124"/>
  <c r="M124"/>
  <c r="N124"/>
  <c r="K125"/>
  <c r="L125"/>
  <c r="M125"/>
  <c r="N125"/>
  <c r="K126"/>
  <c r="L126"/>
  <c r="M126"/>
  <c r="N126"/>
  <c r="L127"/>
  <c r="M127"/>
  <c r="N127"/>
  <c r="K128"/>
  <c r="L128"/>
  <c r="M128"/>
  <c r="N128"/>
  <c r="K129"/>
  <c r="L129"/>
  <c r="M129"/>
  <c r="N129"/>
  <c r="K130"/>
  <c r="L130"/>
  <c r="M130"/>
  <c r="N130"/>
  <c r="L131"/>
  <c r="M131"/>
  <c r="N131"/>
  <c r="K132"/>
  <c r="L132"/>
  <c r="M132"/>
  <c r="N132"/>
  <c r="K133"/>
  <c r="L133"/>
  <c r="M133"/>
  <c r="N133"/>
  <c r="K134"/>
  <c r="L134"/>
  <c r="M134"/>
  <c r="N134"/>
  <c r="L135"/>
  <c r="M135"/>
  <c r="N135"/>
  <c r="K136"/>
  <c r="L136"/>
  <c r="M136"/>
  <c r="N136"/>
  <c r="K137"/>
  <c r="L137"/>
  <c r="M137"/>
  <c r="N137"/>
  <c r="K138"/>
  <c r="L138"/>
  <c r="M138"/>
  <c r="N138"/>
  <c r="L139"/>
  <c r="M139"/>
  <c r="N139"/>
  <c r="K140"/>
  <c r="L140"/>
  <c r="M140"/>
  <c r="N140"/>
  <c r="K141"/>
  <c r="L141"/>
  <c r="M141"/>
  <c r="N141"/>
  <c r="K142"/>
  <c r="L142"/>
  <c r="M142"/>
  <c r="N142"/>
  <c r="L143"/>
  <c r="M143"/>
  <c r="N143"/>
  <c r="K144"/>
  <c r="L144"/>
  <c r="M144"/>
  <c r="N144"/>
  <c r="K145"/>
  <c r="L145"/>
  <c r="M145"/>
  <c r="N145"/>
  <c r="K146"/>
  <c r="L146"/>
  <c r="M146"/>
  <c r="N146"/>
  <c r="L147"/>
  <c r="M147"/>
  <c r="N147"/>
  <c r="K148"/>
  <c r="L148"/>
  <c r="M148"/>
  <c r="N148"/>
  <c r="K149"/>
  <c r="L149"/>
  <c r="M149"/>
  <c r="N149"/>
  <c r="K150"/>
  <c r="L150"/>
  <c r="M150"/>
  <c r="N150"/>
  <c r="L151"/>
  <c r="M151"/>
  <c r="N151"/>
  <c r="G12" i="3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K122"/>
  <c r="G123"/>
  <c r="G124"/>
  <c r="K124"/>
  <c r="G125"/>
  <c r="G126"/>
  <c r="G127"/>
  <c r="G128"/>
  <c r="K128" s="1"/>
  <c r="G129"/>
  <c r="G130"/>
  <c r="K130" s="1"/>
  <c r="G131"/>
  <c r="G132"/>
  <c r="K132" s="1"/>
  <c r="G133"/>
  <c r="K133" s="1"/>
  <c r="G134"/>
  <c r="G135"/>
  <c r="K135" s="1"/>
  <c r="G136"/>
  <c r="K136" s="1"/>
  <c r="G137"/>
  <c r="G138"/>
  <c r="K138" s="1"/>
  <c r="G139"/>
  <c r="G140"/>
  <c r="K140" s="1"/>
  <c r="G141"/>
  <c r="G142"/>
  <c r="K142" s="1"/>
  <c r="G143"/>
  <c r="G144"/>
  <c r="G145"/>
  <c r="G146"/>
  <c r="G147"/>
  <c r="G148"/>
  <c r="K148" s="1"/>
  <c r="G149"/>
  <c r="G150"/>
  <c r="G151"/>
  <c r="G152"/>
  <c r="H122"/>
  <c r="I122"/>
  <c r="M122" s="1"/>
  <c r="N122"/>
  <c r="L122"/>
  <c r="H123"/>
  <c r="L123" s="1"/>
  <c r="I123"/>
  <c r="K123"/>
  <c r="M123"/>
  <c r="N123"/>
  <c r="H124"/>
  <c r="L124" s="1"/>
  <c r="I124"/>
  <c r="M124" s="1"/>
  <c r="N124"/>
  <c r="H125"/>
  <c r="I125"/>
  <c r="M125" s="1"/>
  <c r="K125"/>
  <c r="L125"/>
  <c r="N125"/>
  <c r="H126"/>
  <c r="L126" s="1"/>
  <c r="I126"/>
  <c r="M126" s="1"/>
  <c r="K126"/>
  <c r="N126"/>
  <c r="H127"/>
  <c r="L127" s="1"/>
  <c r="I127"/>
  <c r="M127" s="1"/>
  <c r="K127"/>
  <c r="N127"/>
  <c r="H128"/>
  <c r="L128" s="1"/>
  <c r="I128"/>
  <c r="M128" s="1"/>
  <c r="N128"/>
  <c r="H129"/>
  <c r="L129" s="1"/>
  <c r="I129"/>
  <c r="K129"/>
  <c r="M129"/>
  <c r="N129"/>
  <c r="H130"/>
  <c r="L130" s="1"/>
  <c r="I130"/>
  <c r="M130" s="1"/>
  <c r="N130"/>
  <c r="H131"/>
  <c r="L131" s="1"/>
  <c r="I131"/>
  <c r="K131"/>
  <c r="M131"/>
  <c r="N131"/>
  <c r="H132"/>
  <c r="L132" s="1"/>
  <c r="I132"/>
  <c r="M132" s="1"/>
  <c r="N132"/>
  <c r="H133"/>
  <c r="I133"/>
  <c r="M133" s="1"/>
  <c r="L133"/>
  <c r="N133"/>
  <c r="H134"/>
  <c r="L134" s="1"/>
  <c r="I134"/>
  <c r="K134"/>
  <c r="M134"/>
  <c r="N134"/>
  <c r="H135"/>
  <c r="I135"/>
  <c r="M135" s="1"/>
  <c r="L135"/>
  <c r="N135"/>
  <c r="H136"/>
  <c r="L136" s="1"/>
  <c r="I136"/>
  <c r="M136" s="1"/>
  <c r="N136"/>
  <c r="H137"/>
  <c r="L137" s="1"/>
  <c r="I137"/>
  <c r="K137"/>
  <c r="M137"/>
  <c r="N137"/>
  <c r="H95"/>
  <c r="L95" s="1"/>
  <c r="I95"/>
  <c r="K95"/>
  <c r="M95"/>
  <c r="N95"/>
  <c r="H96"/>
  <c r="L96" s="1"/>
  <c r="I96"/>
  <c r="K96"/>
  <c r="M96"/>
  <c r="N96"/>
  <c r="H97"/>
  <c r="L97" s="1"/>
  <c r="I97"/>
  <c r="K97"/>
  <c r="M97"/>
  <c r="N97"/>
  <c r="H98"/>
  <c r="L98" s="1"/>
  <c r="I98"/>
  <c r="K98"/>
  <c r="M98"/>
  <c r="N98"/>
  <c r="H99"/>
  <c r="L99" s="1"/>
  <c r="I99"/>
  <c r="K99"/>
  <c r="M99"/>
  <c r="N99"/>
  <c r="H100"/>
  <c r="L100" s="1"/>
  <c r="I100"/>
  <c r="K100"/>
  <c r="M100"/>
  <c r="N100"/>
  <c r="H101"/>
  <c r="L101" s="1"/>
  <c r="I101"/>
  <c r="K101"/>
  <c r="M101"/>
  <c r="N101"/>
  <c r="H102"/>
  <c r="L102" s="1"/>
  <c r="I102"/>
  <c r="K102"/>
  <c r="M102"/>
  <c r="N102"/>
  <c r="H103"/>
  <c r="L103" s="1"/>
  <c r="I103"/>
  <c r="K103"/>
  <c r="M103"/>
  <c r="N103"/>
  <c r="H104"/>
  <c r="L104" s="1"/>
  <c r="I104"/>
  <c r="K104"/>
  <c r="M104"/>
  <c r="N104"/>
  <c r="H105"/>
  <c r="L105" s="1"/>
  <c r="I105"/>
  <c r="K105"/>
  <c r="M105"/>
  <c r="N105"/>
  <c r="H106"/>
  <c r="L106" s="1"/>
  <c r="I106"/>
  <c r="K106"/>
  <c r="M106"/>
  <c r="N106"/>
  <c r="H107"/>
  <c r="L107" s="1"/>
  <c r="I107"/>
  <c r="K107"/>
  <c r="M107"/>
  <c r="N107"/>
  <c r="H108"/>
  <c r="I108"/>
  <c r="M108" s="1"/>
  <c r="K108"/>
  <c r="L108"/>
  <c r="N108"/>
  <c r="H109"/>
  <c r="L109" s="1"/>
  <c r="I109"/>
  <c r="K109"/>
  <c r="M109"/>
  <c r="N109"/>
  <c r="H110"/>
  <c r="I110"/>
  <c r="M110" s="1"/>
  <c r="K110"/>
  <c r="L110"/>
  <c r="N110"/>
  <c r="H111"/>
  <c r="L111" s="1"/>
  <c r="I111"/>
  <c r="K111"/>
  <c r="M111"/>
  <c r="N111"/>
  <c r="H112"/>
  <c r="L112" s="1"/>
  <c r="I112"/>
  <c r="M112" s="1"/>
  <c r="K112"/>
  <c r="N112"/>
  <c r="H113"/>
  <c r="L113" s="1"/>
  <c r="I113"/>
  <c r="K113"/>
  <c r="M113"/>
  <c r="N113"/>
  <c r="H114"/>
  <c r="I114"/>
  <c r="M114"/>
  <c r="K114"/>
  <c r="L114"/>
  <c r="N114"/>
  <c r="H115"/>
  <c r="L115" s="1"/>
  <c r="I115"/>
  <c r="M115" s="1"/>
  <c r="K115"/>
  <c r="N115"/>
  <c r="H116"/>
  <c r="I116"/>
  <c r="M116"/>
  <c r="K116"/>
  <c r="L116"/>
  <c r="N116"/>
  <c r="H117"/>
  <c r="L117" s="1"/>
  <c r="I117"/>
  <c r="M117" s="1"/>
  <c r="K117"/>
  <c r="N117"/>
  <c r="H118"/>
  <c r="I118"/>
  <c r="M118"/>
  <c r="K118"/>
  <c r="L118"/>
  <c r="N118"/>
  <c r="H119"/>
  <c r="L119" s="1"/>
  <c r="I119"/>
  <c r="M119" s="1"/>
  <c r="K119"/>
  <c r="N119"/>
  <c r="H120"/>
  <c r="I120"/>
  <c r="M120"/>
  <c r="K120"/>
  <c r="L120"/>
  <c r="N120"/>
  <c r="H121"/>
  <c r="L121" s="1"/>
  <c r="I121"/>
  <c r="M121" s="1"/>
  <c r="K121"/>
  <c r="N121"/>
  <c r="H138"/>
  <c r="L138" s="1"/>
  <c r="I138"/>
  <c r="M138"/>
  <c r="N138"/>
  <c r="H139"/>
  <c r="L139" s="1"/>
  <c r="I139"/>
  <c r="M139" s="1"/>
  <c r="K139"/>
  <c r="N139"/>
  <c r="H140"/>
  <c r="L140" s="1"/>
  <c r="I140"/>
  <c r="M140" s="1"/>
  <c r="N140"/>
  <c r="H141"/>
  <c r="L141" s="1"/>
  <c r="I141"/>
  <c r="M141" s="1"/>
  <c r="K141"/>
  <c r="N141"/>
  <c r="H142"/>
  <c r="I142"/>
  <c r="M142" s="1"/>
  <c r="L142"/>
  <c r="N142"/>
  <c r="H143"/>
  <c r="L143" s="1"/>
  <c r="I143"/>
  <c r="K143"/>
  <c r="M143"/>
  <c r="N143"/>
  <c r="H144"/>
  <c r="L144" s="1"/>
  <c r="I144"/>
  <c r="K144"/>
  <c r="M144"/>
  <c r="N144"/>
  <c r="H145"/>
  <c r="L145" s="1"/>
  <c r="I145"/>
  <c r="M145" s="1"/>
  <c r="K145"/>
  <c r="N145"/>
  <c r="H146"/>
  <c r="L146" s="1"/>
  <c r="I146"/>
  <c r="K146"/>
  <c r="M146"/>
  <c r="N146"/>
  <c r="H147"/>
  <c r="L147" s="1"/>
  <c r="I147"/>
  <c r="M147" s="1"/>
  <c r="K147"/>
  <c r="N147"/>
  <c r="H148"/>
  <c r="I148"/>
  <c r="M148" s="1"/>
  <c r="L148"/>
  <c r="N148"/>
  <c r="H149"/>
  <c r="L149" s="1"/>
  <c r="I149"/>
  <c r="M149" s="1"/>
  <c r="K149"/>
  <c r="N149"/>
  <c r="C164" i="10"/>
  <c r="D164"/>
  <c r="E164"/>
  <c r="H12" i="4"/>
  <c r="I12"/>
  <c r="J12"/>
  <c r="H13"/>
  <c r="L13" s="1"/>
  <c r="I13"/>
  <c r="J13"/>
  <c r="H14"/>
  <c r="I14"/>
  <c r="J14"/>
  <c r="H15"/>
  <c r="L15" s="1"/>
  <c r="I15"/>
  <c r="J15"/>
  <c r="N15" s="1"/>
  <c r="J11"/>
  <c r="H11"/>
  <c r="O10" i="18"/>
  <c r="P10"/>
  <c r="G30" i="2"/>
  <c r="J30"/>
  <c r="K30"/>
  <c r="L30"/>
  <c r="M30"/>
  <c r="N30"/>
  <c r="G31"/>
  <c r="J31"/>
  <c r="K31"/>
  <c r="L31"/>
  <c r="M31"/>
  <c r="N31"/>
  <c r="G32"/>
  <c r="J32"/>
  <c r="K32"/>
  <c r="L32"/>
  <c r="M32"/>
  <c r="N32"/>
  <c r="G37"/>
  <c r="K37" s="1"/>
  <c r="J37"/>
  <c r="N37" s="1"/>
  <c r="L37"/>
  <c r="M37"/>
  <c r="G38"/>
  <c r="J38"/>
  <c r="K38"/>
  <c r="L38"/>
  <c r="M38"/>
  <c r="N38"/>
  <c r="G39"/>
  <c r="K39" s="1"/>
  <c r="J39"/>
  <c r="N39" s="1"/>
  <c r="L39"/>
  <c r="M39"/>
  <c r="G40"/>
  <c r="J40"/>
  <c r="K40"/>
  <c r="L40"/>
  <c r="M40"/>
  <c r="N40"/>
  <c r="G41"/>
  <c r="K41" s="1"/>
  <c r="J41"/>
  <c r="N41" s="1"/>
  <c r="L41"/>
  <c r="M41"/>
  <c r="G42"/>
  <c r="J42"/>
  <c r="K42"/>
  <c r="L42"/>
  <c r="M42"/>
  <c r="N42"/>
  <c r="G43"/>
  <c r="K43" s="1"/>
  <c r="J43"/>
  <c r="N43" s="1"/>
  <c r="L43"/>
  <c r="M43"/>
  <c r="G44"/>
  <c r="J44"/>
  <c r="K44"/>
  <c r="L44"/>
  <c r="M44"/>
  <c r="N44"/>
  <c r="G45"/>
  <c r="K45" s="1"/>
  <c r="J45"/>
  <c r="N45" s="1"/>
  <c r="L45"/>
  <c r="M45"/>
  <c r="G46"/>
  <c r="J46"/>
  <c r="K46"/>
  <c r="L46"/>
  <c r="M46"/>
  <c r="N46"/>
  <c r="G47"/>
  <c r="K47" s="1"/>
  <c r="J47"/>
  <c r="N47" s="1"/>
  <c r="L47"/>
  <c r="M47"/>
  <c r="G48"/>
  <c r="J48"/>
  <c r="K48"/>
  <c r="L48"/>
  <c r="M48"/>
  <c r="N48"/>
  <c r="G49"/>
  <c r="K49" s="1"/>
  <c r="J49"/>
  <c r="N49" s="1"/>
  <c r="L49"/>
  <c r="M49"/>
  <c r="G50"/>
  <c r="J50"/>
  <c r="K50"/>
  <c r="L50"/>
  <c r="M50"/>
  <c r="N50"/>
  <c r="G51"/>
  <c r="K51" s="1"/>
  <c r="J51"/>
  <c r="N51" s="1"/>
  <c r="L51"/>
  <c r="M51"/>
  <c r="G52"/>
  <c r="J52"/>
  <c r="K52"/>
  <c r="L52"/>
  <c r="M52"/>
  <c r="N52"/>
  <c r="G53"/>
  <c r="K53" s="1"/>
  <c r="J53"/>
  <c r="N53" s="1"/>
  <c r="L53"/>
  <c r="M53"/>
  <c r="G54"/>
  <c r="J54"/>
  <c r="K54"/>
  <c r="L54"/>
  <c r="M54"/>
  <c r="N54"/>
  <c r="G55"/>
  <c r="K55" s="1"/>
  <c r="J55"/>
  <c r="N55" s="1"/>
  <c r="L55"/>
  <c r="M55"/>
  <c r="B164" i="10"/>
  <c r="N75"/>
  <c r="M75"/>
  <c r="L75"/>
  <c r="K75"/>
  <c r="N74"/>
  <c r="M74"/>
  <c r="L74"/>
  <c r="K74"/>
  <c r="N73"/>
  <c r="M73"/>
  <c r="L73"/>
  <c r="K73"/>
  <c r="N72"/>
  <c r="M72"/>
  <c r="L72"/>
  <c r="K72"/>
  <c r="N71"/>
  <c r="M71"/>
  <c r="L71"/>
  <c r="K71"/>
  <c r="N70"/>
  <c r="M70"/>
  <c r="L70"/>
  <c r="K70"/>
  <c r="N69"/>
  <c r="M69"/>
  <c r="L69"/>
  <c r="K69"/>
  <c r="N68"/>
  <c r="M68"/>
  <c r="L68"/>
  <c r="K68"/>
  <c r="N67"/>
  <c r="M67"/>
  <c r="L67"/>
  <c r="K67"/>
  <c r="N66"/>
  <c r="M66"/>
  <c r="L66"/>
  <c r="K66"/>
  <c r="N65"/>
  <c r="M65"/>
  <c r="L65"/>
  <c r="K65"/>
  <c r="N64"/>
  <c r="M64"/>
  <c r="L64"/>
  <c r="K64"/>
  <c r="N63"/>
  <c r="M63"/>
  <c r="L63"/>
  <c r="K63"/>
  <c r="N62"/>
  <c r="M62"/>
  <c r="L62"/>
  <c r="K62"/>
  <c r="N61"/>
  <c r="M61"/>
  <c r="L61"/>
  <c r="K61"/>
  <c r="N60"/>
  <c r="M60"/>
  <c r="L60"/>
  <c r="K60"/>
  <c r="N59"/>
  <c r="M59"/>
  <c r="L59"/>
  <c r="K59"/>
  <c r="N58"/>
  <c r="M58"/>
  <c r="L58"/>
  <c r="K58"/>
  <c r="N57"/>
  <c r="M57"/>
  <c r="L57"/>
  <c r="K57"/>
  <c r="N56"/>
  <c r="M56"/>
  <c r="L56"/>
  <c r="K56"/>
  <c r="N55"/>
  <c r="M55"/>
  <c r="L55"/>
  <c r="K55"/>
  <c r="N54"/>
  <c r="M54"/>
  <c r="L54"/>
  <c r="K54"/>
  <c r="N53"/>
  <c r="M53"/>
  <c r="L53"/>
  <c r="K53"/>
  <c r="N52"/>
  <c r="M52"/>
  <c r="L52"/>
  <c r="K52"/>
  <c r="N51"/>
  <c r="M51"/>
  <c r="L51"/>
  <c r="K51"/>
  <c r="N50"/>
  <c r="M50"/>
  <c r="L50"/>
  <c r="K50"/>
  <c r="N49"/>
  <c r="M49"/>
  <c r="L49"/>
  <c r="K49"/>
  <c r="N48"/>
  <c r="M48"/>
  <c r="L48"/>
  <c r="K48"/>
  <c r="N47"/>
  <c r="M47"/>
  <c r="L47"/>
  <c r="K47"/>
  <c r="N46"/>
  <c r="M46"/>
  <c r="L46"/>
  <c r="K46"/>
  <c r="N45"/>
  <c r="M45"/>
  <c r="L45"/>
  <c r="K45"/>
  <c r="N44"/>
  <c r="M44"/>
  <c r="L44"/>
  <c r="K44"/>
  <c r="N43"/>
  <c r="M43"/>
  <c r="L43"/>
  <c r="K43"/>
  <c r="N42"/>
  <c r="M42"/>
  <c r="L42"/>
  <c r="K42"/>
  <c r="N41"/>
  <c r="M41"/>
  <c r="L41"/>
  <c r="K41"/>
  <c r="N40"/>
  <c r="M40"/>
  <c r="L40"/>
  <c r="K40"/>
  <c r="N39"/>
  <c r="M39"/>
  <c r="L39"/>
  <c r="K39"/>
  <c r="N38"/>
  <c r="M38"/>
  <c r="L38"/>
  <c r="K38"/>
  <c r="N37"/>
  <c r="M37"/>
  <c r="L37"/>
  <c r="K37"/>
  <c r="N36"/>
  <c r="M36"/>
  <c r="L36"/>
  <c r="K36"/>
  <c r="N35"/>
  <c r="M35"/>
  <c r="L35"/>
  <c r="K35"/>
  <c r="K34"/>
  <c r="N34"/>
  <c r="M34"/>
  <c r="L34"/>
  <c r="K33"/>
  <c r="N33"/>
  <c r="M33"/>
  <c r="L33"/>
  <c r="K32"/>
  <c r="N32"/>
  <c r="M32"/>
  <c r="L32"/>
  <c r="N31"/>
  <c r="M31"/>
  <c r="L31"/>
  <c r="K31"/>
  <c r="N30"/>
  <c r="M30"/>
  <c r="L30"/>
  <c r="K30"/>
  <c r="N29"/>
  <c r="M29"/>
  <c r="L29"/>
  <c r="K29"/>
  <c r="N28"/>
  <c r="M28"/>
  <c r="L28"/>
  <c r="K28"/>
  <c r="N27"/>
  <c r="M27"/>
  <c r="L27"/>
  <c r="K27"/>
  <c r="N26"/>
  <c r="M26"/>
  <c r="L26"/>
  <c r="K26"/>
  <c r="N25"/>
  <c r="M25"/>
  <c r="L25"/>
  <c r="K25"/>
  <c r="N24"/>
  <c r="M24"/>
  <c r="L24"/>
  <c r="K24"/>
  <c r="N23"/>
  <c r="M23"/>
  <c r="L23"/>
  <c r="K23"/>
  <c r="N22"/>
  <c r="M22"/>
  <c r="L22"/>
  <c r="K22"/>
  <c r="N21"/>
  <c r="M21"/>
  <c r="L21"/>
  <c r="K21"/>
  <c r="N20"/>
  <c r="M20"/>
  <c r="L20"/>
  <c r="K20"/>
  <c r="N19"/>
  <c r="M19"/>
  <c r="L19"/>
  <c r="K19"/>
  <c r="N18"/>
  <c r="M18"/>
  <c r="L18"/>
  <c r="K18"/>
  <c r="N17"/>
  <c r="M17"/>
  <c r="L17"/>
  <c r="K17"/>
  <c r="N16"/>
  <c r="M16"/>
  <c r="L16"/>
  <c r="K16"/>
  <c r="N15"/>
  <c r="M15"/>
  <c r="L15"/>
  <c r="K15"/>
  <c r="N14"/>
  <c r="M14"/>
  <c r="L14"/>
  <c r="N13"/>
  <c r="M13"/>
  <c r="L13"/>
  <c r="K13"/>
  <c r="N12"/>
  <c r="M12"/>
  <c r="L12"/>
  <c r="K12"/>
  <c r="N11"/>
  <c r="M11"/>
  <c r="L11"/>
  <c r="G11"/>
  <c r="K11" s="1"/>
  <c r="P10"/>
  <c r="O10"/>
  <c r="J12" i="2"/>
  <c r="N12" s="1"/>
  <c r="J13"/>
  <c r="J14"/>
  <c r="N14" s="1"/>
  <c r="J15"/>
  <c r="N15" s="1"/>
  <c r="J16"/>
  <c r="N16" s="1"/>
  <c r="J17"/>
  <c r="J18"/>
  <c r="N18" s="1"/>
  <c r="J19"/>
  <c r="N19" s="1"/>
  <c r="J20"/>
  <c r="N20" s="1"/>
  <c r="J21"/>
  <c r="N21" s="1"/>
  <c r="J22"/>
  <c r="N22" s="1"/>
  <c r="J23"/>
  <c r="N23" s="1"/>
  <c r="J24"/>
  <c r="N24" s="1"/>
  <c r="J25"/>
  <c r="J26"/>
  <c r="N26" s="1"/>
  <c r="J27"/>
  <c r="N27" s="1"/>
  <c r="J28"/>
  <c r="N28" s="1"/>
  <c r="J29"/>
  <c r="J11"/>
  <c r="N11" s="1"/>
  <c r="N31" i="3"/>
  <c r="N33"/>
  <c r="N35"/>
  <c r="N36"/>
  <c r="N38"/>
  <c r="N40"/>
  <c r="N43"/>
  <c r="N44"/>
  <c r="N45"/>
  <c r="N48"/>
  <c r="N49"/>
  <c r="N50"/>
  <c r="N51"/>
  <c r="N52"/>
  <c r="N53"/>
  <c r="N54"/>
  <c r="N55"/>
  <c r="N56"/>
  <c r="N58"/>
  <c r="N60"/>
  <c r="N61"/>
  <c r="N62"/>
  <c r="N63"/>
  <c r="N64"/>
  <c r="N65"/>
  <c r="N68"/>
  <c r="N69"/>
  <c r="N71"/>
  <c r="N72"/>
  <c r="N73"/>
  <c r="N75"/>
  <c r="N76"/>
  <c r="N77"/>
  <c r="N78"/>
  <c r="N80"/>
  <c r="N81"/>
  <c r="N83"/>
  <c r="N84"/>
  <c r="N87"/>
  <c r="N88"/>
  <c r="N89"/>
  <c r="N92"/>
  <c r="N93"/>
  <c r="N150"/>
  <c r="N151"/>
  <c r="N152"/>
  <c r="J11"/>
  <c r="N11" i="4"/>
  <c r="I11"/>
  <c r="M11" s="1"/>
  <c r="K11"/>
  <c r="M15"/>
  <c r="K15"/>
  <c r="N14"/>
  <c r="M14"/>
  <c r="L14"/>
  <c r="K14"/>
  <c r="M13"/>
  <c r="K13"/>
  <c r="K12"/>
  <c r="P10"/>
  <c r="O10"/>
  <c r="E164" i="3"/>
  <c r="D164"/>
  <c r="C164"/>
  <c r="B164"/>
  <c r="I152"/>
  <c r="M152" s="1"/>
  <c r="H152"/>
  <c r="L152" s="1"/>
  <c r="K152"/>
  <c r="I151"/>
  <c r="M151" s="1"/>
  <c r="H151"/>
  <c r="L151" s="1"/>
  <c r="K151"/>
  <c r="I150"/>
  <c r="M150" s="1"/>
  <c r="H150"/>
  <c r="L150" s="1"/>
  <c r="K150"/>
  <c r="N94"/>
  <c r="I94"/>
  <c r="M94" s="1"/>
  <c r="H94"/>
  <c r="L94" s="1"/>
  <c r="K94"/>
  <c r="I93"/>
  <c r="M93" s="1"/>
  <c r="H93"/>
  <c r="L93" s="1"/>
  <c r="K93"/>
  <c r="I92"/>
  <c r="M92" s="1"/>
  <c r="H92"/>
  <c r="L92" s="1"/>
  <c r="K92"/>
  <c r="N91"/>
  <c r="I91"/>
  <c r="M91" s="1"/>
  <c r="H91"/>
  <c r="L91" s="1"/>
  <c r="K91"/>
  <c r="N90"/>
  <c r="I90"/>
  <c r="M90" s="1"/>
  <c r="H90"/>
  <c r="L90" s="1"/>
  <c r="K90"/>
  <c r="I89"/>
  <c r="M89" s="1"/>
  <c r="H89"/>
  <c r="L89" s="1"/>
  <c r="K89"/>
  <c r="I88"/>
  <c r="M88" s="1"/>
  <c r="H88"/>
  <c r="L88" s="1"/>
  <c r="K88"/>
  <c r="I87"/>
  <c r="M87" s="1"/>
  <c r="H87"/>
  <c r="L87" s="1"/>
  <c r="K87"/>
  <c r="N86"/>
  <c r="I86"/>
  <c r="M86" s="1"/>
  <c r="H86"/>
  <c r="L86" s="1"/>
  <c r="K86"/>
  <c r="N85"/>
  <c r="I85"/>
  <c r="M85" s="1"/>
  <c r="H85"/>
  <c r="L85" s="1"/>
  <c r="K85"/>
  <c r="I84"/>
  <c r="M84" s="1"/>
  <c r="H84"/>
  <c r="L84" s="1"/>
  <c r="K84"/>
  <c r="I83"/>
  <c r="M83" s="1"/>
  <c r="H83"/>
  <c r="L83" s="1"/>
  <c r="K83"/>
  <c r="N82"/>
  <c r="I82"/>
  <c r="M82" s="1"/>
  <c r="H82"/>
  <c r="L82" s="1"/>
  <c r="K82"/>
  <c r="I81"/>
  <c r="M81" s="1"/>
  <c r="H81"/>
  <c r="L81" s="1"/>
  <c r="K81"/>
  <c r="I80"/>
  <c r="M80" s="1"/>
  <c r="H80"/>
  <c r="L80" s="1"/>
  <c r="K80"/>
  <c r="N79"/>
  <c r="I79"/>
  <c r="M79" s="1"/>
  <c r="H79"/>
  <c r="L79" s="1"/>
  <c r="K79"/>
  <c r="I78"/>
  <c r="M78" s="1"/>
  <c r="H78"/>
  <c r="L78" s="1"/>
  <c r="K78"/>
  <c r="I77"/>
  <c r="M77" s="1"/>
  <c r="H77"/>
  <c r="L77" s="1"/>
  <c r="K77"/>
  <c r="I76"/>
  <c r="M76" s="1"/>
  <c r="H76"/>
  <c r="L76" s="1"/>
  <c r="K76"/>
  <c r="I75"/>
  <c r="M75" s="1"/>
  <c r="H75"/>
  <c r="L75" s="1"/>
  <c r="K75"/>
  <c r="N74"/>
  <c r="I74"/>
  <c r="M74" s="1"/>
  <c r="H74"/>
  <c r="L74" s="1"/>
  <c r="K74"/>
  <c r="I73"/>
  <c r="M73" s="1"/>
  <c r="H73"/>
  <c r="L73" s="1"/>
  <c r="K73"/>
  <c r="I72"/>
  <c r="M72" s="1"/>
  <c r="H72"/>
  <c r="L72" s="1"/>
  <c r="K72"/>
  <c r="I71"/>
  <c r="M71" s="1"/>
  <c r="H71"/>
  <c r="L71" s="1"/>
  <c r="K71"/>
  <c r="N70"/>
  <c r="I70"/>
  <c r="M70" s="1"/>
  <c r="H70"/>
  <c r="L70" s="1"/>
  <c r="K70"/>
  <c r="I69"/>
  <c r="M69" s="1"/>
  <c r="H69"/>
  <c r="L69" s="1"/>
  <c r="K69"/>
  <c r="I68"/>
  <c r="M68" s="1"/>
  <c r="H68"/>
  <c r="L68" s="1"/>
  <c r="K68"/>
  <c r="N67"/>
  <c r="I67"/>
  <c r="M67" s="1"/>
  <c r="H67"/>
  <c r="L67" s="1"/>
  <c r="K67"/>
  <c r="N66"/>
  <c r="I66"/>
  <c r="M66" s="1"/>
  <c r="H66"/>
  <c r="L66" s="1"/>
  <c r="K66"/>
  <c r="I65"/>
  <c r="M65" s="1"/>
  <c r="H65"/>
  <c r="L65" s="1"/>
  <c r="K65"/>
  <c r="I64"/>
  <c r="M64" s="1"/>
  <c r="H64"/>
  <c r="L64" s="1"/>
  <c r="K64"/>
  <c r="I63"/>
  <c r="M63" s="1"/>
  <c r="H63"/>
  <c r="L63" s="1"/>
  <c r="K63"/>
  <c r="I62"/>
  <c r="M62" s="1"/>
  <c r="H62"/>
  <c r="L62" s="1"/>
  <c r="K62"/>
  <c r="I61"/>
  <c r="M61" s="1"/>
  <c r="H61"/>
  <c r="L61" s="1"/>
  <c r="K61"/>
  <c r="I60"/>
  <c r="M60" s="1"/>
  <c r="H60"/>
  <c r="L60" s="1"/>
  <c r="K60"/>
  <c r="N59"/>
  <c r="I59"/>
  <c r="M59" s="1"/>
  <c r="H59"/>
  <c r="L59" s="1"/>
  <c r="K59"/>
  <c r="I58"/>
  <c r="M58" s="1"/>
  <c r="H58"/>
  <c r="L58" s="1"/>
  <c r="K58"/>
  <c r="N57"/>
  <c r="I57"/>
  <c r="M57" s="1"/>
  <c r="H57"/>
  <c r="L57" s="1"/>
  <c r="K57"/>
  <c r="I56"/>
  <c r="M56" s="1"/>
  <c r="H56"/>
  <c r="L56" s="1"/>
  <c r="K56"/>
  <c r="I55"/>
  <c r="M55" s="1"/>
  <c r="H55"/>
  <c r="L55" s="1"/>
  <c r="K55"/>
  <c r="I54"/>
  <c r="M54" s="1"/>
  <c r="H54"/>
  <c r="L54" s="1"/>
  <c r="K54"/>
  <c r="I53"/>
  <c r="M53" s="1"/>
  <c r="H53"/>
  <c r="L53" s="1"/>
  <c r="K53"/>
  <c r="I52"/>
  <c r="M52" s="1"/>
  <c r="H52"/>
  <c r="L52" s="1"/>
  <c r="K52"/>
  <c r="I51"/>
  <c r="M51" s="1"/>
  <c r="H51"/>
  <c r="L51" s="1"/>
  <c r="K51"/>
  <c r="I50"/>
  <c r="M50" s="1"/>
  <c r="H50"/>
  <c r="L50" s="1"/>
  <c r="K50"/>
  <c r="I49"/>
  <c r="M49" s="1"/>
  <c r="H49"/>
  <c r="L49" s="1"/>
  <c r="K49"/>
  <c r="I48"/>
  <c r="M48" s="1"/>
  <c r="H48"/>
  <c r="L48" s="1"/>
  <c r="K48"/>
  <c r="N47"/>
  <c r="I47"/>
  <c r="M47" s="1"/>
  <c r="H47"/>
  <c r="L47" s="1"/>
  <c r="K47"/>
  <c r="N46"/>
  <c r="I46"/>
  <c r="M46" s="1"/>
  <c r="H46"/>
  <c r="L46" s="1"/>
  <c r="K46"/>
  <c r="I45"/>
  <c r="M45" s="1"/>
  <c r="H45"/>
  <c r="L45" s="1"/>
  <c r="K45"/>
  <c r="I44"/>
  <c r="M44" s="1"/>
  <c r="H44"/>
  <c r="L44" s="1"/>
  <c r="K44"/>
  <c r="I43"/>
  <c r="M43" s="1"/>
  <c r="H43"/>
  <c r="L43" s="1"/>
  <c r="K43"/>
  <c r="N42"/>
  <c r="I42"/>
  <c r="M42" s="1"/>
  <c r="H42"/>
  <c r="L42" s="1"/>
  <c r="K42"/>
  <c r="N41"/>
  <c r="I41"/>
  <c r="M41" s="1"/>
  <c r="H41"/>
  <c r="L41" s="1"/>
  <c r="K41"/>
  <c r="I40"/>
  <c r="M40" s="1"/>
  <c r="H40"/>
  <c r="L40" s="1"/>
  <c r="K40"/>
  <c r="N39"/>
  <c r="I39"/>
  <c r="M39" s="1"/>
  <c r="H39"/>
  <c r="L39" s="1"/>
  <c r="K39"/>
  <c r="I38"/>
  <c r="M38" s="1"/>
  <c r="H38"/>
  <c r="L38" s="1"/>
  <c r="K38"/>
  <c r="N37"/>
  <c r="I37"/>
  <c r="M37" s="1"/>
  <c r="H37"/>
  <c r="L37" s="1"/>
  <c r="K37"/>
  <c r="I36"/>
  <c r="M36" s="1"/>
  <c r="L36"/>
  <c r="K36"/>
  <c r="I35"/>
  <c r="M35" s="1"/>
  <c r="L35"/>
  <c r="K35"/>
  <c r="N34"/>
  <c r="I34"/>
  <c r="M34" s="1"/>
  <c r="L34"/>
  <c r="K34"/>
  <c r="I33"/>
  <c r="M33" s="1"/>
  <c r="L33"/>
  <c r="K33"/>
  <c r="I32"/>
  <c r="M32" s="1"/>
  <c r="L32"/>
  <c r="K32"/>
  <c r="I31"/>
  <c r="M31" s="1"/>
  <c r="L31"/>
  <c r="K31"/>
  <c r="N30"/>
  <c r="I30"/>
  <c r="M30" s="1"/>
  <c r="L30"/>
  <c r="K30"/>
  <c r="N29"/>
  <c r="I29"/>
  <c r="M29" s="1"/>
  <c r="L29"/>
  <c r="K29"/>
  <c r="N28"/>
  <c r="I28"/>
  <c r="M28" s="1"/>
  <c r="L28"/>
  <c r="K28"/>
  <c r="N27"/>
  <c r="I27"/>
  <c r="M27" s="1"/>
  <c r="L27"/>
  <c r="K27"/>
  <c r="N26"/>
  <c r="I26"/>
  <c r="M26" s="1"/>
  <c r="L26"/>
  <c r="K26"/>
  <c r="N25"/>
  <c r="I25"/>
  <c r="M25" s="1"/>
  <c r="L25"/>
  <c r="K25"/>
  <c r="N24"/>
  <c r="I24"/>
  <c r="M24" s="1"/>
  <c r="L24"/>
  <c r="K24"/>
  <c r="N23"/>
  <c r="I23"/>
  <c r="M23" s="1"/>
  <c r="L23"/>
  <c r="K23"/>
  <c r="N22"/>
  <c r="I22"/>
  <c r="M22" s="1"/>
  <c r="L22"/>
  <c r="K22"/>
  <c r="N21"/>
  <c r="I21"/>
  <c r="M21" s="1"/>
  <c r="L21"/>
  <c r="K21"/>
  <c r="N20"/>
  <c r="I20"/>
  <c r="M20" s="1"/>
  <c r="L20"/>
  <c r="K20"/>
  <c r="N19"/>
  <c r="I19"/>
  <c r="M19" s="1"/>
  <c r="L19"/>
  <c r="K19"/>
  <c r="N18"/>
  <c r="I18"/>
  <c r="M18" s="1"/>
  <c r="L18"/>
  <c r="K18"/>
  <c r="N17"/>
  <c r="I17"/>
  <c r="M17" s="1"/>
  <c r="L17"/>
  <c r="K17"/>
  <c r="N16"/>
  <c r="I16"/>
  <c r="M16" s="1"/>
  <c r="L16"/>
  <c r="K16"/>
  <c r="N15"/>
  <c r="I15"/>
  <c r="M15" s="1"/>
  <c r="L15"/>
  <c r="K15"/>
  <c r="N14"/>
  <c r="I14"/>
  <c r="M14" s="1"/>
  <c r="L14"/>
  <c r="K14"/>
  <c r="N13"/>
  <c r="I13"/>
  <c r="M13" s="1"/>
  <c r="L13"/>
  <c r="K13"/>
  <c r="N12"/>
  <c r="I12"/>
  <c r="M12" s="1"/>
  <c r="L12"/>
  <c r="K12"/>
  <c r="I11"/>
  <c r="M11" s="1"/>
  <c r="L11"/>
  <c r="G11"/>
  <c r="K11" s="1"/>
  <c r="P10"/>
  <c r="O10"/>
  <c r="N29" i="2"/>
  <c r="M29"/>
  <c r="L29"/>
  <c r="G29"/>
  <c r="K29" s="1"/>
  <c r="M28"/>
  <c r="L28"/>
  <c r="G28"/>
  <c r="K28" s="1"/>
  <c r="M27"/>
  <c r="L27"/>
  <c r="G27"/>
  <c r="K27" s="1"/>
  <c r="M26"/>
  <c r="L26"/>
  <c r="G26"/>
  <c r="K26" s="1"/>
  <c r="N25"/>
  <c r="M25"/>
  <c r="L25"/>
  <c r="G25"/>
  <c r="K25" s="1"/>
  <c r="M24"/>
  <c r="L24"/>
  <c r="G24"/>
  <c r="K24" s="1"/>
  <c r="M23"/>
  <c r="L23"/>
  <c r="G23"/>
  <c r="K23" s="1"/>
  <c r="M22"/>
  <c r="L22"/>
  <c r="G22"/>
  <c r="K22" s="1"/>
  <c r="M21"/>
  <c r="L21"/>
  <c r="G21"/>
  <c r="K21" s="1"/>
  <c r="M20"/>
  <c r="L20"/>
  <c r="G20"/>
  <c r="K20" s="1"/>
  <c r="M19"/>
  <c r="L19"/>
  <c r="G19"/>
  <c r="K19" s="1"/>
  <c r="M18"/>
  <c r="L18"/>
  <c r="G18"/>
  <c r="K18" s="1"/>
  <c r="N17"/>
  <c r="M17"/>
  <c r="L17"/>
  <c r="G17"/>
  <c r="K17" s="1"/>
  <c r="M16"/>
  <c r="L16"/>
  <c r="G16"/>
  <c r="K16" s="1"/>
  <c r="M15"/>
  <c r="L15"/>
  <c r="G15"/>
  <c r="K15" s="1"/>
  <c r="M14"/>
  <c r="L14"/>
  <c r="G14"/>
  <c r="K14" s="1"/>
  <c r="N13"/>
  <c r="M13"/>
  <c r="L13"/>
  <c r="G13"/>
  <c r="K13" s="1"/>
  <c r="M12"/>
  <c r="L12"/>
  <c r="G12"/>
  <c r="K12" s="1"/>
  <c r="G11"/>
  <c r="G125" s="1"/>
  <c r="P10"/>
  <c r="O10"/>
  <c r="N11" i="3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N32"/>
  <c r="J164"/>
  <c r="L12" i="4"/>
  <c r="N12"/>
  <c r="M12"/>
  <c r="H164" i="10"/>
  <c r="P11"/>
  <c r="P12" s="1"/>
  <c r="P13" s="1"/>
  <c r="G164"/>
  <c r="I164"/>
  <c r="K14"/>
  <c r="K164" s="1"/>
  <c r="J164"/>
  <c r="G164" i="3"/>
  <c r="H164"/>
  <c r="J86" i="28"/>
  <c r="L11"/>
  <c r="K11"/>
  <c r="N11"/>
  <c r="P11" s="1"/>
  <c r="M11"/>
  <c r="M11" i="30"/>
  <c r="M47" s="1"/>
  <c r="J125" i="2"/>
  <c r="L11" i="32"/>
  <c r="K11"/>
  <c r="N11"/>
  <c r="M11"/>
  <c r="P11"/>
  <c r="L11" i="35"/>
  <c r="K11"/>
  <c r="N11"/>
  <c r="M11"/>
  <c r="P11"/>
  <c r="L11" i="36"/>
  <c r="M11"/>
  <c r="M11" i="42"/>
  <c r="L11" i="41"/>
  <c r="K11"/>
  <c r="N11"/>
  <c r="M11"/>
  <c r="L11" i="39"/>
  <c r="K11"/>
  <c r="N11"/>
  <c r="M11"/>
  <c r="O11"/>
  <c r="P12" i="32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I86"/>
  <c r="N11" i="30"/>
  <c r="P11" s="1"/>
  <c r="P12" s="1"/>
  <c r="P13" s="1"/>
  <c r="P14" s="1"/>
  <c r="P15" s="1"/>
  <c r="P16" s="1"/>
  <c r="P47" s="1"/>
  <c r="I86" i="28"/>
  <c r="M12"/>
  <c r="I125" i="2"/>
  <c r="M11"/>
  <c r="M125" s="1"/>
  <c r="H125"/>
  <c r="L11"/>
  <c r="L125" s="1"/>
  <c r="K11"/>
  <c r="L164" i="10"/>
  <c r="L12" i="35"/>
  <c r="L12" i="36"/>
  <c r="K11" i="30"/>
  <c r="H47"/>
  <c r="G86" i="28"/>
  <c r="O11"/>
  <c r="O12" s="1"/>
  <c r="O13" s="1"/>
  <c r="O14" s="1"/>
  <c r="O15" s="1"/>
  <c r="O16" s="1"/>
  <c r="O17" s="1"/>
  <c r="O18" s="1"/>
  <c r="O19" s="1"/>
  <c r="O20" s="1"/>
  <c r="O21" s="1"/>
  <c r="O22" s="1"/>
  <c r="O23" s="1"/>
  <c r="O24" s="1"/>
  <c r="O25" s="1"/>
  <c r="O26" s="1"/>
  <c r="O27" s="1"/>
  <c r="O28" s="1"/>
  <c r="O29" s="1"/>
  <c r="O30" s="1"/>
  <c r="O31" s="1"/>
  <c r="O32" s="1"/>
  <c r="O33" s="1"/>
  <c r="O34" s="1"/>
  <c r="O35" s="1"/>
  <c r="O36" s="1"/>
  <c r="O37" s="1"/>
  <c r="O38" s="1"/>
  <c r="O39" s="1"/>
  <c r="O40" s="1"/>
  <c r="O41" s="1"/>
  <c r="O42" s="1"/>
  <c r="O43" s="1"/>
  <c r="O44" s="1"/>
  <c r="O45" s="1"/>
  <c r="O46" s="1"/>
  <c r="O47" s="1"/>
  <c r="O48" s="1"/>
  <c r="O49" s="1"/>
  <c r="O50" s="1"/>
  <c r="O51" s="1"/>
  <c r="O52" s="1"/>
  <c r="O53" s="1"/>
  <c r="O54" s="1"/>
  <c r="O55" s="1"/>
  <c r="O56" s="1"/>
  <c r="O57" s="1"/>
  <c r="O58" s="1"/>
  <c r="O59" s="1"/>
  <c r="O60" s="1"/>
  <c r="O61" s="1"/>
  <c r="O62" s="1"/>
  <c r="O63" s="1"/>
  <c r="O64" s="1"/>
  <c r="O65" s="1"/>
  <c r="O66" s="1"/>
  <c r="O67" s="1"/>
  <c r="O68" s="1"/>
  <c r="O69" s="1"/>
  <c r="O70" s="1"/>
  <c r="O71" s="1"/>
  <c r="O72" s="1"/>
  <c r="O73" s="1"/>
  <c r="O74" s="1"/>
  <c r="O75" s="1"/>
  <c r="O76" s="1"/>
  <c r="O77" s="1"/>
  <c r="O78" s="1"/>
  <c r="O86" s="1"/>
  <c r="H86"/>
  <c r="H86" i="32"/>
  <c r="O11"/>
  <c r="O12" s="1"/>
  <c r="O13" s="1"/>
  <c r="O14" s="1"/>
  <c r="O15" s="1"/>
  <c r="O16" s="1"/>
  <c r="O17" s="1"/>
  <c r="O18" s="1"/>
  <c r="O19" s="1"/>
  <c r="O20" s="1"/>
  <c r="O21" s="1"/>
  <c r="O22" s="1"/>
  <c r="O23" s="1"/>
  <c r="O24" s="1"/>
  <c r="O25" s="1"/>
  <c r="O26" s="1"/>
  <c r="O27" s="1"/>
  <c r="O28" s="1"/>
  <c r="O29" s="1"/>
  <c r="O30" s="1"/>
  <c r="O31" s="1"/>
  <c r="O32" s="1"/>
  <c r="O33" s="1"/>
  <c r="O34" s="1"/>
  <c r="O35" s="1"/>
  <c r="O36" s="1"/>
  <c r="O37" s="1"/>
  <c r="O38" s="1"/>
  <c r="O39" s="1"/>
  <c r="O40" s="1"/>
  <c r="O41" s="1"/>
  <c r="O42" s="1"/>
  <c r="O43" s="1"/>
  <c r="O44" s="1"/>
  <c r="O45" s="1"/>
  <c r="O46" s="1"/>
  <c r="O47" s="1"/>
  <c r="O48" s="1"/>
  <c r="O49" s="1"/>
  <c r="O50" s="1"/>
  <c r="O51" s="1"/>
  <c r="O52" s="1"/>
  <c r="O53" s="1"/>
  <c r="K47" i="30"/>
  <c r="L11" i="44"/>
  <c r="K11"/>
  <c r="N11"/>
  <c r="P11" s="1"/>
  <c r="P12" s="1"/>
  <c r="P13" s="1"/>
  <c r="P14" s="1"/>
  <c r="M11"/>
  <c r="L11" i="43"/>
  <c r="K11"/>
  <c r="N11"/>
  <c r="M11"/>
  <c r="L18" i="42"/>
  <c r="H19"/>
  <c r="L19" s="1"/>
  <c r="G86" i="36" l="1"/>
  <c r="I86"/>
  <c r="K125" i="2"/>
  <c r="N164" i="3"/>
  <c r="I164"/>
  <c r="O11" i="44"/>
  <c r="O12" s="1"/>
  <c r="O13" s="1"/>
  <c r="P11" i="43"/>
  <c r="P12" s="1"/>
  <c r="P13" s="1"/>
  <c r="P14" s="1"/>
  <c r="O11" i="3"/>
  <c r="N47" i="30"/>
  <c r="L47"/>
  <c r="O11"/>
  <c r="O12" s="1"/>
  <c r="O13" s="1"/>
  <c r="O14" s="1"/>
  <c r="O15" s="1"/>
  <c r="O16" s="1"/>
  <c r="O47" s="1"/>
  <c r="O11" i="2"/>
  <c r="O12" s="1"/>
  <c r="O13" s="1"/>
  <c r="O14" s="1"/>
  <c r="O15" s="1"/>
  <c r="O16" s="1"/>
  <c r="O17" s="1"/>
  <c r="O18" s="1"/>
  <c r="O19" s="1"/>
  <c r="O20" s="1"/>
  <c r="O21" s="1"/>
  <c r="O22" s="1"/>
  <c r="O23" s="1"/>
  <c r="O24" s="1"/>
  <c r="O25" s="1"/>
  <c r="O26" s="1"/>
  <c r="O27" s="1"/>
  <c r="O28" s="1"/>
  <c r="O29" s="1"/>
  <c r="O30" s="1"/>
  <c r="O31" s="1"/>
  <c r="O32" s="1"/>
  <c r="O36" s="1"/>
  <c r="O37" s="1"/>
  <c r="O38" s="1"/>
  <c r="O39" s="1"/>
  <c r="O40" s="1"/>
  <c r="O41" s="1"/>
  <c r="O42" s="1"/>
  <c r="O43" s="1"/>
  <c r="O44" s="1"/>
  <c r="O45" s="1"/>
  <c r="O46" s="1"/>
  <c r="O47" s="1"/>
  <c r="O48" s="1"/>
  <c r="O49" s="1"/>
  <c r="O50" s="1"/>
  <c r="O51" s="1"/>
  <c r="O52" s="1"/>
  <c r="O53" s="1"/>
  <c r="O54" s="1"/>
  <c r="O55" s="1"/>
  <c r="O56" s="1"/>
  <c r="O57" s="1"/>
  <c r="O58" s="1"/>
  <c r="O59" s="1"/>
  <c r="O60" s="1"/>
  <c r="O61" s="1"/>
  <c r="O62" s="1"/>
  <c r="O63" s="1"/>
  <c r="O64" s="1"/>
  <c r="O65" s="1"/>
  <c r="O66" s="1"/>
  <c r="O67" s="1"/>
  <c r="O68" s="1"/>
  <c r="O69" s="1"/>
  <c r="O70" s="1"/>
  <c r="O71" s="1"/>
  <c r="O72" s="1"/>
  <c r="O73" s="1"/>
  <c r="O74" s="1"/>
  <c r="O75" s="1"/>
  <c r="O76" s="1"/>
  <c r="O77" s="1"/>
  <c r="O78" s="1"/>
  <c r="O79" s="1"/>
  <c r="O80" s="1"/>
  <c r="O81" s="1"/>
  <c r="O82" s="1"/>
  <c r="O83" s="1"/>
  <c r="O84" s="1"/>
  <c r="O85" s="1"/>
  <c r="O86" s="1"/>
  <c r="O87" s="1"/>
  <c r="O88" s="1"/>
  <c r="O89" s="1"/>
  <c r="O90" s="1"/>
  <c r="O91" s="1"/>
  <c r="O92" s="1"/>
  <c r="O93" s="1"/>
  <c r="O94" s="1"/>
  <c r="O95" s="1"/>
  <c r="O96" s="1"/>
  <c r="O97" s="1"/>
  <c r="O98" s="1"/>
  <c r="O99" s="1"/>
  <c r="O100" s="1"/>
  <c r="O101" s="1"/>
  <c r="O102" s="1"/>
  <c r="O103" s="1"/>
  <c r="O104" s="1"/>
  <c r="O105" s="1"/>
  <c r="O106" s="1"/>
  <c r="O107" s="1"/>
  <c r="O108" s="1"/>
  <c r="O109" s="1"/>
  <c r="O110" s="1"/>
  <c r="O111" s="1"/>
  <c r="O112" s="1"/>
  <c r="O113" s="1"/>
  <c r="O114" s="1"/>
  <c r="O115" s="1"/>
  <c r="O125" s="1"/>
  <c r="O11" i="36"/>
  <c r="P11" i="4"/>
  <c r="N164" i="10"/>
  <c r="N86" i="28"/>
  <c r="L86"/>
  <c r="N86" i="32"/>
  <c r="L86"/>
  <c r="L86" i="36"/>
  <c r="O12"/>
  <c r="O13" s="1"/>
  <c r="O14" s="1"/>
  <c r="O15" s="1"/>
  <c r="O16" s="1"/>
  <c r="O17" s="1"/>
  <c r="O18" s="1"/>
  <c r="O19" s="1"/>
  <c r="O20" s="1"/>
  <c r="O21" s="1"/>
  <c r="O22" s="1"/>
  <c r="O23" s="1"/>
  <c r="O24" s="1"/>
  <c r="O25" s="1"/>
  <c r="O26" s="1"/>
  <c r="O27" s="1"/>
  <c r="O28" s="1"/>
  <c r="O29" s="1"/>
  <c r="O30" s="1"/>
  <c r="O31" s="1"/>
  <c r="O32" s="1"/>
  <c r="O33" s="1"/>
  <c r="O34" s="1"/>
  <c r="O35" s="1"/>
  <c r="O36" s="1"/>
  <c r="O37" s="1"/>
  <c r="O38" s="1"/>
  <c r="O39" s="1"/>
  <c r="O40" s="1"/>
  <c r="O41" s="1"/>
  <c r="O42" s="1"/>
  <c r="O43" s="1"/>
  <c r="O44" s="1"/>
  <c r="O45" s="1"/>
  <c r="O46" s="1"/>
  <c r="O47" s="1"/>
  <c r="O48" s="1"/>
  <c r="O49" s="1"/>
  <c r="O50" s="1"/>
  <c r="O51" s="1"/>
  <c r="O52" s="1"/>
  <c r="O53" s="1"/>
  <c r="O54" s="1"/>
  <c r="O55" s="1"/>
  <c r="O56" s="1"/>
  <c r="O57" s="1"/>
  <c r="O58" s="1"/>
  <c r="O86" s="1"/>
  <c r="M86" i="28"/>
  <c r="M86" i="32"/>
  <c r="O12" i="39"/>
  <c r="O13" s="1"/>
  <c r="O14" s="1"/>
  <c r="O15" s="1"/>
  <c r="O16" s="1"/>
  <c r="O17" s="1"/>
  <c r="O18" s="1"/>
  <c r="O19" s="1"/>
  <c r="O20" s="1"/>
  <c r="O21" s="1"/>
  <c r="O22" s="1"/>
  <c r="P11" i="18"/>
  <c r="P12" s="1"/>
  <c r="P13" s="1"/>
  <c r="P14" s="1"/>
  <c r="P15" s="1"/>
  <c r="P16" s="1"/>
  <c r="P11" i="42"/>
  <c r="P12" s="1"/>
  <c r="P13" s="1"/>
  <c r="P14" s="1"/>
  <c r="P15" s="1"/>
  <c r="P16" s="1"/>
  <c r="P17" s="1"/>
  <c r="P18" s="1"/>
  <c r="P19" s="1"/>
  <c r="P20" s="1"/>
  <c r="P21" s="1"/>
  <c r="P22" s="1"/>
  <c r="P23" s="1"/>
  <c r="O11"/>
  <c r="O12" s="1"/>
  <c r="O13" s="1"/>
  <c r="O14" s="1"/>
  <c r="O15" s="1"/>
  <c r="O16" s="1"/>
  <c r="O17" s="1"/>
  <c r="O18" s="1"/>
  <c r="O19" s="1"/>
  <c r="O20" s="1"/>
  <c r="O21" s="1"/>
  <c r="O22" s="1"/>
  <c r="O23" s="1"/>
  <c r="N125" i="2"/>
  <c r="O11" i="43"/>
  <c r="O12" s="1"/>
  <c r="O13" s="1"/>
  <c r="O14" s="1"/>
  <c r="O14" i="44"/>
  <c r="P54" i="32"/>
  <c r="P55" s="1"/>
  <c r="P56" s="1"/>
  <c r="P57" s="1"/>
  <c r="P58" s="1"/>
  <c r="P59" s="1"/>
  <c r="P60" s="1"/>
  <c r="P61" s="1"/>
  <c r="P62" s="1"/>
  <c r="P63" s="1"/>
  <c r="P64" s="1"/>
  <c r="P65" s="1"/>
  <c r="P66" s="1"/>
  <c r="P67" s="1"/>
  <c r="P68" s="1"/>
  <c r="P69" s="1"/>
  <c r="P70" s="1"/>
  <c r="P71" s="1"/>
  <c r="P72" s="1"/>
  <c r="P73" s="1"/>
  <c r="P74" s="1"/>
  <c r="P75" s="1"/>
  <c r="P76" s="1"/>
  <c r="P77" s="1"/>
  <c r="P78" s="1"/>
  <c r="P79" s="1"/>
  <c r="P80" s="1"/>
  <c r="P81" s="1"/>
  <c r="P82" s="1"/>
  <c r="P83" s="1"/>
  <c r="P84" s="1"/>
  <c r="P86" s="1"/>
  <c r="M86" i="36"/>
  <c r="K86" i="32"/>
  <c r="K86" i="28"/>
  <c r="P11" i="2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P64" s="1"/>
  <c r="P65" s="1"/>
  <c r="P66" s="1"/>
  <c r="P67" s="1"/>
  <c r="P68" s="1"/>
  <c r="P69" s="1"/>
  <c r="P70" s="1"/>
  <c r="P71" s="1"/>
  <c r="P72" s="1"/>
  <c r="P73" s="1"/>
  <c r="P74" s="1"/>
  <c r="P75" s="1"/>
  <c r="P76" s="1"/>
  <c r="P77" s="1"/>
  <c r="P78" s="1"/>
  <c r="P79" s="1"/>
  <c r="P80" s="1"/>
  <c r="P81" s="1"/>
  <c r="P82" s="1"/>
  <c r="P83" s="1"/>
  <c r="P84" s="1"/>
  <c r="P85" s="1"/>
  <c r="P86" s="1"/>
  <c r="P87" s="1"/>
  <c r="P88" s="1"/>
  <c r="P89" s="1"/>
  <c r="P90" s="1"/>
  <c r="P91" s="1"/>
  <c r="P92" s="1"/>
  <c r="P93" s="1"/>
  <c r="P94" s="1"/>
  <c r="P95" s="1"/>
  <c r="P96" s="1"/>
  <c r="P97" s="1"/>
  <c r="P98" s="1"/>
  <c r="P99" s="1"/>
  <c r="P100" s="1"/>
  <c r="P101" s="1"/>
  <c r="P102" s="1"/>
  <c r="P103" s="1"/>
  <c r="P104" s="1"/>
  <c r="P105" s="1"/>
  <c r="P106" s="1"/>
  <c r="P107" s="1"/>
  <c r="P108" s="1"/>
  <c r="P109" s="1"/>
  <c r="P110" s="1"/>
  <c r="P111" s="1"/>
  <c r="P112" s="1"/>
  <c r="P113" s="1"/>
  <c r="P114" s="1"/>
  <c r="P115" s="1"/>
  <c r="P125" s="1"/>
  <c r="J86" i="36"/>
  <c r="O54" i="32"/>
  <c r="O55" s="1"/>
  <c r="O56" s="1"/>
  <c r="O57" s="1"/>
  <c r="O58" s="1"/>
  <c r="O59" s="1"/>
  <c r="O60" s="1"/>
  <c r="O61" s="1"/>
  <c r="O62" s="1"/>
  <c r="O63" s="1"/>
  <c r="O64" s="1"/>
  <c r="O65" s="1"/>
  <c r="O66" s="1"/>
  <c r="O67" s="1"/>
  <c r="O68" s="1"/>
  <c r="O69" s="1"/>
  <c r="O70" s="1"/>
  <c r="O71" s="1"/>
  <c r="O72" s="1"/>
  <c r="O73" s="1"/>
  <c r="O74" s="1"/>
  <c r="O75" s="1"/>
  <c r="O76" s="1"/>
  <c r="O77" s="1"/>
  <c r="O78" s="1"/>
  <c r="O79" s="1"/>
  <c r="O80" s="1"/>
  <c r="O81" s="1"/>
  <c r="O82" s="1"/>
  <c r="O83" s="1"/>
  <c r="O84" s="1"/>
  <c r="O86" s="1"/>
  <c r="P11" i="39"/>
  <c r="P12" s="1"/>
  <c r="P13" s="1"/>
  <c r="P14" s="1"/>
  <c r="P15" s="1"/>
  <c r="P16" s="1"/>
  <c r="P17" s="1"/>
  <c r="P18" s="1"/>
  <c r="P19" s="1"/>
  <c r="P20" s="1"/>
  <c r="P21" s="1"/>
  <c r="P22" s="1"/>
  <c r="P11" i="36"/>
  <c r="O11" i="35"/>
  <c r="O12" s="1"/>
  <c r="O13" s="1"/>
  <c r="O14" s="1"/>
  <c r="O15" s="1"/>
  <c r="O16" s="1"/>
  <c r="O17" s="1"/>
  <c r="O18" s="1"/>
  <c r="O19" s="1"/>
  <c r="O20" s="1"/>
  <c r="O21" s="1"/>
  <c r="O22" s="1"/>
  <c r="P12" i="28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P64" s="1"/>
  <c r="P65" s="1"/>
  <c r="P66" s="1"/>
  <c r="P67" s="1"/>
  <c r="P68" s="1"/>
  <c r="P69" s="1"/>
  <c r="P70" s="1"/>
  <c r="P71" s="1"/>
  <c r="P72" s="1"/>
  <c r="P73" s="1"/>
  <c r="P74" s="1"/>
  <c r="P75" s="1"/>
  <c r="P76" s="1"/>
  <c r="P77" s="1"/>
  <c r="P78" s="1"/>
  <c r="P86" s="1"/>
  <c r="K164" i="3"/>
  <c r="O11" i="10"/>
  <c r="O12" s="1"/>
  <c r="M164"/>
  <c r="K86" i="36"/>
  <c r="L164" i="3"/>
  <c r="P39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P64" s="1"/>
  <c r="P65" s="1"/>
  <c r="P66" s="1"/>
  <c r="P67" s="1"/>
  <c r="P68" s="1"/>
  <c r="P69" s="1"/>
  <c r="P70" s="1"/>
  <c r="P71" s="1"/>
  <c r="P72" s="1"/>
  <c r="P73" s="1"/>
  <c r="P74" s="1"/>
  <c r="P75" s="1"/>
  <c r="P76" s="1"/>
  <c r="P77" s="1"/>
  <c r="P78" s="1"/>
  <c r="P79" s="1"/>
  <c r="P80" s="1"/>
  <c r="P81" s="1"/>
  <c r="P82" s="1"/>
  <c r="P83" s="1"/>
  <c r="P84" s="1"/>
  <c r="P85" s="1"/>
  <c r="P86" s="1"/>
  <c r="P87" s="1"/>
  <c r="P88" s="1"/>
  <c r="P89" s="1"/>
  <c r="P90" s="1"/>
  <c r="P91" s="1"/>
  <c r="P92" s="1"/>
  <c r="P93" s="1"/>
  <c r="P94" s="1"/>
  <c r="P95" s="1"/>
  <c r="P96" s="1"/>
  <c r="P97" s="1"/>
  <c r="P98" s="1"/>
  <c r="P99" s="1"/>
  <c r="P100" s="1"/>
  <c r="P101" s="1"/>
  <c r="P102" s="1"/>
  <c r="P103" s="1"/>
  <c r="P104" s="1"/>
  <c r="P105" s="1"/>
  <c r="P106" s="1"/>
  <c r="P107" s="1"/>
  <c r="P108" s="1"/>
  <c r="P109" s="1"/>
  <c r="P110" s="1"/>
  <c r="P111" s="1"/>
  <c r="P112" s="1"/>
  <c r="P113" s="1"/>
  <c r="P114" s="1"/>
  <c r="P115" s="1"/>
  <c r="P116" s="1"/>
  <c r="P117" s="1"/>
  <c r="P118" s="1"/>
  <c r="P119" s="1"/>
  <c r="P120" s="1"/>
  <c r="P121" s="1"/>
  <c r="P122" s="1"/>
  <c r="P123" s="1"/>
  <c r="P124" s="1"/>
  <c r="P125" s="1"/>
  <c r="P126" s="1"/>
  <c r="P127" s="1"/>
  <c r="P128" s="1"/>
  <c r="P129" s="1"/>
  <c r="P130" s="1"/>
  <c r="P131" s="1"/>
  <c r="P132" s="1"/>
  <c r="P133" s="1"/>
  <c r="P134" s="1"/>
  <c r="P135" s="1"/>
  <c r="P136" s="1"/>
  <c r="P137" s="1"/>
  <c r="P138" s="1"/>
  <c r="P139" s="1"/>
  <c r="P140" s="1"/>
  <c r="P141" s="1"/>
  <c r="P142" s="1"/>
  <c r="P143" s="1"/>
  <c r="P144" s="1"/>
  <c r="P145" s="1"/>
  <c r="P146" s="1"/>
  <c r="P147" s="1"/>
  <c r="P148" s="1"/>
  <c r="P149" s="1"/>
  <c r="P150" s="1"/>
  <c r="P151" s="1"/>
  <c r="P152" s="1"/>
  <c r="P164" s="1"/>
  <c r="O11" i="41"/>
  <c r="O12" s="1"/>
  <c r="O13" s="1"/>
  <c r="O14" s="1"/>
  <c r="O15" s="1"/>
  <c r="O16" s="1"/>
  <c r="O17" s="1"/>
  <c r="O18" s="1"/>
  <c r="O19" s="1"/>
  <c r="O20" s="1"/>
  <c r="O21" s="1"/>
  <c r="O22" s="1"/>
  <c r="O23" s="1"/>
  <c r="O24" s="1"/>
  <c r="O25" s="1"/>
  <c r="O26" s="1"/>
  <c r="O27" s="1"/>
  <c r="O28" s="1"/>
  <c r="O29" s="1"/>
  <c r="P1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M164" i="3"/>
  <c r="P12" i="4"/>
  <c r="O12" i="3"/>
  <c r="O13" s="1"/>
  <c r="O14" s="1"/>
  <c r="O15" s="1"/>
  <c r="O16" s="1"/>
  <c r="O17" s="1"/>
  <c r="O18" s="1"/>
  <c r="O19" s="1"/>
  <c r="O20" s="1"/>
  <c r="O21" s="1"/>
  <c r="O22" s="1"/>
  <c r="O23" s="1"/>
  <c r="O24" s="1"/>
  <c r="O25" s="1"/>
  <c r="O26" s="1"/>
  <c r="O27" s="1"/>
  <c r="O28" s="1"/>
  <c r="O29" s="1"/>
  <c r="O30" s="1"/>
  <c r="O31" s="1"/>
  <c r="O32" s="1"/>
  <c r="O33" s="1"/>
  <c r="O34" s="1"/>
  <c r="O35" s="1"/>
  <c r="O36" s="1"/>
  <c r="O37" s="1"/>
  <c r="O38" s="1"/>
  <c r="O39" s="1"/>
  <c r="O40" s="1"/>
  <c r="O41" s="1"/>
  <c r="O42" s="1"/>
  <c r="O43" s="1"/>
  <c r="O44" s="1"/>
  <c r="O45" s="1"/>
  <c r="O46" s="1"/>
  <c r="O47" s="1"/>
  <c r="O48" s="1"/>
  <c r="O49" s="1"/>
  <c r="O50" s="1"/>
  <c r="O51" s="1"/>
  <c r="O52" s="1"/>
  <c r="O53" s="1"/>
  <c r="O54" s="1"/>
  <c r="O55" s="1"/>
  <c r="O56" s="1"/>
  <c r="O57" s="1"/>
  <c r="O58" s="1"/>
  <c r="O59" s="1"/>
  <c r="O60" s="1"/>
  <c r="O61" s="1"/>
  <c r="O62" s="1"/>
  <c r="O63" s="1"/>
  <c r="O64" s="1"/>
  <c r="O65" s="1"/>
  <c r="O66" s="1"/>
  <c r="O67" s="1"/>
  <c r="O68" s="1"/>
  <c r="O69" s="1"/>
  <c r="O70" s="1"/>
  <c r="O71" s="1"/>
  <c r="O72" s="1"/>
  <c r="O73" s="1"/>
  <c r="O74" s="1"/>
  <c r="O75" s="1"/>
  <c r="O76" s="1"/>
  <c r="O77" s="1"/>
  <c r="O78" s="1"/>
  <c r="O79" s="1"/>
  <c r="O80" s="1"/>
  <c r="O81" s="1"/>
  <c r="O82" s="1"/>
  <c r="O83" s="1"/>
  <c r="O84" s="1"/>
  <c r="O85" s="1"/>
  <c r="O86" s="1"/>
  <c r="O87" s="1"/>
  <c r="O88" s="1"/>
  <c r="O89" s="1"/>
  <c r="O90" s="1"/>
  <c r="O91" s="1"/>
  <c r="O92" s="1"/>
  <c r="O93" s="1"/>
  <c r="O94" s="1"/>
  <c r="O95" s="1"/>
  <c r="O96" s="1"/>
  <c r="O97" s="1"/>
  <c r="O98" s="1"/>
  <c r="O99" s="1"/>
  <c r="O100" s="1"/>
  <c r="O101" s="1"/>
  <c r="O102" s="1"/>
  <c r="O103" s="1"/>
  <c r="O104" s="1"/>
  <c r="O105" s="1"/>
  <c r="O106" s="1"/>
  <c r="O107" s="1"/>
  <c r="O108" s="1"/>
  <c r="O109" s="1"/>
  <c r="O110" s="1"/>
  <c r="O111" s="1"/>
  <c r="O112" s="1"/>
  <c r="O113" s="1"/>
  <c r="O114" s="1"/>
  <c r="O115" s="1"/>
  <c r="O116" s="1"/>
  <c r="O117" s="1"/>
  <c r="O118" s="1"/>
  <c r="O119" s="1"/>
  <c r="O120" s="1"/>
  <c r="O121" s="1"/>
  <c r="O122" s="1"/>
  <c r="O123" s="1"/>
  <c r="O124" s="1"/>
  <c r="O125" s="1"/>
  <c r="O126" s="1"/>
  <c r="O127" s="1"/>
  <c r="O128" s="1"/>
  <c r="O129" s="1"/>
  <c r="O130" s="1"/>
  <c r="O131" s="1"/>
  <c r="O132" s="1"/>
  <c r="O133" s="1"/>
  <c r="O134" s="1"/>
  <c r="O135" s="1"/>
  <c r="O136" s="1"/>
  <c r="O137" s="1"/>
  <c r="O138" s="1"/>
  <c r="O139" s="1"/>
  <c r="O140" s="1"/>
  <c r="O141" s="1"/>
  <c r="O142" s="1"/>
  <c r="O143" s="1"/>
  <c r="O144" s="1"/>
  <c r="O145" s="1"/>
  <c r="O146" s="1"/>
  <c r="O147" s="1"/>
  <c r="O148" s="1"/>
  <c r="O149" s="1"/>
  <c r="O150" s="1"/>
  <c r="O151" s="1"/>
  <c r="O152" s="1"/>
  <c r="O164" s="1"/>
  <c r="L11" i="4"/>
  <c r="N13"/>
  <c r="O11" i="18"/>
  <c r="O12" s="1"/>
  <c r="O13" s="1"/>
  <c r="O14" s="1"/>
  <c r="O15" s="1"/>
  <c r="O16" s="1"/>
  <c r="O13" i="10"/>
  <c r="O14" s="1"/>
  <c r="O15" s="1"/>
  <c r="O16" s="1"/>
  <c r="O17" s="1"/>
  <c r="O18" s="1"/>
  <c r="O19" s="1"/>
  <c r="O20" s="1"/>
  <c r="O21" s="1"/>
  <c r="O22" s="1"/>
  <c r="O23" s="1"/>
  <c r="O24" s="1"/>
  <c r="O25" s="1"/>
  <c r="O26" s="1"/>
  <c r="O27" s="1"/>
  <c r="O28" s="1"/>
  <c r="O29" s="1"/>
  <c r="O30" s="1"/>
  <c r="O31" s="1"/>
  <c r="O32" s="1"/>
  <c r="O33" s="1"/>
  <c r="O34" s="1"/>
  <c r="O35" s="1"/>
  <c r="O36" s="1"/>
  <c r="O37" s="1"/>
  <c r="O38" s="1"/>
  <c r="O39" s="1"/>
  <c r="O40" s="1"/>
  <c r="O41" s="1"/>
  <c r="O42" s="1"/>
  <c r="O43" s="1"/>
  <c r="O44" s="1"/>
  <c r="O45" s="1"/>
  <c r="O46" s="1"/>
  <c r="O47" s="1"/>
  <c r="O48" s="1"/>
  <c r="O49" s="1"/>
  <c r="O50" s="1"/>
  <c r="O51" s="1"/>
  <c r="O52" s="1"/>
  <c r="O53" s="1"/>
  <c r="O54" s="1"/>
  <c r="O55" s="1"/>
  <c r="O56" s="1"/>
  <c r="O57" s="1"/>
  <c r="O58" s="1"/>
  <c r="O59" s="1"/>
  <c r="O60" s="1"/>
  <c r="O61" s="1"/>
  <c r="O62" s="1"/>
  <c r="O63" s="1"/>
  <c r="O64" s="1"/>
  <c r="O65" s="1"/>
  <c r="O66" s="1"/>
  <c r="O67" s="1"/>
  <c r="O68" s="1"/>
  <c r="O69" s="1"/>
  <c r="O70" s="1"/>
  <c r="O71" s="1"/>
  <c r="O72" s="1"/>
  <c r="O73" s="1"/>
  <c r="O74" s="1"/>
  <c r="O75" s="1"/>
  <c r="O76" s="1"/>
  <c r="O77" s="1"/>
  <c r="O78" s="1"/>
  <c r="O79" s="1"/>
  <c r="O80" s="1"/>
  <c r="O81" s="1"/>
  <c r="O82" s="1"/>
  <c r="O83" s="1"/>
  <c r="O84" s="1"/>
  <c r="O85" s="1"/>
  <c r="O86" s="1"/>
  <c r="O87" s="1"/>
  <c r="O88" s="1"/>
  <c r="O89" s="1"/>
  <c r="O90" s="1"/>
  <c r="O91" s="1"/>
  <c r="O92" s="1"/>
  <c r="O93" s="1"/>
  <c r="O94" s="1"/>
  <c r="O95" s="1"/>
  <c r="O96" s="1"/>
  <c r="O97" s="1"/>
  <c r="O98" s="1"/>
  <c r="O99" s="1"/>
  <c r="O100" s="1"/>
  <c r="O101" s="1"/>
  <c r="O102" s="1"/>
  <c r="O103" s="1"/>
  <c r="O104" s="1"/>
  <c r="O105" s="1"/>
  <c r="O106" s="1"/>
  <c r="O107" s="1"/>
  <c r="O108" s="1"/>
  <c r="O109" s="1"/>
  <c r="O110" s="1"/>
  <c r="O111" s="1"/>
  <c r="O112" s="1"/>
  <c r="O113" s="1"/>
  <c r="O114" s="1"/>
  <c r="O115" s="1"/>
  <c r="O116" s="1"/>
  <c r="O117" s="1"/>
  <c r="O118" s="1"/>
  <c r="O119" s="1"/>
  <c r="O120" s="1"/>
  <c r="O121" s="1"/>
  <c r="O122" s="1"/>
  <c r="O123" s="1"/>
  <c r="O124" s="1"/>
  <c r="O125" s="1"/>
  <c r="O126" s="1"/>
  <c r="O127" s="1"/>
  <c r="O128" s="1"/>
  <c r="O129" s="1"/>
  <c r="O130" s="1"/>
  <c r="O131" s="1"/>
  <c r="O132" s="1"/>
  <c r="O133" s="1"/>
  <c r="O134" s="1"/>
  <c r="O135" s="1"/>
  <c r="O136" s="1"/>
  <c r="O137" s="1"/>
  <c r="O138" s="1"/>
  <c r="O139" s="1"/>
  <c r="O140" s="1"/>
  <c r="O141" s="1"/>
  <c r="O142" s="1"/>
  <c r="O143" s="1"/>
  <c r="O144" s="1"/>
  <c r="O145" s="1"/>
  <c r="O146" s="1"/>
  <c r="O147" s="1"/>
  <c r="O148" s="1"/>
  <c r="O149" s="1"/>
  <c r="O150" s="1"/>
  <c r="O151" s="1"/>
  <c r="O152" s="1"/>
  <c r="O153" s="1"/>
  <c r="O164" s="1"/>
  <c r="P14"/>
  <c r="P15" s="1"/>
  <c r="P16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P64" s="1"/>
  <c r="P65" s="1"/>
  <c r="P66" s="1"/>
  <c r="P67" s="1"/>
  <c r="P68" s="1"/>
  <c r="P69" s="1"/>
  <c r="P70" s="1"/>
  <c r="P71" s="1"/>
  <c r="P72" s="1"/>
  <c r="P73" s="1"/>
  <c r="P74" s="1"/>
  <c r="P75" s="1"/>
  <c r="P76" s="1"/>
  <c r="P77" s="1"/>
  <c r="P78" s="1"/>
  <c r="P79" s="1"/>
  <c r="P80" s="1"/>
  <c r="P81" s="1"/>
  <c r="P82" s="1"/>
  <c r="P83" s="1"/>
  <c r="P84" s="1"/>
  <c r="P85" s="1"/>
  <c r="P86" s="1"/>
  <c r="P87" s="1"/>
  <c r="P88" s="1"/>
  <c r="P89" s="1"/>
  <c r="P90" s="1"/>
  <c r="P91" s="1"/>
  <c r="P92" s="1"/>
  <c r="P93" s="1"/>
  <c r="P94" s="1"/>
  <c r="P95" s="1"/>
  <c r="P96" s="1"/>
  <c r="P97" s="1"/>
  <c r="P98" s="1"/>
  <c r="P99" s="1"/>
  <c r="P100" s="1"/>
  <c r="P101" s="1"/>
  <c r="P102" s="1"/>
  <c r="P103" s="1"/>
  <c r="P104" s="1"/>
  <c r="P105" s="1"/>
  <c r="P106" s="1"/>
  <c r="P107" s="1"/>
  <c r="P108" s="1"/>
  <c r="P109" s="1"/>
  <c r="P110" s="1"/>
  <c r="P111" s="1"/>
  <c r="P112" s="1"/>
  <c r="P113" s="1"/>
  <c r="P114" s="1"/>
  <c r="P115" s="1"/>
  <c r="P116" s="1"/>
  <c r="P117" s="1"/>
  <c r="P118" s="1"/>
  <c r="P119" s="1"/>
  <c r="P120" s="1"/>
  <c r="P121" s="1"/>
  <c r="P122" s="1"/>
  <c r="P123" s="1"/>
  <c r="P124" s="1"/>
  <c r="P125" s="1"/>
  <c r="P126" s="1"/>
  <c r="P127" s="1"/>
  <c r="P128" s="1"/>
  <c r="P129" s="1"/>
  <c r="P130" s="1"/>
  <c r="P131" s="1"/>
  <c r="P132" s="1"/>
  <c r="P133" s="1"/>
  <c r="P134" s="1"/>
  <c r="P135" s="1"/>
  <c r="P136" s="1"/>
  <c r="P137" s="1"/>
  <c r="P138" s="1"/>
  <c r="P139" s="1"/>
  <c r="P140" s="1"/>
  <c r="P141" s="1"/>
  <c r="P142" s="1"/>
  <c r="P143" s="1"/>
  <c r="P144" s="1"/>
  <c r="P145" s="1"/>
  <c r="P146" s="1"/>
  <c r="P147" s="1"/>
  <c r="P148" s="1"/>
  <c r="P149" s="1"/>
  <c r="P150" s="1"/>
  <c r="P151" s="1"/>
  <c r="P152" s="1"/>
  <c r="P153" s="1"/>
  <c r="P164" s="1"/>
  <c r="P12" i="35"/>
  <c r="P13"/>
  <c r="P14" s="1"/>
  <c r="P15" s="1"/>
  <c r="P16" s="1"/>
  <c r="P17" s="1"/>
  <c r="P18" s="1"/>
  <c r="P19" s="1"/>
  <c r="P20" s="1"/>
  <c r="P21" s="1"/>
  <c r="P22" s="1"/>
  <c r="P12" i="36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86" s="1"/>
  <c r="P13" i="4" l="1"/>
  <c r="P14" s="1"/>
  <c r="P15" s="1"/>
  <c r="P16" s="1"/>
  <c r="P17" s="1"/>
  <c r="O11"/>
  <c r="O12" s="1"/>
  <c r="O13" s="1"/>
  <c r="O14" s="1"/>
  <c r="O15" s="1"/>
  <c r="O16" s="1"/>
  <c r="O17" s="1"/>
</calcChain>
</file>

<file path=xl/sharedStrings.xml><?xml version="1.0" encoding="utf-8"?>
<sst xmlns="http://schemas.openxmlformats.org/spreadsheetml/2006/main" count="400" uniqueCount="43">
  <si>
    <t>CÁLCULO DE VOLUMES</t>
  </si>
  <si>
    <t>volume já descontado a espessura do pavimento somado a area do escalonamento</t>
  </si>
  <si>
    <t>SEMI-DISTANCIA</t>
  </si>
  <si>
    <t>TOTAL</t>
  </si>
  <si>
    <t>CANALETA EXCLUSIVA</t>
  </si>
  <si>
    <t>VIA LOCAL ESQUERDA</t>
  </si>
  <si>
    <t>MARGINAL ESQUERDA</t>
  </si>
  <si>
    <t>1038+8,38</t>
  </si>
  <si>
    <t>915+15,46</t>
  </si>
  <si>
    <t>RUA BERNARDO BUBNIAK</t>
  </si>
  <si>
    <t>RUA RONALDO BRUM</t>
  </si>
  <si>
    <t>921+1,25</t>
  </si>
  <si>
    <t>RUA MORENO DE ALMEIDA E RUA RIO MUCURÍ</t>
  </si>
  <si>
    <t>RUA MANOEL LACERDA PINTO - PISTA ESQUERDA</t>
  </si>
  <si>
    <t>RUA FRANCISCO M. ALBIZÚ E RUA RIO TIETÊ</t>
  </si>
  <si>
    <t>ROTATÓRIA DA ESTRADA DA GRACIOSA</t>
  </si>
  <si>
    <t>0+10</t>
  </si>
  <si>
    <t>1+10</t>
  </si>
  <si>
    <t>2+10</t>
  </si>
  <si>
    <t>3+10</t>
  </si>
  <si>
    <t>4+10</t>
  </si>
  <si>
    <t>5+10</t>
  </si>
  <si>
    <t>RUA ANTONIO DE CRISTO - PINTOR RICARDO KRIEGER</t>
  </si>
  <si>
    <t>5+13.08</t>
  </si>
  <si>
    <t xml:space="preserve">RAMO 300 - TREVO ATUBA </t>
  </si>
  <si>
    <t>RAMO 600 - TREVO ATUBA</t>
  </si>
  <si>
    <t xml:space="preserve">RAMO 400 - TREVO ATUBA </t>
  </si>
  <si>
    <t>RAMO 1 - ACESSO A RUA ANTONIO DE CRISTO</t>
  </si>
  <si>
    <t>RAMO 2 - ACESSO A RUA ANTONIO DE CRISTO</t>
  </si>
  <si>
    <t>RODOVIA: LINHA VERDE NORTE - BR-476 / PR</t>
  </si>
  <si>
    <t>TRECHO: EST. 890+00,00 A 1032+00,00 - LOTE 4</t>
  </si>
  <si>
    <t>ESTACA</t>
  </si>
  <si>
    <t>ÁREAS (m²)</t>
  </si>
  <si>
    <t>VOLUME (m³)</t>
  </si>
  <si>
    <t>VOLUME UTILIZÁVEL (m³)</t>
  </si>
  <si>
    <t>ORDENADAS ACUM.(m³)</t>
  </si>
  <si>
    <t xml:space="preserve"> 1ª CAT.</t>
  </si>
  <si>
    <t>2ª CAT.</t>
  </si>
  <si>
    <t>3ª CAT.</t>
  </si>
  <si>
    <t>1ª CAT.</t>
  </si>
  <si>
    <t xml:space="preserve"> 2ª CAT.</t>
  </si>
  <si>
    <t>ATERRO</t>
  </si>
  <si>
    <t>CORTE</t>
  </si>
</sst>
</file>

<file path=xl/styles.xml><?xml version="1.0" encoding="utf-8"?>
<styleSheet xmlns="http://schemas.openxmlformats.org/spreadsheetml/2006/main">
  <numFmts count="3">
    <numFmt numFmtId="164" formatCode="0\+000"/>
    <numFmt numFmtId="165" formatCode="0.0"/>
    <numFmt numFmtId="166" formatCode="0.000"/>
  </numFmts>
  <fonts count="27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8"/>
      <color indexed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5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</borders>
  <cellStyleXfs count="42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27" applyNumberFormat="0" applyAlignment="0" applyProtection="0"/>
    <xf numFmtId="0" fontId="10" fillId="22" borderId="28" applyNumberFormat="0" applyAlignment="0" applyProtection="0"/>
    <xf numFmtId="0" fontId="11" fillId="0" borderId="29" applyNumberFormat="0" applyFill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12" fillId="29" borderId="27" applyNumberFormat="0" applyAlignment="0" applyProtection="0"/>
    <xf numFmtId="0" fontId="13" fillId="30" borderId="0" applyNumberFormat="0" applyBorder="0" applyAlignment="0" applyProtection="0"/>
    <xf numFmtId="0" fontId="14" fillId="31" borderId="0" applyNumberFormat="0" applyBorder="0" applyAlignment="0" applyProtection="0"/>
    <xf numFmtId="0" fontId="6" fillId="32" borderId="30" applyNumberFormat="0" applyFont="0" applyAlignment="0" applyProtection="0"/>
    <xf numFmtId="0" fontId="15" fillId="21" borderId="31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32" applyNumberFormat="0" applyFill="0" applyAlignment="0" applyProtection="0"/>
    <xf numFmtId="0" fontId="20" fillId="0" borderId="33" applyNumberFormat="0" applyFill="0" applyAlignment="0" applyProtection="0"/>
    <xf numFmtId="0" fontId="21" fillId="0" borderId="34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35" applyNumberFormat="0" applyFill="0" applyAlignment="0" applyProtection="0"/>
  </cellStyleXfs>
  <cellXfs count="94">
    <xf numFmtId="0" fontId="0" fillId="0" borderId="0" xfId="0"/>
    <xf numFmtId="0" fontId="1" fillId="0" borderId="0" xfId="0" applyFont="1" applyFill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165" fontId="1" fillId="0" borderId="0" xfId="0" applyNumberFormat="1" applyFont="1" applyFill="1" applyAlignment="1">
      <alignment horizontal="center"/>
    </xf>
    <xf numFmtId="0" fontId="4" fillId="0" borderId="3" xfId="0" applyFont="1" applyFill="1" applyBorder="1"/>
    <xf numFmtId="165" fontId="1" fillId="0" borderId="6" xfId="0" applyNumberFormat="1" applyFont="1" applyFill="1" applyBorder="1" applyAlignment="1">
      <alignment horizontal="center"/>
    </xf>
    <xf numFmtId="165" fontId="1" fillId="0" borderId="7" xfId="0" applyNumberFormat="1" applyFont="1" applyFill="1" applyBorder="1" applyAlignment="1">
      <alignment horizontal="center"/>
    </xf>
    <xf numFmtId="165" fontId="1" fillId="0" borderId="8" xfId="0" applyNumberFormat="1" applyFont="1" applyFill="1" applyBorder="1" applyAlignment="1">
      <alignment horizontal="center"/>
    </xf>
    <xf numFmtId="165" fontId="1" fillId="0" borderId="10" xfId="0" applyNumberFormat="1" applyFont="1" applyFill="1" applyBorder="1" applyAlignment="1">
      <alignment horizontal="center"/>
    </xf>
    <xf numFmtId="2" fontId="1" fillId="0" borderId="8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2" fontId="1" fillId="0" borderId="10" xfId="0" applyNumberFormat="1" applyFont="1" applyFill="1" applyBorder="1" applyAlignment="1">
      <alignment horizontal="center"/>
    </xf>
    <xf numFmtId="2" fontId="1" fillId="0" borderId="0" xfId="0" applyNumberFormat="1" applyFont="1" applyFill="1" applyAlignment="1">
      <alignment horizontal="center"/>
    </xf>
    <xf numFmtId="2" fontId="1" fillId="0" borderId="40" xfId="0" applyNumberFormat="1" applyFont="1" applyFill="1" applyBorder="1" applyAlignment="1">
      <alignment horizontal="center"/>
    </xf>
    <xf numFmtId="165" fontId="1" fillId="0" borderId="40" xfId="0" applyNumberFormat="1" applyFont="1" applyFill="1" applyBorder="1" applyAlignment="1">
      <alignment horizontal="center"/>
    </xf>
    <xf numFmtId="2" fontId="2" fillId="0" borderId="5" xfId="0" applyNumberFormat="1" applyFont="1" applyFill="1" applyBorder="1" applyAlignment="1">
      <alignment horizontal="center"/>
    </xf>
    <xf numFmtId="49" fontId="1" fillId="0" borderId="17" xfId="0" applyNumberFormat="1" applyFont="1" applyFill="1" applyBorder="1" applyAlignment="1">
      <alignment horizontal="center" vertical="center"/>
    </xf>
    <xf numFmtId="2" fontId="2" fillId="0" borderId="10" xfId="0" applyNumberFormat="1" applyFont="1" applyFill="1" applyBorder="1" applyAlignment="1">
      <alignment horizontal="center"/>
    </xf>
    <xf numFmtId="165" fontId="2" fillId="0" borderId="5" xfId="0" applyNumberFormat="1" applyFont="1" applyFill="1" applyBorder="1" applyAlignment="1">
      <alignment horizontal="center"/>
    </xf>
    <xf numFmtId="0" fontId="25" fillId="0" borderId="0" xfId="0" applyFont="1" applyFill="1"/>
    <xf numFmtId="0" fontId="26" fillId="0" borderId="0" xfId="0" applyFont="1" applyFill="1"/>
    <xf numFmtId="0" fontId="1" fillId="0" borderId="0" xfId="0" applyFont="1" applyFill="1"/>
    <xf numFmtId="1" fontId="1" fillId="0" borderId="40" xfId="0" applyNumberFormat="1" applyFont="1" applyFill="1" applyBorder="1" applyAlignment="1">
      <alignment horizontal="center"/>
    </xf>
    <xf numFmtId="1" fontId="1" fillId="0" borderId="41" xfId="0" applyNumberFormat="1" applyFont="1" applyFill="1" applyBorder="1" applyAlignment="1">
      <alignment horizontal="center"/>
    </xf>
    <xf numFmtId="1" fontId="1" fillId="0" borderId="12" xfId="0" applyNumberFormat="1" applyFont="1" applyFill="1" applyBorder="1" applyAlignment="1">
      <alignment horizontal="center"/>
    </xf>
    <xf numFmtId="1" fontId="1" fillId="0" borderId="13" xfId="0" applyNumberFormat="1" applyFont="1" applyFill="1" applyBorder="1" applyAlignment="1">
      <alignment horizontal="center"/>
    </xf>
    <xf numFmtId="0" fontId="4" fillId="0" borderId="0" xfId="0" applyFont="1" applyFill="1"/>
    <xf numFmtId="3" fontId="1" fillId="0" borderId="18" xfId="0" applyNumberFormat="1" applyFont="1" applyFill="1" applyBorder="1" applyAlignment="1">
      <alignment horizontal="center"/>
    </xf>
    <xf numFmtId="2" fontId="1" fillId="0" borderId="9" xfId="0" applyNumberFormat="1" applyFont="1" applyFill="1" applyBorder="1" applyAlignment="1">
      <alignment horizontal="center"/>
    </xf>
    <xf numFmtId="165" fontId="1" fillId="0" borderId="9" xfId="0" applyNumberFormat="1" applyFont="1" applyFill="1" applyBorder="1" applyAlignment="1">
      <alignment horizontal="center"/>
    </xf>
    <xf numFmtId="1" fontId="1" fillId="0" borderId="9" xfId="0" applyNumberFormat="1" applyFont="1" applyFill="1" applyBorder="1" applyAlignment="1">
      <alignment horizontal="center"/>
    </xf>
    <xf numFmtId="1" fontId="1" fillId="0" borderId="14" xfId="0" applyNumberFormat="1" applyFont="1" applyFill="1" applyBorder="1" applyAlignment="1">
      <alignment horizontal="center"/>
    </xf>
    <xf numFmtId="1" fontId="1" fillId="0" borderId="0" xfId="0" applyNumberFormat="1" applyFont="1" applyFill="1"/>
    <xf numFmtId="1" fontId="1" fillId="0" borderId="10" xfId="0" applyNumberFormat="1" applyFont="1" applyFill="1" applyBorder="1" applyAlignment="1">
      <alignment horizontal="center"/>
    </xf>
    <xf numFmtId="1" fontId="1" fillId="0" borderId="15" xfId="0" applyNumberFormat="1" applyFont="1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center"/>
    </xf>
    <xf numFmtId="1" fontId="2" fillId="0" borderId="5" xfId="0" applyNumberFormat="1" applyFont="1" applyFill="1" applyBorder="1" applyAlignment="1">
      <alignment horizontal="center"/>
    </xf>
    <xf numFmtId="165" fontId="3" fillId="0" borderId="0" xfId="0" applyNumberFormat="1" applyFont="1" applyFill="1" applyAlignment="1">
      <alignment horizontal="center"/>
    </xf>
    <xf numFmtId="1" fontId="1" fillId="0" borderId="0" xfId="0" applyNumberFormat="1" applyFont="1" applyFill="1" applyAlignment="1">
      <alignment horizontal="center"/>
    </xf>
    <xf numFmtId="1" fontId="2" fillId="0" borderId="2" xfId="0" applyNumberFormat="1" applyFont="1" applyFill="1" applyBorder="1" applyAlignment="1">
      <alignment horizontal="center"/>
    </xf>
    <xf numFmtId="3" fontId="1" fillId="0" borderId="17" xfId="0" applyNumberFormat="1" applyFont="1" applyFill="1" applyBorder="1" applyAlignment="1">
      <alignment horizontal="center"/>
    </xf>
    <xf numFmtId="3" fontId="1" fillId="0" borderId="21" xfId="0" applyNumberFormat="1" applyFont="1" applyFill="1" applyBorder="1" applyAlignment="1">
      <alignment horizontal="center"/>
    </xf>
    <xf numFmtId="2" fontId="1" fillId="0" borderId="11" xfId="0" applyNumberFormat="1" applyFont="1" applyFill="1" applyBorder="1" applyAlignment="1">
      <alignment horizontal="center"/>
    </xf>
    <xf numFmtId="165" fontId="1" fillId="0" borderId="11" xfId="0" applyNumberFormat="1" applyFont="1" applyFill="1" applyBorder="1" applyAlignment="1">
      <alignment horizontal="center"/>
    </xf>
    <xf numFmtId="1" fontId="1" fillId="0" borderId="11" xfId="0" applyNumberFormat="1" applyFont="1" applyFill="1" applyBorder="1" applyAlignment="1">
      <alignment horizontal="center"/>
    </xf>
    <xf numFmtId="1" fontId="1" fillId="0" borderId="19" xfId="0" applyNumberFormat="1" applyFont="1" applyFill="1" applyBorder="1" applyAlignment="1">
      <alignment horizontal="center"/>
    </xf>
    <xf numFmtId="2" fontId="1" fillId="0" borderId="0" xfId="0" applyNumberFormat="1" applyFont="1" applyFill="1"/>
    <xf numFmtId="2" fontId="25" fillId="0" borderId="0" xfId="0" applyNumberFormat="1" applyFont="1" applyFill="1"/>
    <xf numFmtId="2" fontId="26" fillId="0" borderId="0" xfId="0" applyNumberFormat="1" applyFont="1" applyFill="1"/>
    <xf numFmtId="2" fontId="4" fillId="0" borderId="0" xfId="0" applyNumberFormat="1" applyFont="1" applyFill="1"/>
    <xf numFmtId="0" fontId="4" fillId="0" borderId="22" xfId="0" applyFont="1" applyFill="1" applyBorder="1"/>
    <xf numFmtId="2" fontId="1" fillId="0" borderId="23" xfId="0" applyNumberFormat="1" applyFont="1" applyFill="1" applyBorder="1" applyAlignment="1">
      <alignment horizontal="center"/>
    </xf>
    <xf numFmtId="2" fontId="1" fillId="0" borderId="44" xfId="0" applyNumberFormat="1" applyFont="1" applyFill="1" applyBorder="1" applyAlignment="1">
      <alignment horizontal="center"/>
    </xf>
    <xf numFmtId="165" fontId="1" fillId="0" borderId="23" xfId="0" applyNumberFormat="1" applyFont="1" applyFill="1" applyBorder="1" applyAlignment="1">
      <alignment horizontal="center"/>
    </xf>
    <xf numFmtId="165" fontId="1" fillId="0" borderId="45" xfId="0" applyNumberFormat="1" applyFont="1" applyFill="1" applyBorder="1" applyAlignment="1">
      <alignment horizontal="center"/>
    </xf>
    <xf numFmtId="165" fontId="1" fillId="0" borderId="46" xfId="0" applyNumberFormat="1" applyFont="1" applyFill="1" applyBorder="1" applyAlignment="1">
      <alignment horizontal="center"/>
    </xf>
    <xf numFmtId="165" fontId="1" fillId="0" borderId="44" xfId="0" applyNumberFormat="1" applyFont="1" applyFill="1" applyBorder="1" applyAlignment="1">
      <alignment horizontal="center"/>
    </xf>
    <xf numFmtId="1" fontId="1" fillId="0" borderId="43" xfId="0" applyNumberFormat="1" applyFont="1" applyFill="1" applyBorder="1" applyAlignment="1">
      <alignment horizontal="center"/>
    </xf>
    <xf numFmtId="1" fontId="1" fillId="0" borderId="24" xfId="0" applyNumberFormat="1" applyFont="1" applyFill="1" applyBorder="1" applyAlignment="1">
      <alignment horizontal="center"/>
    </xf>
    <xf numFmtId="165" fontId="5" fillId="0" borderId="18" xfId="0" applyNumberFormat="1" applyFont="1" applyFill="1" applyBorder="1" applyAlignment="1">
      <alignment horizontal="center" vertical="center"/>
    </xf>
    <xf numFmtId="165" fontId="5" fillId="0" borderId="9" xfId="0" applyNumberFormat="1" applyFont="1" applyFill="1" applyBorder="1" applyAlignment="1">
      <alignment horizontal="center" vertical="center"/>
    </xf>
    <xf numFmtId="165" fontId="5" fillId="0" borderId="14" xfId="0" applyNumberFormat="1" applyFont="1" applyFill="1" applyBorder="1" applyAlignment="1">
      <alignment horizontal="center" vertical="center"/>
    </xf>
    <xf numFmtId="165" fontId="1" fillId="0" borderId="37" xfId="0" applyNumberFormat="1" applyFont="1" applyFill="1" applyBorder="1" applyAlignment="1">
      <alignment horizontal="center" vertical="center" wrapText="1"/>
    </xf>
    <xf numFmtId="165" fontId="1" fillId="0" borderId="40" xfId="0" applyNumberFormat="1" applyFont="1" applyFill="1" applyBorder="1" applyAlignment="1">
      <alignment horizontal="center" vertical="center" wrapText="1"/>
    </xf>
    <xf numFmtId="165" fontId="1" fillId="0" borderId="37" xfId="0" applyNumberFormat="1" applyFont="1" applyFill="1" applyBorder="1" applyAlignment="1">
      <alignment horizontal="center"/>
    </xf>
    <xf numFmtId="165" fontId="1" fillId="0" borderId="37" xfId="0" applyNumberFormat="1" applyFont="1" applyFill="1" applyBorder="1"/>
    <xf numFmtId="1" fontId="1" fillId="0" borderId="37" xfId="0" applyNumberFormat="1" applyFont="1" applyFill="1" applyBorder="1" applyAlignment="1">
      <alignment horizontal="center"/>
    </xf>
    <xf numFmtId="1" fontId="1" fillId="0" borderId="38" xfId="0" applyNumberFormat="1" applyFont="1" applyFill="1" applyBorder="1"/>
    <xf numFmtId="2" fontId="1" fillId="0" borderId="3" xfId="0" applyNumberFormat="1" applyFont="1" applyFill="1" applyBorder="1" applyAlignment="1">
      <alignment horizontal="center"/>
    </xf>
    <xf numFmtId="2" fontId="1" fillId="0" borderId="12" xfId="0" applyNumberFormat="1" applyFont="1" applyFill="1" applyBorder="1" applyAlignment="1">
      <alignment horizontal="center"/>
    </xf>
    <xf numFmtId="166" fontId="24" fillId="0" borderId="22" xfId="0" applyNumberFormat="1" applyFont="1" applyFill="1" applyBorder="1" applyAlignment="1">
      <alignment horizontal="center"/>
    </xf>
    <xf numFmtId="166" fontId="24" fillId="0" borderId="23" xfId="0" applyNumberFormat="1" applyFont="1" applyFill="1" applyBorder="1" applyAlignment="1">
      <alignment horizontal="center"/>
    </xf>
    <xf numFmtId="166" fontId="24" fillId="0" borderId="24" xfId="0" applyNumberFormat="1" applyFont="1" applyFill="1" applyBorder="1" applyAlignment="1">
      <alignment horizontal="center"/>
    </xf>
    <xf numFmtId="0" fontId="23" fillId="0" borderId="25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26" xfId="0" applyFont="1" applyFill="1" applyBorder="1" applyAlignment="1">
      <alignment horizontal="left" vertical="center"/>
    </xf>
    <xf numFmtId="0" fontId="1" fillId="0" borderId="36" xfId="0" applyFont="1" applyFill="1" applyBorder="1" applyAlignment="1">
      <alignment horizontal="center" vertical="center"/>
    </xf>
    <xf numFmtId="0" fontId="1" fillId="0" borderId="39" xfId="0" applyFont="1" applyFill="1" applyBorder="1"/>
    <xf numFmtId="2" fontId="1" fillId="0" borderId="37" xfId="0" applyNumberFormat="1" applyFont="1" applyFill="1" applyBorder="1" applyAlignment="1">
      <alignment horizontal="center"/>
    </xf>
    <xf numFmtId="2" fontId="1" fillId="0" borderId="37" xfId="0" applyNumberFormat="1" applyFont="1" applyFill="1" applyBorder="1"/>
    <xf numFmtId="165" fontId="5" fillId="0" borderId="6" xfId="0" applyNumberFormat="1" applyFont="1" applyFill="1" applyBorder="1" applyAlignment="1">
      <alignment horizontal="center" vertical="center"/>
    </xf>
    <xf numFmtId="165" fontId="5" fillId="0" borderId="7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2" fontId="1" fillId="0" borderId="22" xfId="0" applyNumberFormat="1" applyFont="1" applyFill="1" applyBorder="1" applyAlignment="1">
      <alignment horizontal="center"/>
    </xf>
    <xf numFmtId="2" fontId="1" fillId="0" borderId="43" xfId="0" applyNumberFormat="1" applyFont="1" applyFill="1" applyBorder="1" applyAlignment="1">
      <alignment horizontal="center"/>
    </xf>
    <xf numFmtId="165" fontId="5" fillId="0" borderId="16" xfId="0" applyNumberFormat="1" applyFont="1" applyFill="1" applyBorder="1" applyAlignment="1">
      <alignment horizontal="center" vertical="center"/>
    </xf>
    <xf numFmtId="165" fontId="5" fillId="0" borderId="20" xfId="0" applyNumberFormat="1" applyFont="1" applyFill="1" applyBorder="1" applyAlignment="1">
      <alignment horizontal="center" vertical="center"/>
    </xf>
    <xf numFmtId="165" fontId="5" fillId="0" borderId="42" xfId="0" applyNumberFormat="1" applyFont="1" applyFill="1" applyBorder="1" applyAlignment="1">
      <alignment horizontal="center" vertical="center"/>
    </xf>
    <xf numFmtId="49" fontId="1" fillId="0" borderId="47" xfId="0" applyNumberFormat="1" applyFont="1" applyFill="1" applyBorder="1" applyAlignment="1">
      <alignment horizontal="center" vertical="center"/>
    </xf>
    <xf numFmtId="2" fontId="2" fillId="0" borderId="48" xfId="0" applyNumberFormat="1" applyFont="1" applyFill="1" applyBorder="1" applyAlignment="1">
      <alignment horizontal="center"/>
    </xf>
    <xf numFmtId="2" fontId="1" fillId="0" borderId="48" xfId="0" applyNumberFormat="1" applyFont="1" applyFill="1" applyBorder="1" applyAlignment="1">
      <alignment horizontal="center"/>
    </xf>
    <xf numFmtId="165" fontId="1" fillId="0" borderId="48" xfId="0" applyNumberFormat="1" applyFont="1" applyFill="1" applyBorder="1" applyAlignment="1">
      <alignment horizontal="center"/>
    </xf>
    <xf numFmtId="1" fontId="1" fillId="0" borderId="48" xfId="0" applyNumberFormat="1" applyFont="1" applyFill="1" applyBorder="1" applyAlignment="1">
      <alignment horizontal="center"/>
    </xf>
    <xf numFmtId="1" fontId="1" fillId="0" borderId="49" xfId="0" applyNumberFormat="1" applyFont="1" applyFill="1" applyBorder="1" applyAlignment="1">
      <alignment horizontal="center"/>
    </xf>
  </cellXfs>
  <cellStyles count="42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Incorreto" xfId="30" builtinId="27" customBuiltin="1"/>
    <cellStyle name="Neutra" xfId="31" builtinId="28" customBuiltin="1"/>
    <cellStyle name="Normal" xfId="0" builtinId="0"/>
    <cellStyle name="Nota 2" xfId="32"/>
    <cellStyle name="Saída" xfId="33" builtinId="21" customBuiltin="1"/>
    <cellStyle name="Texto de Aviso" xfId="34" builtinId="11" customBuiltin="1"/>
    <cellStyle name="Texto Explicativo" xfId="35" builtinId="53" customBuiltin="1"/>
    <cellStyle name="Título" xfId="36" builtinId="15" customBuiltin="1"/>
    <cellStyle name="Título 1" xfId="37" builtinId="16" customBuiltin="1"/>
    <cellStyle name="Título 2" xfId="38" builtinId="17" customBuiltin="1"/>
    <cellStyle name="Título 3" xfId="39" builtinId="18" customBuiltin="1"/>
    <cellStyle name="Título 4" xfId="40" builtinId="19" customBuiltin="1"/>
    <cellStyle name="Total" xfId="41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32"/>
  <sheetViews>
    <sheetView showGridLines="0" view="pageBreakPreview" zoomScaleSheetLayoutView="100" workbookViewId="0">
      <selection sqref="A1:P1"/>
    </sheetView>
  </sheetViews>
  <sheetFormatPr defaultRowHeight="11.25"/>
  <cols>
    <col min="1" max="1" width="13.5703125" style="1" customWidth="1"/>
    <col min="2" max="5" width="8.7109375" style="12" customWidth="1"/>
    <col min="6" max="6" width="9.7109375" style="3" customWidth="1"/>
    <col min="7" max="10" width="8.7109375" style="3" customWidth="1"/>
    <col min="11" max="11" width="8.7109375" style="37" customWidth="1"/>
    <col min="12" max="14" width="8.7109375" style="3" customWidth="1"/>
    <col min="15" max="16" width="9" style="38" customWidth="1"/>
    <col min="17" max="16384" width="9.140625" style="21"/>
  </cols>
  <sheetData>
    <row r="1" spans="1:16" s="19" customFormat="1" ht="16.5" customHeight="1">
      <c r="A1" s="70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2"/>
    </row>
    <row r="2" spans="1:16" s="20" customFormat="1" ht="13.5" customHeight="1">
      <c r="A2" s="73" t="s">
        <v>29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5"/>
    </row>
    <row r="3" spans="1:16" s="20" customFormat="1" ht="13.5" customHeight="1">
      <c r="A3" s="73" t="s">
        <v>30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5"/>
    </row>
    <row r="4" spans="1:16" s="20" customFormat="1" ht="12.75" customHeight="1" thickBot="1">
      <c r="A4" s="73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5"/>
    </row>
    <row r="5" spans="1:16" ht="12" customHeight="1">
      <c r="A5" s="76" t="s">
        <v>31</v>
      </c>
      <c r="B5" s="78" t="s">
        <v>32</v>
      </c>
      <c r="C5" s="79"/>
      <c r="D5" s="79"/>
      <c r="E5" s="79"/>
      <c r="F5" s="62" t="s">
        <v>2</v>
      </c>
      <c r="G5" s="64" t="s">
        <v>33</v>
      </c>
      <c r="H5" s="65"/>
      <c r="I5" s="65"/>
      <c r="J5" s="65"/>
      <c r="K5" s="64" t="s">
        <v>34</v>
      </c>
      <c r="L5" s="65"/>
      <c r="M5" s="65"/>
      <c r="N5" s="65"/>
      <c r="O5" s="66" t="s">
        <v>35</v>
      </c>
      <c r="P5" s="67"/>
    </row>
    <row r="6" spans="1:16" ht="12" customHeight="1" thickBot="1">
      <c r="A6" s="77"/>
      <c r="B6" s="13" t="s">
        <v>36</v>
      </c>
      <c r="C6" s="13" t="s">
        <v>37</v>
      </c>
      <c r="D6" s="13" t="s">
        <v>38</v>
      </c>
      <c r="E6" s="13" t="s">
        <v>41</v>
      </c>
      <c r="F6" s="63"/>
      <c r="G6" s="14" t="s">
        <v>39</v>
      </c>
      <c r="H6" s="14" t="s">
        <v>37</v>
      </c>
      <c r="I6" s="14" t="s">
        <v>38</v>
      </c>
      <c r="J6" s="14" t="s">
        <v>41</v>
      </c>
      <c r="K6" s="14" t="s">
        <v>36</v>
      </c>
      <c r="L6" s="14" t="s">
        <v>40</v>
      </c>
      <c r="M6" s="14" t="s">
        <v>38</v>
      </c>
      <c r="N6" s="14" t="s">
        <v>41</v>
      </c>
      <c r="O6" s="22" t="s">
        <v>42</v>
      </c>
      <c r="P6" s="23" t="s">
        <v>41</v>
      </c>
    </row>
    <row r="7" spans="1:16" ht="12" hidden="1" customHeight="1" thickBot="1">
      <c r="A7" s="4"/>
      <c r="B7" s="68" t="s">
        <v>1</v>
      </c>
      <c r="C7" s="69"/>
      <c r="D7" s="9"/>
      <c r="E7" s="10"/>
      <c r="F7" s="7"/>
      <c r="G7" s="5"/>
      <c r="H7" s="6"/>
      <c r="I7" s="7"/>
      <c r="J7" s="2"/>
      <c r="K7" s="5"/>
      <c r="L7" s="6"/>
      <c r="M7" s="7"/>
      <c r="N7" s="2"/>
      <c r="O7" s="24"/>
      <c r="P7" s="25"/>
    </row>
    <row r="8" spans="1:16" s="26" customFormat="1" ht="18" customHeight="1">
      <c r="A8" s="59" t="s">
        <v>4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1"/>
    </row>
    <row r="9" spans="1:16" ht="12" customHeight="1">
      <c r="A9" s="27"/>
      <c r="B9" s="28"/>
      <c r="C9" s="28"/>
      <c r="D9" s="28"/>
      <c r="E9" s="28"/>
      <c r="F9" s="29"/>
      <c r="G9" s="29"/>
      <c r="H9" s="29"/>
      <c r="I9" s="29"/>
      <c r="J9" s="29"/>
      <c r="K9" s="29"/>
      <c r="L9" s="29"/>
      <c r="M9" s="29"/>
      <c r="N9" s="29"/>
      <c r="O9" s="30"/>
      <c r="P9" s="31"/>
    </row>
    <row r="10" spans="1:16" ht="12" customHeight="1">
      <c r="A10" s="27">
        <v>890</v>
      </c>
      <c r="B10" s="28">
        <v>1.6479999999999999</v>
      </c>
      <c r="C10" s="28"/>
      <c r="D10" s="28"/>
      <c r="E10" s="28">
        <v>0</v>
      </c>
      <c r="F10" s="29"/>
      <c r="G10" s="29"/>
      <c r="H10" s="29"/>
      <c r="I10" s="29"/>
      <c r="J10" s="29"/>
      <c r="K10" s="29"/>
      <c r="L10" s="29"/>
      <c r="M10" s="29"/>
      <c r="N10" s="29"/>
      <c r="O10" s="30">
        <f>SUM(K10+L10+M10)</f>
        <v>0</v>
      </c>
      <c r="P10" s="31">
        <f>N10</f>
        <v>0</v>
      </c>
    </row>
    <row r="11" spans="1:16" ht="12" customHeight="1">
      <c r="A11" s="27">
        <v>891</v>
      </c>
      <c r="B11" s="28">
        <v>2.7890000000000001</v>
      </c>
      <c r="C11" s="28"/>
      <c r="D11" s="28"/>
      <c r="E11" s="28">
        <v>0</v>
      </c>
      <c r="F11" s="29">
        <v>10</v>
      </c>
      <c r="G11" s="29">
        <f>SUM(B10+B11)*F11</f>
        <v>44.370000000000005</v>
      </c>
      <c r="H11" s="29">
        <v>0</v>
      </c>
      <c r="I11" s="29">
        <f>SUM(D10+D11)*F11</f>
        <v>0</v>
      </c>
      <c r="J11" s="29">
        <f>SUM((E10+E11)*F11*1.3)</f>
        <v>0</v>
      </c>
      <c r="K11" s="29">
        <f t="shared" ref="K11:N26" si="0">G11</f>
        <v>44.370000000000005</v>
      </c>
      <c r="L11" s="29">
        <f t="shared" si="0"/>
        <v>0</v>
      </c>
      <c r="M11" s="29">
        <f t="shared" si="0"/>
        <v>0</v>
      </c>
      <c r="N11" s="29">
        <f t="shared" si="0"/>
        <v>0</v>
      </c>
      <c r="O11" s="30">
        <f>SUM(K11+L11+M11)+O10</f>
        <v>44.370000000000005</v>
      </c>
      <c r="P11" s="31">
        <f>N11+P10</f>
        <v>0</v>
      </c>
    </row>
    <row r="12" spans="1:16" ht="12" customHeight="1">
      <c r="A12" s="27">
        <v>892</v>
      </c>
      <c r="B12" s="28">
        <v>4.4089999999999998</v>
      </c>
      <c r="C12" s="28"/>
      <c r="D12" s="28"/>
      <c r="E12" s="28">
        <v>0</v>
      </c>
      <c r="F12" s="29">
        <v>10</v>
      </c>
      <c r="G12" s="29">
        <f t="shared" ref="G12:G75" si="1">SUM(B11+B12)*F12</f>
        <v>71.98</v>
      </c>
      <c r="H12" s="29">
        <v>0</v>
      </c>
      <c r="I12" s="29">
        <f>SUM(D11+D12)*F12</f>
        <v>0</v>
      </c>
      <c r="J12" s="29">
        <f t="shared" ref="J12:J75" si="2">SUM((E11+E12)*F12*1.3)</f>
        <v>0</v>
      </c>
      <c r="K12" s="29">
        <f t="shared" si="0"/>
        <v>71.98</v>
      </c>
      <c r="L12" s="29">
        <f t="shared" si="0"/>
        <v>0</v>
      </c>
      <c r="M12" s="29">
        <f t="shared" si="0"/>
        <v>0</v>
      </c>
      <c r="N12" s="29">
        <f t="shared" si="0"/>
        <v>0</v>
      </c>
      <c r="O12" s="30">
        <f t="shared" ref="O12:O75" si="3">SUM(K12+L12+M12)+O11</f>
        <v>116.35000000000001</v>
      </c>
      <c r="P12" s="31">
        <f>N12+P11</f>
        <v>0</v>
      </c>
    </row>
    <row r="13" spans="1:16" ht="12" customHeight="1">
      <c r="A13" s="27">
        <v>893</v>
      </c>
      <c r="B13" s="28">
        <v>5.5529999999999999</v>
      </c>
      <c r="C13" s="28"/>
      <c r="D13" s="28"/>
      <c r="E13" s="28">
        <v>0</v>
      </c>
      <c r="F13" s="29">
        <v>10</v>
      </c>
      <c r="G13" s="29">
        <f t="shared" si="1"/>
        <v>99.62</v>
      </c>
      <c r="H13" s="29">
        <v>0</v>
      </c>
      <c r="I13" s="29">
        <f t="shared" ref="I13:I54" si="4">SUM(D12+D13)*F13</f>
        <v>0</v>
      </c>
      <c r="J13" s="29">
        <f t="shared" si="2"/>
        <v>0</v>
      </c>
      <c r="K13" s="29">
        <f t="shared" si="0"/>
        <v>99.62</v>
      </c>
      <c r="L13" s="29">
        <f t="shared" si="0"/>
        <v>0</v>
      </c>
      <c r="M13" s="29">
        <f t="shared" si="0"/>
        <v>0</v>
      </c>
      <c r="N13" s="29">
        <f t="shared" si="0"/>
        <v>0</v>
      </c>
      <c r="O13" s="30">
        <f t="shared" si="3"/>
        <v>215.97000000000003</v>
      </c>
      <c r="P13" s="31">
        <f t="shared" ref="P13:P54" si="5">N13+P12</f>
        <v>0</v>
      </c>
    </row>
    <row r="14" spans="1:16" ht="12" customHeight="1">
      <c r="A14" s="27">
        <v>894</v>
      </c>
      <c r="B14" s="28">
        <v>5.3659999999999997</v>
      </c>
      <c r="C14" s="28"/>
      <c r="D14" s="28"/>
      <c r="E14" s="28">
        <v>0</v>
      </c>
      <c r="F14" s="29">
        <v>10</v>
      </c>
      <c r="G14" s="29">
        <f t="shared" si="1"/>
        <v>109.19</v>
      </c>
      <c r="H14" s="29">
        <v>0</v>
      </c>
      <c r="I14" s="29">
        <f t="shared" si="4"/>
        <v>0</v>
      </c>
      <c r="J14" s="29">
        <f t="shared" si="2"/>
        <v>0</v>
      </c>
      <c r="K14" s="29">
        <f t="shared" si="0"/>
        <v>109.19</v>
      </c>
      <c r="L14" s="29">
        <f t="shared" si="0"/>
        <v>0</v>
      </c>
      <c r="M14" s="29">
        <f t="shared" si="0"/>
        <v>0</v>
      </c>
      <c r="N14" s="29">
        <f t="shared" si="0"/>
        <v>0</v>
      </c>
      <c r="O14" s="30">
        <f t="shared" si="3"/>
        <v>325.16000000000003</v>
      </c>
      <c r="P14" s="31">
        <f t="shared" si="5"/>
        <v>0</v>
      </c>
    </row>
    <row r="15" spans="1:16" ht="12" customHeight="1">
      <c r="A15" s="27">
        <v>895</v>
      </c>
      <c r="B15" s="28">
        <v>5.27</v>
      </c>
      <c r="C15" s="28"/>
      <c r="D15" s="28"/>
      <c r="E15" s="28">
        <v>0</v>
      </c>
      <c r="F15" s="29">
        <v>10</v>
      </c>
      <c r="G15" s="29">
        <f t="shared" si="1"/>
        <v>106.35999999999999</v>
      </c>
      <c r="H15" s="29">
        <v>0</v>
      </c>
      <c r="I15" s="29">
        <f t="shared" si="4"/>
        <v>0</v>
      </c>
      <c r="J15" s="29">
        <f t="shared" si="2"/>
        <v>0</v>
      </c>
      <c r="K15" s="29">
        <f t="shared" si="0"/>
        <v>106.35999999999999</v>
      </c>
      <c r="L15" s="29">
        <f t="shared" si="0"/>
        <v>0</v>
      </c>
      <c r="M15" s="29">
        <f t="shared" si="0"/>
        <v>0</v>
      </c>
      <c r="N15" s="29">
        <f t="shared" si="0"/>
        <v>0</v>
      </c>
      <c r="O15" s="30">
        <f t="shared" si="3"/>
        <v>431.52</v>
      </c>
      <c r="P15" s="31">
        <f t="shared" si="5"/>
        <v>0</v>
      </c>
    </row>
    <row r="16" spans="1:16" ht="12" customHeight="1">
      <c r="A16" s="27">
        <v>896</v>
      </c>
      <c r="B16" s="28">
        <v>5.117</v>
      </c>
      <c r="C16" s="28"/>
      <c r="D16" s="28"/>
      <c r="E16" s="28">
        <v>0</v>
      </c>
      <c r="F16" s="29">
        <v>10</v>
      </c>
      <c r="G16" s="29">
        <f t="shared" si="1"/>
        <v>103.87</v>
      </c>
      <c r="H16" s="29">
        <v>0</v>
      </c>
      <c r="I16" s="29">
        <f t="shared" si="4"/>
        <v>0</v>
      </c>
      <c r="J16" s="29">
        <f t="shared" si="2"/>
        <v>0</v>
      </c>
      <c r="K16" s="29">
        <f t="shared" si="0"/>
        <v>103.87</v>
      </c>
      <c r="L16" s="29">
        <f t="shared" si="0"/>
        <v>0</v>
      </c>
      <c r="M16" s="29">
        <f t="shared" si="0"/>
        <v>0</v>
      </c>
      <c r="N16" s="29">
        <f t="shared" si="0"/>
        <v>0</v>
      </c>
      <c r="O16" s="30">
        <f t="shared" si="3"/>
        <v>535.39</v>
      </c>
      <c r="P16" s="31">
        <f t="shared" si="5"/>
        <v>0</v>
      </c>
    </row>
    <row r="17" spans="1:16" ht="12" customHeight="1">
      <c r="A17" s="27">
        <v>897</v>
      </c>
      <c r="B17" s="28">
        <v>5.4029999999999996</v>
      </c>
      <c r="C17" s="28"/>
      <c r="D17" s="28"/>
      <c r="E17" s="28">
        <v>0</v>
      </c>
      <c r="F17" s="29">
        <v>10</v>
      </c>
      <c r="G17" s="29">
        <f t="shared" si="1"/>
        <v>105.19999999999999</v>
      </c>
      <c r="H17" s="29">
        <v>0</v>
      </c>
      <c r="I17" s="29">
        <f t="shared" si="4"/>
        <v>0</v>
      </c>
      <c r="J17" s="29">
        <f t="shared" si="2"/>
        <v>0</v>
      </c>
      <c r="K17" s="29">
        <f t="shared" si="0"/>
        <v>105.19999999999999</v>
      </c>
      <c r="L17" s="29">
        <f t="shared" si="0"/>
        <v>0</v>
      </c>
      <c r="M17" s="29">
        <f t="shared" si="0"/>
        <v>0</v>
      </c>
      <c r="N17" s="29">
        <f t="shared" si="0"/>
        <v>0</v>
      </c>
      <c r="O17" s="30">
        <f t="shared" si="3"/>
        <v>640.58999999999992</v>
      </c>
      <c r="P17" s="31">
        <f t="shared" si="5"/>
        <v>0</v>
      </c>
    </row>
    <row r="18" spans="1:16" ht="12" customHeight="1">
      <c r="A18" s="27">
        <v>898</v>
      </c>
      <c r="B18" s="28">
        <v>4.2640000000000002</v>
      </c>
      <c r="C18" s="28"/>
      <c r="D18" s="28"/>
      <c r="E18" s="28">
        <v>0</v>
      </c>
      <c r="F18" s="29">
        <v>10</v>
      </c>
      <c r="G18" s="29">
        <f t="shared" si="1"/>
        <v>96.67</v>
      </c>
      <c r="H18" s="29">
        <v>0</v>
      </c>
      <c r="I18" s="29">
        <f t="shared" si="4"/>
        <v>0</v>
      </c>
      <c r="J18" s="29">
        <f t="shared" si="2"/>
        <v>0</v>
      </c>
      <c r="K18" s="29">
        <f t="shared" si="0"/>
        <v>96.67</v>
      </c>
      <c r="L18" s="29">
        <f t="shared" si="0"/>
        <v>0</v>
      </c>
      <c r="M18" s="29">
        <f t="shared" si="0"/>
        <v>0</v>
      </c>
      <c r="N18" s="29">
        <f t="shared" si="0"/>
        <v>0</v>
      </c>
      <c r="O18" s="30">
        <f t="shared" si="3"/>
        <v>737.25999999999988</v>
      </c>
      <c r="P18" s="31">
        <f t="shared" si="5"/>
        <v>0</v>
      </c>
    </row>
    <row r="19" spans="1:16" ht="12" customHeight="1">
      <c r="A19" s="27">
        <v>899</v>
      </c>
      <c r="B19" s="28">
        <v>2.266</v>
      </c>
      <c r="C19" s="28"/>
      <c r="D19" s="28"/>
      <c r="E19" s="28">
        <v>0</v>
      </c>
      <c r="F19" s="29">
        <v>10</v>
      </c>
      <c r="G19" s="29">
        <f t="shared" si="1"/>
        <v>65.3</v>
      </c>
      <c r="H19" s="29">
        <v>0</v>
      </c>
      <c r="I19" s="29">
        <f t="shared" si="4"/>
        <v>0</v>
      </c>
      <c r="J19" s="29">
        <f t="shared" si="2"/>
        <v>0</v>
      </c>
      <c r="K19" s="29">
        <f t="shared" si="0"/>
        <v>65.3</v>
      </c>
      <c r="L19" s="29">
        <f t="shared" si="0"/>
        <v>0</v>
      </c>
      <c r="M19" s="29">
        <f t="shared" si="0"/>
        <v>0</v>
      </c>
      <c r="N19" s="29">
        <f t="shared" si="0"/>
        <v>0</v>
      </c>
      <c r="O19" s="30">
        <f t="shared" si="3"/>
        <v>802.55999999999983</v>
      </c>
      <c r="P19" s="31">
        <f t="shared" si="5"/>
        <v>0</v>
      </c>
    </row>
    <row r="20" spans="1:16" ht="12" customHeight="1">
      <c r="A20" s="27">
        <v>900</v>
      </c>
      <c r="B20" s="28">
        <v>3.4</v>
      </c>
      <c r="C20" s="28"/>
      <c r="D20" s="28"/>
      <c r="E20" s="28">
        <v>0</v>
      </c>
      <c r="F20" s="29">
        <v>10</v>
      </c>
      <c r="G20" s="29">
        <f t="shared" si="1"/>
        <v>56.660000000000004</v>
      </c>
      <c r="H20" s="29">
        <v>0</v>
      </c>
      <c r="I20" s="29">
        <f t="shared" si="4"/>
        <v>0</v>
      </c>
      <c r="J20" s="29">
        <f t="shared" si="2"/>
        <v>0</v>
      </c>
      <c r="K20" s="29">
        <f t="shared" si="0"/>
        <v>56.660000000000004</v>
      </c>
      <c r="L20" s="29">
        <f t="shared" si="0"/>
        <v>0</v>
      </c>
      <c r="M20" s="29">
        <f t="shared" si="0"/>
        <v>0</v>
      </c>
      <c r="N20" s="29">
        <f t="shared" si="0"/>
        <v>0</v>
      </c>
      <c r="O20" s="30">
        <f t="shared" si="3"/>
        <v>859.2199999999998</v>
      </c>
      <c r="P20" s="31">
        <f t="shared" si="5"/>
        <v>0</v>
      </c>
    </row>
    <row r="21" spans="1:16" ht="12" customHeight="1">
      <c r="A21" s="27">
        <v>901</v>
      </c>
      <c r="B21" s="28">
        <v>3.915</v>
      </c>
      <c r="C21" s="28"/>
      <c r="D21" s="28"/>
      <c r="E21" s="28">
        <v>0</v>
      </c>
      <c r="F21" s="29">
        <v>10</v>
      </c>
      <c r="G21" s="29">
        <f t="shared" si="1"/>
        <v>73.149999999999991</v>
      </c>
      <c r="H21" s="29">
        <v>0</v>
      </c>
      <c r="I21" s="29">
        <f t="shared" si="4"/>
        <v>0</v>
      </c>
      <c r="J21" s="29">
        <f t="shared" si="2"/>
        <v>0</v>
      </c>
      <c r="K21" s="29">
        <f t="shared" si="0"/>
        <v>73.149999999999991</v>
      </c>
      <c r="L21" s="29">
        <f t="shared" si="0"/>
        <v>0</v>
      </c>
      <c r="M21" s="29">
        <f t="shared" si="0"/>
        <v>0</v>
      </c>
      <c r="N21" s="29">
        <f t="shared" si="0"/>
        <v>0</v>
      </c>
      <c r="O21" s="30">
        <f t="shared" si="3"/>
        <v>932.36999999999978</v>
      </c>
      <c r="P21" s="31">
        <f t="shared" si="5"/>
        <v>0</v>
      </c>
    </row>
    <row r="22" spans="1:16" ht="12" customHeight="1">
      <c r="A22" s="27">
        <v>902</v>
      </c>
      <c r="B22" s="28">
        <v>5.6239999999999997</v>
      </c>
      <c r="C22" s="28"/>
      <c r="D22" s="28"/>
      <c r="E22" s="28">
        <v>0</v>
      </c>
      <c r="F22" s="29">
        <v>10</v>
      </c>
      <c r="G22" s="29">
        <f t="shared" si="1"/>
        <v>95.39</v>
      </c>
      <c r="H22" s="29">
        <v>0</v>
      </c>
      <c r="I22" s="29">
        <f t="shared" si="4"/>
        <v>0</v>
      </c>
      <c r="J22" s="29">
        <f t="shared" si="2"/>
        <v>0</v>
      </c>
      <c r="K22" s="29">
        <f t="shared" si="0"/>
        <v>95.39</v>
      </c>
      <c r="L22" s="29">
        <f t="shared" si="0"/>
        <v>0</v>
      </c>
      <c r="M22" s="29">
        <f t="shared" si="0"/>
        <v>0</v>
      </c>
      <c r="N22" s="29">
        <f t="shared" si="0"/>
        <v>0</v>
      </c>
      <c r="O22" s="30">
        <f t="shared" si="3"/>
        <v>1027.7599999999998</v>
      </c>
      <c r="P22" s="31">
        <f t="shared" si="5"/>
        <v>0</v>
      </c>
    </row>
    <row r="23" spans="1:16" ht="12" customHeight="1">
      <c r="A23" s="27">
        <v>903</v>
      </c>
      <c r="B23" s="28">
        <v>5.9279999999999999</v>
      </c>
      <c r="C23" s="28"/>
      <c r="D23" s="28"/>
      <c r="E23" s="28">
        <v>0</v>
      </c>
      <c r="F23" s="29">
        <v>10</v>
      </c>
      <c r="G23" s="29">
        <f t="shared" si="1"/>
        <v>115.52</v>
      </c>
      <c r="H23" s="29">
        <v>0</v>
      </c>
      <c r="I23" s="29">
        <f t="shared" si="4"/>
        <v>0</v>
      </c>
      <c r="J23" s="29">
        <f t="shared" si="2"/>
        <v>0</v>
      </c>
      <c r="K23" s="29">
        <f t="shared" si="0"/>
        <v>115.52</v>
      </c>
      <c r="L23" s="29">
        <f t="shared" si="0"/>
        <v>0</v>
      </c>
      <c r="M23" s="29">
        <f t="shared" si="0"/>
        <v>0</v>
      </c>
      <c r="N23" s="29">
        <f t="shared" si="0"/>
        <v>0</v>
      </c>
      <c r="O23" s="30">
        <f t="shared" si="3"/>
        <v>1143.2799999999997</v>
      </c>
      <c r="P23" s="31">
        <f t="shared" si="5"/>
        <v>0</v>
      </c>
    </row>
    <row r="24" spans="1:16" ht="12" customHeight="1">
      <c r="A24" s="27">
        <v>904</v>
      </c>
      <c r="B24" s="28">
        <v>5.3410000000000002</v>
      </c>
      <c r="C24" s="28"/>
      <c r="D24" s="28"/>
      <c r="E24" s="28">
        <v>0</v>
      </c>
      <c r="F24" s="29">
        <v>10</v>
      </c>
      <c r="G24" s="29">
        <f t="shared" si="1"/>
        <v>112.69</v>
      </c>
      <c r="H24" s="29">
        <v>0</v>
      </c>
      <c r="I24" s="29">
        <f t="shared" si="4"/>
        <v>0</v>
      </c>
      <c r="J24" s="29">
        <f t="shared" si="2"/>
        <v>0</v>
      </c>
      <c r="K24" s="29">
        <f t="shared" si="0"/>
        <v>112.69</v>
      </c>
      <c r="L24" s="29">
        <f t="shared" si="0"/>
        <v>0</v>
      </c>
      <c r="M24" s="29">
        <f t="shared" si="0"/>
        <v>0</v>
      </c>
      <c r="N24" s="29">
        <f t="shared" si="0"/>
        <v>0</v>
      </c>
      <c r="O24" s="30">
        <f t="shared" si="3"/>
        <v>1255.9699999999998</v>
      </c>
      <c r="P24" s="31">
        <f t="shared" si="5"/>
        <v>0</v>
      </c>
    </row>
    <row r="25" spans="1:16" ht="12" customHeight="1">
      <c r="A25" s="27">
        <v>905</v>
      </c>
      <c r="B25" s="28">
        <v>5.5039999999999996</v>
      </c>
      <c r="C25" s="28"/>
      <c r="D25" s="28"/>
      <c r="E25" s="28">
        <v>0</v>
      </c>
      <c r="F25" s="29">
        <v>10</v>
      </c>
      <c r="G25" s="29">
        <f t="shared" si="1"/>
        <v>108.44999999999999</v>
      </c>
      <c r="H25" s="29">
        <v>0</v>
      </c>
      <c r="I25" s="29">
        <f t="shared" si="4"/>
        <v>0</v>
      </c>
      <c r="J25" s="29">
        <f t="shared" si="2"/>
        <v>0</v>
      </c>
      <c r="K25" s="29">
        <f t="shared" si="0"/>
        <v>108.44999999999999</v>
      </c>
      <c r="L25" s="29">
        <f t="shared" si="0"/>
        <v>0</v>
      </c>
      <c r="M25" s="29">
        <f t="shared" si="0"/>
        <v>0</v>
      </c>
      <c r="N25" s="29">
        <f t="shared" si="0"/>
        <v>0</v>
      </c>
      <c r="O25" s="30">
        <f t="shared" si="3"/>
        <v>1364.4199999999998</v>
      </c>
      <c r="P25" s="31">
        <f t="shared" si="5"/>
        <v>0</v>
      </c>
    </row>
    <row r="26" spans="1:16" ht="12" customHeight="1">
      <c r="A26" s="27">
        <v>906</v>
      </c>
      <c r="B26" s="28">
        <v>7.5860000000000003</v>
      </c>
      <c r="C26" s="28"/>
      <c r="D26" s="28"/>
      <c r="E26" s="28">
        <v>0</v>
      </c>
      <c r="F26" s="29">
        <v>10</v>
      </c>
      <c r="G26" s="29">
        <f t="shared" si="1"/>
        <v>130.9</v>
      </c>
      <c r="H26" s="29">
        <v>0</v>
      </c>
      <c r="I26" s="29">
        <f t="shared" si="4"/>
        <v>0</v>
      </c>
      <c r="J26" s="29">
        <f t="shared" si="2"/>
        <v>0</v>
      </c>
      <c r="K26" s="29">
        <f t="shared" si="0"/>
        <v>130.9</v>
      </c>
      <c r="L26" s="29">
        <f t="shared" si="0"/>
        <v>0</v>
      </c>
      <c r="M26" s="29">
        <f t="shared" si="0"/>
        <v>0</v>
      </c>
      <c r="N26" s="29">
        <f t="shared" si="0"/>
        <v>0</v>
      </c>
      <c r="O26" s="30">
        <f t="shared" si="3"/>
        <v>1495.32</v>
      </c>
      <c r="P26" s="31">
        <f t="shared" si="5"/>
        <v>0</v>
      </c>
    </row>
    <row r="27" spans="1:16" ht="12" customHeight="1">
      <c r="A27" s="27">
        <v>907</v>
      </c>
      <c r="B27" s="28">
        <v>6.3280000000000003</v>
      </c>
      <c r="C27" s="28"/>
      <c r="D27" s="28"/>
      <c r="E27" s="28">
        <v>0</v>
      </c>
      <c r="F27" s="29">
        <v>10</v>
      </c>
      <c r="G27" s="29">
        <f t="shared" si="1"/>
        <v>139.14000000000001</v>
      </c>
      <c r="H27" s="29">
        <v>0</v>
      </c>
      <c r="I27" s="29">
        <f t="shared" si="4"/>
        <v>0</v>
      </c>
      <c r="J27" s="29">
        <f t="shared" si="2"/>
        <v>0</v>
      </c>
      <c r="K27" s="29">
        <f t="shared" ref="K27:N48" si="6">G27</f>
        <v>139.14000000000001</v>
      </c>
      <c r="L27" s="29">
        <f t="shared" si="6"/>
        <v>0</v>
      </c>
      <c r="M27" s="29">
        <f t="shared" si="6"/>
        <v>0</v>
      </c>
      <c r="N27" s="29">
        <f t="shared" si="6"/>
        <v>0</v>
      </c>
      <c r="O27" s="30">
        <f t="shared" si="3"/>
        <v>1634.46</v>
      </c>
      <c r="P27" s="31">
        <f t="shared" si="5"/>
        <v>0</v>
      </c>
    </row>
    <row r="28" spans="1:16" ht="12" customHeight="1">
      <c r="A28" s="27">
        <v>908</v>
      </c>
      <c r="B28" s="28">
        <v>3.1619999999999999</v>
      </c>
      <c r="C28" s="28"/>
      <c r="D28" s="28"/>
      <c r="E28" s="28">
        <v>0</v>
      </c>
      <c r="F28" s="29">
        <v>10</v>
      </c>
      <c r="G28" s="29">
        <f t="shared" si="1"/>
        <v>94.9</v>
      </c>
      <c r="H28" s="29">
        <v>0</v>
      </c>
      <c r="I28" s="29">
        <f t="shared" si="4"/>
        <v>0</v>
      </c>
      <c r="J28" s="29">
        <f t="shared" si="2"/>
        <v>0</v>
      </c>
      <c r="K28" s="29">
        <f t="shared" si="6"/>
        <v>94.9</v>
      </c>
      <c r="L28" s="29">
        <f t="shared" si="6"/>
        <v>0</v>
      </c>
      <c r="M28" s="29">
        <f t="shared" si="6"/>
        <v>0</v>
      </c>
      <c r="N28" s="29">
        <f t="shared" si="6"/>
        <v>0</v>
      </c>
      <c r="O28" s="30">
        <f t="shared" si="3"/>
        <v>1729.3600000000001</v>
      </c>
      <c r="P28" s="31">
        <f t="shared" si="5"/>
        <v>0</v>
      </c>
    </row>
    <row r="29" spans="1:16" ht="12" customHeight="1">
      <c r="A29" s="27">
        <v>909</v>
      </c>
      <c r="B29" s="28">
        <v>3.04</v>
      </c>
      <c r="C29" s="28"/>
      <c r="D29" s="28"/>
      <c r="E29" s="28">
        <v>0</v>
      </c>
      <c r="F29" s="29">
        <v>10</v>
      </c>
      <c r="G29" s="29">
        <f t="shared" si="1"/>
        <v>62.019999999999996</v>
      </c>
      <c r="H29" s="29">
        <v>0</v>
      </c>
      <c r="I29" s="29">
        <f t="shared" si="4"/>
        <v>0</v>
      </c>
      <c r="J29" s="29">
        <f t="shared" si="2"/>
        <v>0</v>
      </c>
      <c r="K29" s="29">
        <f t="shared" si="6"/>
        <v>62.019999999999996</v>
      </c>
      <c r="L29" s="29">
        <f t="shared" si="6"/>
        <v>0</v>
      </c>
      <c r="M29" s="29">
        <f t="shared" si="6"/>
        <v>0</v>
      </c>
      <c r="N29" s="29">
        <f t="shared" si="6"/>
        <v>0</v>
      </c>
      <c r="O29" s="30">
        <f t="shared" si="3"/>
        <v>1791.38</v>
      </c>
      <c r="P29" s="31">
        <f t="shared" si="5"/>
        <v>0</v>
      </c>
    </row>
    <row r="30" spans="1:16" ht="12" customHeight="1">
      <c r="A30" s="27">
        <v>910</v>
      </c>
      <c r="B30" s="28">
        <v>2.4980000000000002</v>
      </c>
      <c r="C30" s="28"/>
      <c r="D30" s="28"/>
      <c r="E30" s="28">
        <v>0</v>
      </c>
      <c r="F30" s="29">
        <v>10</v>
      </c>
      <c r="G30" s="29">
        <f t="shared" si="1"/>
        <v>55.38</v>
      </c>
      <c r="H30" s="29">
        <v>0</v>
      </c>
      <c r="I30" s="29">
        <f t="shared" si="4"/>
        <v>0</v>
      </c>
      <c r="J30" s="29">
        <f t="shared" si="2"/>
        <v>0</v>
      </c>
      <c r="K30" s="29">
        <f t="shared" si="6"/>
        <v>55.38</v>
      </c>
      <c r="L30" s="29">
        <f t="shared" si="6"/>
        <v>0</v>
      </c>
      <c r="M30" s="29">
        <f t="shared" si="6"/>
        <v>0</v>
      </c>
      <c r="N30" s="29">
        <f t="shared" si="6"/>
        <v>0</v>
      </c>
      <c r="O30" s="30">
        <f t="shared" si="3"/>
        <v>1846.7600000000002</v>
      </c>
      <c r="P30" s="31">
        <f t="shared" si="5"/>
        <v>0</v>
      </c>
    </row>
    <row r="31" spans="1:16" ht="12" customHeight="1">
      <c r="A31" s="27">
        <v>911</v>
      </c>
      <c r="B31" s="28">
        <v>3.093</v>
      </c>
      <c r="C31" s="28"/>
      <c r="D31" s="28"/>
      <c r="E31" s="28">
        <v>0</v>
      </c>
      <c r="F31" s="29">
        <v>10</v>
      </c>
      <c r="G31" s="29">
        <f t="shared" si="1"/>
        <v>55.910000000000004</v>
      </c>
      <c r="H31" s="29">
        <v>0</v>
      </c>
      <c r="I31" s="29">
        <f t="shared" si="4"/>
        <v>0</v>
      </c>
      <c r="J31" s="29">
        <f t="shared" si="2"/>
        <v>0</v>
      </c>
      <c r="K31" s="29">
        <f t="shared" si="6"/>
        <v>55.910000000000004</v>
      </c>
      <c r="L31" s="29">
        <f t="shared" si="6"/>
        <v>0</v>
      </c>
      <c r="M31" s="29">
        <f t="shared" si="6"/>
        <v>0</v>
      </c>
      <c r="N31" s="29">
        <f t="shared" si="6"/>
        <v>0</v>
      </c>
      <c r="O31" s="30">
        <f t="shared" si="3"/>
        <v>1902.6700000000003</v>
      </c>
      <c r="P31" s="31">
        <f t="shared" si="5"/>
        <v>0</v>
      </c>
    </row>
    <row r="32" spans="1:16" ht="12" customHeight="1">
      <c r="A32" s="27">
        <v>912</v>
      </c>
      <c r="B32" s="28">
        <v>3.867</v>
      </c>
      <c r="C32" s="28"/>
      <c r="D32" s="28"/>
      <c r="E32" s="28">
        <v>0</v>
      </c>
      <c r="F32" s="29">
        <v>10</v>
      </c>
      <c r="G32" s="29">
        <f t="shared" si="1"/>
        <v>69.599999999999994</v>
      </c>
      <c r="H32" s="29">
        <v>0</v>
      </c>
      <c r="I32" s="29">
        <f t="shared" si="4"/>
        <v>0</v>
      </c>
      <c r="J32" s="29">
        <f t="shared" si="2"/>
        <v>0</v>
      </c>
      <c r="K32" s="29">
        <f t="shared" si="6"/>
        <v>69.599999999999994</v>
      </c>
      <c r="L32" s="29">
        <f t="shared" si="6"/>
        <v>0</v>
      </c>
      <c r="M32" s="29">
        <f t="shared" si="6"/>
        <v>0</v>
      </c>
      <c r="N32" s="29">
        <f t="shared" si="6"/>
        <v>0</v>
      </c>
      <c r="O32" s="30">
        <f t="shared" si="3"/>
        <v>1972.2700000000002</v>
      </c>
      <c r="P32" s="31">
        <f t="shared" si="5"/>
        <v>0</v>
      </c>
    </row>
    <row r="33" spans="1:16" ht="12" customHeight="1">
      <c r="A33" s="27">
        <v>913</v>
      </c>
      <c r="B33" s="28">
        <v>4.7910000000000004</v>
      </c>
      <c r="C33" s="28"/>
      <c r="D33" s="28"/>
      <c r="E33" s="28">
        <v>0</v>
      </c>
      <c r="F33" s="29">
        <v>10</v>
      </c>
      <c r="G33" s="29">
        <f t="shared" si="1"/>
        <v>86.580000000000013</v>
      </c>
      <c r="H33" s="29">
        <v>0</v>
      </c>
      <c r="I33" s="29">
        <f t="shared" si="4"/>
        <v>0</v>
      </c>
      <c r="J33" s="29">
        <f t="shared" si="2"/>
        <v>0</v>
      </c>
      <c r="K33" s="29">
        <f t="shared" si="6"/>
        <v>86.580000000000013</v>
      </c>
      <c r="L33" s="29">
        <f t="shared" si="6"/>
        <v>0</v>
      </c>
      <c r="M33" s="29">
        <f t="shared" si="6"/>
        <v>0</v>
      </c>
      <c r="N33" s="29">
        <f t="shared" si="6"/>
        <v>0</v>
      </c>
      <c r="O33" s="30">
        <f t="shared" si="3"/>
        <v>2058.8500000000004</v>
      </c>
      <c r="P33" s="31">
        <f t="shared" si="5"/>
        <v>0</v>
      </c>
    </row>
    <row r="34" spans="1:16" ht="12" customHeight="1">
      <c r="A34" s="27">
        <v>914</v>
      </c>
      <c r="B34" s="28">
        <v>6.9130000000000003</v>
      </c>
      <c r="C34" s="28"/>
      <c r="D34" s="28"/>
      <c r="E34" s="28">
        <v>0</v>
      </c>
      <c r="F34" s="29">
        <v>10</v>
      </c>
      <c r="G34" s="29">
        <f t="shared" si="1"/>
        <v>117.04</v>
      </c>
      <c r="H34" s="29">
        <v>0</v>
      </c>
      <c r="I34" s="29">
        <f t="shared" si="4"/>
        <v>0</v>
      </c>
      <c r="J34" s="29">
        <f t="shared" si="2"/>
        <v>0</v>
      </c>
      <c r="K34" s="29">
        <f t="shared" si="6"/>
        <v>117.04</v>
      </c>
      <c r="L34" s="29">
        <f t="shared" si="6"/>
        <v>0</v>
      </c>
      <c r="M34" s="29">
        <f t="shared" si="6"/>
        <v>0</v>
      </c>
      <c r="N34" s="29">
        <f t="shared" si="6"/>
        <v>0</v>
      </c>
      <c r="O34" s="30">
        <f t="shared" si="3"/>
        <v>2175.8900000000003</v>
      </c>
      <c r="P34" s="31">
        <f t="shared" si="5"/>
        <v>0</v>
      </c>
    </row>
    <row r="35" spans="1:16" ht="12" customHeight="1">
      <c r="A35" s="27">
        <v>915</v>
      </c>
      <c r="B35" s="28">
        <v>8.7059999999999995</v>
      </c>
      <c r="C35" s="28"/>
      <c r="D35" s="28"/>
      <c r="E35" s="28">
        <v>0</v>
      </c>
      <c r="F35" s="29">
        <v>10</v>
      </c>
      <c r="G35" s="29">
        <f t="shared" si="1"/>
        <v>156.19</v>
      </c>
      <c r="H35" s="29">
        <v>0</v>
      </c>
      <c r="I35" s="29">
        <f t="shared" si="4"/>
        <v>0</v>
      </c>
      <c r="J35" s="29">
        <f t="shared" si="2"/>
        <v>0</v>
      </c>
      <c r="K35" s="29">
        <f t="shared" si="6"/>
        <v>156.19</v>
      </c>
      <c r="L35" s="29">
        <f t="shared" si="6"/>
        <v>0</v>
      </c>
      <c r="M35" s="29">
        <f t="shared" si="6"/>
        <v>0</v>
      </c>
      <c r="N35" s="29">
        <f t="shared" si="6"/>
        <v>0</v>
      </c>
      <c r="O35" s="30">
        <f t="shared" si="3"/>
        <v>2332.0800000000004</v>
      </c>
      <c r="P35" s="31">
        <f t="shared" si="5"/>
        <v>0</v>
      </c>
    </row>
    <row r="36" spans="1:16" ht="12" customHeight="1">
      <c r="A36" s="27">
        <v>916</v>
      </c>
      <c r="B36" s="28">
        <v>7.7560000000000002</v>
      </c>
      <c r="C36" s="28"/>
      <c r="D36" s="28"/>
      <c r="E36" s="28">
        <v>0</v>
      </c>
      <c r="F36" s="29">
        <v>10</v>
      </c>
      <c r="G36" s="29">
        <f t="shared" si="1"/>
        <v>164.62</v>
      </c>
      <c r="H36" s="29">
        <v>0</v>
      </c>
      <c r="I36" s="29">
        <f t="shared" si="4"/>
        <v>0</v>
      </c>
      <c r="J36" s="29">
        <f t="shared" si="2"/>
        <v>0</v>
      </c>
      <c r="K36" s="29">
        <f t="shared" si="6"/>
        <v>164.62</v>
      </c>
      <c r="L36" s="29">
        <f t="shared" si="6"/>
        <v>0</v>
      </c>
      <c r="M36" s="29">
        <f t="shared" si="6"/>
        <v>0</v>
      </c>
      <c r="N36" s="29">
        <f t="shared" si="6"/>
        <v>0</v>
      </c>
      <c r="O36" s="30">
        <f t="shared" si="3"/>
        <v>2496.7000000000003</v>
      </c>
      <c r="P36" s="31">
        <f t="shared" si="5"/>
        <v>0</v>
      </c>
    </row>
    <row r="37" spans="1:16" ht="12" customHeight="1">
      <c r="A37" s="27">
        <v>917</v>
      </c>
      <c r="B37" s="28">
        <v>7.8849999999999998</v>
      </c>
      <c r="C37" s="28"/>
      <c r="D37" s="28"/>
      <c r="E37" s="28">
        <v>0</v>
      </c>
      <c r="F37" s="29">
        <v>10</v>
      </c>
      <c r="G37" s="29">
        <f t="shared" si="1"/>
        <v>156.41</v>
      </c>
      <c r="H37" s="29">
        <f t="shared" ref="H37:H54" si="7">SUM(C36+C37)*F37</f>
        <v>0</v>
      </c>
      <c r="I37" s="29">
        <f t="shared" si="4"/>
        <v>0</v>
      </c>
      <c r="J37" s="29">
        <f t="shared" si="2"/>
        <v>0</v>
      </c>
      <c r="K37" s="29">
        <f t="shared" si="6"/>
        <v>156.41</v>
      </c>
      <c r="L37" s="29">
        <f t="shared" si="6"/>
        <v>0</v>
      </c>
      <c r="M37" s="29">
        <f t="shared" si="6"/>
        <v>0</v>
      </c>
      <c r="N37" s="29">
        <f t="shared" si="6"/>
        <v>0</v>
      </c>
      <c r="O37" s="30">
        <f t="shared" si="3"/>
        <v>2653.11</v>
      </c>
      <c r="P37" s="31">
        <f t="shared" si="5"/>
        <v>0</v>
      </c>
    </row>
    <row r="38" spans="1:16" ht="12" customHeight="1">
      <c r="A38" s="27">
        <v>918</v>
      </c>
      <c r="B38" s="28">
        <v>7.1230000000000002</v>
      </c>
      <c r="C38" s="28"/>
      <c r="D38" s="28"/>
      <c r="E38" s="28">
        <v>0</v>
      </c>
      <c r="F38" s="29">
        <v>10</v>
      </c>
      <c r="G38" s="29">
        <f t="shared" si="1"/>
        <v>150.07999999999998</v>
      </c>
      <c r="H38" s="29">
        <f t="shared" si="7"/>
        <v>0</v>
      </c>
      <c r="I38" s="29">
        <f t="shared" si="4"/>
        <v>0</v>
      </c>
      <c r="J38" s="29">
        <f t="shared" si="2"/>
        <v>0</v>
      </c>
      <c r="K38" s="29">
        <f t="shared" si="6"/>
        <v>150.07999999999998</v>
      </c>
      <c r="L38" s="29">
        <f t="shared" si="6"/>
        <v>0</v>
      </c>
      <c r="M38" s="29">
        <f t="shared" si="6"/>
        <v>0</v>
      </c>
      <c r="N38" s="29">
        <f t="shared" si="6"/>
        <v>0</v>
      </c>
      <c r="O38" s="30">
        <f t="shared" si="3"/>
        <v>2803.19</v>
      </c>
      <c r="P38" s="31">
        <f t="shared" si="5"/>
        <v>0</v>
      </c>
    </row>
    <row r="39" spans="1:16" ht="12" customHeight="1">
      <c r="A39" s="27">
        <v>919</v>
      </c>
      <c r="B39" s="28">
        <v>6.577</v>
      </c>
      <c r="C39" s="28"/>
      <c r="D39" s="28"/>
      <c r="E39" s="28">
        <v>0</v>
      </c>
      <c r="F39" s="29">
        <v>10</v>
      </c>
      <c r="G39" s="29">
        <f t="shared" si="1"/>
        <v>137</v>
      </c>
      <c r="H39" s="29">
        <f t="shared" si="7"/>
        <v>0</v>
      </c>
      <c r="I39" s="29">
        <f t="shared" si="4"/>
        <v>0</v>
      </c>
      <c r="J39" s="29">
        <f t="shared" si="2"/>
        <v>0</v>
      </c>
      <c r="K39" s="29">
        <f t="shared" si="6"/>
        <v>137</v>
      </c>
      <c r="L39" s="29">
        <f t="shared" si="6"/>
        <v>0</v>
      </c>
      <c r="M39" s="29">
        <f t="shared" si="6"/>
        <v>0</v>
      </c>
      <c r="N39" s="29">
        <f t="shared" si="6"/>
        <v>0</v>
      </c>
      <c r="O39" s="30">
        <f t="shared" si="3"/>
        <v>2940.19</v>
      </c>
      <c r="P39" s="31">
        <f t="shared" si="5"/>
        <v>0</v>
      </c>
    </row>
    <row r="40" spans="1:16" ht="12" customHeight="1">
      <c r="A40" s="27">
        <v>920</v>
      </c>
      <c r="B40" s="28">
        <v>5.9729999999999999</v>
      </c>
      <c r="C40" s="28"/>
      <c r="D40" s="28"/>
      <c r="E40" s="28">
        <v>0</v>
      </c>
      <c r="F40" s="29">
        <v>10</v>
      </c>
      <c r="G40" s="29">
        <f t="shared" si="1"/>
        <v>125.5</v>
      </c>
      <c r="H40" s="29">
        <f t="shared" si="7"/>
        <v>0</v>
      </c>
      <c r="I40" s="29">
        <f t="shared" si="4"/>
        <v>0</v>
      </c>
      <c r="J40" s="29">
        <f t="shared" si="2"/>
        <v>0</v>
      </c>
      <c r="K40" s="29">
        <f t="shared" si="6"/>
        <v>125.5</v>
      </c>
      <c r="L40" s="29">
        <f t="shared" si="6"/>
        <v>0</v>
      </c>
      <c r="M40" s="29">
        <f t="shared" si="6"/>
        <v>0</v>
      </c>
      <c r="N40" s="29">
        <f t="shared" si="6"/>
        <v>0</v>
      </c>
      <c r="O40" s="30">
        <f t="shared" si="3"/>
        <v>3065.69</v>
      </c>
      <c r="P40" s="31">
        <f t="shared" si="5"/>
        <v>0</v>
      </c>
    </row>
    <row r="41" spans="1:16" ht="12" customHeight="1">
      <c r="A41" s="27">
        <v>921</v>
      </c>
      <c r="B41" s="28">
        <v>2.778</v>
      </c>
      <c r="C41" s="28"/>
      <c r="D41" s="28"/>
      <c r="E41" s="28">
        <v>0.443</v>
      </c>
      <c r="F41" s="29">
        <v>10</v>
      </c>
      <c r="G41" s="29">
        <f t="shared" si="1"/>
        <v>87.509999999999991</v>
      </c>
      <c r="H41" s="29">
        <f t="shared" si="7"/>
        <v>0</v>
      </c>
      <c r="I41" s="29">
        <f t="shared" si="4"/>
        <v>0</v>
      </c>
      <c r="J41" s="29">
        <f t="shared" si="2"/>
        <v>5.7589999999999995</v>
      </c>
      <c r="K41" s="29">
        <f t="shared" si="6"/>
        <v>87.509999999999991</v>
      </c>
      <c r="L41" s="29">
        <f t="shared" si="6"/>
        <v>0</v>
      </c>
      <c r="M41" s="29">
        <f t="shared" si="6"/>
        <v>0</v>
      </c>
      <c r="N41" s="29">
        <f t="shared" si="6"/>
        <v>5.7589999999999995</v>
      </c>
      <c r="O41" s="30">
        <f t="shared" si="3"/>
        <v>3153.2</v>
      </c>
      <c r="P41" s="31">
        <f t="shared" si="5"/>
        <v>5.7589999999999995</v>
      </c>
    </row>
    <row r="42" spans="1:16" ht="12" customHeight="1">
      <c r="A42" s="27">
        <v>922</v>
      </c>
      <c r="B42" s="28">
        <v>2.0670000000000002</v>
      </c>
      <c r="C42" s="28"/>
      <c r="D42" s="28"/>
      <c r="E42" s="28">
        <v>0.64200000000000002</v>
      </c>
      <c r="F42" s="29">
        <v>10</v>
      </c>
      <c r="G42" s="29">
        <f t="shared" si="1"/>
        <v>48.45</v>
      </c>
      <c r="H42" s="29">
        <f t="shared" si="7"/>
        <v>0</v>
      </c>
      <c r="I42" s="29">
        <f t="shared" si="4"/>
        <v>0</v>
      </c>
      <c r="J42" s="29">
        <f t="shared" si="2"/>
        <v>14.105</v>
      </c>
      <c r="K42" s="29">
        <f t="shared" si="6"/>
        <v>48.45</v>
      </c>
      <c r="L42" s="29">
        <f t="shared" si="6"/>
        <v>0</v>
      </c>
      <c r="M42" s="29">
        <f t="shared" si="6"/>
        <v>0</v>
      </c>
      <c r="N42" s="29">
        <f t="shared" si="6"/>
        <v>14.105</v>
      </c>
      <c r="O42" s="30">
        <f t="shared" si="3"/>
        <v>3201.6499999999996</v>
      </c>
      <c r="P42" s="31">
        <f t="shared" si="5"/>
        <v>19.864000000000001</v>
      </c>
    </row>
    <row r="43" spans="1:16" ht="12" customHeight="1">
      <c r="A43" s="27">
        <v>923</v>
      </c>
      <c r="B43" s="28">
        <v>2.2210000000000001</v>
      </c>
      <c r="C43" s="28"/>
      <c r="D43" s="28"/>
      <c r="E43" s="28">
        <v>0.28999999999999998</v>
      </c>
      <c r="F43" s="29">
        <v>10</v>
      </c>
      <c r="G43" s="29">
        <f t="shared" si="1"/>
        <v>42.88</v>
      </c>
      <c r="H43" s="29">
        <f t="shared" si="7"/>
        <v>0</v>
      </c>
      <c r="I43" s="29">
        <f t="shared" si="4"/>
        <v>0</v>
      </c>
      <c r="J43" s="29">
        <f t="shared" si="2"/>
        <v>12.116000000000001</v>
      </c>
      <c r="K43" s="29">
        <f t="shared" si="6"/>
        <v>42.88</v>
      </c>
      <c r="L43" s="29">
        <f t="shared" si="6"/>
        <v>0</v>
      </c>
      <c r="M43" s="29">
        <f t="shared" si="6"/>
        <v>0</v>
      </c>
      <c r="N43" s="29">
        <f t="shared" si="6"/>
        <v>12.116000000000001</v>
      </c>
      <c r="O43" s="30">
        <f t="shared" si="3"/>
        <v>3244.5299999999997</v>
      </c>
      <c r="P43" s="31">
        <f t="shared" si="5"/>
        <v>31.980000000000004</v>
      </c>
    </row>
    <row r="44" spans="1:16" ht="12" customHeight="1">
      <c r="A44" s="27">
        <v>924</v>
      </c>
      <c r="B44" s="28">
        <v>2.8290000000000002</v>
      </c>
      <c r="C44" s="28"/>
      <c r="D44" s="28"/>
      <c r="E44" s="28">
        <v>0.21099999999999999</v>
      </c>
      <c r="F44" s="29">
        <v>10</v>
      </c>
      <c r="G44" s="29">
        <f t="shared" si="1"/>
        <v>50.500000000000007</v>
      </c>
      <c r="H44" s="29">
        <f t="shared" si="7"/>
        <v>0</v>
      </c>
      <c r="I44" s="29">
        <f t="shared" si="4"/>
        <v>0</v>
      </c>
      <c r="J44" s="29">
        <f t="shared" si="2"/>
        <v>6.5129999999999999</v>
      </c>
      <c r="K44" s="29">
        <f t="shared" si="6"/>
        <v>50.500000000000007</v>
      </c>
      <c r="L44" s="29">
        <f t="shared" si="6"/>
        <v>0</v>
      </c>
      <c r="M44" s="29">
        <f t="shared" si="6"/>
        <v>0</v>
      </c>
      <c r="N44" s="29">
        <f t="shared" si="6"/>
        <v>6.5129999999999999</v>
      </c>
      <c r="O44" s="30">
        <f t="shared" si="3"/>
        <v>3295.0299999999997</v>
      </c>
      <c r="P44" s="31">
        <f t="shared" si="5"/>
        <v>38.493000000000002</v>
      </c>
    </row>
    <row r="45" spans="1:16" ht="12" customHeight="1">
      <c r="A45" s="27">
        <v>925</v>
      </c>
      <c r="B45" s="28">
        <v>3.5939999999999999</v>
      </c>
      <c r="C45" s="28"/>
      <c r="D45" s="28"/>
      <c r="E45" s="28">
        <v>0</v>
      </c>
      <c r="F45" s="29">
        <v>10</v>
      </c>
      <c r="G45" s="29">
        <f t="shared" si="1"/>
        <v>64.23</v>
      </c>
      <c r="H45" s="29">
        <f t="shared" si="7"/>
        <v>0</v>
      </c>
      <c r="I45" s="29">
        <f t="shared" si="4"/>
        <v>0</v>
      </c>
      <c r="J45" s="29">
        <f t="shared" si="2"/>
        <v>2.7429999999999999</v>
      </c>
      <c r="K45" s="29">
        <f t="shared" si="6"/>
        <v>64.23</v>
      </c>
      <c r="L45" s="29">
        <f t="shared" si="6"/>
        <v>0</v>
      </c>
      <c r="M45" s="29">
        <f t="shared" si="6"/>
        <v>0</v>
      </c>
      <c r="N45" s="29">
        <f t="shared" si="6"/>
        <v>2.7429999999999999</v>
      </c>
      <c r="O45" s="30">
        <f t="shared" si="3"/>
        <v>3359.2599999999998</v>
      </c>
      <c r="P45" s="31">
        <f t="shared" si="5"/>
        <v>41.236000000000004</v>
      </c>
    </row>
    <row r="46" spans="1:16" ht="12" customHeight="1">
      <c r="A46" s="27">
        <v>926</v>
      </c>
      <c r="B46" s="28">
        <v>4.3899999999999997</v>
      </c>
      <c r="C46" s="28"/>
      <c r="D46" s="28"/>
      <c r="E46" s="28">
        <v>0</v>
      </c>
      <c r="F46" s="29">
        <v>10</v>
      </c>
      <c r="G46" s="29">
        <f t="shared" si="1"/>
        <v>79.84</v>
      </c>
      <c r="H46" s="29">
        <f t="shared" si="7"/>
        <v>0</v>
      </c>
      <c r="I46" s="29">
        <f t="shared" si="4"/>
        <v>0</v>
      </c>
      <c r="J46" s="29">
        <f t="shared" si="2"/>
        <v>0</v>
      </c>
      <c r="K46" s="29">
        <f t="shared" si="6"/>
        <v>79.84</v>
      </c>
      <c r="L46" s="29">
        <f t="shared" si="6"/>
        <v>0</v>
      </c>
      <c r="M46" s="29">
        <f t="shared" si="6"/>
        <v>0</v>
      </c>
      <c r="N46" s="29">
        <f t="shared" si="6"/>
        <v>0</v>
      </c>
      <c r="O46" s="30">
        <f t="shared" si="3"/>
        <v>3439.1</v>
      </c>
      <c r="P46" s="31">
        <f t="shared" si="5"/>
        <v>41.236000000000004</v>
      </c>
    </row>
    <row r="47" spans="1:16" ht="12" customHeight="1" thickBot="1">
      <c r="A47" s="40">
        <v>927</v>
      </c>
      <c r="B47" s="11">
        <v>4.617</v>
      </c>
      <c r="C47" s="11"/>
      <c r="D47" s="11"/>
      <c r="E47" s="11">
        <v>0</v>
      </c>
      <c r="F47" s="8">
        <v>10</v>
      </c>
      <c r="G47" s="8">
        <f t="shared" si="1"/>
        <v>90.07</v>
      </c>
      <c r="H47" s="8">
        <f t="shared" si="7"/>
        <v>0</v>
      </c>
      <c r="I47" s="8">
        <f t="shared" si="4"/>
        <v>0</v>
      </c>
      <c r="J47" s="8">
        <f t="shared" si="2"/>
        <v>0</v>
      </c>
      <c r="K47" s="8">
        <f t="shared" si="6"/>
        <v>90.07</v>
      </c>
      <c r="L47" s="8">
        <f t="shared" si="6"/>
        <v>0</v>
      </c>
      <c r="M47" s="8">
        <f t="shared" si="6"/>
        <v>0</v>
      </c>
      <c r="N47" s="8">
        <f t="shared" si="6"/>
        <v>0</v>
      </c>
      <c r="O47" s="33">
        <f t="shared" si="3"/>
        <v>3529.17</v>
      </c>
      <c r="P47" s="34">
        <f t="shared" si="5"/>
        <v>41.236000000000004</v>
      </c>
    </row>
    <row r="48" spans="1:16" ht="12" customHeight="1">
      <c r="A48" s="41">
        <v>928</v>
      </c>
      <c r="B48" s="42">
        <v>4.3179999999999996</v>
      </c>
      <c r="C48" s="42"/>
      <c r="D48" s="42"/>
      <c r="E48" s="42">
        <v>0</v>
      </c>
      <c r="F48" s="43">
        <v>10</v>
      </c>
      <c r="G48" s="43">
        <f t="shared" si="1"/>
        <v>89.35</v>
      </c>
      <c r="H48" s="43">
        <f t="shared" si="7"/>
        <v>0</v>
      </c>
      <c r="I48" s="43">
        <f t="shared" si="4"/>
        <v>0</v>
      </c>
      <c r="J48" s="43">
        <f t="shared" si="2"/>
        <v>0</v>
      </c>
      <c r="K48" s="43">
        <f t="shared" si="6"/>
        <v>89.35</v>
      </c>
      <c r="L48" s="43">
        <f t="shared" si="6"/>
        <v>0</v>
      </c>
      <c r="M48" s="43">
        <f t="shared" si="6"/>
        <v>0</v>
      </c>
      <c r="N48" s="43">
        <f t="shared" si="6"/>
        <v>0</v>
      </c>
      <c r="O48" s="44">
        <f t="shared" si="3"/>
        <v>3618.52</v>
      </c>
      <c r="P48" s="45">
        <f t="shared" si="5"/>
        <v>41.236000000000004</v>
      </c>
    </row>
    <row r="49" spans="1:16" ht="12" customHeight="1">
      <c r="A49" s="27">
        <v>929</v>
      </c>
      <c r="B49" s="28">
        <v>3.706</v>
      </c>
      <c r="C49" s="28"/>
      <c r="D49" s="28"/>
      <c r="E49" s="28">
        <v>0</v>
      </c>
      <c r="F49" s="29">
        <v>10</v>
      </c>
      <c r="G49" s="29">
        <f t="shared" si="1"/>
        <v>80.239999999999995</v>
      </c>
      <c r="H49" s="29">
        <f t="shared" si="7"/>
        <v>0</v>
      </c>
      <c r="I49" s="29">
        <f t="shared" si="4"/>
        <v>0</v>
      </c>
      <c r="J49" s="29">
        <f t="shared" si="2"/>
        <v>0</v>
      </c>
      <c r="K49" s="29">
        <f t="shared" ref="K49:N55" si="8">G49</f>
        <v>80.239999999999995</v>
      </c>
      <c r="L49" s="29">
        <f t="shared" si="8"/>
        <v>0</v>
      </c>
      <c r="M49" s="29">
        <f t="shared" si="8"/>
        <v>0</v>
      </c>
      <c r="N49" s="29">
        <f t="shared" si="8"/>
        <v>0</v>
      </c>
      <c r="O49" s="30">
        <f t="shared" si="3"/>
        <v>3698.7599999999998</v>
      </c>
      <c r="P49" s="31">
        <f t="shared" si="5"/>
        <v>41.236000000000004</v>
      </c>
    </row>
    <row r="50" spans="1:16" ht="12" customHeight="1">
      <c r="A50" s="27">
        <v>930</v>
      </c>
      <c r="B50" s="28">
        <v>3.931</v>
      </c>
      <c r="C50" s="28"/>
      <c r="D50" s="28"/>
      <c r="E50" s="28">
        <v>0</v>
      </c>
      <c r="F50" s="29">
        <v>10</v>
      </c>
      <c r="G50" s="29">
        <f t="shared" si="1"/>
        <v>76.37</v>
      </c>
      <c r="H50" s="29">
        <f t="shared" si="7"/>
        <v>0</v>
      </c>
      <c r="I50" s="29">
        <f t="shared" si="4"/>
        <v>0</v>
      </c>
      <c r="J50" s="29">
        <f t="shared" si="2"/>
        <v>0</v>
      </c>
      <c r="K50" s="29">
        <f t="shared" si="8"/>
        <v>76.37</v>
      </c>
      <c r="L50" s="29">
        <f t="shared" si="8"/>
        <v>0</v>
      </c>
      <c r="M50" s="29">
        <f t="shared" si="8"/>
        <v>0</v>
      </c>
      <c r="N50" s="29">
        <f t="shared" si="8"/>
        <v>0</v>
      </c>
      <c r="O50" s="30">
        <f t="shared" si="3"/>
        <v>3775.1299999999997</v>
      </c>
      <c r="P50" s="31">
        <f t="shared" si="5"/>
        <v>41.236000000000004</v>
      </c>
    </row>
    <row r="51" spans="1:16" ht="12" customHeight="1">
      <c r="A51" s="27">
        <v>931</v>
      </c>
      <c r="B51" s="28">
        <v>3.8809999999999998</v>
      </c>
      <c r="C51" s="28"/>
      <c r="D51" s="28"/>
      <c r="E51" s="28">
        <v>0</v>
      </c>
      <c r="F51" s="29">
        <v>10</v>
      </c>
      <c r="G51" s="29">
        <f t="shared" si="1"/>
        <v>78.11999999999999</v>
      </c>
      <c r="H51" s="29">
        <f t="shared" si="7"/>
        <v>0</v>
      </c>
      <c r="I51" s="29">
        <f t="shared" si="4"/>
        <v>0</v>
      </c>
      <c r="J51" s="29">
        <f t="shared" si="2"/>
        <v>0</v>
      </c>
      <c r="K51" s="29">
        <f t="shared" si="8"/>
        <v>78.11999999999999</v>
      </c>
      <c r="L51" s="29">
        <f t="shared" si="8"/>
        <v>0</v>
      </c>
      <c r="M51" s="29">
        <f t="shared" si="8"/>
        <v>0</v>
      </c>
      <c r="N51" s="29">
        <f t="shared" si="8"/>
        <v>0</v>
      </c>
      <c r="O51" s="30">
        <f t="shared" si="3"/>
        <v>3853.2499999999995</v>
      </c>
      <c r="P51" s="31">
        <f t="shared" si="5"/>
        <v>41.236000000000004</v>
      </c>
    </row>
    <row r="52" spans="1:16" ht="12" customHeight="1">
      <c r="A52" s="27">
        <v>932</v>
      </c>
      <c r="B52" s="28">
        <v>3.36</v>
      </c>
      <c r="C52" s="28"/>
      <c r="D52" s="28"/>
      <c r="E52" s="28">
        <v>0</v>
      </c>
      <c r="F52" s="29">
        <v>10</v>
      </c>
      <c r="G52" s="29">
        <f t="shared" si="1"/>
        <v>72.41</v>
      </c>
      <c r="H52" s="29">
        <f t="shared" si="7"/>
        <v>0</v>
      </c>
      <c r="I52" s="29">
        <f t="shared" si="4"/>
        <v>0</v>
      </c>
      <c r="J52" s="29">
        <f t="shared" si="2"/>
        <v>0</v>
      </c>
      <c r="K52" s="29">
        <f t="shared" si="8"/>
        <v>72.41</v>
      </c>
      <c r="L52" s="29">
        <f t="shared" si="8"/>
        <v>0</v>
      </c>
      <c r="M52" s="29">
        <f t="shared" si="8"/>
        <v>0</v>
      </c>
      <c r="N52" s="29">
        <f t="shared" si="8"/>
        <v>0</v>
      </c>
      <c r="O52" s="30">
        <f t="shared" si="3"/>
        <v>3925.6599999999994</v>
      </c>
      <c r="P52" s="31">
        <f t="shared" si="5"/>
        <v>41.236000000000004</v>
      </c>
    </row>
    <row r="53" spans="1:16" ht="12" customHeight="1">
      <c r="A53" s="27">
        <v>933</v>
      </c>
      <c r="B53" s="28">
        <v>3.2250000000000001</v>
      </c>
      <c r="C53" s="28"/>
      <c r="D53" s="28"/>
      <c r="E53" s="28">
        <v>0.183</v>
      </c>
      <c r="F53" s="29">
        <v>10</v>
      </c>
      <c r="G53" s="29">
        <f t="shared" si="1"/>
        <v>65.849999999999994</v>
      </c>
      <c r="H53" s="29">
        <f t="shared" si="7"/>
        <v>0</v>
      </c>
      <c r="I53" s="29">
        <f t="shared" si="4"/>
        <v>0</v>
      </c>
      <c r="J53" s="29">
        <f t="shared" si="2"/>
        <v>2.379</v>
      </c>
      <c r="K53" s="29">
        <f t="shared" si="8"/>
        <v>65.849999999999994</v>
      </c>
      <c r="L53" s="29">
        <f t="shared" si="8"/>
        <v>0</v>
      </c>
      <c r="M53" s="29">
        <f t="shared" si="8"/>
        <v>0</v>
      </c>
      <c r="N53" s="29">
        <f t="shared" si="8"/>
        <v>2.379</v>
      </c>
      <c r="O53" s="30">
        <f t="shared" si="3"/>
        <v>3991.5099999999993</v>
      </c>
      <c r="P53" s="31">
        <f t="shared" si="5"/>
        <v>43.615000000000002</v>
      </c>
    </row>
    <row r="54" spans="1:16" ht="12" customHeight="1">
      <c r="A54" s="27">
        <v>934</v>
      </c>
      <c r="B54" s="28">
        <v>2.6909999999999998</v>
      </c>
      <c r="C54" s="28"/>
      <c r="D54" s="28"/>
      <c r="E54" s="28">
        <v>0.36599999999999999</v>
      </c>
      <c r="F54" s="29">
        <v>10</v>
      </c>
      <c r="G54" s="29">
        <f t="shared" si="1"/>
        <v>59.160000000000004</v>
      </c>
      <c r="H54" s="29">
        <f t="shared" si="7"/>
        <v>0</v>
      </c>
      <c r="I54" s="29">
        <f t="shared" si="4"/>
        <v>0</v>
      </c>
      <c r="J54" s="29">
        <f t="shared" si="2"/>
        <v>7.1369999999999996</v>
      </c>
      <c r="K54" s="29">
        <f t="shared" si="8"/>
        <v>59.160000000000004</v>
      </c>
      <c r="L54" s="29">
        <f t="shared" si="8"/>
        <v>0</v>
      </c>
      <c r="M54" s="29">
        <f t="shared" si="8"/>
        <v>0</v>
      </c>
      <c r="N54" s="29">
        <f t="shared" si="8"/>
        <v>7.1369999999999996</v>
      </c>
      <c r="O54" s="30">
        <f t="shared" si="3"/>
        <v>4050.6699999999992</v>
      </c>
      <c r="P54" s="31">
        <f t="shared" si="5"/>
        <v>50.752000000000002</v>
      </c>
    </row>
    <row r="55" spans="1:16" ht="12" customHeight="1">
      <c r="A55" s="27">
        <v>935</v>
      </c>
      <c r="B55" s="28">
        <v>2.766</v>
      </c>
      <c r="C55" s="28"/>
      <c r="D55" s="28"/>
      <c r="E55" s="28">
        <v>0</v>
      </c>
      <c r="F55" s="29">
        <v>10</v>
      </c>
      <c r="G55" s="29">
        <f t="shared" si="1"/>
        <v>54.57</v>
      </c>
      <c r="H55" s="29">
        <f t="shared" ref="H55:H94" si="9">SUM(C54+C55)*F55</f>
        <v>0</v>
      </c>
      <c r="I55" s="29">
        <f t="shared" ref="I55:I94" si="10">SUM(D54+D55)*F55</f>
        <v>0</v>
      </c>
      <c r="J55" s="29">
        <f t="shared" si="2"/>
        <v>4.758</v>
      </c>
      <c r="K55" s="29">
        <f t="shared" si="8"/>
        <v>54.57</v>
      </c>
      <c r="L55" s="29">
        <f t="shared" si="8"/>
        <v>0</v>
      </c>
      <c r="M55" s="29">
        <f t="shared" si="8"/>
        <v>0</v>
      </c>
      <c r="N55" s="29">
        <f t="shared" si="8"/>
        <v>4.758</v>
      </c>
      <c r="O55" s="30">
        <f t="shared" si="3"/>
        <v>4105.2399999999989</v>
      </c>
      <c r="P55" s="31">
        <f>N55+P54</f>
        <v>55.510000000000005</v>
      </c>
    </row>
    <row r="56" spans="1:16" ht="12" customHeight="1">
      <c r="A56" s="27">
        <v>936</v>
      </c>
      <c r="B56" s="28">
        <v>2.6560000000000001</v>
      </c>
      <c r="C56" s="28"/>
      <c r="D56" s="28"/>
      <c r="E56" s="28">
        <v>0.28399999999999997</v>
      </c>
      <c r="F56" s="29">
        <v>10</v>
      </c>
      <c r="G56" s="29">
        <f t="shared" si="1"/>
        <v>54.220000000000006</v>
      </c>
      <c r="H56" s="29">
        <f t="shared" si="9"/>
        <v>0</v>
      </c>
      <c r="I56" s="29">
        <f t="shared" si="10"/>
        <v>0</v>
      </c>
      <c r="J56" s="29">
        <f t="shared" si="2"/>
        <v>3.6919999999999997</v>
      </c>
      <c r="K56" s="29">
        <f t="shared" ref="K56:K94" si="11">G56</f>
        <v>54.220000000000006</v>
      </c>
      <c r="L56" s="29">
        <f t="shared" ref="L56:L94" si="12">H56</f>
        <v>0</v>
      </c>
      <c r="M56" s="29">
        <f t="shared" ref="M56:M94" si="13">I56</f>
        <v>0</v>
      </c>
      <c r="N56" s="29">
        <f t="shared" ref="N56:N94" si="14">J56</f>
        <v>3.6919999999999997</v>
      </c>
      <c r="O56" s="30">
        <f t="shared" si="3"/>
        <v>4159.4599999999991</v>
      </c>
      <c r="P56" s="31">
        <f t="shared" ref="P56:P93" si="15">N56+P55</f>
        <v>59.202000000000005</v>
      </c>
    </row>
    <row r="57" spans="1:16" ht="12" customHeight="1">
      <c r="A57" s="27">
        <v>937</v>
      </c>
      <c r="B57" s="28">
        <v>2.5329999999999999</v>
      </c>
      <c r="C57" s="28"/>
      <c r="D57" s="28"/>
      <c r="E57" s="28">
        <v>0.495</v>
      </c>
      <c r="F57" s="29">
        <v>10</v>
      </c>
      <c r="G57" s="29">
        <f t="shared" si="1"/>
        <v>51.89</v>
      </c>
      <c r="H57" s="29">
        <f t="shared" si="9"/>
        <v>0</v>
      </c>
      <c r="I57" s="29">
        <f t="shared" si="10"/>
        <v>0</v>
      </c>
      <c r="J57" s="29">
        <f t="shared" si="2"/>
        <v>10.126999999999999</v>
      </c>
      <c r="K57" s="29">
        <f t="shared" si="11"/>
        <v>51.89</v>
      </c>
      <c r="L57" s="29">
        <f t="shared" si="12"/>
        <v>0</v>
      </c>
      <c r="M57" s="29">
        <f t="shared" si="13"/>
        <v>0</v>
      </c>
      <c r="N57" s="29">
        <f t="shared" si="14"/>
        <v>10.126999999999999</v>
      </c>
      <c r="O57" s="30">
        <f t="shared" si="3"/>
        <v>4211.3499999999995</v>
      </c>
      <c r="P57" s="31">
        <f t="shared" si="15"/>
        <v>69.329000000000008</v>
      </c>
    </row>
    <row r="58" spans="1:16" ht="12" customHeight="1">
      <c r="A58" s="27">
        <v>938</v>
      </c>
      <c r="B58" s="28">
        <v>2.4820000000000002</v>
      </c>
      <c r="C58" s="28"/>
      <c r="D58" s="28"/>
      <c r="E58" s="28">
        <v>0.751</v>
      </c>
      <c r="F58" s="29">
        <v>10</v>
      </c>
      <c r="G58" s="29">
        <f t="shared" si="1"/>
        <v>50.150000000000006</v>
      </c>
      <c r="H58" s="29">
        <f t="shared" si="9"/>
        <v>0</v>
      </c>
      <c r="I58" s="29">
        <f t="shared" si="10"/>
        <v>0</v>
      </c>
      <c r="J58" s="29">
        <f t="shared" si="2"/>
        <v>16.198</v>
      </c>
      <c r="K58" s="29">
        <f t="shared" si="11"/>
        <v>50.150000000000006</v>
      </c>
      <c r="L58" s="29">
        <f t="shared" si="12"/>
        <v>0</v>
      </c>
      <c r="M58" s="29">
        <f t="shared" si="13"/>
        <v>0</v>
      </c>
      <c r="N58" s="29">
        <f t="shared" si="14"/>
        <v>16.198</v>
      </c>
      <c r="O58" s="30">
        <f t="shared" si="3"/>
        <v>4261.4999999999991</v>
      </c>
      <c r="P58" s="31">
        <f t="shared" si="15"/>
        <v>85.527000000000015</v>
      </c>
    </row>
    <row r="59" spans="1:16" ht="12" customHeight="1">
      <c r="A59" s="27">
        <v>939</v>
      </c>
      <c r="B59" s="28">
        <v>2.2330000000000001</v>
      </c>
      <c r="C59" s="28"/>
      <c r="D59" s="28"/>
      <c r="E59" s="28">
        <v>0.69</v>
      </c>
      <c r="F59" s="29">
        <v>10</v>
      </c>
      <c r="G59" s="29">
        <f t="shared" si="1"/>
        <v>47.15</v>
      </c>
      <c r="H59" s="29">
        <f t="shared" si="9"/>
        <v>0</v>
      </c>
      <c r="I59" s="29">
        <f t="shared" si="10"/>
        <v>0</v>
      </c>
      <c r="J59" s="29">
        <f t="shared" si="2"/>
        <v>18.732999999999997</v>
      </c>
      <c r="K59" s="29">
        <f t="shared" si="11"/>
        <v>47.15</v>
      </c>
      <c r="L59" s="29">
        <f t="shared" si="12"/>
        <v>0</v>
      </c>
      <c r="M59" s="29">
        <f t="shared" si="13"/>
        <v>0</v>
      </c>
      <c r="N59" s="29">
        <f t="shared" si="14"/>
        <v>18.732999999999997</v>
      </c>
      <c r="O59" s="30">
        <f t="shared" si="3"/>
        <v>4308.6499999999987</v>
      </c>
      <c r="P59" s="31">
        <f t="shared" si="15"/>
        <v>104.26000000000002</v>
      </c>
    </row>
    <row r="60" spans="1:16" ht="12" customHeight="1">
      <c r="A60" s="27">
        <v>940</v>
      </c>
      <c r="B60" s="28">
        <v>1.6990000000000001</v>
      </c>
      <c r="C60" s="28"/>
      <c r="D60" s="28"/>
      <c r="E60" s="28">
        <v>0.85499999999999998</v>
      </c>
      <c r="F60" s="29">
        <v>10</v>
      </c>
      <c r="G60" s="29">
        <f t="shared" si="1"/>
        <v>39.320000000000007</v>
      </c>
      <c r="H60" s="29">
        <f t="shared" si="9"/>
        <v>0</v>
      </c>
      <c r="I60" s="29">
        <f t="shared" si="10"/>
        <v>0</v>
      </c>
      <c r="J60" s="29">
        <f t="shared" si="2"/>
        <v>20.085000000000001</v>
      </c>
      <c r="K60" s="29">
        <f t="shared" si="11"/>
        <v>39.320000000000007</v>
      </c>
      <c r="L60" s="29">
        <f t="shared" si="12"/>
        <v>0</v>
      </c>
      <c r="M60" s="29">
        <f t="shared" si="13"/>
        <v>0</v>
      </c>
      <c r="N60" s="29">
        <f t="shared" si="14"/>
        <v>20.085000000000001</v>
      </c>
      <c r="O60" s="30">
        <f t="shared" si="3"/>
        <v>4347.9699999999984</v>
      </c>
      <c r="P60" s="31">
        <f t="shared" si="15"/>
        <v>124.34500000000003</v>
      </c>
    </row>
    <row r="61" spans="1:16" ht="12" customHeight="1">
      <c r="A61" s="27">
        <v>941</v>
      </c>
      <c r="B61" s="28">
        <v>1.3979999999999999</v>
      </c>
      <c r="C61" s="28"/>
      <c r="D61" s="28"/>
      <c r="E61" s="28">
        <v>0.80500000000000005</v>
      </c>
      <c r="F61" s="29">
        <v>10</v>
      </c>
      <c r="G61" s="29">
        <f t="shared" si="1"/>
        <v>30.97</v>
      </c>
      <c r="H61" s="29">
        <f t="shared" si="9"/>
        <v>0</v>
      </c>
      <c r="I61" s="29">
        <f t="shared" si="10"/>
        <v>0</v>
      </c>
      <c r="J61" s="29">
        <f t="shared" si="2"/>
        <v>21.580000000000002</v>
      </c>
      <c r="K61" s="29">
        <f t="shared" si="11"/>
        <v>30.97</v>
      </c>
      <c r="L61" s="29">
        <f t="shared" si="12"/>
        <v>0</v>
      </c>
      <c r="M61" s="29">
        <f t="shared" si="13"/>
        <v>0</v>
      </c>
      <c r="N61" s="29">
        <f t="shared" si="14"/>
        <v>21.580000000000002</v>
      </c>
      <c r="O61" s="30">
        <f t="shared" si="3"/>
        <v>4378.9399999999987</v>
      </c>
      <c r="P61" s="31">
        <f t="shared" si="15"/>
        <v>145.92500000000004</v>
      </c>
    </row>
    <row r="62" spans="1:16" ht="12" customHeight="1">
      <c r="A62" s="27">
        <v>942</v>
      </c>
      <c r="B62" s="28">
        <v>1.5609999999999999</v>
      </c>
      <c r="C62" s="28"/>
      <c r="D62" s="28"/>
      <c r="E62" s="28">
        <v>0.68300000000000005</v>
      </c>
      <c r="F62" s="29">
        <v>10</v>
      </c>
      <c r="G62" s="29">
        <f t="shared" si="1"/>
        <v>29.589999999999996</v>
      </c>
      <c r="H62" s="29">
        <f t="shared" si="9"/>
        <v>0</v>
      </c>
      <c r="I62" s="29">
        <f t="shared" si="10"/>
        <v>0</v>
      </c>
      <c r="J62" s="29">
        <f t="shared" si="2"/>
        <v>19.343999999999998</v>
      </c>
      <c r="K62" s="29">
        <f t="shared" si="11"/>
        <v>29.589999999999996</v>
      </c>
      <c r="L62" s="29">
        <f t="shared" si="12"/>
        <v>0</v>
      </c>
      <c r="M62" s="29">
        <f t="shared" si="13"/>
        <v>0</v>
      </c>
      <c r="N62" s="29">
        <f t="shared" si="14"/>
        <v>19.343999999999998</v>
      </c>
      <c r="O62" s="30">
        <f t="shared" si="3"/>
        <v>4408.5299999999988</v>
      </c>
      <c r="P62" s="31">
        <f t="shared" si="15"/>
        <v>165.26900000000003</v>
      </c>
    </row>
    <row r="63" spans="1:16" ht="12" customHeight="1">
      <c r="A63" s="27">
        <v>943</v>
      </c>
      <c r="B63" s="28">
        <v>3.0569999999999999</v>
      </c>
      <c r="C63" s="28"/>
      <c r="D63" s="28"/>
      <c r="E63" s="28">
        <v>0.17</v>
      </c>
      <c r="F63" s="29">
        <v>10</v>
      </c>
      <c r="G63" s="29">
        <f t="shared" si="1"/>
        <v>46.180000000000007</v>
      </c>
      <c r="H63" s="29">
        <f t="shared" si="9"/>
        <v>0</v>
      </c>
      <c r="I63" s="29">
        <f t="shared" si="10"/>
        <v>0</v>
      </c>
      <c r="J63" s="29">
        <f t="shared" si="2"/>
        <v>11.089000000000002</v>
      </c>
      <c r="K63" s="29">
        <f t="shared" si="11"/>
        <v>46.180000000000007</v>
      </c>
      <c r="L63" s="29">
        <f t="shared" si="12"/>
        <v>0</v>
      </c>
      <c r="M63" s="29">
        <f t="shared" si="13"/>
        <v>0</v>
      </c>
      <c r="N63" s="29">
        <f t="shared" si="14"/>
        <v>11.089000000000002</v>
      </c>
      <c r="O63" s="30">
        <f t="shared" si="3"/>
        <v>4454.7099999999991</v>
      </c>
      <c r="P63" s="31">
        <f t="shared" si="15"/>
        <v>176.35800000000003</v>
      </c>
    </row>
    <row r="64" spans="1:16" ht="12" customHeight="1">
      <c r="A64" s="27">
        <v>944</v>
      </c>
      <c r="B64" s="28">
        <v>5.59</v>
      </c>
      <c r="C64" s="28"/>
      <c r="D64" s="28"/>
      <c r="E64" s="28">
        <v>0</v>
      </c>
      <c r="F64" s="29">
        <v>10</v>
      </c>
      <c r="G64" s="29">
        <f t="shared" si="1"/>
        <v>86.47</v>
      </c>
      <c r="H64" s="29">
        <f t="shared" si="9"/>
        <v>0</v>
      </c>
      <c r="I64" s="29">
        <f t="shared" si="10"/>
        <v>0</v>
      </c>
      <c r="J64" s="29">
        <f t="shared" si="2"/>
        <v>2.2100000000000004</v>
      </c>
      <c r="K64" s="29">
        <f t="shared" si="11"/>
        <v>86.47</v>
      </c>
      <c r="L64" s="29">
        <f t="shared" si="12"/>
        <v>0</v>
      </c>
      <c r="M64" s="29">
        <f t="shared" si="13"/>
        <v>0</v>
      </c>
      <c r="N64" s="29">
        <f t="shared" si="14"/>
        <v>2.2100000000000004</v>
      </c>
      <c r="O64" s="30">
        <f t="shared" si="3"/>
        <v>4541.1799999999994</v>
      </c>
      <c r="P64" s="31">
        <f t="shared" si="15"/>
        <v>178.56800000000004</v>
      </c>
    </row>
    <row r="65" spans="1:16" ht="12" customHeight="1">
      <c r="A65" s="27">
        <v>945</v>
      </c>
      <c r="B65" s="28">
        <v>8.609</v>
      </c>
      <c r="C65" s="28"/>
      <c r="D65" s="28"/>
      <c r="E65" s="28">
        <v>0</v>
      </c>
      <c r="F65" s="29">
        <v>10</v>
      </c>
      <c r="G65" s="29">
        <f t="shared" si="1"/>
        <v>141.99</v>
      </c>
      <c r="H65" s="29">
        <f t="shared" si="9"/>
        <v>0</v>
      </c>
      <c r="I65" s="29">
        <f t="shared" si="10"/>
        <v>0</v>
      </c>
      <c r="J65" s="29">
        <f t="shared" si="2"/>
        <v>0</v>
      </c>
      <c r="K65" s="29">
        <f t="shared" si="11"/>
        <v>141.99</v>
      </c>
      <c r="L65" s="29">
        <f t="shared" si="12"/>
        <v>0</v>
      </c>
      <c r="M65" s="29">
        <f t="shared" si="13"/>
        <v>0</v>
      </c>
      <c r="N65" s="29">
        <f t="shared" si="14"/>
        <v>0</v>
      </c>
      <c r="O65" s="30">
        <f t="shared" si="3"/>
        <v>4683.1699999999992</v>
      </c>
      <c r="P65" s="31">
        <f t="shared" si="15"/>
        <v>178.56800000000004</v>
      </c>
    </row>
    <row r="66" spans="1:16" ht="12" customHeight="1">
      <c r="A66" s="27">
        <v>946</v>
      </c>
      <c r="B66" s="28">
        <v>10.47</v>
      </c>
      <c r="C66" s="28"/>
      <c r="D66" s="28"/>
      <c r="E66" s="28">
        <v>0</v>
      </c>
      <c r="F66" s="29">
        <v>10</v>
      </c>
      <c r="G66" s="29">
        <f t="shared" si="1"/>
        <v>190.79000000000002</v>
      </c>
      <c r="H66" s="29">
        <f t="shared" si="9"/>
        <v>0</v>
      </c>
      <c r="I66" s="29">
        <f t="shared" si="10"/>
        <v>0</v>
      </c>
      <c r="J66" s="29">
        <f t="shared" si="2"/>
        <v>0</v>
      </c>
      <c r="K66" s="29">
        <f t="shared" si="11"/>
        <v>190.79000000000002</v>
      </c>
      <c r="L66" s="29">
        <f t="shared" si="12"/>
        <v>0</v>
      </c>
      <c r="M66" s="29">
        <f t="shared" si="13"/>
        <v>0</v>
      </c>
      <c r="N66" s="29">
        <f t="shared" si="14"/>
        <v>0</v>
      </c>
      <c r="O66" s="30">
        <f t="shared" si="3"/>
        <v>4873.9599999999991</v>
      </c>
      <c r="P66" s="31">
        <f t="shared" si="15"/>
        <v>178.56800000000004</v>
      </c>
    </row>
    <row r="67" spans="1:16" ht="12" customHeight="1">
      <c r="A67" s="27">
        <v>947</v>
      </c>
      <c r="B67" s="28">
        <v>11.105</v>
      </c>
      <c r="C67" s="28"/>
      <c r="D67" s="28"/>
      <c r="E67" s="28">
        <v>0</v>
      </c>
      <c r="F67" s="29">
        <v>10</v>
      </c>
      <c r="G67" s="29">
        <f t="shared" si="1"/>
        <v>215.75000000000003</v>
      </c>
      <c r="H67" s="29">
        <f t="shared" si="9"/>
        <v>0</v>
      </c>
      <c r="I67" s="29">
        <f t="shared" si="10"/>
        <v>0</v>
      </c>
      <c r="J67" s="29">
        <f t="shared" si="2"/>
        <v>0</v>
      </c>
      <c r="K67" s="29">
        <f t="shared" si="11"/>
        <v>215.75000000000003</v>
      </c>
      <c r="L67" s="29">
        <f t="shared" si="12"/>
        <v>0</v>
      </c>
      <c r="M67" s="29">
        <f t="shared" si="13"/>
        <v>0</v>
      </c>
      <c r="N67" s="29">
        <f t="shared" si="14"/>
        <v>0</v>
      </c>
      <c r="O67" s="30">
        <f t="shared" si="3"/>
        <v>5089.7099999999991</v>
      </c>
      <c r="P67" s="31">
        <f t="shared" si="15"/>
        <v>178.56800000000004</v>
      </c>
    </row>
    <row r="68" spans="1:16" ht="12" customHeight="1">
      <c r="A68" s="27">
        <v>948</v>
      </c>
      <c r="B68" s="28">
        <v>11.128</v>
      </c>
      <c r="C68" s="28"/>
      <c r="D68" s="28"/>
      <c r="E68" s="28">
        <v>0</v>
      </c>
      <c r="F68" s="29">
        <v>10</v>
      </c>
      <c r="G68" s="29">
        <f t="shared" si="1"/>
        <v>222.33</v>
      </c>
      <c r="H68" s="29">
        <f t="shared" si="9"/>
        <v>0</v>
      </c>
      <c r="I68" s="29">
        <f t="shared" si="10"/>
        <v>0</v>
      </c>
      <c r="J68" s="29">
        <f t="shared" si="2"/>
        <v>0</v>
      </c>
      <c r="K68" s="29">
        <f t="shared" si="11"/>
        <v>222.33</v>
      </c>
      <c r="L68" s="29">
        <f t="shared" si="12"/>
        <v>0</v>
      </c>
      <c r="M68" s="29">
        <f t="shared" si="13"/>
        <v>0</v>
      </c>
      <c r="N68" s="29">
        <f t="shared" si="14"/>
        <v>0</v>
      </c>
      <c r="O68" s="30">
        <f t="shared" si="3"/>
        <v>5312.0399999999991</v>
      </c>
      <c r="P68" s="31">
        <f t="shared" si="15"/>
        <v>178.56800000000004</v>
      </c>
    </row>
    <row r="69" spans="1:16" ht="12" customHeight="1">
      <c r="A69" s="27">
        <v>949</v>
      </c>
      <c r="B69" s="28">
        <v>10.236000000000001</v>
      </c>
      <c r="C69" s="28"/>
      <c r="D69" s="28"/>
      <c r="E69" s="28">
        <v>0</v>
      </c>
      <c r="F69" s="29">
        <v>10</v>
      </c>
      <c r="G69" s="29">
        <f t="shared" si="1"/>
        <v>213.64000000000001</v>
      </c>
      <c r="H69" s="29">
        <f t="shared" si="9"/>
        <v>0</v>
      </c>
      <c r="I69" s="29">
        <f t="shared" si="10"/>
        <v>0</v>
      </c>
      <c r="J69" s="29">
        <f t="shared" si="2"/>
        <v>0</v>
      </c>
      <c r="K69" s="29">
        <f t="shared" si="11"/>
        <v>213.64000000000001</v>
      </c>
      <c r="L69" s="29">
        <f t="shared" si="12"/>
        <v>0</v>
      </c>
      <c r="M69" s="29">
        <f t="shared" si="13"/>
        <v>0</v>
      </c>
      <c r="N69" s="29">
        <f t="shared" si="14"/>
        <v>0</v>
      </c>
      <c r="O69" s="30">
        <f t="shared" si="3"/>
        <v>5525.6799999999994</v>
      </c>
      <c r="P69" s="31">
        <f t="shared" si="15"/>
        <v>178.56800000000004</v>
      </c>
    </row>
    <row r="70" spans="1:16" ht="12" customHeight="1">
      <c r="A70" s="27">
        <v>950</v>
      </c>
      <c r="B70" s="28">
        <v>9.4749999999999996</v>
      </c>
      <c r="C70" s="28"/>
      <c r="D70" s="28"/>
      <c r="E70" s="28">
        <v>0</v>
      </c>
      <c r="F70" s="29">
        <v>10</v>
      </c>
      <c r="G70" s="29">
        <f t="shared" si="1"/>
        <v>197.10999999999999</v>
      </c>
      <c r="H70" s="29">
        <f t="shared" si="9"/>
        <v>0</v>
      </c>
      <c r="I70" s="29">
        <f t="shared" si="10"/>
        <v>0</v>
      </c>
      <c r="J70" s="29">
        <f t="shared" si="2"/>
        <v>0</v>
      </c>
      <c r="K70" s="29">
        <f t="shared" si="11"/>
        <v>197.10999999999999</v>
      </c>
      <c r="L70" s="29">
        <f t="shared" si="12"/>
        <v>0</v>
      </c>
      <c r="M70" s="29">
        <f t="shared" si="13"/>
        <v>0</v>
      </c>
      <c r="N70" s="29">
        <f t="shared" si="14"/>
        <v>0</v>
      </c>
      <c r="O70" s="30">
        <f t="shared" si="3"/>
        <v>5722.7899999999991</v>
      </c>
      <c r="P70" s="31">
        <f t="shared" si="15"/>
        <v>178.56800000000004</v>
      </c>
    </row>
    <row r="71" spans="1:16" ht="12" customHeight="1">
      <c r="A71" s="27">
        <v>951</v>
      </c>
      <c r="B71" s="28">
        <v>8.6609999999999996</v>
      </c>
      <c r="C71" s="28"/>
      <c r="D71" s="28"/>
      <c r="E71" s="28">
        <v>0</v>
      </c>
      <c r="F71" s="29">
        <v>10</v>
      </c>
      <c r="G71" s="29">
        <f t="shared" si="1"/>
        <v>181.35999999999999</v>
      </c>
      <c r="H71" s="29">
        <f t="shared" si="9"/>
        <v>0</v>
      </c>
      <c r="I71" s="29">
        <f t="shared" si="10"/>
        <v>0</v>
      </c>
      <c r="J71" s="29">
        <f t="shared" si="2"/>
        <v>0</v>
      </c>
      <c r="K71" s="29">
        <f t="shared" si="11"/>
        <v>181.35999999999999</v>
      </c>
      <c r="L71" s="29">
        <f t="shared" si="12"/>
        <v>0</v>
      </c>
      <c r="M71" s="29">
        <f t="shared" si="13"/>
        <v>0</v>
      </c>
      <c r="N71" s="29">
        <f t="shared" si="14"/>
        <v>0</v>
      </c>
      <c r="O71" s="30">
        <f t="shared" si="3"/>
        <v>5904.1499999999987</v>
      </c>
      <c r="P71" s="31">
        <f t="shared" si="15"/>
        <v>178.56800000000004</v>
      </c>
    </row>
    <row r="72" spans="1:16" ht="12" customHeight="1">
      <c r="A72" s="27">
        <v>952</v>
      </c>
      <c r="B72" s="28">
        <v>9.5649999999999995</v>
      </c>
      <c r="C72" s="28"/>
      <c r="D72" s="28"/>
      <c r="E72" s="28">
        <v>0</v>
      </c>
      <c r="F72" s="29">
        <v>10</v>
      </c>
      <c r="G72" s="29">
        <f t="shared" si="1"/>
        <v>182.26</v>
      </c>
      <c r="H72" s="29">
        <f t="shared" si="9"/>
        <v>0</v>
      </c>
      <c r="I72" s="29">
        <f t="shared" si="10"/>
        <v>0</v>
      </c>
      <c r="J72" s="29">
        <f t="shared" si="2"/>
        <v>0</v>
      </c>
      <c r="K72" s="29">
        <f t="shared" si="11"/>
        <v>182.26</v>
      </c>
      <c r="L72" s="29">
        <f t="shared" si="12"/>
        <v>0</v>
      </c>
      <c r="M72" s="29">
        <f t="shared" si="13"/>
        <v>0</v>
      </c>
      <c r="N72" s="29">
        <f t="shared" si="14"/>
        <v>0</v>
      </c>
      <c r="O72" s="30">
        <f t="shared" si="3"/>
        <v>6086.4099999999989</v>
      </c>
      <c r="P72" s="31">
        <f t="shared" si="15"/>
        <v>178.56800000000004</v>
      </c>
    </row>
    <row r="73" spans="1:16" ht="12" customHeight="1">
      <c r="A73" s="27">
        <v>953</v>
      </c>
      <c r="B73" s="28">
        <v>10.317</v>
      </c>
      <c r="C73" s="28"/>
      <c r="D73" s="28"/>
      <c r="E73" s="28">
        <v>0</v>
      </c>
      <c r="F73" s="29">
        <v>10</v>
      </c>
      <c r="G73" s="29">
        <f t="shared" si="1"/>
        <v>198.82</v>
      </c>
      <c r="H73" s="29">
        <f t="shared" si="9"/>
        <v>0</v>
      </c>
      <c r="I73" s="29">
        <f t="shared" si="10"/>
        <v>0</v>
      </c>
      <c r="J73" s="29">
        <f t="shared" si="2"/>
        <v>0</v>
      </c>
      <c r="K73" s="29">
        <f t="shared" si="11"/>
        <v>198.82</v>
      </c>
      <c r="L73" s="29">
        <f t="shared" si="12"/>
        <v>0</v>
      </c>
      <c r="M73" s="29">
        <f t="shared" si="13"/>
        <v>0</v>
      </c>
      <c r="N73" s="29">
        <f t="shared" si="14"/>
        <v>0</v>
      </c>
      <c r="O73" s="30">
        <f t="shared" si="3"/>
        <v>6285.2299999999987</v>
      </c>
      <c r="P73" s="31">
        <f t="shared" si="15"/>
        <v>178.56800000000004</v>
      </c>
    </row>
    <row r="74" spans="1:16" ht="12" customHeight="1">
      <c r="A74" s="27">
        <v>954</v>
      </c>
      <c r="B74" s="28">
        <v>10.879</v>
      </c>
      <c r="C74" s="28"/>
      <c r="D74" s="28"/>
      <c r="E74" s="28">
        <v>0</v>
      </c>
      <c r="F74" s="29">
        <v>10</v>
      </c>
      <c r="G74" s="29">
        <f t="shared" si="1"/>
        <v>211.95999999999998</v>
      </c>
      <c r="H74" s="29">
        <f t="shared" si="9"/>
        <v>0</v>
      </c>
      <c r="I74" s="29">
        <f t="shared" si="10"/>
        <v>0</v>
      </c>
      <c r="J74" s="29">
        <f t="shared" si="2"/>
        <v>0</v>
      </c>
      <c r="K74" s="29">
        <f t="shared" si="11"/>
        <v>211.95999999999998</v>
      </c>
      <c r="L74" s="29">
        <f t="shared" si="12"/>
        <v>0</v>
      </c>
      <c r="M74" s="29">
        <f t="shared" si="13"/>
        <v>0</v>
      </c>
      <c r="N74" s="29">
        <f t="shared" si="14"/>
        <v>0</v>
      </c>
      <c r="O74" s="30">
        <f t="shared" si="3"/>
        <v>6497.1899999999987</v>
      </c>
      <c r="P74" s="31">
        <f t="shared" si="15"/>
        <v>178.56800000000004</v>
      </c>
    </row>
    <row r="75" spans="1:16" ht="12" customHeight="1">
      <c r="A75" s="27">
        <v>955</v>
      </c>
      <c r="B75" s="28">
        <v>11.282999999999999</v>
      </c>
      <c r="C75" s="28"/>
      <c r="D75" s="28"/>
      <c r="E75" s="28">
        <v>0</v>
      </c>
      <c r="F75" s="29">
        <v>10</v>
      </c>
      <c r="G75" s="29">
        <f t="shared" si="1"/>
        <v>221.62</v>
      </c>
      <c r="H75" s="29">
        <f t="shared" si="9"/>
        <v>0</v>
      </c>
      <c r="I75" s="29">
        <f t="shared" si="10"/>
        <v>0</v>
      </c>
      <c r="J75" s="29">
        <f t="shared" si="2"/>
        <v>0</v>
      </c>
      <c r="K75" s="29">
        <f t="shared" si="11"/>
        <v>221.62</v>
      </c>
      <c r="L75" s="29">
        <f t="shared" si="12"/>
        <v>0</v>
      </c>
      <c r="M75" s="29">
        <f t="shared" si="13"/>
        <v>0</v>
      </c>
      <c r="N75" s="29">
        <f t="shared" si="14"/>
        <v>0</v>
      </c>
      <c r="O75" s="30">
        <f t="shared" si="3"/>
        <v>6718.8099999999986</v>
      </c>
      <c r="P75" s="31">
        <f t="shared" si="15"/>
        <v>178.56800000000004</v>
      </c>
    </row>
    <row r="76" spans="1:16" ht="12" customHeight="1">
      <c r="A76" s="27">
        <v>956</v>
      </c>
      <c r="B76" s="28">
        <v>8.2859999999999996</v>
      </c>
      <c r="C76" s="28"/>
      <c r="D76" s="28"/>
      <c r="E76" s="28">
        <v>0</v>
      </c>
      <c r="F76" s="29">
        <v>10</v>
      </c>
      <c r="G76" s="29">
        <f t="shared" ref="G76:G139" si="16">SUM(B75+B76)*F76</f>
        <v>195.69</v>
      </c>
      <c r="H76" s="29">
        <f t="shared" si="9"/>
        <v>0</v>
      </c>
      <c r="I76" s="29">
        <f t="shared" si="10"/>
        <v>0</v>
      </c>
      <c r="J76" s="29">
        <f t="shared" ref="J76:J139" si="17">SUM((E75+E76)*F76*1.3)</f>
        <v>0</v>
      </c>
      <c r="K76" s="29">
        <f t="shared" si="11"/>
        <v>195.69</v>
      </c>
      <c r="L76" s="29">
        <f t="shared" si="12"/>
        <v>0</v>
      </c>
      <c r="M76" s="29">
        <f t="shared" si="13"/>
        <v>0</v>
      </c>
      <c r="N76" s="29">
        <f t="shared" si="14"/>
        <v>0</v>
      </c>
      <c r="O76" s="30">
        <f t="shared" ref="O76:O139" si="18">SUM(K76+L76+M76)+O75</f>
        <v>6914.4999999999982</v>
      </c>
      <c r="P76" s="31">
        <f t="shared" si="15"/>
        <v>178.56800000000004</v>
      </c>
    </row>
    <row r="77" spans="1:16" ht="12" customHeight="1">
      <c r="A77" s="27">
        <v>957</v>
      </c>
      <c r="B77" s="28">
        <v>6.9829999999999997</v>
      </c>
      <c r="C77" s="28"/>
      <c r="D77" s="28"/>
      <c r="E77" s="28">
        <v>0</v>
      </c>
      <c r="F77" s="29">
        <v>10</v>
      </c>
      <c r="G77" s="29">
        <f t="shared" si="16"/>
        <v>152.69</v>
      </c>
      <c r="H77" s="29">
        <f t="shared" si="9"/>
        <v>0</v>
      </c>
      <c r="I77" s="29">
        <f t="shared" si="10"/>
        <v>0</v>
      </c>
      <c r="J77" s="29">
        <f t="shared" si="17"/>
        <v>0</v>
      </c>
      <c r="K77" s="29">
        <f t="shared" si="11"/>
        <v>152.69</v>
      </c>
      <c r="L77" s="29">
        <f t="shared" si="12"/>
        <v>0</v>
      </c>
      <c r="M77" s="29">
        <f t="shared" si="13"/>
        <v>0</v>
      </c>
      <c r="N77" s="29">
        <f t="shared" si="14"/>
        <v>0</v>
      </c>
      <c r="O77" s="30">
        <f t="shared" si="18"/>
        <v>7067.1899999999978</v>
      </c>
      <c r="P77" s="31">
        <f t="shared" si="15"/>
        <v>178.56800000000004</v>
      </c>
    </row>
    <row r="78" spans="1:16" ht="12" customHeight="1">
      <c r="A78" s="27">
        <v>958</v>
      </c>
      <c r="B78" s="28">
        <v>7.5469999999999997</v>
      </c>
      <c r="C78" s="28"/>
      <c r="D78" s="28"/>
      <c r="E78" s="28">
        <v>0</v>
      </c>
      <c r="F78" s="29">
        <v>10</v>
      </c>
      <c r="G78" s="29">
        <f t="shared" si="16"/>
        <v>145.29999999999998</v>
      </c>
      <c r="H78" s="29">
        <f t="shared" si="9"/>
        <v>0</v>
      </c>
      <c r="I78" s="29">
        <f t="shared" si="10"/>
        <v>0</v>
      </c>
      <c r="J78" s="29">
        <f t="shared" si="17"/>
        <v>0</v>
      </c>
      <c r="K78" s="29">
        <f t="shared" si="11"/>
        <v>145.29999999999998</v>
      </c>
      <c r="L78" s="29">
        <f t="shared" si="12"/>
        <v>0</v>
      </c>
      <c r="M78" s="29">
        <f t="shared" si="13"/>
        <v>0</v>
      </c>
      <c r="N78" s="29">
        <f t="shared" si="14"/>
        <v>0</v>
      </c>
      <c r="O78" s="30">
        <f t="shared" si="18"/>
        <v>7212.489999999998</v>
      </c>
      <c r="P78" s="31">
        <f t="shared" si="15"/>
        <v>178.56800000000004</v>
      </c>
    </row>
    <row r="79" spans="1:16" ht="12" customHeight="1">
      <c r="A79" s="27">
        <v>959</v>
      </c>
      <c r="B79" s="28">
        <v>10.493</v>
      </c>
      <c r="C79" s="28"/>
      <c r="D79" s="28"/>
      <c r="E79" s="28">
        <v>0</v>
      </c>
      <c r="F79" s="29">
        <v>10</v>
      </c>
      <c r="G79" s="29">
        <f t="shared" si="16"/>
        <v>180.39999999999998</v>
      </c>
      <c r="H79" s="29">
        <f t="shared" si="9"/>
        <v>0</v>
      </c>
      <c r="I79" s="29">
        <f t="shared" si="10"/>
        <v>0</v>
      </c>
      <c r="J79" s="29">
        <f t="shared" si="17"/>
        <v>0</v>
      </c>
      <c r="K79" s="29">
        <f t="shared" si="11"/>
        <v>180.39999999999998</v>
      </c>
      <c r="L79" s="29">
        <f t="shared" si="12"/>
        <v>0</v>
      </c>
      <c r="M79" s="29">
        <f t="shared" si="13"/>
        <v>0</v>
      </c>
      <c r="N79" s="29">
        <f t="shared" si="14"/>
        <v>0</v>
      </c>
      <c r="O79" s="30">
        <f t="shared" si="18"/>
        <v>7392.8899999999976</v>
      </c>
      <c r="P79" s="31">
        <f t="shared" si="15"/>
        <v>178.56800000000004</v>
      </c>
    </row>
    <row r="80" spans="1:16" ht="12" customHeight="1">
      <c r="A80" s="27">
        <v>960</v>
      </c>
      <c r="B80" s="28">
        <v>15.417999999999999</v>
      </c>
      <c r="C80" s="28"/>
      <c r="D80" s="28"/>
      <c r="E80" s="28">
        <v>0</v>
      </c>
      <c r="F80" s="29">
        <v>10</v>
      </c>
      <c r="G80" s="29">
        <f t="shared" si="16"/>
        <v>259.11</v>
      </c>
      <c r="H80" s="29">
        <f t="shared" si="9"/>
        <v>0</v>
      </c>
      <c r="I80" s="29">
        <f t="shared" si="10"/>
        <v>0</v>
      </c>
      <c r="J80" s="29">
        <f t="shared" si="17"/>
        <v>0</v>
      </c>
      <c r="K80" s="29">
        <f t="shared" si="11"/>
        <v>259.11</v>
      </c>
      <c r="L80" s="29">
        <f t="shared" si="12"/>
        <v>0</v>
      </c>
      <c r="M80" s="29">
        <f t="shared" si="13"/>
        <v>0</v>
      </c>
      <c r="N80" s="29">
        <f t="shared" si="14"/>
        <v>0</v>
      </c>
      <c r="O80" s="30">
        <f t="shared" si="18"/>
        <v>7651.9999999999973</v>
      </c>
      <c r="P80" s="31">
        <f t="shared" si="15"/>
        <v>178.56800000000004</v>
      </c>
    </row>
    <row r="81" spans="1:16" ht="12" customHeight="1">
      <c r="A81" s="27">
        <v>961</v>
      </c>
      <c r="B81" s="28">
        <v>14.298999999999999</v>
      </c>
      <c r="C81" s="28"/>
      <c r="D81" s="28"/>
      <c r="E81" s="28">
        <v>0.55500000000000005</v>
      </c>
      <c r="F81" s="29">
        <v>10</v>
      </c>
      <c r="G81" s="29">
        <f t="shared" si="16"/>
        <v>297.16999999999996</v>
      </c>
      <c r="H81" s="29">
        <f t="shared" si="9"/>
        <v>0</v>
      </c>
      <c r="I81" s="29">
        <f t="shared" si="10"/>
        <v>0</v>
      </c>
      <c r="J81" s="29">
        <f t="shared" si="17"/>
        <v>7.2150000000000007</v>
      </c>
      <c r="K81" s="29">
        <f t="shared" si="11"/>
        <v>297.16999999999996</v>
      </c>
      <c r="L81" s="29">
        <f t="shared" si="12"/>
        <v>0</v>
      </c>
      <c r="M81" s="29">
        <f t="shared" si="13"/>
        <v>0</v>
      </c>
      <c r="N81" s="29">
        <f t="shared" si="14"/>
        <v>7.2150000000000007</v>
      </c>
      <c r="O81" s="30">
        <f t="shared" si="18"/>
        <v>7949.1699999999973</v>
      </c>
      <c r="P81" s="31">
        <f t="shared" si="15"/>
        <v>185.78300000000004</v>
      </c>
    </row>
    <row r="82" spans="1:16" ht="12" customHeight="1">
      <c r="A82" s="27">
        <v>962</v>
      </c>
      <c r="B82" s="28">
        <v>13.824</v>
      </c>
      <c r="C82" s="28"/>
      <c r="D82" s="28"/>
      <c r="E82" s="28">
        <v>2.11</v>
      </c>
      <c r="F82" s="29">
        <v>10</v>
      </c>
      <c r="G82" s="29">
        <f t="shared" si="16"/>
        <v>281.22999999999996</v>
      </c>
      <c r="H82" s="29">
        <f t="shared" si="9"/>
        <v>0</v>
      </c>
      <c r="I82" s="29">
        <f t="shared" si="10"/>
        <v>0</v>
      </c>
      <c r="J82" s="29">
        <f t="shared" si="17"/>
        <v>34.644999999999996</v>
      </c>
      <c r="K82" s="29">
        <f t="shared" si="11"/>
        <v>281.22999999999996</v>
      </c>
      <c r="L82" s="29">
        <f t="shared" si="12"/>
        <v>0</v>
      </c>
      <c r="M82" s="29">
        <f t="shared" si="13"/>
        <v>0</v>
      </c>
      <c r="N82" s="29">
        <f t="shared" si="14"/>
        <v>34.644999999999996</v>
      </c>
      <c r="O82" s="30">
        <f t="shared" si="18"/>
        <v>8230.3999999999978</v>
      </c>
      <c r="P82" s="31">
        <f t="shared" si="15"/>
        <v>220.42800000000005</v>
      </c>
    </row>
    <row r="83" spans="1:16" ht="12" customHeight="1">
      <c r="A83" s="27">
        <v>963</v>
      </c>
      <c r="B83" s="28">
        <v>12.894</v>
      </c>
      <c r="C83" s="28"/>
      <c r="D83" s="28"/>
      <c r="E83" s="28">
        <v>0.95899999999999996</v>
      </c>
      <c r="F83" s="29">
        <v>10</v>
      </c>
      <c r="G83" s="29">
        <f t="shared" si="16"/>
        <v>267.18</v>
      </c>
      <c r="H83" s="29">
        <f t="shared" si="9"/>
        <v>0</v>
      </c>
      <c r="I83" s="29">
        <f t="shared" si="10"/>
        <v>0</v>
      </c>
      <c r="J83" s="29">
        <f t="shared" si="17"/>
        <v>39.896999999999998</v>
      </c>
      <c r="K83" s="29">
        <f t="shared" si="11"/>
        <v>267.18</v>
      </c>
      <c r="L83" s="29">
        <f t="shared" si="12"/>
        <v>0</v>
      </c>
      <c r="M83" s="29">
        <f t="shared" si="13"/>
        <v>0</v>
      </c>
      <c r="N83" s="29">
        <f t="shared" si="14"/>
        <v>39.896999999999998</v>
      </c>
      <c r="O83" s="30">
        <f t="shared" si="18"/>
        <v>8497.5799999999981</v>
      </c>
      <c r="P83" s="31">
        <f t="shared" si="15"/>
        <v>260.32500000000005</v>
      </c>
    </row>
    <row r="84" spans="1:16" ht="12" customHeight="1">
      <c r="A84" s="27">
        <v>964</v>
      </c>
      <c r="B84" s="28">
        <v>12.154</v>
      </c>
      <c r="C84" s="28"/>
      <c r="D84" s="28"/>
      <c r="E84" s="28">
        <v>0.88700000000000001</v>
      </c>
      <c r="F84" s="29">
        <v>10</v>
      </c>
      <c r="G84" s="29">
        <f t="shared" si="16"/>
        <v>250.48000000000002</v>
      </c>
      <c r="H84" s="29">
        <f t="shared" si="9"/>
        <v>0</v>
      </c>
      <c r="I84" s="29">
        <f t="shared" si="10"/>
        <v>0</v>
      </c>
      <c r="J84" s="29">
        <f t="shared" si="17"/>
        <v>23.998000000000001</v>
      </c>
      <c r="K84" s="29">
        <f t="shared" si="11"/>
        <v>250.48000000000002</v>
      </c>
      <c r="L84" s="29">
        <f t="shared" si="12"/>
        <v>0</v>
      </c>
      <c r="M84" s="29">
        <f t="shared" si="13"/>
        <v>0</v>
      </c>
      <c r="N84" s="29">
        <f t="shared" si="14"/>
        <v>23.998000000000001</v>
      </c>
      <c r="O84" s="30">
        <f t="shared" si="18"/>
        <v>8748.0599999999977</v>
      </c>
      <c r="P84" s="31">
        <f t="shared" si="15"/>
        <v>284.32300000000004</v>
      </c>
    </row>
    <row r="85" spans="1:16" ht="12" customHeight="1">
      <c r="A85" s="27">
        <v>965</v>
      </c>
      <c r="B85" s="28">
        <v>11.627000000000001</v>
      </c>
      <c r="C85" s="28"/>
      <c r="D85" s="28"/>
      <c r="E85" s="28">
        <v>1.3779999999999999</v>
      </c>
      <c r="F85" s="29">
        <v>10</v>
      </c>
      <c r="G85" s="29">
        <f t="shared" si="16"/>
        <v>237.81</v>
      </c>
      <c r="H85" s="29">
        <f t="shared" si="9"/>
        <v>0</v>
      </c>
      <c r="I85" s="29">
        <f t="shared" si="10"/>
        <v>0</v>
      </c>
      <c r="J85" s="29">
        <f t="shared" si="17"/>
        <v>29.445</v>
      </c>
      <c r="K85" s="29">
        <f t="shared" si="11"/>
        <v>237.81</v>
      </c>
      <c r="L85" s="29">
        <f t="shared" si="12"/>
        <v>0</v>
      </c>
      <c r="M85" s="29">
        <f t="shared" si="13"/>
        <v>0</v>
      </c>
      <c r="N85" s="29">
        <f t="shared" si="14"/>
        <v>29.445</v>
      </c>
      <c r="O85" s="30">
        <f t="shared" si="18"/>
        <v>8985.8699999999972</v>
      </c>
      <c r="P85" s="31">
        <f t="shared" si="15"/>
        <v>313.76800000000003</v>
      </c>
    </row>
    <row r="86" spans="1:16" ht="12" customHeight="1" thickBot="1">
      <c r="A86" s="40">
        <v>966</v>
      </c>
      <c r="B86" s="11">
        <v>11.634</v>
      </c>
      <c r="C86" s="11"/>
      <c r="D86" s="11"/>
      <c r="E86" s="11">
        <v>1.87</v>
      </c>
      <c r="F86" s="8">
        <v>10</v>
      </c>
      <c r="G86" s="8">
        <f t="shared" si="16"/>
        <v>232.61</v>
      </c>
      <c r="H86" s="8">
        <f t="shared" si="9"/>
        <v>0</v>
      </c>
      <c r="I86" s="8">
        <f t="shared" si="10"/>
        <v>0</v>
      </c>
      <c r="J86" s="8">
        <f t="shared" si="17"/>
        <v>42.224000000000004</v>
      </c>
      <c r="K86" s="8">
        <f t="shared" si="11"/>
        <v>232.61</v>
      </c>
      <c r="L86" s="8">
        <f t="shared" si="12"/>
        <v>0</v>
      </c>
      <c r="M86" s="8">
        <f t="shared" si="13"/>
        <v>0</v>
      </c>
      <c r="N86" s="8">
        <f t="shared" si="14"/>
        <v>42.224000000000004</v>
      </c>
      <c r="O86" s="33">
        <f t="shared" si="18"/>
        <v>9218.4799999999977</v>
      </c>
      <c r="P86" s="34">
        <f t="shared" si="15"/>
        <v>355.99200000000002</v>
      </c>
    </row>
    <row r="87" spans="1:16" ht="12" customHeight="1">
      <c r="A87" s="41">
        <v>967</v>
      </c>
      <c r="B87" s="42">
        <v>11.987</v>
      </c>
      <c r="C87" s="42"/>
      <c r="D87" s="42"/>
      <c r="E87" s="42">
        <v>0</v>
      </c>
      <c r="F87" s="43">
        <v>10</v>
      </c>
      <c r="G87" s="43">
        <f t="shared" si="16"/>
        <v>236.21000000000004</v>
      </c>
      <c r="H87" s="43">
        <f t="shared" si="9"/>
        <v>0</v>
      </c>
      <c r="I87" s="43">
        <f t="shared" si="10"/>
        <v>0</v>
      </c>
      <c r="J87" s="43">
        <f t="shared" si="17"/>
        <v>24.310000000000006</v>
      </c>
      <c r="K87" s="43">
        <f t="shared" si="11"/>
        <v>236.21000000000004</v>
      </c>
      <c r="L87" s="43">
        <f t="shared" si="12"/>
        <v>0</v>
      </c>
      <c r="M87" s="43">
        <f t="shared" si="13"/>
        <v>0</v>
      </c>
      <c r="N87" s="43">
        <f t="shared" si="14"/>
        <v>24.310000000000006</v>
      </c>
      <c r="O87" s="44">
        <f t="shared" si="18"/>
        <v>9454.6899999999987</v>
      </c>
      <c r="P87" s="45">
        <f t="shared" si="15"/>
        <v>380.30200000000002</v>
      </c>
    </row>
    <row r="88" spans="1:16" ht="12" customHeight="1">
      <c r="A88" s="27">
        <v>968</v>
      </c>
      <c r="B88" s="28">
        <v>9.1709999999999994</v>
      </c>
      <c r="C88" s="28"/>
      <c r="D88" s="28"/>
      <c r="E88" s="28">
        <v>0</v>
      </c>
      <c r="F88" s="29">
        <v>10</v>
      </c>
      <c r="G88" s="29">
        <f t="shared" si="16"/>
        <v>211.58</v>
      </c>
      <c r="H88" s="29">
        <f t="shared" si="9"/>
        <v>0</v>
      </c>
      <c r="I88" s="29">
        <f t="shared" si="10"/>
        <v>0</v>
      </c>
      <c r="J88" s="29">
        <f t="shared" si="17"/>
        <v>0</v>
      </c>
      <c r="K88" s="29">
        <f t="shared" si="11"/>
        <v>211.58</v>
      </c>
      <c r="L88" s="29">
        <f t="shared" si="12"/>
        <v>0</v>
      </c>
      <c r="M88" s="29">
        <f t="shared" si="13"/>
        <v>0</v>
      </c>
      <c r="N88" s="29">
        <f t="shared" si="14"/>
        <v>0</v>
      </c>
      <c r="O88" s="30">
        <f t="shared" si="18"/>
        <v>9666.2699999999986</v>
      </c>
      <c r="P88" s="31">
        <f t="shared" si="15"/>
        <v>380.30200000000002</v>
      </c>
    </row>
    <row r="89" spans="1:16" ht="12" customHeight="1">
      <c r="A89" s="27">
        <v>969</v>
      </c>
      <c r="B89" s="28">
        <v>7.5060000000000002</v>
      </c>
      <c r="C89" s="28"/>
      <c r="D89" s="28"/>
      <c r="E89" s="28">
        <v>0</v>
      </c>
      <c r="F89" s="29">
        <v>10</v>
      </c>
      <c r="G89" s="29">
        <f t="shared" si="16"/>
        <v>166.76999999999998</v>
      </c>
      <c r="H89" s="29">
        <f t="shared" si="9"/>
        <v>0</v>
      </c>
      <c r="I89" s="29">
        <f t="shared" si="10"/>
        <v>0</v>
      </c>
      <c r="J89" s="29">
        <f t="shared" si="17"/>
        <v>0</v>
      </c>
      <c r="K89" s="29">
        <f t="shared" si="11"/>
        <v>166.76999999999998</v>
      </c>
      <c r="L89" s="29">
        <f t="shared" si="12"/>
        <v>0</v>
      </c>
      <c r="M89" s="29">
        <f t="shared" si="13"/>
        <v>0</v>
      </c>
      <c r="N89" s="29">
        <f t="shared" si="14"/>
        <v>0</v>
      </c>
      <c r="O89" s="30">
        <f t="shared" si="18"/>
        <v>9833.0399999999991</v>
      </c>
      <c r="P89" s="31">
        <f t="shared" si="15"/>
        <v>380.30200000000002</v>
      </c>
    </row>
    <row r="90" spans="1:16" ht="12" customHeight="1">
      <c r="A90" s="27">
        <v>970</v>
      </c>
      <c r="B90" s="28">
        <v>6.516</v>
      </c>
      <c r="C90" s="28"/>
      <c r="D90" s="28"/>
      <c r="E90" s="28">
        <v>0</v>
      </c>
      <c r="F90" s="29">
        <v>10</v>
      </c>
      <c r="G90" s="29">
        <f t="shared" si="16"/>
        <v>140.22</v>
      </c>
      <c r="H90" s="29">
        <f t="shared" si="9"/>
        <v>0</v>
      </c>
      <c r="I90" s="29">
        <f t="shared" si="10"/>
        <v>0</v>
      </c>
      <c r="J90" s="29">
        <f t="shared" si="17"/>
        <v>0</v>
      </c>
      <c r="K90" s="29">
        <f t="shared" si="11"/>
        <v>140.22</v>
      </c>
      <c r="L90" s="29">
        <f t="shared" si="12"/>
        <v>0</v>
      </c>
      <c r="M90" s="29">
        <f t="shared" si="13"/>
        <v>0</v>
      </c>
      <c r="N90" s="29">
        <f t="shared" si="14"/>
        <v>0</v>
      </c>
      <c r="O90" s="30">
        <f t="shared" si="18"/>
        <v>9973.2599999999984</v>
      </c>
      <c r="P90" s="31">
        <f t="shared" si="15"/>
        <v>380.30200000000002</v>
      </c>
    </row>
    <row r="91" spans="1:16" ht="12" customHeight="1">
      <c r="A91" s="27">
        <v>971</v>
      </c>
      <c r="B91" s="28">
        <v>5.0970000000000004</v>
      </c>
      <c r="C91" s="28"/>
      <c r="D91" s="28"/>
      <c r="E91" s="28">
        <v>0</v>
      </c>
      <c r="F91" s="29">
        <v>10</v>
      </c>
      <c r="G91" s="29">
        <f t="shared" si="16"/>
        <v>116.13</v>
      </c>
      <c r="H91" s="29">
        <f t="shared" si="9"/>
        <v>0</v>
      </c>
      <c r="I91" s="29">
        <f t="shared" si="10"/>
        <v>0</v>
      </c>
      <c r="J91" s="29">
        <f t="shared" si="17"/>
        <v>0</v>
      </c>
      <c r="K91" s="29">
        <f t="shared" si="11"/>
        <v>116.13</v>
      </c>
      <c r="L91" s="29">
        <f t="shared" si="12"/>
        <v>0</v>
      </c>
      <c r="M91" s="29">
        <f t="shared" si="13"/>
        <v>0</v>
      </c>
      <c r="N91" s="29">
        <f t="shared" si="14"/>
        <v>0</v>
      </c>
      <c r="O91" s="30">
        <f t="shared" si="18"/>
        <v>10089.389999999998</v>
      </c>
      <c r="P91" s="31">
        <f t="shared" si="15"/>
        <v>380.30200000000002</v>
      </c>
    </row>
    <row r="92" spans="1:16" ht="12" customHeight="1">
      <c r="A92" s="27">
        <v>972</v>
      </c>
      <c r="B92" s="28">
        <v>3.641</v>
      </c>
      <c r="C92" s="28"/>
      <c r="D92" s="28"/>
      <c r="E92" s="28">
        <v>0</v>
      </c>
      <c r="F92" s="29">
        <v>10</v>
      </c>
      <c r="G92" s="29">
        <f t="shared" si="16"/>
        <v>87.38</v>
      </c>
      <c r="H92" s="29">
        <f t="shared" si="9"/>
        <v>0</v>
      </c>
      <c r="I92" s="29">
        <f t="shared" si="10"/>
        <v>0</v>
      </c>
      <c r="J92" s="29">
        <f t="shared" si="17"/>
        <v>0</v>
      </c>
      <c r="K92" s="29">
        <f t="shared" si="11"/>
        <v>87.38</v>
      </c>
      <c r="L92" s="29">
        <f t="shared" si="12"/>
        <v>0</v>
      </c>
      <c r="M92" s="29">
        <f t="shared" si="13"/>
        <v>0</v>
      </c>
      <c r="N92" s="29">
        <f t="shared" si="14"/>
        <v>0</v>
      </c>
      <c r="O92" s="30">
        <f t="shared" si="18"/>
        <v>10176.769999999997</v>
      </c>
      <c r="P92" s="31">
        <f t="shared" si="15"/>
        <v>380.30200000000002</v>
      </c>
    </row>
    <row r="93" spans="1:16" ht="12" customHeight="1">
      <c r="A93" s="27">
        <v>973</v>
      </c>
      <c r="B93" s="28">
        <v>2.29</v>
      </c>
      <c r="C93" s="28"/>
      <c r="D93" s="28"/>
      <c r="E93" s="28">
        <v>0.17199999999999999</v>
      </c>
      <c r="F93" s="29">
        <v>10</v>
      </c>
      <c r="G93" s="29">
        <f t="shared" si="16"/>
        <v>59.31</v>
      </c>
      <c r="H93" s="29">
        <f t="shared" si="9"/>
        <v>0</v>
      </c>
      <c r="I93" s="29">
        <f t="shared" si="10"/>
        <v>0</v>
      </c>
      <c r="J93" s="29">
        <f t="shared" si="17"/>
        <v>2.2359999999999998</v>
      </c>
      <c r="K93" s="29">
        <f t="shared" si="11"/>
        <v>59.31</v>
      </c>
      <c r="L93" s="29">
        <f t="shared" si="12"/>
        <v>0</v>
      </c>
      <c r="M93" s="29">
        <f t="shared" si="13"/>
        <v>0</v>
      </c>
      <c r="N93" s="29">
        <f t="shared" si="14"/>
        <v>2.2359999999999998</v>
      </c>
      <c r="O93" s="30">
        <f t="shared" si="18"/>
        <v>10236.079999999996</v>
      </c>
      <c r="P93" s="31">
        <f t="shared" si="15"/>
        <v>382.53800000000001</v>
      </c>
    </row>
    <row r="94" spans="1:16" ht="12" customHeight="1">
      <c r="A94" s="27">
        <v>974</v>
      </c>
      <c r="B94" s="28">
        <v>2.2770000000000001</v>
      </c>
      <c r="C94" s="28"/>
      <c r="D94" s="28"/>
      <c r="E94" s="28">
        <v>0</v>
      </c>
      <c r="F94" s="29">
        <v>10</v>
      </c>
      <c r="G94" s="29">
        <f t="shared" si="16"/>
        <v>45.67</v>
      </c>
      <c r="H94" s="29">
        <f t="shared" si="9"/>
        <v>0</v>
      </c>
      <c r="I94" s="29">
        <f t="shared" si="10"/>
        <v>0</v>
      </c>
      <c r="J94" s="29">
        <f t="shared" si="17"/>
        <v>2.2359999999999998</v>
      </c>
      <c r="K94" s="29">
        <f t="shared" si="11"/>
        <v>45.67</v>
      </c>
      <c r="L94" s="29">
        <f t="shared" si="12"/>
        <v>0</v>
      </c>
      <c r="M94" s="29">
        <f t="shared" si="13"/>
        <v>0</v>
      </c>
      <c r="N94" s="29">
        <f t="shared" si="14"/>
        <v>2.2359999999999998</v>
      </c>
      <c r="O94" s="30">
        <f t="shared" si="18"/>
        <v>10281.749999999996</v>
      </c>
      <c r="P94" s="31">
        <f>N94+P93</f>
        <v>384.774</v>
      </c>
    </row>
    <row r="95" spans="1:16" ht="12" customHeight="1">
      <c r="A95" s="27">
        <v>975</v>
      </c>
      <c r="B95" s="28">
        <v>2.0939999999999999</v>
      </c>
      <c r="C95" s="28"/>
      <c r="D95" s="28"/>
      <c r="E95" s="28">
        <v>0.182</v>
      </c>
      <c r="F95" s="29">
        <v>10</v>
      </c>
      <c r="G95" s="29">
        <f t="shared" si="16"/>
        <v>43.710000000000008</v>
      </c>
      <c r="H95" s="29">
        <f t="shared" ref="H95:H149" si="19">SUM(C94+C95)*F95</f>
        <v>0</v>
      </c>
      <c r="I95" s="29">
        <f t="shared" ref="I95:I149" si="20">SUM(D94+D95)*F95</f>
        <v>0</v>
      </c>
      <c r="J95" s="29">
        <f t="shared" si="17"/>
        <v>2.3659999999999997</v>
      </c>
      <c r="K95" s="29">
        <f t="shared" ref="K95:K149" si="21">G95</f>
        <v>43.710000000000008</v>
      </c>
      <c r="L95" s="29">
        <f t="shared" ref="L95:L149" si="22">H95</f>
        <v>0</v>
      </c>
      <c r="M95" s="29">
        <f t="shared" ref="M95:M149" si="23">I95</f>
        <v>0</v>
      </c>
      <c r="N95" s="29">
        <f t="shared" ref="N95:N149" si="24">J95</f>
        <v>2.3659999999999997</v>
      </c>
      <c r="O95" s="30">
        <f t="shared" si="18"/>
        <v>10325.459999999995</v>
      </c>
      <c r="P95" s="31">
        <f t="shared" ref="P95:P152" si="25">N95+P94</f>
        <v>387.14</v>
      </c>
    </row>
    <row r="96" spans="1:16" ht="12" customHeight="1">
      <c r="A96" s="27">
        <v>976</v>
      </c>
      <c r="B96" s="28">
        <v>1.534</v>
      </c>
      <c r="C96" s="28"/>
      <c r="D96" s="28"/>
      <c r="E96" s="28">
        <v>0.40100000000000002</v>
      </c>
      <c r="F96" s="29">
        <v>10</v>
      </c>
      <c r="G96" s="29">
        <f t="shared" si="16"/>
        <v>36.28</v>
      </c>
      <c r="H96" s="29">
        <f t="shared" si="19"/>
        <v>0</v>
      </c>
      <c r="I96" s="29">
        <f t="shared" si="20"/>
        <v>0</v>
      </c>
      <c r="J96" s="29">
        <f t="shared" si="17"/>
        <v>7.5790000000000006</v>
      </c>
      <c r="K96" s="29">
        <f t="shared" si="21"/>
        <v>36.28</v>
      </c>
      <c r="L96" s="29">
        <f t="shared" si="22"/>
        <v>0</v>
      </c>
      <c r="M96" s="29">
        <f t="shared" si="23"/>
        <v>0</v>
      </c>
      <c r="N96" s="29">
        <f t="shared" si="24"/>
        <v>7.5790000000000006</v>
      </c>
      <c r="O96" s="30">
        <f t="shared" si="18"/>
        <v>10361.739999999996</v>
      </c>
      <c r="P96" s="31">
        <f t="shared" si="25"/>
        <v>394.71899999999999</v>
      </c>
    </row>
    <row r="97" spans="1:16" ht="12" customHeight="1">
      <c r="A97" s="27">
        <v>977</v>
      </c>
      <c r="B97" s="28">
        <v>1.8280000000000001</v>
      </c>
      <c r="C97" s="28"/>
      <c r="D97" s="28"/>
      <c r="E97" s="28">
        <v>0.113</v>
      </c>
      <c r="F97" s="29">
        <v>10</v>
      </c>
      <c r="G97" s="29">
        <f t="shared" si="16"/>
        <v>33.620000000000005</v>
      </c>
      <c r="H97" s="29">
        <f t="shared" si="19"/>
        <v>0</v>
      </c>
      <c r="I97" s="29">
        <f t="shared" si="20"/>
        <v>0</v>
      </c>
      <c r="J97" s="29">
        <f t="shared" si="17"/>
        <v>6.6820000000000013</v>
      </c>
      <c r="K97" s="29">
        <f t="shared" si="21"/>
        <v>33.620000000000005</v>
      </c>
      <c r="L97" s="29">
        <f t="shared" si="22"/>
        <v>0</v>
      </c>
      <c r="M97" s="29">
        <f t="shared" si="23"/>
        <v>0</v>
      </c>
      <c r="N97" s="29">
        <f t="shared" si="24"/>
        <v>6.6820000000000013</v>
      </c>
      <c r="O97" s="30">
        <f t="shared" si="18"/>
        <v>10395.359999999997</v>
      </c>
      <c r="P97" s="31">
        <f t="shared" si="25"/>
        <v>401.40100000000001</v>
      </c>
    </row>
    <row r="98" spans="1:16" ht="12" customHeight="1">
      <c r="A98" s="27">
        <v>978</v>
      </c>
      <c r="B98" s="28">
        <v>3.8079999999999998</v>
      </c>
      <c r="C98" s="28"/>
      <c r="D98" s="28"/>
      <c r="E98" s="28">
        <v>0</v>
      </c>
      <c r="F98" s="29">
        <v>10</v>
      </c>
      <c r="G98" s="29">
        <f t="shared" si="16"/>
        <v>56.36</v>
      </c>
      <c r="H98" s="29">
        <f t="shared" si="19"/>
        <v>0</v>
      </c>
      <c r="I98" s="29">
        <f t="shared" si="20"/>
        <v>0</v>
      </c>
      <c r="J98" s="29">
        <f t="shared" si="17"/>
        <v>1.4690000000000003</v>
      </c>
      <c r="K98" s="29">
        <f t="shared" si="21"/>
        <v>56.36</v>
      </c>
      <c r="L98" s="29">
        <f t="shared" si="22"/>
        <v>0</v>
      </c>
      <c r="M98" s="29">
        <f t="shared" si="23"/>
        <v>0</v>
      </c>
      <c r="N98" s="29">
        <f t="shared" si="24"/>
        <v>1.4690000000000003</v>
      </c>
      <c r="O98" s="30">
        <f t="shared" si="18"/>
        <v>10451.719999999998</v>
      </c>
      <c r="P98" s="31">
        <f t="shared" si="25"/>
        <v>402.87</v>
      </c>
    </row>
    <row r="99" spans="1:16" ht="12" customHeight="1">
      <c r="A99" s="27">
        <v>979</v>
      </c>
      <c r="B99" s="28">
        <v>6.96</v>
      </c>
      <c r="C99" s="28"/>
      <c r="D99" s="28"/>
      <c r="E99" s="28">
        <v>0</v>
      </c>
      <c r="F99" s="29">
        <v>10</v>
      </c>
      <c r="G99" s="29">
        <f t="shared" si="16"/>
        <v>107.68</v>
      </c>
      <c r="H99" s="29">
        <f t="shared" si="19"/>
        <v>0</v>
      </c>
      <c r="I99" s="29">
        <f t="shared" si="20"/>
        <v>0</v>
      </c>
      <c r="J99" s="29">
        <f t="shared" si="17"/>
        <v>0</v>
      </c>
      <c r="K99" s="29">
        <f t="shared" si="21"/>
        <v>107.68</v>
      </c>
      <c r="L99" s="29">
        <f t="shared" si="22"/>
        <v>0</v>
      </c>
      <c r="M99" s="29">
        <f t="shared" si="23"/>
        <v>0</v>
      </c>
      <c r="N99" s="29">
        <f t="shared" si="24"/>
        <v>0</v>
      </c>
      <c r="O99" s="30">
        <f t="shared" si="18"/>
        <v>10559.399999999998</v>
      </c>
      <c r="P99" s="31">
        <f t="shared" si="25"/>
        <v>402.87</v>
      </c>
    </row>
    <row r="100" spans="1:16" ht="12" customHeight="1">
      <c r="A100" s="27">
        <v>980</v>
      </c>
      <c r="B100" s="28">
        <v>10.964</v>
      </c>
      <c r="C100" s="28"/>
      <c r="D100" s="28"/>
      <c r="E100" s="28">
        <v>0</v>
      </c>
      <c r="F100" s="29">
        <v>10</v>
      </c>
      <c r="G100" s="29">
        <f t="shared" si="16"/>
        <v>179.24</v>
      </c>
      <c r="H100" s="29">
        <f t="shared" si="19"/>
        <v>0</v>
      </c>
      <c r="I100" s="29">
        <f t="shared" si="20"/>
        <v>0</v>
      </c>
      <c r="J100" s="29">
        <f t="shared" si="17"/>
        <v>0</v>
      </c>
      <c r="K100" s="29">
        <f t="shared" si="21"/>
        <v>179.24</v>
      </c>
      <c r="L100" s="29">
        <f t="shared" si="22"/>
        <v>0</v>
      </c>
      <c r="M100" s="29">
        <f t="shared" si="23"/>
        <v>0</v>
      </c>
      <c r="N100" s="29">
        <f t="shared" si="24"/>
        <v>0</v>
      </c>
      <c r="O100" s="30">
        <f t="shared" si="18"/>
        <v>10738.639999999998</v>
      </c>
      <c r="P100" s="31">
        <f t="shared" si="25"/>
        <v>402.87</v>
      </c>
    </row>
    <row r="101" spans="1:16" ht="12" customHeight="1">
      <c r="A101" s="27">
        <v>981</v>
      </c>
      <c r="B101" s="28">
        <v>16.911000000000001</v>
      </c>
      <c r="C101" s="28"/>
      <c r="D101" s="28"/>
      <c r="E101" s="28">
        <v>0</v>
      </c>
      <c r="F101" s="29">
        <v>10</v>
      </c>
      <c r="G101" s="29">
        <f t="shared" si="16"/>
        <v>278.75</v>
      </c>
      <c r="H101" s="29">
        <f t="shared" si="19"/>
        <v>0</v>
      </c>
      <c r="I101" s="29">
        <f t="shared" si="20"/>
        <v>0</v>
      </c>
      <c r="J101" s="29">
        <f t="shared" si="17"/>
        <v>0</v>
      </c>
      <c r="K101" s="29">
        <f t="shared" si="21"/>
        <v>278.75</v>
      </c>
      <c r="L101" s="29">
        <f t="shared" si="22"/>
        <v>0</v>
      </c>
      <c r="M101" s="29">
        <f t="shared" si="23"/>
        <v>0</v>
      </c>
      <c r="N101" s="29">
        <f t="shared" si="24"/>
        <v>0</v>
      </c>
      <c r="O101" s="30">
        <f t="shared" si="18"/>
        <v>11017.389999999998</v>
      </c>
      <c r="P101" s="31">
        <f t="shared" si="25"/>
        <v>402.87</v>
      </c>
    </row>
    <row r="102" spans="1:16" ht="12" customHeight="1">
      <c r="A102" s="27">
        <v>982</v>
      </c>
      <c r="B102" s="28">
        <v>34.636000000000003</v>
      </c>
      <c r="C102" s="28"/>
      <c r="D102" s="28"/>
      <c r="E102" s="28">
        <v>0</v>
      </c>
      <c r="F102" s="29">
        <v>10</v>
      </c>
      <c r="G102" s="29">
        <f t="shared" si="16"/>
        <v>515.47</v>
      </c>
      <c r="H102" s="29">
        <f t="shared" si="19"/>
        <v>0</v>
      </c>
      <c r="I102" s="29">
        <f t="shared" si="20"/>
        <v>0</v>
      </c>
      <c r="J102" s="29">
        <f t="shared" si="17"/>
        <v>0</v>
      </c>
      <c r="K102" s="29">
        <f t="shared" si="21"/>
        <v>515.47</v>
      </c>
      <c r="L102" s="29">
        <f t="shared" si="22"/>
        <v>0</v>
      </c>
      <c r="M102" s="29">
        <f t="shared" si="23"/>
        <v>0</v>
      </c>
      <c r="N102" s="29">
        <f t="shared" si="24"/>
        <v>0</v>
      </c>
      <c r="O102" s="30">
        <f t="shared" si="18"/>
        <v>11532.859999999997</v>
      </c>
      <c r="P102" s="31">
        <f t="shared" si="25"/>
        <v>402.87</v>
      </c>
    </row>
    <row r="103" spans="1:16" ht="12" customHeight="1">
      <c r="A103" s="27">
        <v>983</v>
      </c>
      <c r="B103" s="28">
        <v>44.558999999999997</v>
      </c>
      <c r="C103" s="28"/>
      <c r="D103" s="28"/>
      <c r="E103" s="28">
        <v>0</v>
      </c>
      <c r="F103" s="29">
        <v>10</v>
      </c>
      <c r="G103" s="29">
        <f t="shared" si="16"/>
        <v>791.94999999999993</v>
      </c>
      <c r="H103" s="29">
        <f t="shared" si="19"/>
        <v>0</v>
      </c>
      <c r="I103" s="29">
        <f t="shared" si="20"/>
        <v>0</v>
      </c>
      <c r="J103" s="29">
        <f t="shared" si="17"/>
        <v>0</v>
      </c>
      <c r="K103" s="29">
        <f t="shared" si="21"/>
        <v>791.94999999999993</v>
      </c>
      <c r="L103" s="29">
        <f t="shared" si="22"/>
        <v>0</v>
      </c>
      <c r="M103" s="29">
        <f t="shared" si="23"/>
        <v>0</v>
      </c>
      <c r="N103" s="29">
        <f t="shared" si="24"/>
        <v>0</v>
      </c>
      <c r="O103" s="30">
        <f t="shared" si="18"/>
        <v>12324.809999999998</v>
      </c>
      <c r="P103" s="31">
        <f t="shared" si="25"/>
        <v>402.87</v>
      </c>
    </row>
    <row r="104" spans="1:16" ht="12" customHeight="1">
      <c r="A104" s="27">
        <v>984</v>
      </c>
      <c r="B104" s="28">
        <v>46.567999999999998</v>
      </c>
      <c r="C104" s="28"/>
      <c r="D104" s="28"/>
      <c r="E104" s="28">
        <v>0</v>
      </c>
      <c r="F104" s="29">
        <v>10</v>
      </c>
      <c r="G104" s="29">
        <f t="shared" si="16"/>
        <v>911.27</v>
      </c>
      <c r="H104" s="29">
        <f t="shared" si="19"/>
        <v>0</v>
      </c>
      <c r="I104" s="29">
        <f t="shared" si="20"/>
        <v>0</v>
      </c>
      <c r="J104" s="29">
        <f t="shared" si="17"/>
        <v>0</v>
      </c>
      <c r="K104" s="29">
        <f t="shared" si="21"/>
        <v>911.27</v>
      </c>
      <c r="L104" s="29">
        <f t="shared" si="22"/>
        <v>0</v>
      </c>
      <c r="M104" s="29">
        <f t="shared" si="23"/>
        <v>0</v>
      </c>
      <c r="N104" s="29">
        <f t="shared" si="24"/>
        <v>0</v>
      </c>
      <c r="O104" s="30">
        <f t="shared" si="18"/>
        <v>13236.079999999998</v>
      </c>
      <c r="P104" s="31">
        <f t="shared" si="25"/>
        <v>402.87</v>
      </c>
    </row>
    <row r="105" spans="1:16" ht="12" customHeight="1">
      <c r="A105" s="27">
        <v>985</v>
      </c>
      <c r="B105" s="28">
        <v>56.015999999999998</v>
      </c>
      <c r="C105" s="28"/>
      <c r="D105" s="28"/>
      <c r="E105" s="28">
        <v>0</v>
      </c>
      <c r="F105" s="29">
        <v>10</v>
      </c>
      <c r="G105" s="29">
        <f t="shared" si="16"/>
        <v>1025.8400000000001</v>
      </c>
      <c r="H105" s="29">
        <f t="shared" si="19"/>
        <v>0</v>
      </c>
      <c r="I105" s="29">
        <f t="shared" si="20"/>
        <v>0</v>
      </c>
      <c r="J105" s="29">
        <f t="shared" si="17"/>
        <v>0</v>
      </c>
      <c r="K105" s="29">
        <f t="shared" si="21"/>
        <v>1025.8400000000001</v>
      </c>
      <c r="L105" s="29">
        <f t="shared" si="22"/>
        <v>0</v>
      </c>
      <c r="M105" s="29">
        <f t="shared" si="23"/>
        <v>0</v>
      </c>
      <c r="N105" s="29">
        <f t="shared" si="24"/>
        <v>0</v>
      </c>
      <c r="O105" s="30">
        <f t="shared" si="18"/>
        <v>14261.919999999998</v>
      </c>
      <c r="P105" s="31">
        <f t="shared" si="25"/>
        <v>402.87</v>
      </c>
    </row>
    <row r="106" spans="1:16" ht="12" customHeight="1">
      <c r="A106" s="27">
        <v>986</v>
      </c>
      <c r="B106" s="28">
        <v>64.631</v>
      </c>
      <c r="C106" s="28"/>
      <c r="D106" s="28"/>
      <c r="E106" s="28">
        <v>0</v>
      </c>
      <c r="F106" s="29">
        <v>10</v>
      </c>
      <c r="G106" s="29">
        <f t="shared" si="16"/>
        <v>1206.4699999999998</v>
      </c>
      <c r="H106" s="29">
        <f t="shared" si="19"/>
        <v>0</v>
      </c>
      <c r="I106" s="29">
        <f t="shared" si="20"/>
        <v>0</v>
      </c>
      <c r="J106" s="29">
        <f t="shared" si="17"/>
        <v>0</v>
      </c>
      <c r="K106" s="29">
        <f t="shared" si="21"/>
        <v>1206.4699999999998</v>
      </c>
      <c r="L106" s="29">
        <f t="shared" si="22"/>
        <v>0</v>
      </c>
      <c r="M106" s="29">
        <f t="shared" si="23"/>
        <v>0</v>
      </c>
      <c r="N106" s="29">
        <f t="shared" si="24"/>
        <v>0</v>
      </c>
      <c r="O106" s="30">
        <f t="shared" si="18"/>
        <v>15468.389999999998</v>
      </c>
      <c r="P106" s="31">
        <f t="shared" si="25"/>
        <v>402.87</v>
      </c>
    </row>
    <row r="107" spans="1:16" ht="12" customHeight="1">
      <c r="A107" s="27">
        <v>987</v>
      </c>
      <c r="B107" s="28">
        <v>71.852999999999994</v>
      </c>
      <c r="C107" s="28"/>
      <c r="D107" s="28"/>
      <c r="E107" s="28">
        <v>0</v>
      </c>
      <c r="F107" s="29">
        <v>10</v>
      </c>
      <c r="G107" s="29">
        <f t="shared" si="16"/>
        <v>1364.8399999999997</v>
      </c>
      <c r="H107" s="29">
        <f t="shared" si="19"/>
        <v>0</v>
      </c>
      <c r="I107" s="29">
        <f t="shared" si="20"/>
        <v>0</v>
      </c>
      <c r="J107" s="29">
        <f t="shared" si="17"/>
        <v>0</v>
      </c>
      <c r="K107" s="29">
        <f t="shared" si="21"/>
        <v>1364.8399999999997</v>
      </c>
      <c r="L107" s="29">
        <f t="shared" si="22"/>
        <v>0</v>
      </c>
      <c r="M107" s="29">
        <f t="shared" si="23"/>
        <v>0</v>
      </c>
      <c r="N107" s="29">
        <f t="shared" si="24"/>
        <v>0</v>
      </c>
      <c r="O107" s="30">
        <f t="shared" si="18"/>
        <v>16833.229999999996</v>
      </c>
      <c r="P107" s="31">
        <f t="shared" si="25"/>
        <v>402.87</v>
      </c>
    </row>
    <row r="108" spans="1:16" ht="12" customHeight="1">
      <c r="A108" s="27">
        <v>988</v>
      </c>
      <c r="B108" s="28">
        <v>78.614999999999995</v>
      </c>
      <c r="C108" s="28"/>
      <c r="D108" s="28"/>
      <c r="E108" s="28">
        <v>0</v>
      </c>
      <c r="F108" s="29">
        <v>10</v>
      </c>
      <c r="G108" s="29">
        <f t="shared" si="16"/>
        <v>1504.6799999999998</v>
      </c>
      <c r="H108" s="29">
        <f t="shared" si="19"/>
        <v>0</v>
      </c>
      <c r="I108" s="29">
        <f t="shared" si="20"/>
        <v>0</v>
      </c>
      <c r="J108" s="29">
        <f t="shared" si="17"/>
        <v>0</v>
      </c>
      <c r="K108" s="29">
        <f t="shared" si="21"/>
        <v>1504.6799999999998</v>
      </c>
      <c r="L108" s="29">
        <f t="shared" si="22"/>
        <v>0</v>
      </c>
      <c r="M108" s="29">
        <f t="shared" si="23"/>
        <v>0</v>
      </c>
      <c r="N108" s="29">
        <f t="shared" si="24"/>
        <v>0</v>
      </c>
      <c r="O108" s="30">
        <f t="shared" si="18"/>
        <v>18337.909999999996</v>
      </c>
      <c r="P108" s="31">
        <f t="shared" si="25"/>
        <v>402.87</v>
      </c>
    </row>
    <row r="109" spans="1:16" ht="12" customHeight="1">
      <c r="A109" s="27">
        <v>989</v>
      </c>
      <c r="B109" s="28">
        <v>84.63</v>
      </c>
      <c r="C109" s="28"/>
      <c r="D109" s="28"/>
      <c r="E109" s="28">
        <v>0</v>
      </c>
      <c r="F109" s="29">
        <v>10</v>
      </c>
      <c r="G109" s="29">
        <f t="shared" si="16"/>
        <v>1632.45</v>
      </c>
      <c r="H109" s="29">
        <f t="shared" si="19"/>
        <v>0</v>
      </c>
      <c r="I109" s="29">
        <f t="shared" si="20"/>
        <v>0</v>
      </c>
      <c r="J109" s="29">
        <f t="shared" si="17"/>
        <v>0</v>
      </c>
      <c r="K109" s="29">
        <f t="shared" si="21"/>
        <v>1632.45</v>
      </c>
      <c r="L109" s="29">
        <f t="shared" si="22"/>
        <v>0</v>
      </c>
      <c r="M109" s="29">
        <f t="shared" si="23"/>
        <v>0</v>
      </c>
      <c r="N109" s="29">
        <f t="shared" si="24"/>
        <v>0</v>
      </c>
      <c r="O109" s="30">
        <f t="shared" si="18"/>
        <v>19970.359999999997</v>
      </c>
      <c r="P109" s="31">
        <f t="shared" si="25"/>
        <v>402.87</v>
      </c>
    </row>
    <row r="110" spans="1:16" ht="12" customHeight="1">
      <c r="A110" s="27">
        <v>990</v>
      </c>
      <c r="B110" s="28">
        <v>88.043999999999997</v>
      </c>
      <c r="C110" s="28"/>
      <c r="D110" s="28"/>
      <c r="E110" s="28">
        <v>0</v>
      </c>
      <c r="F110" s="29">
        <v>10</v>
      </c>
      <c r="G110" s="29">
        <f t="shared" si="16"/>
        <v>1726.7399999999998</v>
      </c>
      <c r="H110" s="29">
        <f t="shared" si="19"/>
        <v>0</v>
      </c>
      <c r="I110" s="29">
        <f t="shared" si="20"/>
        <v>0</v>
      </c>
      <c r="J110" s="29">
        <f t="shared" si="17"/>
        <v>0</v>
      </c>
      <c r="K110" s="29">
        <f t="shared" si="21"/>
        <v>1726.7399999999998</v>
      </c>
      <c r="L110" s="29">
        <f t="shared" si="22"/>
        <v>0</v>
      </c>
      <c r="M110" s="29">
        <f t="shared" si="23"/>
        <v>0</v>
      </c>
      <c r="N110" s="29">
        <f t="shared" si="24"/>
        <v>0</v>
      </c>
      <c r="O110" s="30">
        <f t="shared" si="18"/>
        <v>21697.1</v>
      </c>
      <c r="P110" s="31">
        <f t="shared" si="25"/>
        <v>402.87</v>
      </c>
    </row>
    <row r="111" spans="1:16" ht="12" customHeight="1">
      <c r="A111" s="27">
        <v>991</v>
      </c>
      <c r="B111" s="28">
        <v>89.662000000000006</v>
      </c>
      <c r="C111" s="28"/>
      <c r="D111" s="28"/>
      <c r="E111" s="28">
        <v>0</v>
      </c>
      <c r="F111" s="29">
        <v>10</v>
      </c>
      <c r="G111" s="29">
        <f t="shared" si="16"/>
        <v>1777.0600000000002</v>
      </c>
      <c r="H111" s="29">
        <f t="shared" si="19"/>
        <v>0</v>
      </c>
      <c r="I111" s="29">
        <f t="shared" si="20"/>
        <v>0</v>
      </c>
      <c r="J111" s="29">
        <f t="shared" si="17"/>
        <v>0</v>
      </c>
      <c r="K111" s="29">
        <f t="shared" si="21"/>
        <v>1777.0600000000002</v>
      </c>
      <c r="L111" s="29">
        <f t="shared" si="22"/>
        <v>0</v>
      </c>
      <c r="M111" s="29">
        <f t="shared" si="23"/>
        <v>0</v>
      </c>
      <c r="N111" s="29">
        <f t="shared" si="24"/>
        <v>0</v>
      </c>
      <c r="O111" s="30">
        <f t="shared" si="18"/>
        <v>23474.16</v>
      </c>
      <c r="P111" s="31">
        <f t="shared" si="25"/>
        <v>402.87</v>
      </c>
    </row>
    <row r="112" spans="1:16" ht="12" customHeight="1">
      <c r="A112" s="27">
        <v>992</v>
      </c>
      <c r="B112" s="28">
        <v>90.906999999999996</v>
      </c>
      <c r="C112" s="28"/>
      <c r="D112" s="28"/>
      <c r="E112" s="28">
        <v>0</v>
      </c>
      <c r="F112" s="29">
        <v>10</v>
      </c>
      <c r="G112" s="29">
        <f t="shared" si="16"/>
        <v>1805.69</v>
      </c>
      <c r="H112" s="29">
        <f t="shared" si="19"/>
        <v>0</v>
      </c>
      <c r="I112" s="29">
        <f t="shared" si="20"/>
        <v>0</v>
      </c>
      <c r="J112" s="29">
        <f t="shared" si="17"/>
        <v>0</v>
      </c>
      <c r="K112" s="29">
        <f t="shared" si="21"/>
        <v>1805.69</v>
      </c>
      <c r="L112" s="29">
        <f t="shared" si="22"/>
        <v>0</v>
      </c>
      <c r="M112" s="29">
        <f t="shared" si="23"/>
        <v>0</v>
      </c>
      <c r="N112" s="29">
        <f t="shared" si="24"/>
        <v>0</v>
      </c>
      <c r="O112" s="30">
        <f t="shared" si="18"/>
        <v>25279.85</v>
      </c>
      <c r="P112" s="31">
        <f t="shared" si="25"/>
        <v>402.87</v>
      </c>
    </row>
    <row r="113" spans="1:16" ht="12" customHeight="1">
      <c r="A113" s="27">
        <v>993</v>
      </c>
      <c r="B113" s="28">
        <v>92.647000000000006</v>
      </c>
      <c r="C113" s="28"/>
      <c r="D113" s="28"/>
      <c r="E113" s="28">
        <v>0</v>
      </c>
      <c r="F113" s="29">
        <v>10</v>
      </c>
      <c r="G113" s="29">
        <f t="shared" si="16"/>
        <v>1835.54</v>
      </c>
      <c r="H113" s="29">
        <f t="shared" si="19"/>
        <v>0</v>
      </c>
      <c r="I113" s="29">
        <f t="shared" si="20"/>
        <v>0</v>
      </c>
      <c r="J113" s="29">
        <f t="shared" si="17"/>
        <v>0</v>
      </c>
      <c r="K113" s="29">
        <f t="shared" si="21"/>
        <v>1835.54</v>
      </c>
      <c r="L113" s="29">
        <f t="shared" si="22"/>
        <v>0</v>
      </c>
      <c r="M113" s="29">
        <f t="shared" si="23"/>
        <v>0</v>
      </c>
      <c r="N113" s="29">
        <f t="shared" si="24"/>
        <v>0</v>
      </c>
      <c r="O113" s="30">
        <f t="shared" si="18"/>
        <v>27115.39</v>
      </c>
      <c r="P113" s="31">
        <f t="shared" si="25"/>
        <v>402.87</v>
      </c>
    </row>
    <row r="114" spans="1:16" ht="12" customHeight="1">
      <c r="A114" s="27">
        <v>994</v>
      </c>
      <c r="B114" s="28">
        <v>96.700999999999993</v>
      </c>
      <c r="C114" s="28"/>
      <c r="D114" s="28"/>
      <c r="E114" s="28">
        <v>0</v>
      </c>
      <c r="F114" s="29">
        <v>10</v>
      </c>
      <c r="G114" s="29">
        <f t="shared" si="16"/>
        <v>1893.48</v>
      </c>
      <c r="H114" s="29">
        <f t="shared" si="19"/>
        <v>0</v>
      </c>
      <c r="I114" s="29">
        <f t="shared" si="20"/>
        <v>0</v>
      </c>
      <c r="J114" s="29">
        <f t="shared" si="17"/>
        <v>0</v>
      </c>
      <c r="K114" s="29">
        <f t="shared" si="21"/>
        <v>1893.48</v>
      </c>
      <c r="L114" s="29">
        <f t="shared" si="22"/>
        <v>0</v>
      </c>
      <c r="M114" s="29">
        <f t="shared" si="23"/>
        <v>0</v>
      </c>
      <c r="N114" s="29">
        <f t="shared" si="24"/>
        <v>0</v>
      </c>
      <c r="O114" s="30">
        <f t="shared" si="18"/>
        <v>29008.87</v>
      </c>
      <c r="P114" s="31">
        <f t="shared" si="25"/>
        <v>402.87</v>
      </c>
    </row>
    <row r="115" spans="1:16" ht="12" customHeight="1">
      <c r="A115" s="27">
        <v>995</v>
      </c>
      <c r="B115" s="28">
        <v>99.042000000000002</v>
      </c>
      <c r="C115" s="28"/>
      <c r="D115" s="28"/>
      <c r="E115" s="28">
        <v>0</v>
      </c>
      <c r="F115" s="29">
        <v>10</v>
      </c>
      <c r="G115" s="29">
        <f t="shared" si="16"/>
        <v>1957.4299999999998</v>
      </c>
      <c r="H115" s="29">
        <f t="shared" si="19"/>
        <v>0</v>
      </c>
      <c r="I115" s="29">
        <f t="shared" si="20"/>
        <v>0</v>
      </c>
      <c r="J115" s="29">
        <f t="shared" si="17"/>
        <v>0</v>
      </c>
      <c r="K115" s="29">
        <f t="shared" si="21"/>
        <v>1957.4299999999998</v>
      </c>
      <c r="L115" s="29">
        <f t="shared" si="22"/>
        <v>0</v>
      </c>
      <c r="M115" s="29">
        <f t="shared" si="23"/>
        <v>0</v>
      </c>
      <c r="N115" s="29">
        <f t="shared" si="24"/>
        <v>0</v>
      </c>
      <c r="O115" s="30">
        <f t="shared" si="18"/>
        <v>30966.3</v>
      </c>
      <c r="P115" s="31">
        <f t="shared" si="25"/>
        <v>402.87</v>
      </c>
    </row>
    <row r="116" spans="1:16" ht="12" customHeight="1">
      <c r="A116" s="27">
        <v>996</v>
      </c>
      <c r="B116" s="28">
        <v>100.477</v>
      </c>
      <c r="C116" s="28"/>
      <c r="D116" s="28"/>
      <c r="E116" s="28">
        <v>0</v>
      </c>
      <c r="F116" s="29">
        <v>10</v>
      </c>
      <c r="G116" s="29">
        <f t="shared" si="16"/>
        <v>1995.19</v>
      </c>
      <c r="H116" s="29">
        <f t="shared" si="19"/>
        <v>0</v>
      </c>
      <c r="I116" s="29">
        <f t="shared" si="20"/>
        <v>0</v>
      </c>
      <c r="J116" s="29">
        <f t="shared" si="17"/>
        <v>0</v>
      </c>
      <c r="K116" s="29">
        <f t="shared" si="21"/>
        <v>1995.19</v>
      </c>
      <c r="L116" s="29">
        <f t="shared" si="22"/>
        <v>0</v>
      </c>
      <c r="M116" s="29">
        <f t="shared" si="23"/>
        <v>0</v>
      </c>
      <c r="N116" s="29">
        <f t="shared" si="24"/>
        <v>0</v>
      </c>
      <c r="O116" s="30">
        <f t="shared" si="18"/>
        <v>32961.49</v>
      </c>
      <c r="P116" s="31">
        <f t="shared" si="25"/>
        <v>402.87</v>
      </c>
    </row>
    <row r="117" spans="1:16" ht="12" customHeight="1">
      <c r="A117" s="27">
        <v>997</v>
      </c>
      <c r="B117" s="28">
        <v>103.66800000000001</v>
      </c>
      <c r="C117" s="28"/>
      <c r="D117" s="28"/>
      <c r="E117" s="28">
        <v>0</v>
      </c>
      <c r="F117" s="29">
        <v>10</v>
      </c>
      <c r="G117" s="29">
        <f t="shared" si="16"/>
        <v>2041.45</v>
      </c>
      <c r="H117" s="29">
        <f t="shared" si="19"/>
        <v>0</v>
      </c>
      <c r="I117" s="29">
        <f t="shared" si="20"/>
        <v>0</v>
      </c>
      <c r="J117" s="29">
        <f t="shared" si="17"/>
        <v>0</v>
      </c>
      <c r="K117" s="29">
        <f t="shared" si="21"/>
        <v>2041.45</v>
      </c>
      <c r="L117" s="29">
        <f t="shared" si="22"/>
        <v>0</v>
      </c>
      <c r="M117" s="29">
        <f t="shared" si="23"/>
        <v>0</v>
      </c>
      <c r="N117" s="29">
        <f t="shared" si="24"/>
        <v>0</v>
      </c>
      <c r="O117" s="30">
        <f t="shared" si="18"/>
        <v>35002.939999999995</v>
      </c>
      <c r="P117" s="31">
        <f t="shared" si="25"/>
        <v>402.87</v>
      </c>
    </row>
    <row r="118" spans="1:16" ht="12" customHeight="1">
      <c r="A118" s="27">
        <v>998</v>
      </c>
      <c r="B118" s="28">
        <v>103.967</v>
      </c>
      <c r="C118" s="28"/>
      <c r="D118" s="28"/>
      <c r="E118" s="28">
        <v>0</v>
      </c>
      <c r="F118" s="29">
        <v>10</v>
      </c>
      <c r="G118" s="29">
        <f t="shared" si="16"/>
        <v>2076.35</v>
      </c>
      <c r="H118" s="29">
        <f t="shared" si="19"/>
        <v>0</v>
      </c>
      <c r="I118" s="29">
        <f t="shared" si="20"/>
        <v>0</v>
      </c>
      <c r="J118" s="29">
        <f t="shared" si="17"/>
        <v>0</v>
      </c>
      <c r="K118" s="29">
        <f t="shared" si="21"/>
        <v>2076.35</v>
      </c>
      <c r="L118" s="29">
        <f t="shared" si="22"/>
        <v>0</v>
      </c>
      <c r="M118" s="29">
        <f t="shared" si="23"/>
        <v>0</v>
      </c>
      <c r="N118" s="29">
        <f t="shared" si="24"/>
        <v>0</v>
      </c>
      <c r="O118" s="30">
        <f t="shared" si="18"/>
        <v>37079.289999999994</v>
      </c>
      <c r="P118" s="31">
        <f t="shared" si="25"/>
        <v>402.87</v>
      </c>
    </row>
    <row r="119" spans="1:16" ht="12" customHeight="1">
      <c r="A119" s="27">
        <v>999</v>
      </c>
      <c r="B119" s="28">
        <v>101.762</v>
      </c>
      <c r="C119" s="28"/>
      <c r="D119" s="28"/>
      <c r="E119" s="28">
        <v>0</v>
      </c>
      <c r="F119" s="29">
        <v>10</v>
      </c>
      <c r="G119" s="29">
        <f t="shared" si="16"/>
        <v>2057.29</v>
      </c>
      <c r="H119" s="29">
        <f t="shared" si="19"/>
        <v>0</v>
      </c>
      <c r="I119" s="29">
        <f t="shared" si="20"/>
        <v>0</v>
      </c>
      <c r="J119" s="29">
        <f t="shared" si="17"/>
        <v>0</v>
      </c>
      <c r="K119" s="29">
        <f t="shared" si="21"/>
        <v>2057.29</v>
      </c>
      <c r="L119" s="29">
        <f t="shared" si="22"/>
        <v>0</v>
      </c>
      <c r="M119" s="29">
        <f t="shared" si="23"/>
        <v>0</v>
      </c>
      <c r="N119" s="29">
        <f t="shared" si="24"/>
        <v>0</v>
      </c>
      <c r="O119" s="30">
        <f t="shared" si="18"/>
        <v>39136.579999999994</v>
      </c>
      <c r="P119" s="31">
        <f t="shared" si="25"/>
        <v>402.87</v>
      </c>
    </row>
    <row r="120" spans="1:16" ht="12" customHeight="1">
      <c r="A120" s="27">
        <v>1000</v>
      </c>
      <c r="B120" s="28">
        <v>94.503</v>
      </c>
      <c r="C120" s="28"/>
      <c r="D120" s="28"/>
      <c r="E120" s="28">
        <v>0</v>
      </c>
      <c r="F120" s="29">
        <v>10</v>
      </c>
      <c r="G120" s="29">
        <f t="shared" si="16"/>
        <v>1962.6499999999999</v>
      </c>
      <c r="H120" s="29">
        <f t="shared" si="19"/>
        <v>0</v>
      </c>
      <c r="I120" s="29">
        <f t="shared" si="20"/>
        <v>0</v>
      </c>
      <c r="J120" s="29">
        <f t="shared" si="17"/>
        <v>0</v>
      </c>
      <c r="K120" s="29">
        <f t="shared" si="21"/>
        <v>1962.6499999999999</v>
      </c>
      <c r="L120" s="29">
        <f t="shared" si="22"/>
        <v>0</v>
      </c>
      <c r="M120" s="29">
        <f t="shared" si="23"/>
        <v>0</v>
      </c>
      <c r="N120" s="29">
        <f t="shared" si="24"/>
        <v>0</v>
      </c>
      <c r="O120" s="30">
        <f t="shared" si="18"/>
        <v>41099.229999999996</v>
      </c>
      <c r="P120" s="31">
        <f t="shared" si="25"/>
        <v>402.87</v>
      </c>
    </row>
    <row r="121" spans="1:16" ht="12" customHeight="1">
      <c r="A121" s="27">
        <v>1001</v>
      </c>
      <c r="B121" s="28">
        <v>91.057000000000002</v>
      </c>
      <c r="C121" s="28"/>
      <c r="D121" s="28"/>
      <c r="E121" s="28">
        <v>0</v>
      </c>
      <c r="F121" s="29">
        <v>10</v>
      </c>
      <c r="G121" s="29">
        <f t="shared" si="16"/>
        <v>1855.6</v>
      </c>
      <c r="H121" s="29">
        <f t="shared" si="19"/>
        <v>0</v>
      </c>
      <c r="I121" s="29">
        <f t="shared" si="20"/>
        <v>0</v>
      </c>
      <c r="J121" s="29">
        <f t="shared" si="17"/>
        <v>0</v>
      </c>
      <c r="K121" s="29">
        <f t="shared" si="21"/>
        <v>1855.6</v>
      </c>
      <c r="L121" s="29">
        <f t="shared" si="22"/>
        <v>0</v>
      </c>
      <c r="M121" s="29">
        <f t="shared" si="23"/>
        <v>0</v>
      </c>
      <c r="N121" s="29">
        <f t="shared" si="24"/>
        <v>0</v>
      </c>
      <c r="O121" s="30">
        <f t="shared" si="18"/>
        <v>42954.829999999994</v>
      </c>
      <c r="P121" s="31">
        <f t="shared" si="25"/>
        <v>402.87</v>
      </c>
    </row>
    <row r="122" spans="1:16" ht="12" customHeight="1">
      <c r="A122" s="27">
        <v>1002</v>
      </c>
      <c r="B122" s="28">
        <v>81.006</v>
      </c>
      <c r="C122" s="28"/>
      <c r="D122" s="28"/>
      <c r="E122" s="28">
        <v>0</v>
      </c>
      <c r="F122" s="29">
        <v>10</v>
      </c>
      <c r="G122" s="29">
        <f t="shared" si="16"/>
        <v>1720.6299999999999</v>
      </c>
      <c r="H122" s="29">
        <f t="shared" ref="H122:H137" si="26">SUM(C121+C122)*F122</f>
        <v>0</v>
      </c>
      <c r="I122" s="29">
        <f t="shared" ref="I122:I137" si="27">SUM(D121+D122)*F122</f>
        <v>0</v>
      </c>
      <c r="J122" s="29">
        <f t="shared" si="17"/>
        <v>0</v>
      </c>
      <c r="K122" s="29">
        <f t="shared" ref="K122:K137" si="28">G122</f>
        <v>1720.6299999999999</v>
      </c>
      <c r="L122" s="29">
        <f t="shared" ref="L122:L137" si="29">H122</f>
        <v>0</v>
      </c>
      <c r="M122" s="29">
        <f t="shared" ref="M122:M137" si="30">I122</f>
        <v>0</v>
      </c>
      <c r="N122" s="29">
        <f t="shared" ref="N122:N137" si="31">J122</f>
        <v>0</v>
      </c>
      <c r="O122" s="30">
        <f t="shared" si="18"/>
        <v>44675.459999999992</v>
      </c>
      <c r="P122" s="31">
        <f t="shared" ref="P122:P137" si="32">N122+P121</f>
        <v>402.87</v>
      </c>
    </row>
    <row r="123" spans="1:16" ht="12" customHeight="1">
      <c r="A123" s="27">
        <v>1003</v>
      </c>
      <c r="B123" s="28">
        <v>69.405000000000001</v>
      </c>
      <c r="C123" s="28"/>
      <c r="D123" s="28"/>
      <c r="E123" s="28">
        <v>0</v>
      </c>
      <c r="F123" s="29">
        <v>10</v>
      </c>
      <c r="G123" s="29">
        <f t="shared" si="16"/>
        <v>1504.1100000000001</v>
      </c>
      <c r="H123" s="29">
        <f t="shared" si="26"/>
        <v>0</v>
      </c>
      <c r="I123" s="29">
        <f t="shared" si="27"/>
        <v>0</v>
      </c>
      <c r="J123" s="29">
        <f t="shared" si="17"/>
        <v>0</v>
      </c>
      <c r="K123" s="29">
        <f t="shared" si="28"/>
        <v>1504.1100000000001</v>
      </c>
      <c r="L123" s="29">
        <f t="shared" si="29"/>
        <v>0</v>
      </c>
      <c r="M123" s="29">
        <f t="shared" si="30"/>
        <v>0</v>
      </c>
      <c r="N123" s="29">
        <f t="shared" si="31"/>
        <v>0</v>
      </c>
      <c r="O123" s="30">
        <f t="shared" si="18"/>
        <v>46179.569999999992</v>
      </c>
      <c r="P123" s="31">
        <f t="shared" si="32"/>
        <v>402.87</v>
      </c>
    </row>
    <row r="124" spans="1:16" ht="12" customHeight="1">
      <c r="A124" s="27">
        <v>1004</v>
      </c>
      <c r="B124" s="28">
        <v>55.393999999999998</v>
      </c>
      <c r="C124" s="28"/>
      <c r="D124" s="28"/>
      <c r="E124" s="28">
        <v>0</v>
      </c>
      <c r="F124" s="29">
        <v>10</v>
      </c>
      <c r="G124" s="29">
        <f t="shared" si="16"/>
        <v>1247.99</v>
      </c>
      <c r="H124" s="29">
        <f t="shared" si="26"/>
        <v>0</v>
      </c>
      <c r="I124" s="29">
        <f t="shared" si="27"/>
        <v>0</v>
      </c>
      <c r="J124" s="29">
        <f t="shared" si="17"/>
        <v>0</v>
      </c>
      <c r="K124" s="29">
        <f t="shared" si="28"/>
        <v>1247.99</v>
      </c>
      <c r="L124" s="29">
        <f t="shared" si="29"/>
        <v>0</v>
      </c>
      <c r="M124" s="29">
        <f t="shared" si="30"/>
        <v>0</v>
      </c>
      <c r="N124" s="29">
        <f t="shared" si="31"/>
        <v>0</v>
      </c>
      <c r="O124" s="30">
        <f t="shared" si="18"/>
        <v>47427.55999999999</v>
      </c>
      <c r="P124" s="31">
        <f t="shared" si="32"/>
        <v>402.87</v>
      </c>
    </row>
    <row r="125" spans="1:16" ht="12" customHeight="1" thickBot="1">
      <c r="A125" s="40">
        <v>1005</v>
      </c>
      <c r="B125" s="11">
        <v>41.393000000000001</v>
      </c>
      <c r="C125" s="11"/>
      <c r="D125" s="11"/>
      <c r="E125" s="11">
        <v>0</v>
      </c>
      <c r="F125" s="8">
        <v>10</v>
      </c>
      <c r="G125" s="8">
        <f t="shared" si="16"/>
        <v>967.87000000000012</v>
      </c>
      <c r="H125" s="8">
        <f t="shared" si="26"/>
        <v>0</v>
      </c>
      <c r="I125" s="8">
        <f t="shared" si="27"/>
        <v>0</v>
      </c>
      <c r="J125" s="8">
        <f t="shared" si="17"/>
        <v>0</v>
      </c>
      <c r="K125" s="8">
        <f t="shared" si="28"/>
        <v>967.87000000000012</v>
      </c>
      <c r="L125" s="8">
        <f t="shared" si="29"/>
        <v>0</v>
      </c>
      <c r="M125" s="8">
        <f t="shared" si="30"/>
        <v>0</v>
      </c>
      <c r="N125" s="8">
        <f t="shared" si="31"/>
        <v>0</v>
      </c>
      <c r="O125" s="33">
        <f t="shared" si="18"/>
        <v>48395.429999999993</v>
      </c>
      <c r="P125" s="34">
        <f t="shared" si="32"/>
        <v>402.87</v>
      </c>
    </row>
    <row r="126" spans="1:16" ht="12" customHeight="1">
      <c r="A126" s="41">
        <v>1006</v>
      </c>
      <c r="B126" s="42">
        <v>28.016999999999999</v>
      </c>
      <c r="C126" s="42"/>
      <c r="D126" s="42"/>
      <c r="E126" s="42">
        <v>0</v>
      </c>
      <c r="F126" s="43">
        <v>10</v>
      </c>
      <c r="G126" s="43">
        <f t="shared" si="16"/>
        <v>694.09999999999991</v>
      </c>
      <c r="H126" s="43">
        <f t="shared" si="26"/>
        <v>0</v>
      </c>
      <c r="I126" s="43">
        <f t="shared" si="27"/>
        <v>0</v>
      </c>
      <c r="J126" s="43">
        <f t="shared" si="17"/>
        <v>0</v>
      </c>
      <c r="K126" s="43">
        <f t="shared" si="28"/>
        <v>694.09999999999991</v>
      </c>
      <c r="L126" s="43">
        <f t="shared" si="29"/>
        <v>0</v>
      </c>
      <c r="M126" s="43">
        <f t="shared" si="30"/>
        <v>0</v>
      </c>
      <c r="N126" s="43">
        <f t="shared" si="31"/>
        <v>0</v>
      </c>
      <c r="O126" s="44">
        <f t="shared" si="18"/>
        <v>49089.529999999992</v>
      </c>
      <c r="P126" s="45">
        <f t="shared" si="32"/>
        <v>402.87</v>
      </c>
    </row>
    <row r="127" spans="1:16" ht="12" customHeight="1">
      <c r="A127" s="27">
        <v>1007</v>
      </c>
      <c r="B127" s="28">
        <v>16.423999999999999</v>
      </c>
      <c r="C127" s="28"/>
      <c r="D127" s="28"/>
      <c r="E127" s="28">
        <v>0</v>
      </c>
      <c r="F127" s="29">
        <v>10</v>
      </c>
      <c r="G127" s="29">
        <f t="shared" si="16"/>
        <v>444.41</v>
      </c>
      <c r="H127" s="29">
        <f t="shared" si="26"/>
        <v>0</v>
      </c>
      <c r="I127" s="29">
        <f t="shared" si="27"/>
        <v>0</v>
      </c>
      <c r="J127" s="29">
        <f t="shared" si="17"/>
        <v>0</v>
      </c>
      <c r="K127" s="29">
        <f t="shared" si="28"/>
        <v>444.41</v>
      </c>
      <c r="L127" s="29">
        <f t="shared" si="29"/>
        <v>0</v>
      </c>
      <c r="M127" s="29">
        <f t="shared" si="30"/>
        <v>0</v>
      </c>
      <c r="N127" s="29">
        <f t="shared" si="31"/>
        <v>0</v>
      </c>
      <c r="O127" s="30">
        <f t="shared" si="18"/>
        <v>49533.939999999995</v>
      </c>
      <c r="P127" s="31">
        <f t="shared" si="32"/>
        <v>402.87</v>
      </c>
    </row>
    <row r="128" spans="1:16" ht="12" customHeight="1">
      <c r="A128" s="27">
        <v>1008</v>
      </c>
      <c r="B128" s="28">
        <v>8.5060000000000002</v>
      </c>
      <c r="C128" s="28"/>
      <c r="D128" s="28"/>
      <c r="E128" s="28">
        <v>0</v>
      </c>
      <c r="F128" s="29">
        <v>10</v>
      </c>
      <c r="G128" s="29">
        <f t="shared" si="16"/>
        <v>249.3</v>
      </c>
      <c r="H128" s="29">
        <f t="shared" si="26"/>
        <v>0</v>
      </c>
      <c r="I128" s="29">
        <f t="shared" si="27"/>
        <v>0</v>
      </c>
      <c r="J128" s="29">
        <f t="shared" si="17"/>
        <v>0</v>
      </c>
      <c r="K128" s="29">
        <f t="shared" si="28"/>
        <v>249.3</v>
      </c>
      <c r="L128" s="29">
        <f t="shared" si="29"/>
        <v>0</v>
      </c>
      <c r="M128" s="29">
        <f t="shared" si="30"/>
        <v>0</v>
      </c>
      <c r="N128" s="29">
        <f t="shared" si="31"/>
        <v>0</v>
      </c>
      <c r="O128" s="30">
        <f t="shared" si="18"/>
        <v>49783.24</v>
      </c>
      <c r="P128" s="31">
        <f t="shared" si="32"/>
        <v>402.87</v>
      </c>
    </row>
    <row r="129" spans="1:16" ht="12" customHeight="1">
      <c r="A129" s="27">
        <v>1009</v>
      </c>
      <c r="B129" s="28">
        <v>6.7619999999999996</v>
      </c>
      <c r="C129" s="28"/>
      <c r="D129" s="28"/>
      <c r="E129" s="28">
        <v>0</v>
      </c>
      <c r="F129" s="29">
        <v>10</v>
      </c>
      <c r="G129" s="29">
        <f t="shared" si="16"/>
        <v>152.68</v>
      </c>
      <c r="H129" s="29">
        <f t="shared" si="26"/>
        <v>0</v>
      </c>
      <c r="I129" s="29">
        <f t="shared" si="27"/>
        <v>0</v>
      </c>
      <c r="J129" s="29">
        <f t="shared" si="17"/>
        <v>0</v>
      </c>
      <c r="K129" s="29">
        <f t="shared" si="28"/>
        <v>152.68</v>
      </c>
      <c r="L129" s="29">
        <f t="shared" si="29"/>
        <v>0</v>
      </c>
      <c r="M129" s="29">
        <f t="shared" si="30"/>
        <v>0</v>
      </c>
      <c r="N129" s="29">
        <f t="shared" si="31"/>
        <v>0</v>
      </c>
      <c r="O129" s="30">
        <f t="shared" si="18"/>
        <v>49935.92</v>
      </c>
      <c r="P129" s="31">
        <f t="shared" si="32"/>
        <v>402.87</v>
      </c>
    </row>
    <row r="130" spans="1:16" ht="12" customHeight="1">
      <c r="A130" s="27">
        <v>1010</v>
      </c>
      <c r="B130" s="28">
        <v>7.8579999999999997</v>
      </c>
      <c r="C130" s="28"/>
      <c r="D130" s="28"/>
      <c r="E130" s="28">
        <v>0</v>
      </c>
      <c r="F130" s="29">
        <v>10</v>
      </c>
      <c r="G130" s="29">
        <f t="shared" si="16"/>
        <v>146.19999999999999</v>
      </c>
      <c r="H130" s="29">
        <f t="shared" si="26"/>
        <v>0</v>
      </c>
      <c r="I130" s="29">
        <f t="shared" si="27"/>
        <v>0</v>
      </c>
      <c r="J130" s="29">
        <f t="shared" si="17"/>
        <v>0</v>
      </c>
      <c r="K130" s="29">
        <f t="shared" si="28"/>
        <v>146.19999999999999</v>
      </c>
      <c r="L130" s="29">
        <f t="shared" si="29"/>
        <v>0</v>
      </c>
      <c r="M130" s="29">
        <f t="shared" si="30"/>
        <v>0</v>
      </c>
      <c r="N130" s="29">
        <f t="shared" si="31"/>
        <v>0</v>
      </c>
      <c r="O130" s="30">
        <f t="shared" si="18"/>
        <v>50082.119999999995</v>
      </c>
      <c r="P130" s="31">
        <f t="shared" si="32"/>
        <v>402.87</v>
      </c>
    </row>
    <row r="131" spans="1:16" ht="12" customHeight="1">
      <c r="A131" s="27">
        <v>1011</v>
      </c>
      <c r="B131" s="28">
        <v>9.1959999999999997</v>
      </c>
      <c r="C131" s="28"/>
      <c r="D131" s="28"/>
      <c r="E131" s="28">
        <v>0</v>
      </c>
      <c r="F131" s="29">
        <v>10</v>
      </c>
      <c r="G131" s="29">
        <f t="shared" si="16"/>
        <v>170.54</v>
      </c>
      <c r="H131" s="29">
        <f t="shared" si="26"/>
        <v>0</v>
      </c>
      <c r="I131" s="29">
        <f t="shared" si="27"/>
        <v>0</v>
      </c>
      <c r="J131" s="29">
        <f t="shared" si="17"/>
        <v>0</v>
      </c>
      <c r="K131" s="29">
        <f t="shared" si="28"/>
        <v>170.54</v>
      </c>
      <c r="L131" s="29">
        <f t="shared" si="29"/>
        <v>0</v>
      </c>
      <c r="M131" s="29">
        <f t="shared" si="30"/>
        <v>0</v>
      </c>
      <c r="N131" s="29">
        <f t="shared" si="31"/>
        <v>0</v>
      </c>
      <c r="O131" s="30">
        <f t="shared" si="18"/>
        <v>50252.659999999996</v>
      </c>
      <c r="P131" s="31">
        <f t="shared" si="32"/>
        <v>402.87</v>
      </c>
    </row>
    <row r="132" spans="1:16" ht="12" customHeight="1">
      <c r="A132" s="27">
        <v>1012</v>
      </c>
      <c r="B132" s="28">
        <v>9.5389999999999997</v>
      </c>
      <c r="C132" s="28"/>
      <c r="D132" s="28"/>
      <c r="E132" s="28">
        <v>0</v>
      </c>
      <c r="F132" s="29">
        <v>10</v>
      </c>
      <c r="G132" s="29">
        <f t="shared" si="16"/>
        <v>187.35</v>
      </c>
      <c r="H132" s="29">
        <f t="shared" si="26"/>
        <v>0</v>
      </c>
      <c r="I132" s="29">
        <f t="shared" si="27"/>
        <v>0</v>
      </c>
      <c r="J132" s="29">
        <f t="shared" si="17"/>
        <v>0</v>
      </c>
      <c r="K132" s="29">
        <f t="shared" si="28"/>
        <v>187.35</v>
      </c>
      <c r="L132" s="29">
        <f t="shared" si="29"/>
        <v>0</v>
      </c>
      <c r="M132" s="29">
        <f t="shared" si="30"/>
        <v>0</v>
      </c>
      <c r="N132" s="29">
        <f t="shared" si="31"/>
        <v>0</v>
      </c>
      <c r="O132" s="30">
        <f t="shared" si="18"/>
        <v>50440.009999999995</v>
      </c>
      <c r="P132" s="31">
        <f t="shared" si="32"/>
        <v>402.87</v>
      </c>
    </row>
    <row r="133" spans="1:16" ht="12" customHeight="1">
      <c r="A133" s="27">
        <v>1013</v>
      </c>
      <c r="B133" s="28">
        <v>12.016999999999999</v>
      </c>
      <c r="C133" s="28"/>
      <c r="D133" s="28"/>
      <c r="E133" s="28">
        <v>0</v>
      </c>
      <c r="F133" s="29">
        <v>10</v>
      </c>
      <c r="G133" s="29">
        <f t="shared" si="16"/>
        <v>215.55999999999997</v>
      </c>
      <c r="H133" s="29">
        <f t="shared" si="26"/>
        <v>0</v>
      </c>
      <c r="I133" s="29">
        <f t="shared" si="27"/>
        <v>0</v>
      </c>
      <c r="J133" s="29">
        <f t="shared" si="17"/>
        <v>0</v>
      </c>
      <c r="K133" s="29">
        <f t="shared" si="28"/>
        <v>215.55999999999997</v>
      </c>
      <c r="L133" s="29">
        <f t="shared" si="29"/>
        <v>0</v>
      </c>
      <c r="M133" s="29">
        <f t="shared" si="30"/>
        <v>0</v>
      </c>
      <c r="N133" s="29">
        <f t="shared" si="31"/>
        <v>0</v>
      </c>
      <c r="O133" s="30">
        <f t="shared" si="18"/>
        <v>50655.569999999992</v>
      </c>
      <c r="P133" s="31">
        <f t="shared" si="32"/>
        <v>402.87</v>
      </c>
    </row>
    <row r="134" spans="1:16" ht="12" customHeight="1">
      <c r="A134" s="27">
        <v>1014</v>
      </c>
      <c r="B134" s="28">
        <v>17.611999999999998</v>
      </c>
      <c r="C134" s="28"/>
      <c r="D134" s="28"/>
      <c r="E134" s="28">
        <v>0</v>
      </c>
      <c r="F134" s="29">
        <v>10</v>
      </c>
      <c r="G134" s="29">
        <f t="shared" si="16"/>
        <v>296.28999999999996</v>
      </c>
      <c r="H134" s="29">
        <f t="shared" si="26"/>
        <v>0</v>
      </c>
      <c r="I134" s="29">
        <f t="shared" si="27"/>
        <v>0</v>
      </c>
      <c r="J134" s="29">
        <f t="shared" si="17"/>
        <v>0</v>
      </c>
      <c r="K134" s="29">
        <f t="shared" si="28"/>
        <v>296.28999999999996</v>
      </c>
      <c r="L134" s="29">
        <f t="shared" si="29"/>
        <v>0</v>
      </c>
      <c r="M134" s="29">
        <f t="shared" si="30"/>
        <v>0</v>
      </c>
      <c r="N134" s="29">
        <f t="shared" si="31"/>
        <v>0</v>
      </c>
      <c r="O134" s="30">
        <f t="shared" si="18"/>
        <v>50951.859999999993</v>
      </c>
      <c r="P134" s="31">
        <f t="shared" si="32"/>
        <v>402.87</v>
      </c>
    </row>
    <row r="135" spans="1:16" ht="12" customHeight="1">
      <c r="A135" s="27">
        <v>1015</v>
      </c>
      <c r="B135" s="28">
        <v>17.302</v>
      </c>
      <c r="C135" s="28"/>
      <c r="D135" s="28"/>
      <c r="E135" s="28">
        <v>0</v>
      </c>
      <c r="F135" s="29">
        <v>10</v>
      </c>
      <c r="G135" s="29">
        <f t="shared" si="16"/>
        <v>349.14</v>
      </c>
      <c r="H135" s="29">
        <f t="shared" si="26"/>
        <v>0</v>
      </c>
      <c r="I135" s="29">
        <f t="shared" si="27"/>
        <v>0</v>
      </c>
      <c r="J135" s="29">
        <f t="shared" si="17"/>
        <v>0</v>
      </c>
      <c r="K135" s="29">
        <f t="shared" si="28"/>
        <v>349.14</v>
      </c>
      <c r="L135" s="29">
        <f t="shared" si="29"/>
        <v>0</v>
      </c>
      <c r="M135" s="29">
        <f t="shared" si="30"/>
        <v>0</v>
      </c>
      <c r="N135" s="29">
        <f t="shared" si="31"/>
        <v>0</v>
      </c>
      <c r="O135" s="30">
        <f t="shared" si="18"/>
        <v>51300.999999999993</v>
      </c>
      <c r="P135" s="31">
        <f t="shared" si="32"/>
        <v>402.87</v>
      </c>
    </row>
    <row r="136" spans="1:16" ht="12" customHeight="1">
      <c r="A136" s="27">
        <v>1016</v>
      </c>
      <c r="B136" s="28">
        <v>15.266999999999999</v>
      </c>
      <c r="C136" s="28"/>
      <c r="D136" s="28"/>
      <c r="E136" s="28">
        <v>0</v>
      </c>
      <c r="F136" s="29">
        <v>10</v>
      </c>
      <c r="G136" s="29">
        <f t="shared" si="16"/>
        <v>325.69000000000005</v>
      </c>
      <c r="H136" s="29">
        <f t="shared" si="26"/>
        <v>0</v>
      </c>
      <c r="I136" s="29">
        <f t="shared" si="27"/>
        <v>0</v>
      </c>
      <c r="J136" s="29">
        <f t="shared" si="17"/>
        <v>0</v>
      </c>
      <c r="K136" s="29">
        <f t="shared" si="28"/>
        <v>325.69000000000005</v>
      </c>
      <c r="L136" s="29">
        <f t="shared" si="29"/>
        <v>0</v>
      </c>
      <c r="M136" s="29">
        <f t="shared" si="30"/>
        <v>0</v>
      </c>
      <c r="N136" s="29">
        <f t="shared" si="31"/>
        <v>0</v>
      </c>
      <c r="O136" s="30">
        <f t="shared" si="18"/>
        <v>51626.689999999995</v>
      </c>
      <c r="P136" s="31">
        <f t="shared" si="32"/>
        <v>402.87</v>
      </c>
    </row>
    <row r="137" spans="1:16" ht="12" customHeight="1">
      <c r="A137" s="27">
        <v>1017</v>
      </c>
      <c r="B137" s="28">
        <v>14.433</v>
      </c>
      <c r="C137" s="28"/>
      <c r="D137" s="28"/>
      <c r="E137" s="28">
        <v>0</v>
      </c>
      <c r="F137" s="29">
        <v>10</v>
      </c>
      <c r="G137" s="29">
        <f t="shared" si="16"/>
        <v>297</v>
      </c>
      <c r="H137" s="29">
        <f t="shared" si="26"/>
        <v>0</v>
      </c>
      <c r="I137" s="29">
        <f t="shared" si="27"/>
        <v>0</v>
      </c>
      <c r="J137" s="29">
        <f t="shared" si="17"/>
        <v>0</v>
      </c>
      <c r="K137" s="29">
        <f t="shared" si="28"/>
        <v>297</v>
      </c>
      <c r="L137" s="29">
        <f t="shared" si="29"/>
        <v>0</v>
      </c>
      <c r="M137" s="29">
        <f t="shared" si="30"/>
        <v>0</v>
      </c>
      <c r="N137" s="29">
        <f t="shared" si="31"/>
        <v>0</v>
      </c>
      <c r="O137" s="30">
        <f t="shared" si="18"/>
        <v>51923.689999999995</v>
      </c>
      <c r="P137" s="31">
        <f t="shared" si="32"/>
        <v>402.87</v>
      </c>
    </row>
    <row r="138" spans="1:16" ht="12" customHeight="1">
      <c r="A138" s="27">
        <v>1018</v>
      </c>
      <c r="B138" s="28">
        <v>12.944000000000001</v>
      </c>
      <c r="C138" s="28"/>
      <c r="D138" s="28"/>
      <c r="E138" s="28">
        <v>0</v>
      </c>
      <c r="F138" s="29">
        <v>10</v>
      </c>
      <c r="G138" s="29">
        <f t="shared" si="16"/>
        <v>273.77000000000004</v>
      </c>
      <c r="H138" s="29">
        <f t="shared" si="19"/>
        <v>0</v>
      </c>
      <c r="I138" s="29">
        <f t="shared" si="20"/>
        <v>0</v>
      </c>
      <c r="J138" s="29">
        <f t="shared" si="17"/>
        <v>0</v>
      </c>
      <c r="K138" s="29">
        <f t="shared" si="21"/>
        <v>273.77000000000004</v>
      </c>
      <c r="L138" s="29">
        <f t="shared" si="22"/>
        <v>0</v>
      </c>
      <c r="M138" s="29">
        <f t="shared" si="23"/>
        <v>0</v>
      </c>
      <c r="N138" s="29">
        <f t="shared" si="24"/>
        <v>0</v>
      </c>
      <c r="O138" s="30">
        <f t="shared" si="18"/>
        <v>52197.459999999992</v>
      </c>
      <c r="P138" s="31">
        <f t="shared" si="25"/>
        <v>402.87</v>
      </c>
    </row>
    <row r="139" spans="1:16" ht="12" customHeight="1">
      <c r="A139" s="27">
        <v>1019</v>
      </c>
      <c r="B139" s="28">
        <v>13.534000000000001</v>
      </c>
      <c r="C139" s="28"/>
      <c r="D139" s="28"/>
      <c r="E139" s="28">
        <v>0</v>
      </c>
      <c r="F139" s="29">
        <v>10</v>
      </c>
      <c r="G139" s="29">
        <f t="shared" si="16"/>
        <v>264.78000000000003</v>
      </c>
      <c r="H139" s="29">
        <f t="shared" si="19"/>
        <v>0</v>
      </c>
      <c r="I139" s="29">
        <f t="shared" si="20"/>
        <v>0</v>
      </c>
      <c r="J139" s="29">
        <f t="shared" si="17"/>
        <v>0</v>
      </c>
      <c r="K139" s="29">
        <f t="shared" si="21"/>
        <v>264.78000000000003</v>
      </c>
      <c r="L139" s="29">
        <f t="shared" si="22"/>
        <v>0</v>
      </c>
      <c r="M139" s="29">
        <f t="shared" si="23"/>
        <v>0</v>
      </c>
      <c r="N139" s="29">
        <f t="shared" si="24"/>
        <v>0</v>
      </c>
      <c r="O139" s="30">
        <f t="shared" si="18"/>
        <v>52462.239999999991</v>
      </c>
      <c r="P139" s="31">
        <f t="shared" si="25"/>
        <v>402.87</v>
      </c>
    </row>
    <row r="140" spans="1:16" ht="12" customHeight="1">
      <c r="A140" s="27">
        <v>1020</v>
      </c>
      <c r="B140" s="28">
        <v>13.664</v>
      </c>
      <c r="C140" s="28"/>
      <c r="D140" s="28"/>
      <c r="E140" s="28">
        <v>0</v>
      </c>
      <c r="F140" s="29">
        <v>10</v>
      </c>
      <c r="G140" s="29">
        <f t="shared" ref="G140:G152" si="33">SUM(B139+B140)*F140</f>
        <v>271.98</v>
      </c>
      <c r="H140" s="29">
        <f t="shared" si="19"/>
        <v>0</v>
      </c>
      <c r="I140" s="29">
        <f t="shared" si="20"/>
        <v>0</v>
      </c>
      <c r="J140" s="29">
        <f t="shared" ref="J140:J152" si="34">SUM((E139+E140)*F140*1.3)</f>
        <v>0</v>
      </c>
      <c r="K140" s="29">
        <f t="shared" si="21"/>
        <v>271.98</v>
      </c>
      <c r="L140" s="29">
        <f t="shared" si="22"/>
        <v>0</v>
      </c>
      <c r="M140" s="29">
        <f t="shared" si="23"/>
        <v>0</v>
      </c>
      <c r="N140" s="29">
        <f t="shared" si="24"/>
        <v>0</v>
      </c>
      <c r="O140" s="30">
        <f t="shared" ref="O140:O152" si="35">SUM(K140+L140+M140)+O139</f>
        <v>52734.219999999994</v>
      </c>
      <c r="P140" s="31">
        <f t="shared" si="25"/>
        <v>402.87</v>
      </c>
    </row>
    <row r="141" spans="1:16" ht="12" customHeight="1">
      <c r="A141" s="27">
        <v>1021</v>
      </c>
      <c r="B141" s="28">
        <v>15.427</v>
      </c>
      <c r="C141" s="28"/>
      <c r="D141" s="28"/>
      <c r="E141" s="28">
        <v>0</v>
      </c>
      <c r="F141" s="29">
        <v>10</v>
      </c>
      <c r="G141" s="29">
        <f t="shared" si="33"/>
        <v>290.91000000000003</v>
      </c>
      <c r="H141" s="29">
        <f t="shared" si="19"/>
        <v>0</v>
      </c>
      <c r="I141" s="29">
        <f t="shared" si="20"/>
        <v>0</v>
      </c>
      <c r="J141" s="29">
        <f t="shared" si="34"/>
        <v>0</v>
      </c>
      <c r="K141" s="29">
        <f t="shared" si="21"/>
        <v>290.91000000000003</v>
      </c>
      <c r="L141" s="29">
        <f t="shared" si="22"/>
        <v>0</v>
      </c>
      <c r="M141" s="29">
        <f t="shared" si="23"/>
        <v>0</v>
      </c>
      <c r="N141" s="29">
        <f t="shared" si="24"/>
        <v>0</v>
      </c>
      <c r="O141" s="30">
        <f t="shared" si="35"/>
        <v>53025.13</v>
      </c>
      <c r="P141" s="31">
        <f t="shared" si="25"/>
        <v>402.87</v>
      </c>
    </row>
    <row r="142" spans="1:16" ht="12" customHeight="1">
      <c r="A142" s="27">
        <v>1022</v>
      </c>
      <c r="B142" s="28">
        <v>14.031000000000001</v>
      </c>
      <c r="C142" s="28"/>
      <c r="D142" s="28"/>
      <c r="E142" s="28">
        <v>0</v>
      </c>
      <c r="F142" s="29">
        <v>10</v>
      </c>
      <c r="G142" s="29">
        <f t="shared" si="33"/>
        <v>294.58</v>
      </c>
      <c r="H142" s="29">
        <f t="shared" si="19"/>
        <v>0</v>
      </c>
      <c r="I142" s="29">
        <f t="shared" si="20"/>
        <v>0</v>
      </c>
      <c r="J142" s="29">
        <f t="shared" si="34"/>
        <v>0</v>
      </c>
      <c r="K142" s="29">
        <f t="shared" si="21"/>
        <v>294.58</v>
      </c>
      <c r="L142" s="29">
        <f t="shared" si="22"/>
        <v>0</v>
      </c>
      <c r="M142" s="29">
        <f t="shared" si="23"/>
        <v>0</v>
      </c>
      <c r="N142" s="29">
        <f t="shared" si="24"/>
        <v>0</v>
      </c>
      <c r="O142" s="30">
        <f t="shared" si="35"/>
        <v>53319.71</v>
      </c>
      <c r="P142" s="31">
        <f t="shared" si="25"/>
        <v>402.87</v>
      </c>
    </row>
    <row r="143" spans="1:16" ht="12" customHeight="1">
      <c r="A143" s="27">
        <v>1023</v>
      </c>
      <c r="B143" s="28">
        <v>9.7989999999999995</v>
      </c>
      <c r="C143" s="28"/>
      <c r="D143" s="28"/>
      <c r="E143" s="28">
        <v>0</v>
      </c>
      <c r="F143" s="29">
        <v>10</v>
      </c>
      <c r="G143" s="29">
        <f t="shared" si="33"/>
        <v>238.29999999999998</v>
      </c>
      <c r="H143" s="29">
        <f t="shared" si="19"/>
        <v>0</v>
      </c>
      <c r="I143" s="29">
        <f t="shared" si="20"/>
        <v>0</v>
      </c>
      <c r="J143" s="29">
        <f t="shared" si="34"/>
        <v>0</v>
      </c>
      <c r="K143" s="29">
        <f t="shared" si="21"/>
        <v>238.29999999999998</v>
      </c>
      <c r="L143" s="29">
        <f t="shared" si="22"/>
        <v>0</v>
      </c>
      <c r="M143" s="29">
        <f t="shared" si="23"/>
        <v>0</v>
      </c>
      <c r="N143" s="29">
        <f t="shared" si="24"/>
        <v>0</v>
      </c>
      <c r="O143" s="30">
        <f t="shared" si="35"/>
        <v>53558.01</v>
      </c>
      <c r="P143" s="31">
        <f t="shared" si="25"/>
        <v>402.87</v>
      </c>
    </row>
    <row r="144" spans="1:16" ht="12" customHeight="1">
      <c r="A144" s="27">
        <v>1024</v>
      </c>
      <c r="B144" s="28">
        <v>8.1739999999999995</v>
      </c>
      <c r="C144" s="28"/>
      <c r="D144" s="28"/>
      <c r="E144" s="28">
        <v>0</v>
      </c>
      <c r="F144" s="29">
        <v>10</v>
      </c>
      <c r="G144" s="29">
        <f t="shared" si="33"/>
        <v>179.73</v>
      </c>
      <c r="H144" s="29">
        <f t="shared" si="19"/>
        <v>0</v>
      </c>
      <c r="I144" s="29">
        <f t="shared" si="20"/>
        <v>0</v>
      </c>
      <c r="J144" s="29">
        <f t="shared" si="34"/>
        <v>0</v>
      </c>
      <c r="K144" s="29">
        <f t="shared" si="21"/>
        <v>179.73</v>
      </c>
      <c r="L144" s="29">
        <f t="shared" si="22"/>
        <v>0</v>
      </c>
      <c r="M144" s="29">
        <f t="shared" si="23"/>
        <v>0</v>
      </c>
      <c r="N144" s="29">
        <f t="shared" si="24"/>
        <v>0</v>
      </c>
      <c r="O144" s="30">
        <f t="shared" si="35"/>
        <v>53737.740000000005</v>
      </c>
      <c r="P144" s="31">
        <f t="shared" si="25"/>
        <v>402.87</v>
      </c>
    </row>
    <row r="145" spans="1:16" ht="12" customHeight="1">
      <c r="A145" s="27">
        <v>1025</v>
      </c>
      <c r="B145" s="28">
        <v>6.8159999999999998</v>
      </c>
      <c r="C145" s="28"/>
      <c r="D145" s="28"/>
      <c r="E145" s="28">
        <v>0</v>
      </c>
      <c r="F145" s="29">
        <v>10</v>
      </c>
      <c r="G145" s="29">
        <f t="shared" si="33"/>
        <v>149.89999999999998</v>
      </c>
      <c r="H145" s="29">
        <f t="shared" si="19"/>
        <v>0</v>
      </c>
      <c r="I145" s="29">
        <f t="shared" si="20"/>
        <v>0</v>
      </c>
      <c r="J145" s="29">
        <f t="shared" si="34"/>
        <v>0</v>
      </c>
      <c r="K145" s="29">
        <f t="shared" si="21"/>
        <v>149.89999999999998</v>
      </c>
      <c r="L145" s="29">
        <f t="shared" si="22"/>
        <v>0</v>
      </c>
      <c r="M145" s="29">
        <f t="shared" si="23"/>
        <v>0</v>
      </c>
      <c r="N145" s="29">
        <f t="shared" si="24"/>
        <v>0</v>
      </c>
      <c r="O145" s="30">
        <f t="shared" si="35"/>
        <v>53887.640000000007</v>
      </c>
      <c r="P145" s="31">
        <f t="shared" si="25"/>
        <v>402.87</v>
      </c>
    </row>
    <row r="146" spans="1:16" ht="12" customHeight="1">
      <c r="A146" s="27">
        <v>1026</v>
      </c>
      <c r="B146" s="28">
        <v>7.8460000000000001</v>
      </c>
      <c r="C146" s="28"/>
      <c r="D146" s="28"/>
      <c r="E146" s="28">
        <v>0</v>
      </c>
      <c r="F146" s="29">
        <v>10</v>
      </c>
      <c r="G146" s="29">
        <f t="shared" si="33"/>
        <v>146.62</v>
      </c>
      <c r="H146" s="29">
        <f t="shared" si="19"/>
        <v>0</v>
      </c>
      <c r="I146" s="29">
        <f t="shared" si="20"/>
        <v>0</v>
      </c>
      <c r="J146" s="29">
        <f t="shared" si="34"/>
        <v>0</v>
      </c>
      <c r="K146" s="29">
        <f t="shared" si="21"/>
        <v>146.62</v>
      </c>
      <c r="L146" s="29">
        <f t="shared" si="22"/>
        <v>0</v>
      </c>
      <c r="M146" s="29">
        <f t="shared" si="23"/>
        <v>0</v>
      </c>
      <c r="N146" s="29">
        <f t="shared" si="24"/>
        <v>0</v>
      </c>
      <c r="O146" s="30">
        <f t="shared" si="35"/>
        <v>54034.260000000009</v>
      </c>
      <c r="P146" s="31">
        <f t="shared" si="25"/>
        <v>402.87</v>
      </c>
    </row>
    <row r="147" spans="1:16" ht="12" customHeight="1">
      <c r="A147" s="27">
        <v>1027</v>
      </c>
      <c r="B147" s="28">
        <v>7.69</v>
      </c>
      <c r="C147" s="28"/>
      <c r="D147" s="28"/>
      <c r="E147" s="28">
        <v>0</v>
      </c>
      <c r="F147" s="29">
        <v>10</v>
      </c>
      <c r="G147" s="29">
        <f t="shared" si="33"/>
        <v>155.36000000000001</v>
      </c>
      <c r="H147" s="29">
        <f t="shared" si="19"/>
        <v>0</v>
      </c>
      <c r="I147" s="29">
        <f t="shared" si="20"/>
        <v>0</v>
      </c>
      <c r="J147" s="29">
        <f t="shared" si="34"/>
        <v>0</v>
      </c>
      <c r="K147" s="29">
        <f t="shared" si="21"/>
        <v>155.36000000000001</v>
      </c>
      <c r="L147" s="29">
        <f t="shared" si="22"/>
        <v>0</v>
      </c>
      <c r="M147" s="29">
        <f t="shared" si="23"/>
        <v>0</v>
      </c>
      <c r="N147" s="29">
        <f t="shared" si="24"/>
        <v>0</v>
      </c>
      <c r="O147" s="30">
        <f t="shared" si="35"/>
        <v>54189.62000000001</v>
      </c>
      <c r="P147" s="31">
        <f t="shared" si="25"/>
        <v>402.87</v>
      </c>
    </row>
    <row r="148" spans="1:16" ht="12" customHeight="1">
      <c r="A148" s="27">
        <v>1028</v>
      </c>
      <c r="B148" s="28">
        <v>8.7490000000000006</v>
      </c>
      <c r="C148" s="28"/>
      <c r="D148" s="28"/>
      <c r="E148" s="28">
        <v>0</v>
      </c>
      <c r="F148" s="29">
        <v>10</v>
      </c>
      <c r="G148" s="29">
        <f t="shared" si="33"/>
        <v>164.39</v>
      </c>
      <c r="H148" s="29">
        <f t="shared" si="19"/>
        <v>0</v>
      </c>
      <c r="I148" s="29">
        <f t="shared" si="20"/>
        <v>0</v>
      </c>
      <c r="J148" s="29">
        <f t="shared" si="34"/>
        <v>0</v>
      </c>
      <c r="K148" s="29">
        <f t="shared" si="21"/>
        <v>164.39</v>
      </c>
      <c r="L148" s="29">
        <f t="shared" si="22"/>
        <v>0</v>
      </c>
      <c r="M148" s="29">
        <f t="shared" si="23"/>
        <v>0</v>
      </c>
      <c r="N148" s="29">
        <f t="shared" si="24"/>
        <v>0</v>
      </c>
      <c r="O148" s="30">
        <f t="shared" si="35"/>
        <v>54354.010000000009</v>
      </c>
      <c r="P148" s="31">
        <f t="shared" si="25"/>
        <v>402.87</v>
      </c>
    </row>
    <row r="149" spans="1:16" ht="12" customHeight="1">
      <c r="A149" s="27">
        <v>1029</v>
      </c>
      <c r="B149" s="28">
        <v>8.2959999999999994</v>
      </c>
      <c r="C149" s="28"/>
      <c r="D149" s="28"/>
      <c r="E149" s="28">
        <v>0</v>
      </c>
      <c r="F149" s="29">
        <v>10</v>
      </c>
      <c r="G149" s="29">
        <f t="shared" si="33"/>
        <v>170.45000000000002</v>
      </c>
      <c r="H149" s="29">
        <f t="shared" si="19"/>
        <v>0</v>
      </c>
      <c r="I149" s="29">
        <f t="shared" si="20"/>
        <v>0</v>
      </c>
      <c r="J149" s="29">
        <f t="shared" si="34"/>
        <v>0</v>
      </c>
      <c r="K149" s="29">
        <f t="shared" si="21"/>
        <v>170.45000000000002</v>
      </c>
      <c r="L149" s="29">
        <f t="shared" si="22"/>
        <v>0</v>
      </c>
      <c r="M149" s="29">
        <f t="shared" si="23"/>
        <v>0</v>
      </c>
      <c r="N149" s="29">
        <f t="shared" si="24"/>
        <v>0</v>
      </c>
      <c r="O149" s="30">
        <f t="shared" si="35"/>
        <v>54524.460000000006</v>
      </c>
      <c r="P149" s="31">
        <f t="shared" si="25"/>
        <v>402.87</v>
      </c>
    </row>
    <row r="150" spans="1:16" ht="12" customHeight="1">
      <c r="A150" s="27">
        <v>1030</v>
      </c>
      <c r="B150" s="28">
        <v>8.0879999999999992</v>
      </c>
      <c r="C150" s="28"/>
      <c r="D150" s="28"/>
      <c r="E150" s="28">
        <v>0</v>
      </c>
      <c r="F150" s="29">
        <v>10</v>
      </c>
      <c r="G150" s="29">
        <f t="shared" si="33"/>
        <v>163.84</v>
      </c>
      <c r="H150" s="29">
        <f>SUM(C94+C150)*F150</f>
        <v>0</v>
      </c>
      <c r="I150" s="29">
        <f>SUM(D94+D150)*F150</f>
        <v>0</v>
      </c>
      <c r="J150" s="29">
        <f t="shared" si="34"/>
        <v>0</v>
      </c>
      <c r="K150" s="29">
        <f t="shared" ref="K150:N152" si="36">G150</f>
        <v>163.84</v>
      </c>
      <c r="L150" s="29">
        <f t="shared" si="36"/>
        <v>0</v>
      </c>
      <c r="M150" s="29">
        <f t="shared" si="36"/>
        <v>0</v>
      </c>
      <c r="N150" s="29">
        <f t="shared" si="36"/>
        <v>0</v>
      </c>
      <c r="O150" s="30">
        <f t="shared" si="35"/>
        <v>54688.3</v>
      </c>
      <c r="P150" s="31">
        <f t="shared" si="25"/>
        <v>402.87</v>
      </c>
    </row>
    <row r="151" spans="1:16" ht="12" customHeight="1">
      <c r="A151" s="27">
        <v>1031</v>
      </c>
      <c r="B151" s="28">
        <v>8.609</v>
      </c>
      <c r="C151" s="28"/>
      <c r="D151" s="28"/>
      <c r="E151" s="28">
        <v>0</v>
      </c>
      <c r="F151" s="29">
        <v>10</v>
      </c>
      <c r="G151" s="29">
        <f t="shared" si="33"/>
        <v>166.97</v>
      </c>
      <c r="H151" s="29">
        <f>SUM(C150+C151)*F151</f>
        <v>0</v>
      </c>
      <c r="I151" s="29">
        <f>SUM(D150+D151)*F151</f>
        <v>0</v>
      </c>
      <c r="J151" s="29">
        <f t="shared" si="34"/>
        <v>0</v>
      </c>
      <c r="K151" s="29">
        <f t="shared" si="36"/>
        <v>166.97</v>
      </c>
      <c r="L151" s="29">
        <f t="shared" si="36"/>
        <v>0</v>
      </c>
      <c r="M151" s="29">
        <f t="shared" si="36"/>
        <v>0</v>
      </c>
      <c r="N151" s="29">
        <f t="shared" si="36"/>
        <v>0</v>
      </c>
      <c r="O151" s="30">
        <f t="shared" si="35"/>
        <v>54855.270000000004</v>
      </c>
      <c r="P151" s="31">
        <f t="shared" si="25"/>
        <v>402.87</v>
      </c>
    </row>
    <row r="152" spans="1:16" ht="12" customHeight="1">
      <c r="A152" s="27">
        <v>1032</v>
      </c>
      <c r="B152" s="28">
        <v>9.3960000000000008</v>
      </c>
      <c r="C152" s="28"/>
      <c r="D152" s="28"/>
      <c r="E152" s="28">
        <v>0</v>
      </c>
      <c r="F152" s="29">
        <v>10</v>
      </c>
      <c r="G152" s="29">
        <f t="shared" si="33"/>
        <v>180.05</v>
      </c>
      <c r="H152" s="29">
        <f>SUM(C151+C152)*F152</f>
        <v>0</v>
      </c>
      <c r="I152" s="29">
        <f>SUM(D151+D152)*F152</f>
        <v>0</v>
      </c>
      <c r="J152" s="29">
        <f t="shared" si="34"/>
        <v>0</v>
      </c>
      <c r="K152" s="29">
        <f t="shared" si="36"/>
        <v>180.05</v>
      </c>
      <c r="L152" s="29">
        <f t="shared" si="36"/>
        <v>0</v>
      </c>
      <c r="M152" s="29">
        <f t="shared" si="36"/>
        <v>0</v>
      </c>
      <c r="N152" s="29">
        <f t="shared" si="36"/>
        <v>0</v>
      </c>
      <c r="O152" s="30">
        <f t="shared" si="35"/>
        <v>55035.320000000007</v>
      </c>
      <c r="P152" s="31">
        <f t="shared" si="25"/>
        <v>402.87</v>
      </c>
    </row>
    <row r="153" spans="1:16" ht="12" customHeight="1">
      <c r="A153" s="27"/>
      <c r="B153" s="28"/>
      <c r="C153" s="28"/>
      <c r="D153" s="28"/>
      <c r="E153" s="28"/>
      <c r="F153" s="29"/>
      <c r="G153" s="29"/>
      <c r="H153" s="29"/>
      <c r="I153" s="29"/>
      <c r="J153" s="29"/>
      <c r="K153" s="29"/>
      <c r="L153" s="29"/>
      <c r="M153" s="29"/>
      <c r="N153" s="29"/>
      <c r="O153" s="30"/>
      <c r="P153" s="31"/>
    </row>
    <row r="154" spans="1:16" ht="12" customHeight="1">
      <c r="A154" s="27"/>
      <c r="B154" s="28"/>
      <c r="C154" s="28"/>
      <c r="D154" s="28"/>
      <c r="E154" s="28"/>
      <c r="F154" s="29"/>
      <c r="G154" s="29"/>
      <c r="H154" s="29"/>
      <c r="I154" s="29"/>
      <c r="J154" s="29"/>
      <c r="K154" s="29"/>
      <c r="L154" s="29"/>
      <c r="M154" s="29"/>
      <c r="N154" s="29"/>
      <c r="O154" s="30"/>
      <c r="P154" s="31"/>
    </row>
    <row r="155" spans="1:16" ht="12" customHeight="1">
      <c r="A155" s="27"/>
      <c r="B155" s="28"/>
      <c r="C155" s="28"/>
      <c r="D155" s="28"/>
      <c r="E155" s="28"/>
      <c r="F155" s="29"/>
      <c r="G155" s="29"/>
      <c r="H155" s="29"/>
      <c r="I155" s="29"/>
      <c r="J155" s="29"/>
      <c r="K155" s="29"/>
      <c r="L155" s="29"/>
      <c r="M155" s="29"/>
      <c r="N155" s="29"/>
      <c r="O155" s="30"/>
      <c r="P155" s="31"/>
    </row>
    <row r="156" spans="1:16" ht="12" customHeight="1">
      <c r="A156" s="27"/>
      <c r="B156" s="28"/>
      <c r="C156" s="28"/>
      <c r="D156" s="28"/>
      <c r="E156" s="28"/>
      <c r="F156" s="29"/>
      <c r="G156" s="29"/>
      <c r="H156" s="29"/>
      <c r="I156" s="29"/>
      <c r="J156" s="29"/>
      <c r="K156" s="29"/>
      <c r="L156" s="29"/>
      <c r="M156" s="29"/>
      <c r="N156" s="29"/>
      <c r="O156" s="30"/>
      <c r="P156" s="31"/>
    </row>
    <row r="157" spans="1:16" ht="12" customHeight="1">
      <c r="A157" s="27"/>
      <c r="B157" s="28"/>
      <c r="C157" s="28"/>
      <c r="D157" s="28"/>
      <c r="E157" s="28"/>
      <c r="F157" s="29"/>
      <c r="G157" s="29"/>
      <c r="H157" s="29"/>
      <c r="I157" s="29"/>
      <c r="J157" s="29"/>
      <c r="K157" s="29"/>
      <c r="L157" s="29"/>
      <c r="M157" s="29"/>
      <c r="N157" s="29"/>
      <c r="O157" s="30"/>
      <c r="P157" s="31"/>
    </row>
    <row r="158" spans="1:16" ht="12" customHeight="1">
      <c r="A158" s="27"/>
      <c r="B158" s="28"/>
      <c r="C158" s="28"/>
      <c r="D158" s="28"/>
      <c r="E158" s="28"/>
      <c r="F158" s="29"/>
      <c r="G158" s="29"/>
      <c r="H158" s="29"/>
      <c r="I158" s="29"/>
      <c r="J158" s="29"/>
      <c r="K158" s="29"/>
      <c r="L158" s="29"/>
      <c r="M158" s="29"/>
      <c r="N158" s="29"/>
      <c r="O158" s="30"/>
      <c r="P158" s="31"/>
    </row>
    <row r="159" spans="1:16" ht="12" customHeight="1">
      <c r="A159" s="27"/>
      <c r="B159" s="28"/>
      <c r="C159" s="28"/>
      <c r="D159" s="28"/>
      <c r="E159" s="28"/>
      <c r="F159" s="29"/>
      <c r="G159" s="29"/>
      <c r="H159" s="29"/>
      <c r="I159" s="29"/>
      <c r="J159" s="29"/>
      <c r="K159" s="29"/>
      <c r="L159" s="29"/>
      <c r="M159" s="29"/>
      <c r="N159" s="29"/>
      <c r="O159" s="30"/>
      <c r="P159" s="31"/>
    </row>
    <row r="160" spans="1:16" ht="12" customHeight="1">
      <c r="A160" s="27"/>
      <c r="B160" s="28"/>
      <c r="C160" s="28"/>
      <c r="D160" s="28"/>
      <c r="E160" s="28"/>
      <c r="F160" s="29"/>
      <c r="G160" s="29"/>
      <c r="H160" s="29"/>
      <c r="I160" s="29"/>
      <c r="J160" s="29"/>
      <c r="K160" s="29"/>
      <c r="L160" s="29"/>
      <c r="M160" s="29"/>
      <c r="N160" s="29"/>
      <c r="O160" s="30"/>
      <c r="P160" s="31"/>
    </row>
    <row r="161" spans="1:16" ht="12" customHeight="1">
      <c r="A161" s="27"/>
      <c r="B161" s="28"/>
      <c r="C161" s="28"/>
      <c r="D161" s="28"/>
      <c r="E161" s="28"/>
      <c r="F161" s="29"/>
      <c r="G161" s="29"/>
      <c r="H161" s="29"/>
      <c r="I161" s="29"/>
      <c r="J161" s="29"/>
      <c r="K161" s="29"/>
      <c r="L161" s="29"/>
      <c r="M161" s="29"/>
      <c r="N161" s="29"/>
      <c r="O161" s="30"/>
      <c r="P161" s="31"/>
    </row>
    <row r="162" spans="1:16" ht="12" customHeight="1">
      <c r="A162" s="27"/>
      <c r="B162" s="28"/>
      <c r="C162" s="28"/>
      <c r="D162" s="28"/>
      <c r="E162" s="28"/>
      <c r="F162" s="29"/>
      <c r="G162" s="29"/>
      <c r="H162" s="29"/>
      <c r="I162" s="29"/>
      <c r="J162" s="29"/>
      <c r="K162" s="29"/>
      <c r="L162" s="29"/>
      <c r="M162" s="29"/>
      <c r="N162" s="29"/>
      <c r="O162" s="30"/>
      <c r="P162" s="31"/>
    </row>
    <row r="163" spans="1:16" ht="12" customHeight="1" thickBot="1">
      <c r="A163" s="40"/>
      <c r="B163" s="11"/>
      <c r="C163" s="11"/>
      <c r="D163" s="11"/>
      <c r="E163" s="11"/>
      <c r="F163" s="8"/>
      <c r="G163" s="8"/>
      <c r="H163" s="8"/>
      <c r="I163" s="8"/>
      <c r="J163" s="8"/>
      <c r="K163" s="8"/>
      <c r="L163" s="8"/>
      <c r="M163" s="8"/>
      <c r="N163" s="8"/>
      <c r="O163" s="33"/>
      <c r="P163" s="34"/>
    </row>
    <row r="164" spans="1:16" ht="12" customHeight="1" thickBot="1">
      <c r="A164" s="35" t="s">
        <v>3</v>
      </c>
      <c r="B164" s="15">
        <f>SUM(B10:B162)</f>
        <v>2757.288</v>
      </c>
      <c r="C164" s="15">
        <f>SUM(C11:C162)</f>
        <v>0</v>
      </c>
      <c r="D164" s="15">
        <f>SUM(D10:D162)</f>
        <v>0</v>
      </c>
      <c r="E164" s="15">
        <f>SUM(E10:E162)</f>
        <v>15.494999999999999</v>
      </c>
      <c r="F164" s="15"/>
      <c r="G164" s="15">
        <f t="shared" ref="G164:N164" si="37">SUM(G10:G162)</f>
        <v>55035.320000000007</v>
      </c>
      <c r="H164" s="15">
        <f t="shared" si="37"/>
        <v>0</v>
      </c>
      <c r="I164" s="15">
        <f t="shared" si="37"/>
        <v>0</v>
      </c>
      <c r="J164" s="15">
        <f t="shared" si="37"/>
        <v>402.87</v>
      </c>
      <c r="K164" s="15">
        <f t="shared" si="37"/>
        <v>55035.320000000007</v>
      </c>
      <c r="L164" s="15">
        <f t="shared" si="37"/>
        <v>0</v>
      </c>
      <c r="M164" s="15">
        <f t="shared" si="37"/>
        <v>0</v>
      </c>
      <c r="N164" s="15">
        <f t="shared" si="37"/>
        <v>402.87</v>
      </c>
      <c r="O164" s="36">
        <f>O152</f>
        <v>55035.320000000007</v>
      </c>
      <c r="P164" s="39">
        <f>P152</f>
        <v>402.87</v>
      </c>
    </row>
    <row r="165" spans="1:16" ht="12" customHeight="1"/>
    <row r="166" spans="1:16" ht="12" customHeight="1"/>
    <row r="167" spans="1:16" ht="12" customHeight="1"/>
    <row r="168" spans="1:16" ht="12" customHeight="1"/>
    <row r="169" spans="1:16" ht="12" customHeight="1"/>
    <row r="170" spans="1:16" ht="12" customHeight="1"/>
    <row r="171" spans="1:16" ht="12" customHeight="1"/>
    <row r="172" spans="1:16" ht="12" customHeight="1"/>
    <row r="173" spans="1:16" ht="12" customHeight="1"/>
    <row r="174" spans="1:16" ht="12" customHeight="1"/>
    <row r="175" spans="1:16" ht="12" customHeight="1"/>
    <row r="176" spans="1:1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</sheetData>
  <mergeCells count="12">
    <mergeCell ref="A1:P1"/>
    <mergeCell ref="A2:P2"/>
    <mergeCell ref="A3:P3"/>
    <mergeCell ref="A4:P4"/>
    <mergeCell ref="A5:A6"/>
    <mergeCell ref="B5:E5"/>
    <mergeCell ref="A8:P8"/>
    <mergeCell ref="F5:F6"/>
    <mergeCell ref="G5:J5"/>
    <mergeCell ref="K5:N5"/>
    <mergeCell ref="O5:P5"/>
    <mergeCell ref="B7:C7"/>
  </mergeCells>
  <printOptions horizontalCentered="1"/>
  <pageMargins left="0.39370078740157483" right="0.39370078740157483" top="0.98425196850393704" bottom="0.39370078740157483" header="0.51181102362204722" footer="0.11811023622047245"/>
  <pageSetup paperSize="9" scale="90" firstPageNumber="85" orientation="landscape" useFirstPageNumber="1" horizontalDpi="4294967293" verticalDpi="300" r:id="rId1"/>
  <headerFooter alignWithMargins="0">
    <oddFooter>&amp;R&amp;6&amp;F</oddFooter>
  </headerFooter>
  <rowBreaks count="3" manualBreakCount="3">
    <brk id="47" max="16383" man="1"/>
    <brk id="86" max="15" man="1"/>
    <brk id="125" max="1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P227"/>
  <sheetViews>
    <sheetView showGridLines="0" view="pageBreakPreview" zoomScaleNormal="70" zoomScaleSheetLayoutView="100" workbookViewId="0">
      <selection activeCell="A5" sqref="A5:P6"/>
    </sheetView>
  </sheetViews>
  <sheetFormatPr defaultRowHeight="11.25"/>
  <cols>
    <col min="1" max="1" width="13.5703125" style="1" customWidth="1"/>
    <col min="2" max="5" width="8.7109375" style="12" customWidth="1"/>
    <col min="6" max="6" width="9.7109375" style="3" customWidth="1"/>
    <col min="7" max="10" width="8.7109375" style="3" customWidth="1"/>
    <col min="11" max="11" width="8.7109375" style="37" customWidth="1"/>
    <col min="12" max="14" width="8.7109375" style="3" customWidth="1"/>
    <col min="15" max="16" width="9" style="38" customWidth="1"/>
    <col min="17" max="16384" width="9.140625" style="21"/>
  </cols>
  <sheetData>
    <row r="1" spans="1:16" s="19" customFormat="1" ht="16.5" customHeight="1">
      <c r="A1" s="70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2"/>
    </row>
    <row r="2" spans="1:16" s="20" customFormat="1" ht="13.5" customHeight="1">
      <c r="A2" s="73" t="s">
        <v>29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5"/>
    </row>
    <row r="3" spans="1:16" s="20" customFormat="1" ht="13.5" customHeight="1">
      <c r="A3" s="73" t="s">
        <v>30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5"/>
    </row>
    <row r="4" spans="1:16" s="20" customFormat="1" ht="12.75" customHeight="1" thickBot="1">
      <c r="A4" s="73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5"/>
    </row>
    <row r="5" spans="1:16" ht="12" customHeight="1">
      <c r="A5" s="76" t="s">
        <v>31</v>
      </c>
      <c r="B5" s="78" t="s">
        <v>32</v>
      </c>
      <c r="C5" s="79"/>
      <c r="D5" s="79"/>
      <c r="E5" s="79"/>
      <c r="F5" s="62" t="s">
        <v>2</v>
      </c>
      <c r="G5" s="64" t="s">
        <v>33</v>
      </c>
      <c r="H5" s="65"/>
      <c r="I5" s="65"/>
      <c r="J5" s="65"/>
      <c r="K5" s="64" t="s">
        <v>34</v>
      </c>
      <c r="L5" s="65"/>
      <c r="M5" s="65"/>
      <c r="N5" s="65"/>
      <c r="O5" s="66" t="s">
        <v>35</v>
      </c>
      <c r="P5" s="67"/>
    </row>
    <row r="6" spans="1:16" ht="12" customHeight="1" thickBot="1">
      <c r="A6" s="77"/>
      <c r="B6" s="13" t="s">
        <v>36</v>
      </c>
      <c r="C6" s="13" t="s">
        <v>37</v>
      </c>
      <c r="D6" s="13" t="s">
        <v>38</v>
      </c>
      <c r="E6" s="13" t="s">
        <v>41</v>
      </c>
      <c r="F6" s="63"/>
      <c r="G6" s="14" t="s">
        <v>39</v>
      </c>
      <c r="H6" s="14" t="s">
        <v>37</v>
      </c>
      <c r="I6" s="14" t="s">
        <v>38</v>
      </c>
      <c r="J6" s="14" t="s">
        <v>41</v>
      </c>
      <c r="K6" s="14" t="s">
        <v>36</v>
      </c>
      <c r="L6" s="14" t="s">
        <v>40</v>
      </c>
      <c r="M6" s="14" t="s">
        <v>38</v>
      </c>
      <c r="N6" s="14" t="s">
        <v>41</v>
      </c>
      <c r="O6" s="22" t="s">
        <v>42</v>
      </c>
      <c r="P6" s="23" t="s">
        <v>41</v>
      </c>
    </row>
    <row r="7" spans="1:16" ht="12" hidden="1" customHeight="1" thickBot="1">
      <c r="A7" s="4"/>
      <c r="B7" s="68" t="s">
        <v>1</v>
      </c>
      <c r="C7" s="69"/>
      <c r="D7" s="9"/>
      <c r="E7" s="10"/>
      <c r="F7" s="7"/>
      <c r="G7" s="5"/>
      <c r="H7" s="6"/>
      <c r="I7" s="7"/>
      <c r="J7" s="2"/>
      <c r="K7" s="5"/>
      <c r="L7" s="6"/>
      <c r="M7" s="7"/>
      <c r="N7" s="2"/>
      <c r="O7" s="24"/>
      <c r="P7" s="25"/>
    </row>
    <row r="8" spans="1:16" s="26" customFormat="1" ht="18" customHeight="1">
      <c r="A8" s="59" t="s">
        <v>15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1"/>
    </row>
    <row r="9" spans="1:16" ht="12" customHeight="1">
      <c r="A9" s="27"/>
      <c r="B9" s="28"/>
      <c r="C9" s="28"/>
      <c r="D9" s="28"/>
      <c r="E9" s="28"/>
      <c r="F9" s="29"/>
      <c r="G9" s="29"/>
      <c r="H9" s="29"/>
      <c r="I9" s="29"/>
      <c r="J9" s="29"/>
      <c r="K9" s="29"/>
      <c r="L9" s="29"/>
      <c r="M9" s="29"/>
      <c r="N9" s="29"/>
      <c r="O9" s="30"/>
      <c r="P9" s="31"/>
    </row>
    <row r="10" spans="1:16" ht="12" customHeight="1">
      <c r="A10" s="27">
        <v>0</v>
      </c>
      <c r="B10" s="28">
        <v>20.009999999999998</v>
      </c>
      <c r="C10" s="28"/>
      <c r="D10" s="28"/>
      <c r="E10" s="28">
        <v>0</v>
      </c>
      <c r="F10" s="29"/>
      <c r="G10" s="29"/>
      <c r="H10" s="29"/>
      <c r="I10" s="29"/>
      <c r="J10" s="29"/>
      <c r="K10" s="29"/>
      <c r="L10" s="29"/>
      <c r="M10" s="29"/>
      <c r="N10" s="29"/>
      <c r="O10" s="30">
        <f>SUM(K10+L10+M10)</f>
        <v>0</v>
      </c>
      <c r="P10" s="31">
        <f>N10</f>
        <v>0</v>
      </c>
    </row>
    <row r="11" spans="1:16" ht="12" customHeight="1">
      <c r="A11" s="27" t="s">
        <v>16</v>
      </c>
      <c r="B11" s="28">
        <v>19.709</v>
      </c>
      <c r="C11" s="28"/>
      <c r="D11" s="28"/>
      <c r="E11" s="28">
        <v>0</v>
      </c>
      <c r="F11" s="29">
        <v>5</v>
      </c>
      <c r="G11" s="29">
        <f t="shared" ref="G11:G16" si="0">SUM(B10+B11)*F11</f>
        <v>198.59499999999997</v>
      </c>
      <c r="H11" s="29">
        <f t="shared" ref="H11:H16" si="1">SUM(C9+C11)*F11</f>
        <v>0</v>
      </c>
      <c r="I11" s="29">
        <f t="shared" ref="I11:I16" si="2">SUM(D9+D11)*F11</f>
        <v>0</v>
      </c>
      <c r="J11" s="29">
        <f t="shared" ref="J11:J16" si="3">SUM((E10+E11)*F11*1.3)</f>
        <v>0</v>
      </c>
      <c r="K11" s="29">
        <f t="shared" ref="K11:N16" si="4">G11</f>
        <v>198.59499999999997</v>
      </c>
      <c r="L11" s="29">
        <f t="shared" si="4"/>
        <v>0</v>
      </c>
      <c r="M11" s="29">
        <f t="shared" si="4"/>
        <v>0</v>
      </c>
      <c r="N11" s="29">
        <f t="shared" si="4"/>
        <v>0</v>
      </c>
      <c r="O11" s="30">
        <f t="shared" ref="O11:O16" si="5">SUM(K11+L11+M11)+O10</f>
        <v>198.59499999999997</v>
      </c>
      <c r="P11" s="31">
        <f t="shared" ref="P11:P16" si="6">N11+P10</f>
        <v>0</v>
      </c>
    </row>
    <row r="12" spans="1:16" ht="12" customHeight="1">
      <c r="A12" s="27">
        <v>1</v>
      </c>
      <c r="B12" s="28">
        <v>21.03</v>
      </c>
      <c r="C12" s="28"/>
      <c r="D12" s="28"/>
      <c r="E12" s="28">
        <v>0</v>
      </c>
      <c r="F12" s="29">
        <v>5</v>
      </c>
      <c r="G12" s="29">
        <f t="shared" si="0"/>
        <v>203.69500000000002</v>
      </c>
      <c r="H12" s="29">
        <f t="shared" si="1"/>
        <v>0</v>
      </c>
      <c r="I12" s="29">
        <f t="shared" si="2"/>
        <v>0</v>
      </c>
      <c r="J12" s="29">
        <f t="shared" si="3"/>
        <v>0</v>
      </c>
      <c r="K12" s="29">
        <f t="shared" si="4"/>
        <v>203.69500000000002</v>
      </c>
      <c r="L12" s="29">
        <f t="shared" si="4"/>
        <v>0</v>
      </c>
      <c r="M12" s="29">
        <f t="shared" si="4"/>
        <v>0</v>
      </c>
      <c r="N12" s="29">
        <f t="shared" si="4"/>
        <v>0</v>
      </c>
      <c r="O12" s="30">
        <f t="shared" si="5"/>
        <v>402.28999999999996</v>
      </c>
      <c r="P12" s="31">
        <f t="shared" si="6"/>
        <v>0</v>
      </c>
    </row>
    <row r="13" spans="1:16" ht="12" customHeight="1">
      <c r="A13" s="27" t="s">
        <v>17</v>
      </c>
      <c r="B13" s="28">
        <v>27.9</v>
      </c>
      <c r="C13" s="28"/>
      <c r="D13" s="28"/>
      <c r="E13" s="28">
        <v>0</v>
      </c>
      <c r="F13" s="29">
        <v>5</v>
      </c>
      <c r="G13" s="29">
        <f t="shared" si="0"/>
        <v>244.65</v>
      </c>
      <c r="H13" s="29">
        <f t="shared" si="1"/>
        <v>0</v>
      </c>
      <c r="I13" s="29">
        <f t="shared" si="2"/>
        <v>0</v>
      </c>
      <c r="J13" s="29">
        <f t="shared" si="3"/>
        <v>0</v>
      </c>
      <c r="K13" s="29">
        <f t="shared" si="4"/>
        <v>244.65</v>
      </c>
      <c r="L13" s="29">
        <f t="shared" si="4"/>
        <v>0</v>
      </c>
      <c r="M13" s="29">
        <f t="shared" si="4"/>
        <v>0</v>
      </c>
      <c r="N13" s="29">
        <f t="shared" si="4"/>
        <v>0</v>
      </c>
      <c r="O13" s="30">
        <f t="shared" si="5"/>
        <v>646.93999999999994</v>
      </c>
      <c r="P13" s="31">
        <f t="shared" si="6"/>
        <v>0</v>
      </c>
    </row>
    <row r="14" spans="1:16" ht="12" customHeight="1">
      <c r="A14" s="27">
        <v>2</v>
      </c>
      <c r="B14" s="28">
        <v>25.71</v>
      </c>
      <c r="C14" s="28"/>
      <c r="D14" s="28"/>
      <c r="E14" s="28">
        <v>0</v>
      </c>
      <c r="F14" s="29">
        <v>5</v>
      </c>
      <c r="G14" s="29">
        <f t="shared" si="0"/>
        <v>268.05</v>
      </c>
      <c r="H14" s="29">
        <f t="shared" si="1"/>
        <v>0</v>
      </c>
      <c r="I14" s="29">
        <f t="shared" si="2"/>
        <v>0</v>
      </c>
      <c r="J14" s="29">
        <f t="shared" si="3"/>
        <v>0</v>
      </c>
      <c r="K14" s="29">
        <f t="shared" si="4"/>
        <v>268.05</v>
      </c>
      <c r="L14" s="29">
        <f t="shared" si="4"/>
        <v>0</v>
      </c>
      <c r="M14" s="29">
        <f t="shared" si="4"/>
        <v>0</v>
      </c>
      <c r="N14" s="29">
        <f t="shared" si="4"/>
        <v>0</v>
      </c>
      <c r="O14" s="30">
        <f t="shared" si="5"/>
        <v>914.99</v>
      </c>
      <c r="P14" s="31">
        <f t="shared" si="6"/>
        <v>0</v>
      </c>
    </row>
    <row r="15" spans="1:16" ht="12" customHeight="1">
      <c r="A15" s="27" t="s">
        <v>18</v>
      </c>
      <c r="B15" s="28">
        <v>19.189999999999998</v>
      </c>
      <c r="C15" s="28"/>
      <c r="D15" s="28"/>
      <c r="E15" s="28">
        <v>0</v>
      </c>
      <c r="F15" s="29">
        <v>5</v>
      </c>
      <c r="G15" s="29">
        <f t="shared" si="0"/>
        <v>224.5</v>
      </c>
      <c r="H15" s="29">
        <f t="shared" si="1"/>
        <v>0</v>
      </c>
      <c r="I15" s="29">
        <f t="shared" si="2"/>
        <v>0</v>
      </c>
      <c r="J15" s="29">
        <f t="shared" si="3"/>
        <v>0</v>
      </c>
      <c r="K15" s="29">
        <f t="shared" si="4"/>
        <v>224.5</v>
      </c>
      <c r="L15" s="29">
        <f t="shared" si="4"/>
        <v>0</v>
      </c>
      <c r="M15" s="29">
        <f t="shared" si="4"/>
        <v>0</v>
      </c>
      <c r="N15" s="29">
        <f t="shared" si="4"/>
        <v>0</v>
      </c>
      <c r="O15" s="30">
        <f t="shared" si="5"/>
        <v>1139.49</v>
      </c>
      <c r="P15" s="31">
        <f t="shared" si="6"/>
        <v>0</v>
      </c>
    </row>
    <row r="16" spans="1:16" ht="12" customHeight="1">
      <c r="A16" s="27">
        <v>3</v>
      </c>
      <c r="B16" s="28">
        <v>20.54</v>
      </c>
      <c r="C16" s="28"/>
      <c r="D16" s="28"/>
      <c r="E16" s="28">
        <v>0</v>
      </c>
      <c r="F16" s="29">
        <v>5</v>
      </c>
      <c r="G16" s="29">
        <f t="shared" si="0"/>
        <v>198.64999999999998</v>
      </c>
      <c r="H16" s="29">
        <f t="shared" si="1"/>
        <v>0</v>
      </c>
      <c r="I16" s="29">
        <f t="shared" si="2"/>
        <v>0</v>
      </c>
      <c r="J16" s="29">
        <f t="shared" si="3"/>
        <v>0</v>
      </c>
      <c r="K16" s="29">
        <f t="shared" si="4"/>
        <v>198.64999999999998</v>
      </c>
      <c r="L16" s="29">
        <f t="shared" si="4"/>
        <v>0</v>
      </c>
      <c r="M16" s="29">
        <f t="shared" si="4"/>
        <v>0</v>
      </c>
      <c r="N16" s="29">
        <f t="shared" si="4"/>
        <v>0</v>
      </c>
      <c r="O16" s="30">
        <f t="shared" si="5"/>
        <v>1338.1399999999999</v>
      </c>
      <c r="P16" s="31">
        <f t="shared" si="6"/>
        <v>0</v>
      </c>
    </row>
    <row r="17" spans="1:16" ht="12" customHeight="1">
      <c r="A17" s="27" t="s">
        <v>19</v>
      </c>
      <c r="B17" s="28">
        <v>12.42</v>
      </c>
      <c r="C17" s="28"/>
      <c r="D17" s="28"/>
      <c r="E17" s="28">
        <v>0</v>
      </c>
      <c r="F17" s="29">
        <v>5</v>
      </c>
      <c r="G17" s="29">
        <f t="shared" ref="G17:G22" si="7">SUM(B16+B17)*F17</f>
        <v>164.8</v>
      </c>
      <c r="H17" s="29">
        <f t="shared" ref="H17:H22" si="8">SUM(C15+C17)*F17</f>
        <v>0</v>
      </c>
      <c r="I17" s="29">
        <f t="shared" ref="I17:I22" si="9">SUM(D15+D17)*F17</f>
        <v>0</v>
      </c>
      <c r="J17" s="29">
        <f t="shared" ref="J17:J22" si="10">SUM((E16+E17)*F17*1.3)</f>
        <v>0</v>
      </c>
      <c r="K17" s="29">
        <f t="shared" ref="K17:N21" si="11">G17</f>
        <v>164.8</v>
      </c>
      <c r="L17" s="29">
        <f t="shared" si="11"/>
        <v>0</v>
      </c>
      <c r="M17" s="29">
        <f t="shared" si="11"/>
        <v>0</v>
      </c>
      <c r="N17" s="29">
        <f t="shared" si="11"/>
        <v>0</v>
      </c>
      <c r="O17" s="30">
        <f t="shared" ref="O17:O22" si="12">SUM(K17+L17+M17)+O16</f>
        <v>1502.9399999999998</v>
      </c>
      <c r="P17" s="31">
        <f t="shared" ref="P17:P22" si="13">N17+P16</f>
        <v>0</v>
      </c>
    </row>
    <row r="18" spans="1:16" ht="12" customHeight="1">
      <c r="A18" s="27">
        <v>4</v>
      </c>
      <c r="B18" s="28">
        <v>19.740000000000002</v>
      </c>
      <c r="C18" s="28"/>
      <c r="D18" s="28"/>
      <c r="E18" s="28">
        <v>0</v>
      </c>
      <c r="F18" s="29">
        <v>5</v>
      </c>
      <c r="G18" s="29">
        <f t="shared" si="7"/>
        <v>160.80000000000001</v>
      </c>
      <c r="H18" s="29">
        <f t="shared" si="8"/>
        <v>0</v>
      </c>
      <c r="I18" s="29">
        <f t="shared" si="9"/>
        <v>0</v>
      </c>
      <c r="J18" s="29">
        <f t="shared" si="10"/>
        <v>0</v>
      </c>
      <c r="K18" s="29">
        <f t="shared" si="11"/>
        <v>160.80000000000001</v>
      </c>
      <c r="L18" s="29">
        <f t="shared" si="11"/>
        <v>0</v>
      </c>
      <c r="M18" s="29">
        <f t="shared" si="11"/>
        <v>0</v>
      </c>
      <c r="N18" s="29">
        <f t="shared" si="11"/>
        <v>0</v>
      </c>
      <c r="O18" s="30">
        <f t="shared" si="12"/>
        <v>1663.7399999999998</v>
      </c>
      <c r="P18" s="31">
        <f t="shared" si="13"/>
        <v>0</v>
      </c>
    </row>
    <row r="19" spans="1:16" ht="12" customHeight="1">
      <c r="A19" s="27" t="s">
        <v>20</v>
      </c>
      <c r="B19" s="28">
        <v>21.34</v>
      </c>
      <c r="C19" s="28"/>
      <c r="D19" s="28"/>
      <c r="E19" s="28">
        <v>0</v>
      </c>
      <c r="F19" s="29">
        <v>5</v>
      </c>
      <c r="G19" s="29">
        <f t="shared" si="7"/>
        <v>205.39999999999998</v>
      </c>
      <c r="H19" s="29">
        <f t="shared" si="8"/>
        <v>0</v>
      </c>
      <c r="I19" s="29">
        <f t="shared" si="9"/>
        <v>0</v>
      </c>
      <c r="J19" s="29">
        <f t="shared" si="10"/>
        <v>0</v>
      </c>
      <c r="K19" s="29">
        <f t="shared" si="11"/>
        <v>205.39999999999998</v>
      </c>
      <c r="L19" s="29">
        <f t="shared" si="11"/>
        <v>0</v>
      </c>
      <c r="M19" s="29">
        <f t="shared" si="11"/>
        <v>0</v>
      </c>
      <c r="N19" s="29">
        <f t="shared" si="11"/>
        <v>0</v>
      </c>
      <c r="O19" s="30">
        <f t="shared" si="12"/>
        <v>1869.1399999999999</v>
      </c>
      <c r="P19" s="31">
        <f t="shared" si="13"/>
        <v>0</v>
      </c>
    </row>
    <row r="20" spans="1:16" ht="12" customHeight="1">
      <c r="A20" s="27">
        <v>5</v>
      </c>
      <c r="B20" s="28">
        <v>22.299999999999997</v>
      </c>
      <c r="C20" s="28"/>
      <c r="D20" s="28"/>
      <c r="E20" s="28">
        <v>0</v>
      </c>
      <c r="F20" s="29">
        <v>5</v>
      </c>
      <c r="G20" s="29">
        <f t="shared" si="7"/>
        <v>218.2</v>
      </c>
      <c r="H20" s="29">
        <f t="shared" si="8"/>
        <v>0</v>
      </c>
      <c r="I20" s="29">
        <f t="shared" si="9"/>
        <v>0</v>
      </c>
      <c r="J20" s="29">
        <f t="shared" si="10"/>
        <v>0</v>
      </c>
      <c r="K20" s="29">
        <f t="shared" si="11"/>
        <v>218.2</v>
      </c>
      <c r="L20" s="29">
        <f t="shared" si="11"/>
        <v>0</v>
      </c>
      <c r="M20" s="29">
        <f t="shared" si="11"/>
        <v>0</v>
      </c>
      <c r="N20" s="29">
        <f t="shared" si="11"/>
        <v>0</v>
      </c>
      <c r="O20" s="30">
        <f t="shared" si="12"/>
        <v>2087.3399999999997</v>
      </c>
      <c r="P20" s="31">
        <f t="shared" si="13"/>
        <v>0</v>
      </c>
    </row>
    <row r="21" spans="1:16" ht="12" customHeight="1">
      <c r="A21" s="27" t="s">
        <v>21</v>
      </c>
      <c r="B21" s="28">
        <v>20.22</v>
      </c>
      <c r="C21" s="28"/>
      <c r="D21" s="28"/>
      <c r="E21" s="28">
        <v>0</v>
      </c>
      <c r="F21" s="29">
        <v>5</v>
      </c>
      <c r="G21" s="29">
        <f t="shared" si="7"/>
        <v>212.59999999999997</v>
      </c>
      <c r="H21" s="29">
        <f t="shared" si="8"/>
        <v>0</v>
      </c>
      <c r="I21" s="29">
        <f t="shared" si="9"/>
        <v>0</v>
      </c>
      <c r="J21" s="29">
        <f t="shared" si="10"/>
        <v>0</v>
      </c>
      <c r="K21" s="29">
        <f t="shared" si="11"/>
        <v>212.59999999999997</v>
      </c>
      <c r="L21" s="29">
        <f t="shared" si="11"/>
        <v>0</v>
      </c>
      <c r="M21" s="29">
        <f t="shared" si="11"/>
        <v>0</v>
      </c>
      <c r="N21" s="29">
        <f t="shared" si="11"/>
        <v>0</v>
      </c>
      <c r="O21" s="30">
        <f t="shared" si="12"/>
        <v>2299.9399999999996</v>
      </c>
      <c r="P21" s="31">
        <f t="shared" si="13"/>
        <v>0</v>
      </c>
    </row>
    <row r="22" spans="1:16" ht="12" customHeight="1">
      <c r="A22" s="27" t="s">
        <v>23</v>
      </c>
      <c r="B22" s="28">
        <v>20.009999999999998</v>
      </c>
      <c r="C22" s="28"/>
      <c r="D22" s="28"/>
      <c r="E22" s="28">
        <v>0</v>
      </c>
      <c r="F22" s="29">
        <v>1.54</v>
      </c>
      <c r="G22" s="29">
        <f t="shared" si="7"/>
        <v>61.9542</v>
      </c>
      <c r="H22" s="29">
        <f t="shared" si="8"/>
        <v>0</v>
      </c>
      <c r="I22" s="29">
        <f t="shared" si="9"/>
        <v>0</v>
      </c>
      <c r="J22" s="29">
        <f t="shared" si="10"/>
        <v>0</v>
      </c>
      <c r="K22" s="29">
        <f>G22</f>
        <v>61.9542</v>
      </c>
      <c r="L22" s="29">
        <f>H22</f>
        <v>0</v>
      </c>
      <c r="M22" s="29">
        <f>I22</f>
        <v>0</v>
      </c>
      <c r="N22" s="29">
        <f>J22</f>
        <v>0</v>
      </c>
      <c r="O22" s="30">
        <f t="shared" si="12"/>
        <v>2361.8941999999997</v>
      </c>
      <c r="P22" s="31">
        <f t="shared" si="13"/>
        <v>0</v>
      </c>
    </row>
    <row r="23" spans="1:16" ht="12" customHeight="1">
      <c r="A23" s="27"/>
      <c r="B23" s="28"/>
      <c r="C23" s="28"/>
      <c r="D23" s="28"/>
      <c r="E23" s="28"/>
      <c r="F23" s="29"/>
      <c r="G23" s="29"/>
      <c r="H23" s="29"/>
      <c r="I23" s="29"/>
      <c r="J23" s="29"/>
      <c r="K23" s="29"/>
      <c r="L23" s="29"/>
      <c r="M23" s="29"/>
      <c r="N23" s="29"/>
      <c r="O23" s="30"/>
      <c r="P23" s="31"/>
    </row>
    <row r="24" spans="1:16" ht="12" customHeight="1">
      <c r="A24" s="27"/>
      <c r="B24" s="28"/>
      <c r="C24" s="28"/>
      <c r="D24" s="28"/>
      <c r="E24" s="28"/>
      <c r="F24" s="29"/>
      <c r="G24" s="29"/>
      <c r="H24" s="29"/>
      <c r="I24" s="29"/>
      <c r="J24" s="29"/>
      <c r="K24" s="29"/>
      <c r="L24" s="29"/>
      <c r="M24" s="29"/>
      <c r="N24" s="29"/>
      <c r="O24" s="30"/>
      <c r="P24" s="31"/>
    </row>
    <row r="25" spans="1:16" s="32" customFormat="1" ht="12" customHeight="1">
      <c r="A25" s="27"/>
      <c r="B25" s="28"/>
      <c r="C25" s="28"/>
      <c r="D25" s="28"/>
      <c r="E25" s="28"/>
      <c r="F25" s="29"/>
      <c r="G25" s="29"/>
      <c r="H25" s="29"/>
      <c r="I25" s="29"/>
      <c r="J25" s="29"/>
      <c r="K25" s="29"/>
      <c r="L25" s="29"/>
      <c r="M25" s="29"/>
      <c r="N25" s="29"/>
      <c r="O25" s="30"/>
      <c r="P25" s="31"/>
    </row>
    <row r="26" spans="1:16" s="32" customFormat="1" ht="12" customHeight="1">
      <c r="A26" s="27"/>
      <c r="B26" s="28"/>
      <c r="C26" s="28"/>
      <c r="D26" s="28"/>
      <c r="E26" s="28"/>
      <c r="F26" s="29"/>
      <c r="G26" s="29"/>
      <c r="H26" s="29"/>
      <c r="I26" s="29"/>
      <c r="J26" s="29"/>
      <c r="K26" s="29"/>
      <c r="L26" s="29"/>
      <c r="M26" s="29"/>
      <c r="N26" s="29"/>
      <c r="O26" s="30"/>
      <c r="P26" s="31"/>
    </row>
    <row r="27" spans="1:16" s="32" customFormat="1" ht="12" customHeight="1">
      <c r="A27" s="27"/>
      <c r="B27" s="28"/>
      <c r="C27" s="28"/>
      <c r="D27" s="28"/>
      <c r="E27" s="28"/>
      <c r="F27" s="29"/>
      <c r="G27" s="29"/>
      <c r="H27" s="29"/>
      <c r="I27" s="29"/>
      <c r="J27" s="29"/>
      <c r="K27" s="29"/>
      <c r="L27" s="29"/>
      <c r="M27" s="29"/>
      <c r="N27" s="29"/>
      <c r="O27" s="30"/>
      <c r="P27" s="31"/>
    </row>
    <row r="28" spans="1:16" s="32" customFormat="1" ht="12" customHeight="1">
      <c r="A28" s="27"/>
      <c r="B28" s="28"/>
      <c r="C28" s="28"/>
      <c r="D28" s="28"/>
      <c r="E28" s="28"/>
      <c r="F28" s="29"/>
      <c r="G28" s="29"/>
      <c r="H28" s="29"/>
      <c r="I28" s="29"/>
      <c r="J28" s="29"/>
      <c r="K28" s="29"/>
      <c r="L28" s="29"/>
      <c r="M28" s="29"/>
      <c r="N28" s="29"/>
      <c r="O28" s="30"/>
      <c r="P28" s="31"/>
    </row>
    <row r="29" spans="1:16" s="32" customFormat="1" ht="12" customHeight="1">
      <c r="A29" s="27"/>
      <c r="B29" s="28"/>
      <c r="C29" s="28"/>
      <c r="D29" s="28"/>
      <c r="E29" s="28"/>
      <c r="F29" s="29"/>
      <c r="G29" s="29"/>
      <c r="H29" s="29"/>
      <c r="I29" s="29"/>
      <c r="J29" s="29"/>
      <c r="K29" s="29"/>
      <c r="L29" s="29"/>
      <c r="M29" s="29"/>
      <c r="N29" s="29"/>
      <c r="O29" s="30"/>
      <c r="P29" s="31"/>
    </row>
    <row r="30" spans="1:16" s="32" customFormat="1" ht="12" customHeight="1">
      <c r="A30" s="27"/>
      <c r="B30" s="28"/>
      <c r="C30" s="28"/>
      <c r="D30" s="28"/>
      <c r="E30" s="28"/>
      <c r="F30" s="29"/>
      <c r="G30" s="29"/>
      <c r="H30" s="29"/>
      <c r="I30" s="29"/>
      <c r="J30" s="29"/>
      <c r="K30" s="29"/>
      <c r="L30" s="29"/>
      <c r="M30" s="29"/>
      <c r="N30" s="29"/>
      <c r="O30" s="30"/>
      <c r="P30" s="31"/>
    </row>
    <row r="31" spans="1:16" s="32" customFormat="1" ht="12" customHeight="1">
      <c r="A31" s="27"/>
      <c r="B31" s="28"/>
      <c r="C31" s="28"/>
      <c r="D31" s="28"/>
      <c r="E31" s="28"/>
      <c r="F31" s="29"/>
      <c r="G31" s="29"/>
      <c r="H31" s="29"/>
      <c r="I31" s="29"/>
      <c r="J31" s="29"/>
      <c r="K31" s="29"/>
      <c r="L31" s="29"/>
      <c r="M31" s="29"/>
      <c r="N31" s="29"/>
      <c r="O31" s="30"/>
      <c r="P31" s="31"/>
    </row>
    <row r="32" spans="1:16" s="32" customFormat="1" ht="12" customHeight="1">
      <c r="A32" s="27"/>
      <c r="B32" s="28"/>
      <c r="C32" s="28"/>
      <c r="D32" s="28"/>
      <c r="E32" s="28"/>
      <c r="F32" s="29"/>
      <c r="G32" s="29"/>
      <c r="H32" s="29"/>
      <c r="I32" s="29"/>
      <c r="J32" s="29"/>
      <c r="K32" s="29"/>
      <c r="L32" s="29"/>
      <c r="M32" s="29"/>
      <c r="N32" s="29"/>
      <c r="O32" s="30"/>
      <c r="P32" s="31"/>
    </row>
    <row r="33" spans="1:16" ht="12" customHeight="1">
      <c r="A33" s="27"/>
      <c r="B33" s="28"/>
      <c r="C33" s="28"/>
      <c r="D33" s="28"/>
      <c r="E33" s="28"/>
      <c r="F33" s="29"/>
      <c r="G33" s="29"/>
      <c r="H33" s="29"/>
      <c r="I33" s="29"/>
      <c r="J33" s="29"/>
      <c r="K33" s="29"/>
      <c r="L33" s="29"/>
      <c r="M33" s="29"/>
      <c r="N33" s="29"/>
      <c r="O33" s="30"/>
      <c r="P33" s="31"/>
    </row>
    <row r="34" spans="1:16" ht="12" customHeight="1">
      <c r="A34" s="27"/>
      <c r="B34" s="28"/>
      <c r="C34" s="28"/>
      <c r="D34" s="28"/>
      <c r="E34" s="28"/>
      <c r="F34" s="29"/>
      <c r="G34" s="29"/>
      <c r="H34" s="29"/>
      <c r="I34" s="29"/>
      <c r="J34" s="29"/>
      <c r="K34" s="29"/>
      <c r="L34" s="29"/>
      <c r="M34" s="29"/>
      <c r="N34" s="29"/>
      <c r="O34" s="30"/>
      <c r="P34" s="31"/>
    </row>
    <row r="35" spans="1:16" ht="12" customHeight="1">
      <c r="A35" s="27"/>
      <c r="B35" s="28"/>
      <c r="C35" s="28"/>
      <c r="D35" s="28"/>
      <c r="E35" s="28"/>
      <c r="F35" s="29"/>
      <c r="G35" s="29"/>
      <c r="H35" s="29"/>
      <c r="I35" s="29"/>
      <c r="J35" s="29"/>
      <c r="K35" s="29"/>
      <c r="L35" s="29"/>
      <c r="M35" s="29"/>
      <c r="N35" s="29"/>
      <c r="O35" s="30"/>
      <c r="P35" s="31"/>
    </row>
    <row r="36" spans="1:16" ht="12" customHeight="1">
      <c r="A36" s="27"/>
      <c r="B36" s="28"/>
      <c r="C36" s="28"/>
      <c r="D36" s="28"/>
      <c r="E36" s="28"/>
      <c r="F36" s="29"/>
      <c r="G36" s="29"/>
      <c r="H36" s="29"/>
      <c r="I36" s="29"/>
      <c r="J36" s="29"/>
      <c r="K36" s="29"/>
      <c r="L36" s="29"/>
      <c r="M36" s="29"/>
      <c r="N36" s="29"/>
      <c r="O36" s="30"/>
      <c r="P36" s="31"/>
    </row>
    <row r="37" spans="1:16" ht="12" customHeight="1">
      <c r="A37" s="27"/>
      <c r="B37" s="28"/>
      <c r="C37" s="28"/>
      <c r="D37" s="28"/>
      <c r="E37" s="28"/>
      <c r="F37" s="29"/>
      <c r="G37" s="29"/>
      <c r="H37" s="29"/>
      <c r="I37" s="29"/>
      <c r="J37" s="29"/>
      <c r="K37" s="29"/>
      <c r="L37" s="29"/>
      <c r="M37" s="29"/>
      <c r="N37" s="29"/>
      <c r="O37" s="30"/>
      <c r="P37" s="31"/>
    </row>
    <row r="38" spans="1:16" ht="12" customHeight="1">
      <c r="A38" s="27"/>
      <c r="B38" s="28"/>
      <c r="C38" s="28"/>
      <c r="D38" s="28"/>
      <c r="E38" s="28"/>
      <c r="F38" s="29"/>
      <c r="G38" s="29"/>
      <c r="H38" s="29"/>
      <c r="I38" s="29"/>
      <c r="J38" s="29"/>
      <c r="K38" s="29"/>
      <c r="L38" s="29"/>
      <c r="M38" s="29"/>
      <c r="N38" s="29"/>
      <c r="O38" s="30"/>
      <c r="P38" s="31"/>
    </row>
    <row r="39" spans="1:16" ht="12" customHeight="1">
      <c r="A39" s="27"/>
      <c r="B39" s="28"/>
      <c r="C39" s="28"/>
      <c r="D39" s="28"/>
      <c r="E39" s="28"/>
      <c r="F39" s="29"/>
      <c r="G39" s="29"/>
      <c r="H39" s="29"/>
      <c r="I39" s="29"/>
      <c r="J39" s="29"/>
      <c r="K39" s="29"/>
      <c r="L39" s="29"/>
      <c r="M39" s="29"/>
      <c r="N39" s="29"/>
      <c r="O39" s="30"/>
      <c r="P39" s="31"/>
    </row>
    <row r="40" spans="1:16" ht="12" customHeight="1">
      <c r="A40" s="27"/>
      <c r="B40" s="28"/>
      <c r="C40" s="28"/>
      <c r="D40" s="28"/>
      <c r="E40" s="28"/>
      <c r="F40" s="29"/>
      <c r="G40" s="29"/>
      <c r="H40" s="29"/>
      <c r="I40" s="29"/>
      <c r="J40" s="29"/>
      <c r="K40" s="29"/>
      <c r="L40" s="29"/>
      <c r="M40" s="29"/>
      <c r="N40" s="29"/>
      <c r="O40" s="30"/>
      <c r="P40" s="31"/>
    </row>
    <row r="41" spans="1:16" ht="12" customHeight="1">
      <c r="A41" s="27"/>
      <c r="B41" s="28"/>
      <c r="C41" s="28"/>
      <c r="D41" s="28"/>
      <c r="E41" s="28"/>
      <c r="F41" s="29"/>
      <c r="G41" s="29"/>
      <c r="H41" s="29"/>
      <c r="I41" s="29"/>
      <c r="J41" s="29"/>
      <c r="K41" s="29"/>
      <c r="L41" s="29"/>
      <c r="M41" s="29"/>
      <c r="N41" s="29"/>
      <c r="O41" s="30"/>
      <c r="P41" s="31"/>
    </row>
    <row r="42" spans="1:16" ht="12" customHeight="1">
      <c r="A42" s="27"/>
      <c r="B42" s="28"/>
      <c r="C42" s="28"/>
      <c r="D42" s="28"/>
      <c r="E42" s="28"/>
      <c r="F42" s="29"/>
      <c r="G42" s="29"/>
      <c r="H42" s="29"/>
      <c r="I42" s="29"/>
      <c r="J42" s="29"/>
      <c r="K42" s="29"/>
      <c r="L42" s="29"/>
      <c r="M42" s="29"/>
      <c r="N42" s="29"/>
      <c r="O42" s="30"/>
      <c r="P42" s="31"/>
    </row>
    <row r="43" spans="1:16" ht="12" customHeight="1">
      <c r="A43" s="27"/>
      <c r="B43" s="28"/>
      <c r="C43" s="28"/>
      <c r="D43" s="28"/>
      <c r="E43" s="28"/>
      <c r="F43" s="29"/>
      <c r="G43" s="29"/>
      <c r="H43" s="29"/>
      <c r="I43" s="29"/>
      <c r="J43" s="29"/>
      <c r="K43" s="29"/>
      <c r="L43" s="29"/>
      <c r="M43" s="29"/>
      <c r="N43" s="29"/>
      <c r="O43" s="30"/>
      <c r="P43" s="31"/>
    </row>
    <row r="44" spans="1:16" ht="12" customHeight="1">
      <c r="A44" s="27"/>
      <c r="B44" s="28"/>
      <c r="C44" s="28"/>
      <c r="D44" s="28"/>
      <c r="E44" s="28"/>
      <c r="F44" s="29"/>
      <c r="G44" s="29"/>
      <c r="H44" s="29"/>
      <c r="I44" s="29"/>
      <c r="J44" s="29"/>
      <c r="K44" s="29"/>
      <c r="L44" s="29"/>
      <c r="M44" s="29"/>
      <c r="N44" s="29"/>
      <c r="O44" s="30"/>
      <c r="P44" s="31"/>
    </row>
    <row r="45" spans="1:16" ht="12" customHeight="1">
      <c r="A45" s="27"/>
      <c r="B45" s="28"/>
      <c r="C45" s="28"/>
      <c r="D45" s="28"/>
      <c r="E45" s="28"/>
      <c r="F45" s="29"/>
      <c r="G45" s="29"/>
      <c r="H45" s="29"/>
      <c r="I45" s="29"/>
      <c r="J45" s="29"/>
      <c r="K45" s="29"/>
      <c r="L45" s="29"/>
      <c r="M45" s="29"/>
      <c r="N45" s="29"/>
      <c r="O45" s="30"/>
      <c r="P45" s="31"/>
    </row>
    <row r="46" spans="1:16" ht="12" customHeight="1" thickBot="1">
      <c r="A46" s="16"/>
      <c r="B46" s="17"/>
      <c r="C46" s="11"/>
      <c r="D46" s="11"/>
      <c r="E46" s="11"/>
      <c r="F46" s="8"/>
      <c r="G46" s="8"/>
      <c r="H46" s="8"/>
      <c r="I46" s="8"/>
      <c r="J46" s="8"/>
      <c r="K46" s="8"/>
      <c r="L46" s="8"/>
      <c r="M46" s="8"/>
      <c r="N46" s="8"/>
      <c r="O46" s="33"/>
      <c r="P46" s="34"/>
    </row>
    <row r="47" spans="1:16" ht="12" customHeight="1" thickBot="1">
      <c r="A47" s="35" t="s">
        <v>3</v>
      </c>
      <c r="B47" s="15">
        <f>SUM(B9:B45)</f>
        <v>270.11900000000003</v>
      </c>
      <c r="C47" s="15">
        <f>SUM(C9:C45)</f>
        <v>0</v>
      </c>
      <c r="D47" s="15">
        <f>SUM(D9:D45)</f>
        <v>0</v>
      </c>
      <c r="E47" s="18">
        <f>SUM(E9:E45)</f>
        <v>0</v>
      </c>
      <c r="F47" s="15"/>
      <c r="G47" s="18">
        <f t="shared" ref="G47:N47" si="14">SUM(G9:G45)</f>
        <v>2361.8941999999997</v>
      </c>
      <c r="H47" s="18">
        <f t="shared" si="14"/>
        <v>0</v>
      </c>
      <c r="I47" s="18">
        <f t="shared" si="14"/>
        <v>0</v>
      </c>
      <c r="J47" s="18">
        <f t="shared" si="14"/>
        <v>0</v>
      </c>
      <c r="K47" s="18">
        <f t="shared" si="14"/>
        <v>2361.8941999999997</v>
      </c>
      <c r="L47" s="18">
        <f t="shared" si="14"/>
        <v>0</v>
      </c>
      <c r="M47" s="18">
        <f t="shared" si="14"/>
        <v>0</v>
      </c>
      <c r="N47" s="18">
        <f t="shared" si="14"/>
        <v>0</v>
      </c>
      <c r="O47" s="36">
        <f>O22</f>
        <v>2361.8941999999997</v>
      </c>
      <c r="P47" s="39">
        <f>P22</f>
        <v>0</v>
      </c>
    </row>
    <row r="48" spans="1:16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</sheetData>
  <mergeCells count="12">
    <mergeCell ref="A8:P8"/>
    <mergeCell ref="B7:C7"/>
    <mergeCell ref="A1:P1"/>
    <mergeCell ref="A2:P2"/>
    <mergeCell ref="A3:P3"/>
    <mergeCell ref="A4:P4"/>
    <mergeCell ref="A5:A6"/>
    <mergeCell ref="B5:E5"/>
    <mergeCell ref="F5:F6"/>
    <mergeCell ref="G5:J5"/>
    <mergeCell ref="K5:N5"/>
    <mergeCell ref="O5:P5"/>
  </mergeCells>
  <printOptions horizontalCentered="1"/>
  <pageMargins left="0.39370078740157483" right="0.39370078740157483" top="0.98425196850393704" bottom="0.39370078740157483" header="0.51181102362204722" footer="0.11811023622047245"/>
  <pageSetup paperSize="9" scale="90" firstPageNumber="85" orientation="landscape" useFirstPageNumber="1" horizontalDpi="4294967293" verticalDpi="300" r:id="rId1"/>
  <headerFooter alignWithMargins="0">
    <oddFooter>&amp;R&amp;6&amp;F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P251"/>
  <sheetViews>
    <sheetView showGridLines="0" view="pageBreakPreview" topLeftCell="A62" zoomScaleNormal="70" zoomScaleSheetLayoutView="100" workbookViewId="0">
      <selection activeCell="H75" sqref="H75"/>
    </sheetView>
  </sheetViews>
  <sheetFormatPr defaultRowHeight="11.25"/>
  <cols>
    <col min="1" max="1" width="13.5703125" style="1" customWidth="1"/>
    <col min="2" max="5" width="8.7109375" style="12" customWidth="1"/>
    <col min="6" max="6" width="9.7109375" style="3" customWidth="1"/>
    <col min="7" max="10" width="8.7109375" style="3" customWidth="1"/>
    <col min="11" max="11" width="8.7109375" style="37" customWidth="1"/>
    <col min="12" max="14" width="8.7109375" style="3" customWidth="1"/>
    <col min="15" max="16" width="9" style="38" customWidth="1"/>
    <col min="17" max="16384" width="9.140625" style="21"/>
  </cols>
  <sheetData>
    <row r="1" spans="1:16" s="19" customFormat="1" ht="16.5" customHeight="1">
      <c r="A1" s="70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2"/>
    </row>
    <row r="2" spans="1:16" s="20" customFormat="1" ht="13.5" customHeight="1">
      <c r="A2" s="73" t="s">
        <v>29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5"/>
    </row>
    <row r="3" spans="1:16" s="20" customFormat="1" ht="13.5" customHeight="1">
      <c r="A3" s="73" t="s">
        <v>30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5"/>
    </row>
    <row r="4" spans="1:16" s="20" customFormat="1" ht="12.75" customHeight="1" thickBot="1">
      <c r="A4" s="73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5"/>
    </row>
    <row r="5" spans="1:16" ht="12" customHeight="1">
      <c r="A5" s="76" t="s">
        <v>31</v>
      </c>
      <c r="B5" s="78" t="s">
        <v>32</v>
      </c>
      <c r="C5" s="79"/>
      <c r="D5" s="79"/>
      <c r="E5" s="79"/>
      <c r="F5" s="62" t="s">
        <v>2</v>
      </c>
      <c r="G5" s="64" t="s">
        <v>33</v>
      </c>
      <c r="H5" s="65"/>
      <c r="I5" s="65"/>
      <c r="J5" s="65"/>
      <c r="K5" s="64" t="s">
        <v>34</v>
      </c>
      <c r="L5" s="65"/>
      <c r="M5" s="65"/>
      <c r="N5" s="65"/>
      <c r="O5" s="66" t="s">
        <v>35</v>
      </c>
      <c r="P5" s="67"/>
    </row>
    <row r="6" spans="1:16" ht="12" customHeight="1" thickBot="1">
      <c r="A6" s="77"/>
      <c r="B6" s="13" t="s">
        <v>36</v>
      </c>
      <c r="C6" s="13" t="s">
        <v>37</v>
      </c>
      <c r="D6" s="13" t="s">
        <v>38</v>
      </c>
      <c r="E6" s="13" t="s">
        <v>41</v>
      </c>
      <c r="F6" s="63"/>
      <c r="G6" s="14" t="s">
        <v>39</v>
      </c>
      <c r="H6" s="14" t="s">
        <v>37</v>
      </c>
      <c r="I6" s="14" t="s">
        <v>38</v>
      </c>
      <c r="J6" s="14" t="s">
        <v>41</v>
      </c>
      <c r="K6" s="14" t="s">
        <v>36</v>
      </c>
      <c r="L6" s="14" t="s">
        <v>40</v>
      </c>
      <c r="M6" s="14" t="s">
        <v>38</v>
      </c>
      <c r="N6" s="14" t="s">
        <v>41</v>
      </c>
      <c r="O6" s="22" t="s">
        <v>42</v>
      </c>
      <c r="P6" s="23" t="s">
        <v>41</v>
      </c>
    </row>
    <row r="7" spans="1:16" ht="12" hidden="1" customHeight="1" thickBot="1">
      <c r="A7" s="50"/>
      <c r="B7" s="83" t="s">
        <v>1</v>
      </c>
      <c r="C7" s="84"/>
      <c r="D7" s="51"/>
      <c r="E7" s="52"/>
      <c r="F7" s="53"/>
      <c r="G7" s="54"/>
      <c r="H7" s="55"/>
      <c r="I7" s="53"/>
      <c r="J7" s="56"/>
      <c r="K7" s="54"/>
      <c r="L7" s="55"/>
      <c r="M7" s="53"/>
      <c r="N7" s="56"/>
      <c r="O7" s="57"/>
      <c r="P7" s="58"/>
    </row>
    <row r="8" spans="1:16" s="26" customFormat="1" ht="18" customHeight="1">
      <c r="A8" s="80" t="s">
        <v>22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2"/>
    </row>
    <row r="9" spans="1:16" ht="12" customHeight="1">
      <c r="A9" s="27"/>
      <c r="B9" s="28"/>
      <c r="C9" s="28"/>
      <c r="D9" s="28"/>
      <c r="E9" s="28"/>
      <c r="F9" s="29"/>
      <c r="G9" s="29"/>
      <c r="H9" s="29"/>
      <c r="I9" s="29"/>
      <c r="J9" s="29"/>
      <c r="K9" s="29"/>
      <c r="L9" s="29"/>
      <c r="M9" s="29"/>
      <c r="N9" s="29"/>
      <c r="O9" s="30"/>
      <c r="P9" s="31"/>
    </row>
    <row r="10" spans="1:16" ht="12" customHeight="1">
      <c r="A10" s="27">
        <v>1</v>
      </c>
      <c r="B10" s="28">
        <v>0</v>
      </c>
      <c r="C10" s="28"/>
      <c r="D10" s="28"/>
      <c r="E10" s="28">
        <v>0</v>
      </c>
      <c r="F10" s="29">
        <v>10</v>
      </c>
      <c r="G10" s="29"/>
      <c r="H10" s="29"/>
      <c r="I10" s="29"/>
      <c r="J10" s="29"/>
      <c r="K10" s="29"/>
      <c r="L10" s="29"/>
      <c r="M10" s="29"/>
      <c r="N10" s="29"/>
      <c r="O10" s="30">
        <f>SUM(K10+L10+M10)</f>
        <v>0</v>
      </c>
      <c r="P10" s="31">
        <f>N10</f>
        <v>0</v>
      </c>
    </row>
    <row r="11" spans="1:16" ht="12" customHeight="1">
      <c r="A11" s="27">
        <v>2</v>
      </c>
      <c r="B11" s="28">
        <v>21.176000000000002</v>
      </c>
      <c r="C11" s="28"/>
      <c r="D11" s="28"/>
      <c r="E11" s="28">
        <v>0</v>
      </c>
      <c r="F11" s="29">
        <v>10</v>
      </c>
      <c r="G11" s="29">
        <f t="shared" ref="G11:G52" si="0">SUM(B10+B11)*F11</f>
        <v>211.76000000000002</v>
      </c>
      <c r="H11" s="29">
        <f t="shared" ref="H11:H52" si="1">SUM(C9+C11)*F11</f>
        <v>0</v>
      </c>
      <c r="I11" s="29">
        <f t="shared" ref="I11:I52" si="2">SUM(D9+D11)*F11</f>
        <v>0</v>
      </c>
      <c r="J11" s="29">
        <f t="shared" ref="J11:J52" si="3">SUM((E10+E11)*F11*1.3)</f>
        <v>0</v>
      </c>
      <c r="K11" s="29">
        <f t="shared" ref="K11:N26" si="4">G11</f>
        <v>211.76000000000002</v>
      </c>
      <c r="L11" s="29">
        <f t="shared" si="4"/>
        <v>0</v>
      </c>
      <c r="M11" s="29">
        <f t="shared" si="4"/>
        <v>0</v>
      </c>
      <c r="N11" s="29">
        <f t="shared" si="4"/>
        <v>0</v>
      </c>
      <c r="O11" s="30">
        <f t="shared" ref="O11:O52" si="5">SUM(K11+L11+M11)+O10</f>
        <v>211.76000000000002</v>
      </c>
      <c r="P11" s="31">
        <f t="shared" ref="P11:P52" si="6">N11+P10</f>
        <v>0</v>
      </c>
    </row>
    <row r="12" spans="1:16" ht="12" customHeight="1">
      <c r="A12" s="27">
        <v>3</v>
      </c>
      <c r="B12" s="28">
        <v>20.507999999999999</v>
      </c>
      <c r="C12" s="28"/>
      <c r="D12" s="28"/>
      <c r="E12" s="28">
        <v>0</v>
      </c>
      <c r="F12" s="29">
        <v>10</v>
      </c>
      <c r="G12" s="29">
        <f t="shared" si="0"/>
        <v>416.84</v>
      </c>
      <c r="H12" s="29">
        <f t="shared" si="1"/>
        <v>0</v>
      </c>
      <c r="I12" s="29">
        <f t="shared" si="2"/>
        <v>0</v>
      </c>
      <c r="J12" s="29">
        <f t="shared" si="3"/>
        <v>0</v>
      </c>
      <c r="K12" s="29">
        <f t="shared" si="4"/>
        <v>416.84</v>
      </c>
      <c r="L12" s="29">
        <f t="shared" si="4"/>
        <v>0</v>
      </c>
      <c r="M12" s="29">
        <f t="shared" si="4"/>
        <v>0</v>
      </c>
      <c r="N12" s="29">
        <f t="shared" si="4"/>
        <v>0</v>
      </c>
      <c r="O12" s="30">
        <f t="shared" si="5"/>
        <v>628.6</v>
      </c>
      <c r="P12" s="31">
        <f t="shared" si="6"/>
        <v>0</v>
      </c>
    </row>
    <row r="13" spans="1:16" ht="12" customHeight="1">
      <c r="A13" s="27">
        <v>4</v>
      </c>
      <c r="B13" s="28">
        <v>79.437000000000012</v>
      </c>
      <c r="C13" s="28"/>
      <c r="D13" s="28"/>
      <c r="E13" s="28">
        <v>0</v>
      </c>
      <c r="F13" s="29">
        <v>10</v>
      </c>
      <c r="G13" s="29">
        <f t="shared" si="0"/>
        <v>999.45</v>
      </c>
      <c r="H13" s="29">
        <f t="shared" si="1"/>
        <v>0</v>
      </c>
      <c r="I13" s="29">
        <f t="shared" si="2"/>
        <v>0</v>
      </c>
      <c r="J13" s="29">
        <f t="shared" si="3"/>
        <v>0</v>
      </c>
      <c r="K13" s="29">
        <f t="shared" si="4"/>
        <v>999.45</v>
      </c>
      <c r="L13" s="29">
        <f t="shared" si="4"/>
        <v>0</v>
      </c>
      <c r="M13" s="29">
        <f t="shared" si="4"/>
        <v>0</v>
      </c>
      <c r="N13" s="29">
        <f t="shared" si="4"/>
        <v>0</v>
      </c>
      <c r="O13" s="30">
        <f t="shared" si="5"/>
        <v>1628.0500000000002</v>
      </c>
      <c r="P13" s="31">
        <f t="shared" si="6"/>
        <v>0</v>
      </c>
    </row>
    <row r="14" spans="1:16" ht="12" customHeight="1">
      <c r="A14" s="27">
        <v>5</v>
      </c>
      <c r="B14" s="28">
        <v>104.137</v>
      </c>
      <c r="C14" s="28"/>
      <c r="D14" s="28"/>
      <c r="E14" s="28">
        <v>0</v>
      </c>
      <c r="F14" s="29">
        <v>10</v>
      </c>
      <c r="G14" s="29">
        <f t="shared" si="0"/>
        <v>1835.7400000000002</v>
      </c>
      <c r="H14" s="29">
        <f t="shared" si="1"/>
        <v>0</v>
      </c>
      <c r="I14" s="29">
        <f t="shared" si="2"/>
        <v>0</v>
      </c>
      <c r="J14" s="29">
        <f t="shared" si="3"/>
        <v>0</v>
      </c>
      <c r="K14" s="29">
        <f t="shared" si="4"/>
        <v>1835.7400000000002</v>
      </c>
      <c r="L14" s="29">
        <f t="shared" si="4"/>
        <v>0</v>
      </c>
      <c r="M14" s="29">
        <f t="shared" si="4"/>
        <v>0</v>
      </c>
      <c r="N14" s="29">
        <f t="shared" si="4"/>
        <v>0</v>
      </c>
      <c r="O14" s="30">
        <f t="shared" si="5"/>
        <v>3463.7900000000004</v>
      </c>
      <c r="P14" s="31">
        <f t="shared" si="6"/>
        <v>0</v>
      </c>
    </row>
    <row r="15" spans="1:16" ht="12" customHeight="1">
      <c r="A15" s="27">
        <v>6</v>
      </c>
      <c r="B15" s="28">
        <v>95.512</v>
      </c>
      <c r="C15" s="28"/>
      <c r="D15" s="28"/>
      <c r="E15" s="28">
        <v>0</v>
      </c>
      <c r="F15" s="29">
        <v>10</v>
      </c>
      <c r="G15" s="29">
        <f t="shared" si="0"/>
        <v>1996.49</v>
      </c>
      <c r="H15" s="29">
        <f t="shared" si="1"/>
        <v>0</v>
      </c>
      <c r="I15" s="29">
        <f t="shared" si="2"/>
        <v>0</v>
      </c>
      <c r="J15" s="29">
        <f t="shared" si="3"/>
        <v>0</v>
      </c>
      <c r="K15" s="29">
        <f t="shared" si="4"/>
        <v>1996.49</v>
      </c>
      <c r="L15" s="29">
        <f t="shared" si="4"/>
        <v>0</v>
      </c>
      <c r="M15" s="29">
        <f t="shared" si="4"/>
        <v>0</v>
      </c>
      <c r="N15" s="29">
        <f t="shared" si="4"/>
        <v>0</v>
      </c>
      <c r="O15" s="30">
        <f t="shared" si="5"/>
        <v>5460.2800000000007</v>
      </c>
      <c r="P15" s="31">
        <f t="shared" si="6"/>
        <v>0</v>
      </c>
    </row>
    <row r="16" spans="1:16" ht="12" customHeight="1">
      <c r="A16" s="27">
        <v>7</v>
      </c>
      <c r="B16" s="28">
        <v>100.53100000000001</v>
      </c>
      <c r="C16" s="28"/>
      <c r="D16" s="28"/>
      <c r="E16" s="28">
        <v>0</v>
      </c>
      <c r="F16" s="29">
        <v>10</v>
      </c>
      <c r="G16" s="29">
        <f t="shared" si="0"/>
        <v>1960.43</v>
      </c>
      <c r="H16" s="29">
        <f t="shared" si="1"/>
        <v>0</v>
      </c>
      <c r="I16" s="29">
        <f t="shared" si="2"/>
        <v>0</v>
      </c>
      <c r="J16" s="29">
        <f t="shared" si="3"/>
        <v>0</v>
      </c>
      <c r="K16" s="29">
        <f t="shared" si="4"/>
        <v>1960.43</v>
      </c>
      <c r="L16" s="29">
        <f t="shared" si="4"/>
        <v>0</v>
      </c>
      <c r="M16" s="29">
        <f t="shared" si="4"/>
        <v>0</v>
      </c>
      <c r="N16" s="29">
        <f t="shared" si="4"/>
        <v>0</v>
      </c>
      <c r="O16" s="30">
        <f t="shared" si="5"/>
        <v>7420.7100000000009</v>
      </c>
      <c r="P16" s="31">
        <f t="shared" si="6"/>
        <v>0</v>
      </c>
    </row>
    <row r="17" spans="1:16" s="32" customFormat="1" ht="12" customHeight="1">
      <c r="A17" s="27">
        <v>8</v>
      </c>
      <c r="B17" s="28">
        <v>114.679</v>
      </c>
      <c r="C17" s="28"/>
      <c r="D17" s="28"/>
      <c r="E17" s="28">
        <v>0</v>
      </c>
      <c r="F17" s="29">
        <v>10</v>
      </c>
      <c r="G17" s="29">
        <f t="shared" si="0"/>
        <v>2152.1</v>
      </c>
      <c r="H17" s="29">
        <f t="shared" si="1"/>
        <v>0</v>
      </c>
      <c r="I17" s="29">
        <f t="shared" si="2"/>
        <v>0</v>
      </c>
      <c r="J17" s="29">
        <f t="shared" si="3"/>
        <v>0</v>
      </c>
      <c r="K17" s="29">
        <f t="shared" si="4"/>
        <v>2152.1</v>
      </c>
      <c r="L17" s="29">
        <f t="shared" si="4"/>
        <v>0</v>
      </c>
      <c r="M17" s="29">
        <f t="shared" si="4"/>
        <v>0</v>
      </c>
      <c r="N17" s="29">
        <f t="shared" si="4"/>
        <v>0</v>
      </c>
      <c r="O17" s="30">
        <f t="shared" si="5"/>
        <v>9572.8100000000013</v>
      </c>
      <c r="P17" s="31">
        <f t="shared" si="6"/>
        <v>0</v>
      </c>
    </row>
    <row r="18" spans="1:16" s="32" customFormat="1" ht="12" customHeight="1">
      <c r="A18" s="27">
        <v>9</v>
      </c>
      <c r="B18" s="28">
        <v>160.48099999999999</v>
      </c>
      <c r="C18" s="28"/>
      <c r="D18" s="28"/>
      <c r="E18" s="28">
        <v>0</v>
      </c>
      <c r="F18" s="29">
        <v>10</v>
      </c>
      <c r="G18" s="29">
        <f t="shared" si="0"/>
        <v>2751.5999999999995</v>
      </c>
      <c r="H18" s="29">
        <f t="shared" si="1"/>
        <v>0</v>
      </c>
      <c r="I18" s="29">
        <f t="shared" si="2"/>
        <v>0</v>
      </c>
      <c r="J18" s="29">
        <f t="shared" si="3"/>
        <v>0</v>
      </c>
      <c r="K18" s="29">
        <f t="shared" si="4"/>
        <v>2751.5999999999995</v>
      </c>
      <c r="L18" s="29">
        <f t="shared" si="4"/>
        <v>0</v>
      </c>
      <c r="M18" s="29">
        <f t="shared" si="4"/>
        <v>0</v>
      </c>
      <c r="N18" s="29">
        <f t="shared" si="4"/>
        <v>0</v>
      </c>
      <c r="O18" s="30">
        <f t="shared" si="5"/>
        <v>12324.41</v>
      </c>
      <c r="P18" s="31">
        <f t="shared" si="6"/>
        <v>0</v>
      </c>
    </row>
    <row r="19" spans="1:16" s="32" customFormat="1" ht="12" customHeight="1">
      <c r="A19" s="27">
        <v>10</v>
      </c>
      <c r="B19" s="28">
        <v>151.85</v>
      </c>
      <c r="C19" s="28"/>
      <c r="D19" s="28"/>
      <c r="E19" s="28">
        <v>0</v>
      </c>
      <c r="F19" s="29">
        <v>10</v>
      </c>
      <c r="G19" s="29">
        <f t="shared" si="0"/>
        <v>3123.3100000000004</v>
      </c>
      <c r="H19" s="29">
        <f t="shared" si="1"/>
        <v>0</v>
      </c>
      <c r="I19" s="29">
        <f t="shared" si="2"/>
        <v>0</v>
      </c>
      <c r="J19" s="29">
        <f t="shared" si="3"/>
        <v>0</v>
      </c>
      <c r="K19" s="29">
        <f t="shared" si="4"/>
        <v>3123.3100000000004</v>
      </c>
      <c r="L19" s="29">
        <f t="shared" si="4"/>
        <v>0</v>
      </c>
      <c r="M19" s="29">
        <f t="shared" si="4"/>
        <v>0</v>
      </c>
      <c r="N19" s="29">
        <f t="shared" si="4"/>
        <v>0</v>
      </c>
      <c r="O19" s="30">
        <f t="shared" si="5"/>
        <v>15447.720000000001</v>
      </c>
      <c r="P19" s="31">
        <f t="shared" si="6"/>
        <v>0</v>
      </c>
    </row>
    <row r="20" spans="1:16" s="32" customFormat="1" ht="12" customHeight="1">
      <c r="A20" s="27">
        <v>11</v>
      </c>
      <c r="B20" s="28">
        <v>130.04900000000001</v>
      </c>
      <c r="C20" s="28"/>
      <c r="D20" s="28"/>
      <c r="E20" s="28">
        <v>0</v>
      </c>
      <c r="F20" s="29">
        <v>10</v>
      </c>
      <c r="G20" s="29">
        <f t="shared" si="0"/>
        <v>2818.99</v>
      </c>
      <c r="H20" s="29">
        <f t="shared" si="1"/>
        <v>0</v>
      </c>
      <c r="I20" s="29">
        <f t="shared" si="2"/>
        <v>0</v>
      </c>
      <c r="J20" s="29">
        <f t="shared" si="3"/>
        <v>0</v>
      </c>
      <c r="K20" s="29">
        <f t="shared" si="4"/>
        <v>2818.99</v>
      </c>
      <c r="L20" s="29">
        <f t="shared" si="4"/>
        <v>0</v>
      </c>
      <c r="M20" s="29">
        <f t="shared" si="4"/>
        <v>0</v>
      </c>
      <c r="N20" s="29">
        <f t="shared" si="4"/>
        <v>0</v>
      </c>
      <c r="O20" s="30">
        <f t="shared" si="5"/>
        <v>18266.71</v>
      </c>
      <c r="P20" s="31">
        <f t="shared" si="6"/>
        <v>0</v>
      </c>
    </row>
    <row r="21" spans="1:16" s="32" customFormat="1" ht="12" customHeight="1">
      <c r="A21" s="27">
        <v>12</v>
      </c>
      <c r="B21" s="28">
        <v>125.512</v>
      </c>
      <c r="C21" s="28"/>
      <c r="D21" s="28"/>
      <c r="E21" s="28">
        <v>0</v>
      </c>
      <c r="F21" s="29">
        <v>10</v>
      </c>
      <c r="G21" s="29">
        <f t="shared" si="0"/>
        <v>2555.61</v>
      </c>
      <c r="H21" s="29">
        <f t="shared" si="1"/>
        <v>0</v>
      </c>
      <c r="I21" s="29">
        <f t="shared" si="2"/>
        <v>0</v>
      </c>
      <c r="J21" s="29">
        <f t="shared" si="3"/>
        <v>0</v>
      </c>
      <c r="K21" s="29">
        <f t="shared" si="4"/>
        <v>2555.61</v>
      </c>
      <c r="L21" s="29">
        <f t="shared" si="4"/>
        <v>0</v>
      </c>
      <c r="M21" s="29">
        <f t="shared" si="4"/>
        <v>0</v>
      </c>
      <c r="N21" s="29">
        <f t="shared" si="4"/>
        <v>0</v>
      </c>
      <c r="O21" s="30">
        <f t="shared" si="5"/>
        <v>20822.32</v>
      </c>
      <c r="P21" s="31">
        <f t="shared" si="6"/>
        <v>0</v>
      </c>
    </row>
    <row r="22" spans="1:16" s="32" customFormat="1" ht="12" customHeight="1">
      <c r="A22" s="27">
        <v>13</v>
      </c>
      <c r="B22" s="28">
        <v>119.67400000000001</v>
      </c>
      <c r="C22" s="28"/>
      <c r="D22" s="28"/>
      <c r="E22" s="28">
        <v>0</v>
      </c>
      <c r="F22" s="29">
        <v>10</v>
      </c>
      <c r="G22" s="29">
        <f t="shared" si="0"/>
        <v>2451.86</v>
      </c>
      <c r="H22" s="29">
        <f t="shared" si="1"/>
        <v>0</v>
      </c>
      <c r="I22" s="29">
        <f t="shared" si="2"/>
        <v>0</v>
      </c>
      <c r="J22" s="29">
        <f t="shared" si="3"/>
        <v>0</v>
      </c>
      <c r="K22" s="29">
        <f t="shared" si="4"/>
        <v>2451.86</v>
      </c>
      <c r="L22" s="29">
        <f t="shared" si="4"/>
        <v>0</v>
      </c>
      <c r="M22" s="29">
        <f t="shared" si="4"/>
        <v>0</v>
      </c>
      <c r="N22" s="29">
        <f t="shared" si="4"/>
        <v>0</v>
      </c>
      <c r="O22" s="30">
        <f t="shared" si="5"/>
        <v>23274.18</v>
      </c>
      <c r="P22" s="31">
        <f t="shared" si="6"/>
        <v>0</v>
      </c>
    </row>
    <row r="23" spans="1:16" s="32" customFormat="1" ht="12" customHeight="1">
      <c r="A23" s="27">
        <v>14</v>
      </c>
      <c r="B23" s="28">
        <v>110.05900000000001</v>
      </c>
      <c r="C23" s="28"/>
      <c r="D23" s="28"/>
      <c r="E23" s="28">
        <v>0</v>
      </c>
      <c r="F23" s="29">
        <v>10</v>
      </c>
      <c r="G23" s="29">
        <f t="shared" si="0"/>
        <v>2297.33</v>
      </c>
      <c r="H23" s="29">
        <f t="shared" si="1"/>
        <v>0</v>
      </c>
      <c r="I23" s="29">
        <f t="shared" si="2"/>
        <v>0</v>
      </c>
      <c r="J23" s="29">
        <f t="shared" si="3"/>
        <v>0</v>
      </c>
      <c r="K23" s="29">
        <f t="shared" si="4"/>
        <v>2297.33</v>
      </c>
      <c r="L23" s="29">
        <f t="shared" si="4"/>
        <v>0</v>
      </c>
      <c r="M23" s="29">
        <f t="shared" si="4"/>
        <v>0</v>
      </c>
      <c r="N23" s="29">
        <f t="shared" si="4"/>
        <v>0</v>
      </c>
      <c r="O23" s="30">
        <f t="shared" si="5"/>
        <v>25571.510000000002</v>
      </c>
      <c r="P23" s="31">
        <f t="shared" si="6"/>
        <v>0</v>
      </c>
    </row>
    <row r="24" spans="1:16" s="32" customFormat="1" ht="12" customHeight="1">
      <c r="A24" s="27">
        <v>15</v>
      </c>
      <c r="B24" s="28">
        <v>98.551000000000002</v>
      </c>
      <c r="C24" s="28"/>
      <c r="D24" s="28"/>
      <c r="E24" s="28">
        <v>0</v>
      </c>
      <c r="F24" s="29">
        <v>10</v>
      </c>
      <c r="G24" s="29">
        <f t="shared" si="0"/>
        <v>2086.1000000000004</v>
      </c>
      <c r="H24" s="29">
        <f t="shared" si="1"/>
        <v>0</v>
      </c>
      <c r="I24" s="29">
        <f t="shared" si="2"/>
        <v>0</v>
      </c>
      <c r="J24" s="29">
        <f t="shared" si="3"/>
        <v>0</v>
      </c>
      <c r="K24" s="29">
        <f t="shared" si="4"/>
        <v>2086.1000000000004</v>
      </c>
      <c r="L24" s="29">
        <f t="shared" si="4"/>
        <v>0</v>
      </c>
      <c r="M24" s="29">
        <f t="shared" si="4"/>
        <v>0</v>
      </c>
      <c r="N24" s="29">
        <f t="shared" si="4"/>
        <v>0</v>
      </c>
      <c r="O24" s="30">
        <f t="shared" si="5"/>
        <v>27657.61</v>
      </c>
      <c r="P24" s="31">
        <f t="shared" si="6"/>
        <v>0</v>
      </c>
    </row>
    <row r="25" spans="1:16" s="32" customFormat="1" ht="12" customHeight="1">
      <c r="A25" s="27">
        <v>16</v>
      </c>
      <c r="B25" s="28">
        <v>138.47999999999999</v>
      </c>
      <c r="C25" s="28"/>
      <c r="D25" s="28"/>
      <c r="E25" s="28">
        <v>0</v>
      </c>
      <c r="F25" s="29">
        <v>10</v>
      </c>
      <c r="G25" s="29">
        <f t="shared" si="0"/>
        <v>2370.31</v>
      </c>
      <c r="H25" s="29">
        <f t="shared" si="1"/>
        <v>0</v>
      </c>
      <c r="I25" s="29">
        <f t="shared" si="2"/>
        <v>0</v>
      </c>
      <c r="J25" s="29">
        <f t="shared" si="3"/>
        <v>0</v>
      </c>
      <c r="K25" s="29">
        <f t="shared" si="4"/>
        <v>2370.31</v>
      </c>
      <c r="L25" s="29">
        <f t="shared" si="4"/>
        <v>0</v>
      </c>
      <c r="M25" s="29">
        <f t="shared" si="4"/>
        <v>0</v>
      </c>
      <c r="N25" s="29">
        <f t="shared" si="4"/>
        <v>0</v>
      </c>
      <c r="O25" s="30">
        <f t="shared" si="5"/>
        <v>30027.920000000002</v>
      </c>
      <c r="P25" s="31">
        <f t="shared" si="6"/>
        <v>0</v>
      </c>
    </row>
    <row r="26" spans="1:16" s="32" customFormat="1" ht="12" customHeight="1">
      <c r="A26" s="27">
        <v>17</v>
      </c>
      <c r="B26" s="28">
        <v>92.43</v>
      </c>
      <c r="C26" s="28"/>
      <c r="D26" s="28"/>
      <c r="E26" s="28">
        <v>0</v>
      </c>
      <c r="F26" s="29">
        <v>10</v>
      </c>
      <c r="G26" s="29">
        <f t="shared" si="0"/>
        <v>2309.1</v>
      </c>
      <c r="H26" s="29">
        <f t="shared" si="1"/>
        <v>0</v>
      </c>
      <c r="I26" s="29">
        <f t="shared" si="2"/>
        <v>0</v>
      </c>
      <c r="J26" s="29">
        <f t="shared" si="3"/>
        <v>0</v>
      </c>
      <c r="K26" s="29">
        <f t="shared" si="4"/>
        <v>2309.1</v>
      </c>
      <c r="L26" s="29">
        <f t="shared" si="4"/>
        <v>0</v>
      </c>
      <c r="M26" s="29">
        <f t="shared" si="4"/>
        <v>0</v>
      </c>
      <c r="N26" s="29">
        <f t="shared" si="4"/>
        <v>0</v>
      </c>
      <c r="O26" s="30">
        <f t="shared" si="5"/>
        <v>32337.02</v>
      </c>
      <c r="P26" s="31">
        <f t="shared" si="6"/>
        <v>0</v>
      </c>
    </row>
    <row r="27" spans="1:16" s="32" customFormat="1" ht="12" customHeight="1">
      <c r="A27" s="27">
        <v>18</v>
      </c>
      <c r="B27" s="28">
        <v>60.65</v>
      </c>
      <c r="C27" s="28"/>
      <c r="D27" s="28"/>
      <c r="E27" s="28">
        <v>0</v>
      </c>
      <c r="F27" s="29">
        <v>10</v>
      </c>
      <c r="G27" s="29">
        <f t="shared" si="0"/>
        <v>1530.8000000000002</v>
      </c>
      <c r="H27" s="29">
        <f t="shared" si="1"/>
        <v>0</v>
      </c>
      <c r="I27" s="29">
        <f t="shared" si="2"/>
        <v>0</v>
      </c>
      <c r="J27" s="29">
        <f t="shared" si="3"/>
        <v>0</v>
      </c>
      <c r="K27" s="29">
        <f t="shared" ref="K27:N52" si="7">G27</f>
        <v>1530.8000000000002</v>
      </c>
      <c r="L27" s="29">
        <f t="shared" si="7"/>
        <v>0</v>
      </c>
      <c r="M27" s="29">
        <f t="shared" si="7"/>
        <v>0</v>
      </c>
      <c r="N27" s="29">
        <f t="shared" si="7"/>
        <v>0</v>
      </c>
      <c r="O27" s="30">
        <f t="shared" si="5"/>
        <v>33867.82</v>
      </c>
      <c r="P27" s="31">
        <f t="shared" si="6"/>
        <v>0</v>
      </c>
    </row>
    <row r="28" spans="1:16" s="32" customFormat="1" ht="12" customHeight="1">
      <c r="A28" s="27">
        <v>19</v>
      </c>
      <c r="B28" s="28">
        <v>38.5</v>
      </c>
      <c r="C28" s="28"/>
      <c r="D28" s="28"/>
      <c r="E28" s="28">
        <v>0</v>
      </c>
      <c r="F28" s="29">
        <v>10</v>
      </c>
      <c r="G28" s="29">
        <f t="shared" si="0"/>
        <v>991.5</v>
      </c>
      <c r="H28" s="29">
        <f t="shared" si="1"/>
        <v>0</v>
      </c>
      <c r="I28" s="29">
        <f t="shared" si="2"/>
        <v>0</v>
      </c>
      <c r="J28" s="29">
        <f t="shared" si="3"/>
        <v>0</v>
      </c>
      <c r="K28" s="29">
        <f t="shared" si="7"/>
        <v>991.5</v>
      </c>
      <c r="L28" s="29">
        <f t="shared" si="7"/>
        <v>0</v>
      </c>
      <c r="M28" s="29">
        <f t="shared" si="7"/>
        <v>0</v>
      </c>
      <c r="N28" s="29">
        <f t="shared" si="7"/>
        <v>0</v>
      </c>
      <c r="O28" s="30">
        <f t="shared" si="5"/>
        <v>34859.32</v>
      </c>
      <c r="P28" s="31">
        <f t="shared" si="6"/>
        <v>0</v>
      </c>
    </row>
    <row r="29" spans="1:16" s="32" customFormat="1" ht="12" customHeight="1">
      <c r="A29" s="27">
        <v>20</v>
      </c>
      <c r="B29" s="28">
        <v>19.250999999999998</v>
      </c>
      <c r="C29" s="28"/>
      <c r="D29" s="28"/>
      <c r="E29" s="28">
        <v>0.215</v>
      </c>
      <c r="F29" s="29">
        <v>10</v>
      </c>
      <c r="G29" s="29">
        <f t="shared" si="0"/>
        <v>577.51</v>
      </c>
      <c r="H29" s="29">
        <f t="shared" si="1"/>
        <v>0</v>
      </c>
      <c r="I29" s="29">
        <f t="shared" si="2"/>
        <v>0</v>
      </c>
      <c r="J29" s="29">
        <f t="shared" si="3"/>
        <v>2.7949999999999999</v>
      </c>
      <c r="K29" s="29">
        <f t="shared" si="7"/>
        <v>577.51</v>
      </c>
      <c r="L29" s="29">
        <f t="shared" si="7"/>
        <v>0</v>
      </c>
      <c r="M29" s="29">
        <f t="shared" si="7"/>
        <v>0</v>
      </c>
      <c r="N29" s="29">
        <f t="shared" si="7"/>
        <v>2.7949999999999999</v>
      </c>
      <c r="O29" s="30">
        <f t="shared" si="5"/>
        <v>35436.83</v>
      </c>
      <c r="P29" s="31">
        <f t="shared" si="6"/>
        <v>2.7949999999999999</v>
      </c>
    </row>
    <row r="30" spans="1:16" s="32" customFormat="1" ht="12" customHeight="1">
      <c r="A30" s="27">
        <v>21</v>
      </c>
      <c r="B30" s="28">
        <v>20.099</v>
      </c>
      <c r="C30" s="28"/>
      <c r="D30" s="28"/>
      <c r="E30" s="28">
        <v>0.86099999999999999</v>
      </c>
      <c r="F30" s="29">
        <v>10</v>
      </c>
      <c r="G30" s="29">
        <f t="shared" si="0"/>
        <v>393.49999999999994</v>
      </c>
      <c r="H30" s="29">
        <f t="shared" si="1"/>
        <v>0</v>
      </c>
      <c r="I30" s="29">
        <f t="shared" si="2"/>
        <v>0</v>
      </c>
      <c r="J30" s="29">
        <f t="shared" si="3"/>
        <v>13.988000000000003</v>
      </c>
      <c r="K30" s="29">
        <f t="shared" si="7"/>
        <v>393.49999999999994</v>
      </c>
      <c r="L30" s="29">
        <f t="shared" si="7"/>
        <v>0</v>
      </c>
      <c r="M30" s="29">
        <f t="shared" si="7"/>
        <v>0</v>
      </c>
      <c r="N30" s="29">
        <f t="shared" si="7"/>
        <v>13.988000000000003</v>
      </c>
      <c r="O30" s="30">
        <f t="shared" si="5"/>
        <v>35830.33</v>
      </c>
      <c r="P30" s="31">
        <f t="shared" si="6"/>
        <v>16.783000000000001</v>
      </c>
    </row>
    <row r="31" spans="1:16" s="32" customFormat="1" ht="12" customHeight="1">
      <c r="A31" s="27">
        <v>22</v>
      </c>
      <c r="B31" s="28">
        <v>22.246000000000002</v>
      </c>
      <c r="C31" s="28"/>
      <c r="D31" s="28"/>
      <c r="E31" s="28">
        <v>0.78</v>
      </c>
      <c r="F31" s="29">
        <v>10</v>
      </c>
      <c r="G31" s="29">
        <f t="shared" si="0"/>
        <v>423.45</v>
      </c>
      <c r="H31" s="29">
        <f t="shared" si="1"/>
        <v>0</v>
      </c>
      <c r="I31" s="29">
        <f t="shared" si="2"/>
        <v>0</v>
      </c>
      <c r="J31" s="29">
        <f t="shared" si="3"/>
        <v>21.333000000000002</v>
      </c>
      <c r="K31" s="29">
        <f t="shared" si="7"/>
        <v>423.45</v>
      </c>
      <c r="L31" s="29">
        <f t="shared" si="7"/>
        <v>0</v>
      </c>
      <c r="M31" s="29">
        <f t="shared" si="7"/>
        <v>0</v>
      </c>
      <c r="N31" s="29">
        <f t="shared" si="7"/>
        <v>21.333000000000002</v>
      </c>
      <c r="O31" s="30">
        <f t="shared" si="5"/>
        <v>36253.78</v>
      </c>
      <c r="P31" s="31">
        <f t="shared" si="6"/>
        <v>38.116</v>
      </c>
    </row>
    <row r="32" spans="1:16" s="32" customFormat="1" ht="12" customHeight="1">
      <c r="A32" s="27">
        <v>23</v>
      </c>
      <c r="B32" s="28">
        <v>22.68</v>
      </c>
      <c r="C32" s="28"/>
      <c r="D32" s="28"/>
      <c r="E32" s="28">
        <v>0</v>
      </c>
      <c r="F32" s="29">
        <v>10</v>
      </c>
      <c r="G32" s="29">
        <f t="shared" si="0"/>
        <v>449.26</v>
      </c>
      <c r="H32" s="29">
        <f t="shared" si="1"/>
        <v>0</v>
      </c>
      <c r="I32" s="29">
        <f t="shared" si="2"/>
        <v>0</v>
      </c>
      <c r="J32" s="29">
        <f t="shared" si="3"/>
        <v>10.14</v>
      </c>
      <c r="K32" s="29">
        <f t="shared" si="7"/>
        <v>449.26</v>
      </c>
      <c r="L32" s="29">
        <f t="shared" si="7"/>
        <v>0</v>
      </c>
      <c r="M32" s="29">
        <f t="shared" si="7"/>
        <v>0</v>
      </c>
      <c r="N32" s="29">
        <f t="shared" si="7"/>
        <v>10.14</v>
      </c>
      <c r="O32" s="30">
        <f t="shared" si="5"/>
        <v>36703.040000000001</v>
      </c>
      <c r="P32" s="31">
        <f t="shared" si="6"/>
        <v>48.256</v>
      </c>
    </row>
    <row r="33" spans="1:16" s="32" customFormat="1" ht="12" customHeight="1">
      <c r="A33" s="27">
        <v>24</v>
      </c>
      <c r="B33" s="28">
        <v>22.366</v>
      </c>
      <c r="C33" s="28"/>
      <c r="D33" s="28"/>
      <c r="E33" s="28">
        <v>0.45200000000000001</v>
      </c>
      <c r="F33" s="29">
        <v>10</v>
      </c>
      <c r="G33" s="29">
        <f t="shared" si="0"/>
        <v>450.46</v>
      </c>
      <c r="H33" s="29">
        <f t="shared" si="1"/>
        <v>0</v>
      </c>
      <c r="I33" s="29">
        <f t="shared" si="2"/>
        <v>0</v>
      </c>
      <c r="J33" s="29">
        <f t="shared" si="3"/>
        <v>5.8760000000000012</v>
      </c>
      <c r="K33" s="29">
        <f t="shared" si="7"/>
        <v>450.46</v>
      </c>
      <c r="L33" s="29">
        <f t="shared" si="7"/>
        <v>0</v>
      </c>
      <c r="M33" s="29">
        <f t="shared" si="7"/>
        <v>0</v>
      </c>
      <c r="N33" s="29">
        <f t="shared" si="7"/>
        <v>5.8760000000000012</v>
      </c>
      <c r="O33" s="30">
        <f t="shared" si="5"/>
        <v>37153.5</v>
      </c>
      <c r="P33" s="31">
        <f t="shared" si="6"/>
        <v>54.132000000000005</v>
      </c>
    </row>
    <row r="34" spans="1:16" s="32" customFormat="1" ht="12" customHeight="1">
      <c r="A34" s="27">
        <v>25</v>
      </c>
      <c r="B34" s="28">
        <v>24.493000000000002</v>
      </c>
      <c r="C34" s="28"/>
      <c r="D34" s="28"/>
      <c r="E34" s="28">
        <v>0.52500000000000002</v>
      </c>
      <c r="F34" s="29">
        <v>10</v>
      </c>
      <c r="G34" s="29">
        <f t="shared" si="0"/>
        <v>468.59000000000003</v>
      </c>
      <c r="H34" s="29">
        <f t="shared" si="1"/>
        <v>0</v>
      </c>
      <c r="I34" s="29">
        <f t="shared" si="2"/>
        <v>0</v>
      </c>
      <c r="J34" s="29">
        <f t="shared" si="3"/>
        <v>12.701000000000002</v>
      </c>
      <c r="K34" s="29">
        <f t="shared" si="7"/>
        <v>468.59000000000003</v>
      </c>
      <c r="L34" s="29">
        <f t="shared" si="7"/>
        <v>0</v>
      </c>
      <c r="M34" s="29">
        <f t="shared" si="7"/>
        <v>0</v>
      </c>
      <c r="N34" s="29">
        <f t="shared" si="7"/>
        <v>12.701000000000002</v>
      </c>
      <c r="O34" s="30">
        <f t="shared" si="5"/>
        <v>37622.089999999997</v>
      </c>
      <c r="P34" s="31">
        <f t="shared" si="6"/>
        <v>66.833000000000013</v>
      </c>
    </row>
    <row r="35" spans="1:16" s="32" customFormat="1" ht="12" customHeight="1">
      <c r="A35" s="27">
        <v>26</v>
      </c>
      <c r="B35" s="28">
        <v>22.488</v>
      </c>
      <c r="C35" s="28"/>
      <c r="D35" s="28"/>
      <c r="E35" s="28">
        <v>0</v>
      </c>
      <c r="F35" s="29">
        <v>10</v>
      </c>
      <c r="G35" s="29">
        <f t="shared" si="0"/>
        <v>469.81</v>
      </c>
      <c r="H35" s="29">
        <f t="shared" si="1"/>
        <v>0</v>
      </c>
      <c r="I35" s="29">
        <f t="shared" si="2"/>
        <v>0</v>
      </c>
      <c r="J35" s="29">
        <f t="shared" si="3"/>
        <v>6.8250000000000002</v>
      </c>
      <c r="K35" s="29">
        <f t="shared" si="7"/>
        <v>469.81</v>
      </c>
      <c r="L35" s="29">
        <f t="shared" si="7"/>
        <v>0</v>
      </c>
      <c r="M35" s="29">
        <f t="shared" si="7"/>
        <v>0</v>
      </c>
      <c r="N35" s="29">
        <f t="shared" si="7"/>
        <v>6.8250000000000002</v>
      </c>
      <c r="O35" s="30">
        <f t="shared" si="5"/>
        <v>38091.899999999994</v>
      </c>
      <c r="P35" s="31">
        <f t="shared" si="6"/>
        <v>73.658000000000015</v>
      </c>
    </row>
    <row r="36" spans="1:16" s="32" customFormat="1" ht="12" customHeight="1">
      <c r="A36" s="27">
        <v>27</v>
      </c>
      <c r="B36" s="28">
        <v>24.158000000000001</v>
      </c>
      <c r="C36" s="28"/>
      <c r="D36" s="28"/>
      <c r="E36" s="28">
        <v>0</v>
      </c>
      <c r="F36" s="29">
        <v>10</v>
      </c>
      <c r="G36" s="29">
        <f t="shared" si="0"/>
        <v>466.46000000000004</v>
      </c>
      <c r="H36" s="29">
        <f t="shared" si="1"/>
        <v>0</v>
      </c>
      <c r="I36" s="29">
        <f t="shared" si="2"/>
        <v>0</v>
      </c>
      <c r="J36" s="29">
        <f t="shared" si="3"/>
        <v>0</v>
      </c>
      <c r="K36" s="29">
        <f t="shared" si="7"/>
        <v>466.46000000000004</v>
      </c>
      <c r="L36" s="29">
        <f t="shared" si="7"/>
        <v>0</v>
      </c>
      <c r="M36" s="29">
        <f t="shared" si="7"/>
        <v>0</v>
      </c>
      <c r="N36" s="29">
        <f t="shared" si="7"/>
        <v>0</v>
      </c>
      <c r="O36" s="30">
        <f t="shared" si="5"/>
        <v>38558.359999999993</v>
      </c>
      <c r="P36" s="31">
        <f t="shared" si="6"/>
        <v>73.658000000000015</v>
      </c>
    </row>
    <row r="37" spans="1:16" s="32" customFormat="1" ht="12" customHeight="1">
      <c r="A37" s="27">
        <v>28</v>
      </c>
      <c r="B37" s="28">
        <v>24.055999999999997</v>
      </c>
      <c r="C37" s="28"/>
      <c r="D37" s="28"/>
      <c r="E37" s="28">
        <v>0.65</v>
      </c>
      <c r="F37" s="29">
        <v>10</v>
      </c>
      <c r="G37" s="29">
        <f t="shared" si="0"/>
        <v>482.14</v>
      </c>
      <c r="H37" s="29">
        <f t="shared" si="1"/>
        <v>0</v>
      </c>
      <c r="I37" s="29">
        <f t="shared" si="2"/>
        <v>0</v>
      </c>
      <c r="J37" s="29">
        <f t="shared" si="3"/>
        <v>8.4500000000000011</v>
      </c>
      <c r="K37" s="29">
        <f t="shared" si="7"/>
        <v>482.14</v>
      </c>
      <c r="L37" s="29">
        <f t="shared" si="7"/>
        <v>0</v>
      </c>
      <c r="M37" s="29">
        <f t="shared" si="7"/>
        <v>0</v>
      </c>
      <c r="N37" s="29">
        <f t="shared" si="7"/>
        <v>8.4500000000000011</v>
      </c>
      <c r="O37" s="30">
        <f t="shared" si="5"/>
        <v>39040.499999999993</v>
      </c>
      <c r="P37" s="31">
        <f t="shared" si="6"/>
        <v>82.108000000000018</v>
      </c>
    </row>
    <row r="38" spans="1:16" s="32" customFormat="1" ht="12" customHeight="1">
      <c r="A38" s="27">
        <v>29</v>
      </c>
      <c r="B38" s="28">
        <v>26.706000000000003</v>
      </c>
      <c r="C38" s="28"/>
      <c r="D38" s="28"/>
      <c r="E38" s="28">
        <v>0</v>
      </c>
      <c r="F38" s="29">
        <v>10</v>
      </c>
      <c r="G38" s="29">
        <f t="shared" si="0"/>
        <v>507.62</v>
      </c>
      <c r="H38" s="29">
        <f t="shared" si="1"/>
        <v>0</v>
      </c>
      <c r="I38" s="29">
        <f t="shared" si="2"/>
        <v>0</v>
      </c>
      <c r="J38" s="29">
        <f t="shared" si="3"/>
        <v>8.4500000000000011</v>
      </c>
      <c r="K38" s="29">
        <f t="shared" si="7"/>
        <v>507.62</v>
      </c>
      <c r="L38" s="29">
        <f t="shared" si="7"/>
        <v>0</v>
      </c>
      <c r="M38" s="29">
        <f t="shared" si="7"/>
        <v>0</v>
      </c>
      <c r="N38" s="29">
        <f t="shared" si="7"/>
        <v>8.4500000000000011</v>
      </c>
      <c r="O38" s="30">
        <f t="shared" si="5"/>
        <v>39548.119999999995</v>
      </c>
      <c r="P38" s="31">
        <f t="shared" si="6"/>
        <v>90.558000000000021</v>
      </c>
    </row>
    <row r="39" spans="1:16" s="32" customFormat="1" ht="12" customHeight="1">
      <c r="A39" s="27">
        <v>30</v>
      </c>
      <c r="B39" s="28">
        <v>24.667999999999999</v>
      </c>
      <c r="C39" s="28"/>
      <c r="D39" s="28"/>
      <c r="E39" s="28">
        <v>0</v>
      </c>
      <c r="F39" s="29">
        <v>10</v>
      </c>
      <c r="G39" s="29">
        <f t="shared" si="0"/>
        <v>513.74</v>
      </c>
      <c r="H39" s="29">
        <f t="shared" si="1"/>
        <v>0</v>
      </c>
      <c r="I39" s="29">
        <f t="shared" si="2"/>
        <v>0</v>
      </c>
      <c r="J39" s="29">
        <f t="shared" si="3"/>
        <v>0</v>
      </c>
      <c r="K39" s="29">
        <f t="shared" si="7"/>
        <v>513.74</v>
      </c>
      <c r="L39" s="29">
        <f t="shared" si="7"/>
        <v>0</v>
      </c>
      <c r="M39" s="29">
        <f t="shared" si="7"/>
        <v>0</v>
      </c>
      <c r="N39" s="29">
        <f t="shared" si="7"/>
        <v>0</v>
      </c>
      <c r="O39" s="30">
        <f t="shared" si="5"/>
        <v>40061.859999999993</v>
      </c>
      <c r="P39" s="31">
        <f t="shared" si="6"/>
        <v>90.558000000000021</v>
      </c>
    </row>
    <row r="40" spans="1:16" s="32" customFormat="1" ht="12" customHeight="1">
      <c r="A40" s="27">
        <v>31</v>
      </c>
      <c r="B40" s="28">
        <v>25.17</v>
      </c>
      <c r="C40" s="28"/>
      <c r="D40" s="28"/>
      <c r="E40" s="28">
        <v>0</v>
      </c>
      <c r="F40" s="29">
        <v>10</v>
      </c>
      <c r="G40" s="29">
        <f t="shared" si="0"/>
        <v>498.38</v>
      </c>
      <c r="H40" s="29">
        <f t="shared" si="1"/>
        <v>0</v>
      </c>
      <c r="I40" s="29">
        <f t="shared" si="2"/>
        <v>0</v>
      </c>
      <c r="J40" s="29">
        <f t="shared" si="3"/>
        <v>0</v>
      </c>
      <c r="K40" s="29">
        <f t="shared" si="7"/>
        <v>498.38</v>
      </c>
      <c r="L40" s="29">
        <f t="shared" si="7"/>
        <v>0</v>
      </c>
      <c r="M40" s="29">
        <f t="shared" si="7"/>
        <v>0</v>
      </c>
      <c r="N40" s="29">
        <f t="shared" si="7"/>
        <v>0</v>
      </c>
      <c r="O40" s="30">
        <f t="shared" si="5"/>
        <v>40560.239999999991</v>
      </c>
      <c r="P40" s="31">
        <f t="shared" si="6"/>
        <v>90.558000000000021</v>
      </c>
    </row>
    <row r="41" spans="1:16" s="32" customFormat="1" ht="12" customHeight="1">
      <c r="A41" s="27">
        <v>32</v>
      </c>
      <c r="B41" s="28">
        <v>24.750999999999998</v>
      </c>
      <c r="C41" s="28"/>
      <c r="D41" s="28"/>
      <c r="E41" s="28">
        <v>0.20899999999999999</v>
      </c>
      <c r="F41" s="29">
        <v>10</v>
      </c>
      <c r="G41" s="29">
        <f t="shared" si="0"/>
        <v>499.21</v>
      </c>
      <c r="H41" s="29">
        <f t="shared" si="1"/>
        <v>0</v>
      </c>
      <c r="I41" s="29">
        <f t="shared" si="2"/>
        <v>0</v>
      </c>
      <c r="J41" s="29">
        <f t="shared" si="3"/>
        <v>2.7170000000000001</v>
      </c>
      <c r="K41" s="29">
        <f t="shared" si="7"/>
        <v>499.21</v>
      </c>
      <c r="L41" s="29">
        <f t="shared" si="7"/>
        <v>0</v>
      </c>
      <c r="M41" s="29">
        <f t="shared" si="7"/>
        <v>0</v>
      </c>
      <c r="N41" s="29">
        <f t="shared" si="7"/>
        <v>2.7170000000000001</v>
      </c>
      <c r="O41" s="30">
        <f t="shared" si="5"/>
        <v>41059.44999999999</v>
      </c>
      <c r="P41" s="31">
        <f t="shared" si="6"/>
        <v>93.27500000000002</v>
      </c>
    </row>
    <row r="42" spans="1:16" s="32" customFormat="1" ht="12" customHeight="1">
      <c r="A42" s="27">
        <v>33</v>
      </c>
      <c r="B42" s="28">
        <v>23.667999999999999</v>
      </c>
      <c r="C42" s="28"/>
      <c r="D42" s="28"/>
      <c r="E42" s="28">
        <v>0.27500000000000002</v>
      </c>
      <c r="F42" s="29">
        <v>10</v>
      </c>
      <c r="G42" s="29">
        <f t="shared" si="0"/>
        <v>484.18999999999994</v>
      </c>
      <c r="H42" s="29">
        <f t="shared" si="1"/>
        <v>0</v>
      </c>
      <c r="I42" s="29">
        <f t="shared" si="2"/>
        <v>0</v>
      </c>
      <c r="J42" s="29">
        <f t="shared" si="3"/>
        <v>6.2919999999999998</v>
      </c>
      <c r="K42" s="29">
        <f t="shared" si="7"/>
        <v>484.18999999999994</v>
      </c>
      <c r="L42" s="29">
        <f t="shared" si="7"/>
        <v>0</v>
      </c>
      <c r="M42" s="29">
        <f t="shared" si="7"/>
        <v>0</v>
      </c>
      <c r="N42" s="29">
        <f t="shared" si="7"/>
        <v>6.2919999999999998</v>
      </c>
      <c r="O42" s="30">
        <f t="shared" si="5"/>
        <v>41543.639999999992</v>
      </c>
      <c r="P42" s="31">
        <f t="shared" si="6"/>
        <v>99.567000000000021</v>
      </c>
    </row>
    <row r="43" spans="1:16" s="32" customFormat="1" ht="12" customHeight="1">
      <c r="A43" s="27">
        <v>34</v>
      </c>
      <c r="B43" s="28">
        <v>22.538</v>
      </c>
      <c r="C43" s="28"/>
      <c r="D43" s="28"/>
      <c r="E43" s="28">
        <v>1.2230000000000001</v>
      </c>
      <c r="F43" s="29">
        <v>10</v>
      </c>
      <c r="G43" s="29">
        <f t="shared" si="0"/>
        <v>462.06000000000006</v>
      </c>
      <c r="H43" s="29">
        <f t="shared" si="1"/>
        <v>0</v>
      </c>
      <c r="I43" s="29">
        <f t="shared" si="2"/>
        <v>0</v>
      </c>
      <c r="J43" s="29">
        <f t="shared" si="3"/>
        <v>19.474000000000004</v>
      </c>
      <c r="K43" s="29">
        <f t="shared" si="7"/>
        <v>462.06000000000006</v>
      </c>
      <c r="L43" s="29">
        <f t="shared" si="7"/>
        <v>0</v>
      </c>
      <c r="M43" s="29">
        <f t="shared" si="7"/>
        <v>0</v>
      </c>
      <c r="N43" s="29">
        <f t="shared" si="7"/>
        <v>19.474000000000004</v>
      </c>
      <c r="O43" s="30">
        <f t="shared" si="5"/>
        <v>42005.69999999999</v>
      </c>
      <c r="P43" s="31">
        <f t="shared" si="6"/>
        <v>119.04100000000003</v>
      </c>
    </row>
    <row r="44" spans="1:16" s="32" customFormat="1" ht="12" customHeight="1">
      <c r="A44" s="27">
        <v>35</v>
      </c>
      <c r="B44" s="28"/>
      <c r="C44" s="28"/>
      <c r="D44" s="28"/>
      <c r="E44" s="28">
        <v>0</v>
      </c>
      <c r="F44" s="29">
        <v>10</v>
      </c>
      <c r="G44" s="29">
        <f t="shared" si="0"/>
        <v>225.38</v>
      </c>
      <c r="H44" s="29">
        <f t="shared" si="1"/>
        <v>0</v>
      </c>
      <c r="I44" s="29">
        <f t="shared" si="2"/>
        <v>0</v>
      </c>
      <c r="J44" s="29">
        <f t="shared" si="3"/>
        <v>15.899000000000001</v>
      </c>
      <c r="K44" s="29">
        <f t="shared" si="7"/>
        <v>225.38</v>
      </c>
      <c r="L44" s="29">
        <f t="shared" si="7"/>
        <v>0</v>
      </c>
      <c r="M44" s="29">
        <f t="shared" si="7"/>
        <v>0</v>
      </c>
      <c r="N44" s="29">
        <f t="shared" si="7"/>
        <v>15.899000000000001</v>
      </c>
      <c r="O44" s="30">
        <f t="shared" si="5"/>
        <v>42231.079999999987</v>
      </c>
      <c r="P44" s="31">
        <f t="shared" si="6"/>
        <v>134.94000000000003</v>
      </c>
    </row>
    <row r="45" spans="1:16" s="32" customFormat="1" ht="12" customHeight="1">
      <c r="A45" s="27">
        <v>36</v>
      </c>
      <c r="B45" s="28"/>
      <c r="C45" s="28"/>
      <c r="D45" s="28"/>
      <c r="E45" s="28">
        <v>0</v>
      </c>
      <c r="F45" s="29">
        <v>10</v>
      </c>
      <c r="G45" s="29">
        <f t="shared" si="0"/>
        <v>0</v>
      </c>
      <c r="H45" s="29">
        <f t="shared" si="1"/>
        <v>0</v>
      </c>
      <c r="I45" s="29">
        <f t="shared" si="2"/>
        <v>0</v>
      </c>
      <c r="J45" s="29">
        <f t="shared" si="3"/>
        <v>0</v>
      </c>
      <c r="K45" s="29">
        <f t="shared" si="7"/>
        <v>0</v>
      </c>
      <c r="L45" s="29">
        <f t="shared" si="7"/>
        <v>0</v>
      </c>
      <c r="M45" s="29">
        <f t="shared" si="7"/>
        <v>0</v>
      </c>
      <c r="N45" s="29">
        <f t="shared" si="7"/>
        <v>0</v>
      </c>
      <c r="O45" s="30">
        <f t="shared" si="5"/>
        <v>42231.079999999987</v>
      </c>
      <c r="P45" s="31">
        <f t="shared" si="6"/>
        <v>134.94000000000003</v>
      </c>
    </row>
    <row r="46" spans="1:16" s="32" customFormat="1" ht="12" customHeight="1">
      <c r="A46" s="27">
        <v>37</v>
      </c>
      <c r="B46" s="28"/>
      <c r="C46" s="28"/>
      <c r="D46" s="28"/>
      <c r="E46" s="28">
        <v>0</v>
      </c>
      <c r="F46" s="29">
        <v>10</v>
      </c>
      <c r="G46" s="29">
        <f t="shared" si="0"/>
        <v>0</v>
      </c>
      <c r="H46" s="29">
        <f t="shared" si="1"/>
        <v>0</v>
      </c>
      <c r="I46" s="29">
        <f t="shared" si="2"/>
        <v>0</v>
      </c>
      <c r="J46" s="29">
        <f t="shared" si="3"/>
        <v>0</v>
      </c>
      <c r="K46" s="29">
        <f t="shared" si="7"/>
        <v>0</v>
      </c>
      <c r="L46" s="29">
        <f t="shared" si="7"/>
        <v>0</v>
      </c>
      <c r="M46" s="29">
        <f t="shared" si="7"/>
        <v>0</v>
      </c>
      <c r="N46" s="29">
        <f t="shared" si="7"/>
        <v>0</v>
      </c>
      <c r="O46" s="30">
        <f t="shared" si="5"/>
        <v>42231.079999999987</v>
      </c>
      <c r="P46" s="31">
        <f t="shared" si="6"/>
        <v>134.94000000000003</v>
      </c>
    </row>
    <row r="47" spans="1:16" s="32" customFormat="1" ht="12" customHeight="1" thickBot="1">
      <c r="A47" s="40">
        <v>38</v>
      </c>
      <c r="B47" s="11"/>
      <c r="C47" s="11"/>
      <c r="D47" s="11"/>
      <c r="E47" s="11">
        <v>0</v>
      </c>
      <c r="F47" s="8">
        <v>10</v>
      </c>
      <c r="G47" s="8">
        <f t="shared" si="0"/>
        <v>0</v>
      </c>
      <c r="H47" s="8">
        <f t="shared" si="1"/>
        <v>0</v>
      </c>
      <c r="I47" s="8">
        <f t="shared" si="2"/>
        <v>0</v>
      </c>
      <c r="J47" s="8">
        <f t="shared" si="3"/>
        <v>0</v>
      </c>
      <c r="K47" s="8">
        <f t="shared" si="7"/>
        <v>0</v>
      </c>
      <c r="L47" s="8">
        <f t="shared" si="7"/>
        <v>0</v>
      </c>
      <c r="M47" s="8">
        <f t="shared" si="7"/>
        <v>0</v>
      </c>
      <c r="N47" s="8">
        <f t="shared" si="7"/>
        <v>0</v>
      </c>
      <c r="O47" s="33">
        <f t="shared" si="5"/>
        <v>42231.079999999987</v>
      </c>
      <c r="P47" s="34">
        <f t="shared" si="6"/>
        <v>134.94000000000003</v>
      </c>
    </row>
    <row r="48" spans="1:16" s="32" customFormat="1" ht="12" customHeight="1">
      <c r="A48" s="41">
        <v>39</v>
      </c>
      <c r="B48" s="42">
        <v>11.632999999999999</v>
      </c>
      <c r="C48" s="42"/>
      <c r="D48" s="42"/>
      <c r="E48" s="42">
        <v>1.214</v>
      </c>
      <c r="F48" s="43">
        <v>10</v>
      </c>
      <c r="G48" s="43">
        <f t="shared" si="0"/>
        <v>116.32999999999998</v>
      </c>
      <c r="H48" s="43">
        <f t="shared" si="1"/>
        <v>0</v>
      </c>
      <c r="I48" s="43">
        <f t="shared" si="2"/>
        <v>0</v>
      </c>
      <c r="J48" s="43">
        <f t="shared" si="3"/>
        <v>15.782000000000002</v>
      </c>
      <c r="K48" s="43">
        <f t="shared" si="7"/>
        <v>116.32999999999998</v>
      </c>
      <c r="L48" s="43">
        <f t="shared" si="7"/>
        <v>0</v>
      </c>
      <c r="M48" s="43">
        <f t="shared" si="7"/>
        <v>0</v>
      </c>
      <c r="N48" s="43">
        <f t="shared" si="7"/>
        <v>15.782000000000002</v>
      </c>
      <c r="O48" s="44">
        <f t="shared" si="5"/>
        <v>42347.409999999989</v>
      </c>
      <c r="P48" s="45">
        <f t="shared" si="6"/>
        <v>150.72200000000004</v>
      </c>
    </row>
    <row r="49" spans="1:16" s="32" customFormat="1" ht="12" customHeight="1">
      <c r="A49" s="27">
        <v>40</v>
      </c>
      <c r="B49" s="28">
        <v>8.9160000000000004</v>
      </c>
      <c r="C49" s="28"/>
      <c r="D49" s="28"/>
      <c r="E49" s="28">
        <v>2.0350000000000001</v>
      </c>
      <c r="F49" s="29">
        <v>10</v>
      </c>
      <c r="G49" s="29">
        <f t="shared" si="0"/>
        <v>205.49</v>
      </c>
      <c r="H49" s="29">
        <f t="shared" si="1"/>
        <v>0</v>
      </c>
      <c r="I49" s="29">
        <f t="shared" si="2"/>
        <v>0</v>
      </c>
      <c r="J49" s="29">
        <f t="shared" si="3"/>
        <v>42.237000000000002</v>
      </c>
      <c r="K49" s="29">
        <f t="shared" si="7"/>
        <v>205.49</v>
      </c>
      <c r="L49" s="29">
        <f t="shared" si="7"/>
        <v>0</v>
      </c>
      <c r="M49" s="29">
        <f t="shared" si="7"/>
        <v>0</v>
      </c>
      <c r="N49" s="29">
        <f t="shared" si="7"/>
        <v>42.237000000000002</v>
      </c>
      <c r="O49" s="30">
        <f t="shared" si="5"/>
        <v>42552.899999999987</v>
      </c>
      <c r="P49" s="31">
        <f t="shared" si="6"/>
        <v>192.95900000000003</v>
      </c>
    </row>
    <row r="50" spans="1:16" s="32" customFormat="1" ht="12" customHeight="1">
      <c r="A50" s="27">
        <v>41</v>
      </c>
      <c r="B50" s="28">
        <v>8.6150000000000002</v>
      </c>
      <c r="C50" s="28"/>
      <c r="D50" s="28"/>
      <c r="E50" s="28">
        <v>2.91</v>
      </c>
      <c r="F50" s="29">
        <v>10</v>
      </c>
      <c r="G50" s="29">
        <f t="shared" si="0"/>
        <v>175.31</v>
      </c>
      <c r="H50" s="29">
        <f t="shared" si="1"/>
        <v>0</v>
      </c>
      <c r="I50" s="29">
        <f t="shared" si="2"/>
        <v>0</v>
      </c>
      <c r="J50" s="29">
        <f t="shared" si="3"/>
        <v>64.285000000000011</v>
      </c>
      <c r="K50" s="29">
        <f t="shared" si="7"/>
        <v>175.31</v>
      </c>
      <c r="L50" s="29">
        <f t="shared" si="7"/>
        <v>0</v>
      </c>
      <c r="M50" s="29">
        <f t="shared" si="7"/>
        <v>0</v>
      </c>
      <c r="N50" s="29">
        <f t="shared" si="7"/>
        <v>64.285000000000011</v>
      </c>
      <c r="O50" s="30">
        <f t="shared" si="5"/>
        <v>42728.209999999985</v>
      </c>
      <c r="P50" s="31">
        <f t="shared" si="6"/>
        <v>257.24400000000003</v>
      </c>
    </row>
    <row r="51" spans="1:16" s="32" customFormat="1" ht="12" customHeight="1">
      <c r="A51" s="27">
        <v>42</v>
      </c>
      <c r="B51" s="28">
        <v>9.7029999999999994</v>
      </c>
      <c r="C51" s="28"/>
      <c r="D51" s="28"/>
      <c r="E51" s="28">
        <v>2.5859999999999999</v>
      </c>
      <c r="F51" s="29">
        <v>10</v>
      </c>
      <c r="G51" s="29">
        <f t="shared" si="0"/>
        <v>183.17999999999998</v>
      </c>
      <c r="H51" s="29">
        <f t="shared" si="1"/>
        <v>0</v>
      </c>
      <c r="I51" s="29">
        <f t="shared" si="2"/>
        <v>0</v>
      </c>
      <c r="J51" s="29">
        <f t="shared" si="3"/>
        <v>71.448000000000008</v>
      </c>
      <c r="K51" s="29">
        <f t="shared" si="7"/>
        <v>183.17999999999998</v>
      </c>
      <c r="L51" s="29">
        <f t="shared" si="7"/>
        <v>0</v>
      </c>
      <c r="M51" s="29">
        <f t="shared" si="7"/>
        <v>0</v>
      </c>
      <c r="N51" s="29">
        <f t="shared" si="7"/>
        <v>71.448000000000008</v>
      </c>
      <c r="O51" s="30">
        <f t="shared" si="5"/>
        <v>42911.389999999985</v>
      </c>
      <c r="P51" s="31">
        <f t="shared" si="6"/>
        <v>328.69200000000001</v>
      </c>
    </row>
    <row r="52" spans="1:16" s="32" customFormat="1" ht="12" customHeight="1">
      <c r="A52" s="27">
        <v>43</v>
      </c>
      <c r="B52" s="28">
        <v>11.431000000000001</v>
      </c>
      <c r="C52" s="28"/>
      <c r="D52" s="28"/>
      <c r="E52" s="28">
        <v>0.95099999999999996</v>
      </c>
      <c r="F52" s="29">
        <v>10</v>
      </c>
      <c r="G52" s="29">
        <f t="shared" si="0"/>
        <v>211.34</v>
      </c>
      <c r="H52" s="29">
        <f t="shared" si="1"/>
        <v>0</v>
      </c>
      <c r="I52" s="29">
        <f t="shared" si="2"/>
        <v>0</v>
      </c>
      <c r="J52" s="29">
        <f t="shared" si="3"/>
        <v>45.981000000000002</v>
      </c>
      <c r="K52" s="29">
        <f t="shared" si="7"/>
        <v>211.34</v>
      </c>
      <c r="L52" s="29">
        <f t="shared" si="7"/>
        <v>0</v>
      </c>
      <c r="M52" s="29">
        <f t="shared" si="7"/>
        <v>0</v>
      </c>
      <c r="N52" s="29">
        <f t="shared" si="7"/>
        <v>45.981000000000002</v>
      </c>
      <c r="O52" s="30">
        <f t="shared" si="5"/>
        <v>43122.729999999981</v>
      </c>
      <c r="P52" s="31">
        <f t="shared" si="6"/>
        <v>374.673</v>
      </c>
    </row>
    <row r="53" spans="1:16" s="32" customFormat="1" ht="12" customHeight="1">
      <c r="A53" s="27">
        <v>44</v>
      </c>
      <c r="B53" s="28">
        <v>13.718999999999999</v>
      </c>
      <c r="C53" s="28"/>
      <c r="D53" s="28"/>
      <c r="E53" s="28">
        <v>0.73699999999999999</v>
      </c>
      <c r="F53" s="29">
        <v>10</v>
      </c>
      <c r="G53" s="29">
        <f t="shared" ref="G53:G58" si="8">SUM(B52+B53)*F53</f>
        <v>251.5</v>
      </c>
      <c r="H53" s="29">
        <f t="shared" ref="H53:H58" si="9">SUM(C51+C53)*F53</f>
        <v>0</v>
      </c>
      <c r="I53" s="29">
        <f t="shared" ref="I53:I58" si="10">SUM(D51+D53)*F53</f>
        <v>0</v>
      </c>
      <c r="J53" s="29">
        <f t="shared" ref="J53:J58" si="11">SUM((E52+E53)*F53*1.3)</f>
        <v>21.943999999999999</v>
      </c>
      <c r="K53" s="29">
        <f t="shared" ref="K53:N58" si="12">G53</f>
        <v>251.5</v>
      </c>
      <c r="L53" s="29">
        <f t="shared" si="12"/>
        <v>0</v>
      </c>
      <c r="M53" s="29">
        <f t="shared" si="12"/>
        <v>0</v>
      </c>
      <c r="N53" s="29">
        <f t="shared" si="12"/>
        <v>21.943999999999999</v>
      </c>
      <c r="O53" s="30">
        <f t="shared" ref="O53:O58" si="13">SUM(K53+L53+M53)+O52</f>
        <v>43374.229999999981</v>
      </c>
      <c r="P53" s="31">
        <f t="shared" ref="P53:P58" si="14">N53+P52</f>
        <v>396.61700000000002</v>
      </c>
    </row>
    <row r="54" spans="1:16" s="32" customFormat="1" ht="12" customHeight="1">
      <c r="A54" s="27">
        <v>45</v>
      </c>
      <c r="B54" s="28">
        <v>11.208</v>
      </c>
      <c r="C54" s="28"/>
      <c r="D54" s="28"/>
      <c r="E54" s="28">
        <v>0.84599999999999997</v>
      </c>
      <c r="F54" s="29">
        <v>10</v>
      </c>
      <c r="G54" s="29">
        <f t="shared" si="8"/>
        <v>249.26999999999998</v>
      </c>
      <c r="H54" s="29">
        <f t="shared" si="9"/>
        <v>0</v>
      </c>
      <c r="I54" s="29">
        <f t="shared" si="10"/>
        <v>0</v>
      </c>
      <c r="J54" s="29">
        <f t="shared" si="11"/>
        <v>20.579000000000001</v>
      </c>
      <c r="K54" s="29">
        <f t="shared" si="12"/>
        <v>249.26999999999998</v>
      </c>
      <c r="L54" s="29">
        <f t="shared" si="12"/>
        <v>0</v>
      </c>
      <c r="M54" s="29">
        <f t="shared" si="12"/>
        <v>0</v>
      </c>
      <c r="N54" s="29">
        <f t="shared" si="12"/>
        <v>20.579000000000001</v>
      </c>
      <c r="O54" s="30">
        <f t="shared" si="13"/>
        <v>43623.499999999978</v>
      </c>
      <c r="P54" s="31">
        <f t="shared" si="14"/>
        <v>417.19600000000003</v>
      </c>
    </row>
    <row r="55" spans="1:16" s="32" customFormat="1" ht="12" customHeight="1">
      <c r="A55" s="27">
        <v>46</v>
      </c>
      <c r="B55" s="28">
        <v>10.286999999999999</v>
      </c>
      <c r="C55" s="28"/>
      <c r="D55" s="28"/>
      <c r="E55" s="28">
        <v>1.663</v>
      </c>
      <c r="F55" s="29">
        <v>10</v>
      </c>
      <c r="G55" s="29">
        <f t="shared" si="8"/>
        <v>214.95</v>
      </c>
      <c r="H55" s="29">
        <f t="shared" si="9"/>
        <v>0</v>
      </c>
      <c r="I55" s="29">
        <f t="shared" si="10"/>
        <v>0</v>
      </c>
      <c r="J55" s="29">
        <f t="shared" si="11"/>
        <v>32.617000000000004</v>
      </c>
      <c r="K55" s="29">
        <f t="shared" si="12"/>
        <v>214.95</v>
      </c>
      <c r="L55" s="29">
        <f t="shared" si="12"/>
        <v>0</v>
      </c>
      <c r="M55" s="29">
        <f t="shared" si="12"/>
        <v>0</v>
      </c>
      <c r="N55" s="29">
        <f t="shared" si="12"/>
        <v>32.617000000000004</v>
      </c>
      <c r="O55" s="30">
        <f t="shared" si="13"/>
        <v>43838.449999999975</v>
      </c>
      <c r="P55" s="31">
        <f t="shared" si="14"/>
        <v>449.81300000000005</v>
      </c>
    </row>
    <row r="56" spans="1:16" s="32" customFormat="1" ht="12" customHeight="1">
      <c r="A56" s="27">
        <v>47</v>
      </c>
      <c r="B56" s="28">
        <v>14.916</v>
      </c>
      <c r="C56" s="28"/>
      <c r="D56" s="28"/>
      <c r="E56" s="28">
        <v>1.117</v>
      </c>
      <c r="F56" s="29">
        <v>10</v>
      </c>
      <c r="G56" s="29">
        <f t="shared" si="8"/>
        <v>252.03</v>
      </c>
      <c r="H56" s="29">
        <f t="shared" si="9"/>
        <v>0</v>
      </c>
      <c r="I56" s="29">
        <f t="shared" si="10"/>
        <v>0</v>
      </c>
      <c r="J56" s="29">
        <f t="shared" si="11"/>
        <v>36.140000000000008</v>
      </c>
      <c r="K56" s="29">
        <f t="shared" si="12"/>
        <v>252.03</v>
      </c>
      <c r="L56" s="29">
        <f t="shared" si="12"/>
        <v>0</v>
      </c>
      <c r="M56" s="29">
        <f t="shared" si="12"/>
        <v>0</v>
      </c>
      <c r="N56" s="29">
        <f t="shared" si="12"/>
        <v>36.140000000000008</v>
      </c>
      <c r="O56" s="30">
        <f t="shared" si="13"/>
        <v>44090.479999999974</v>
      </c>
      <c r="P56" s="31">
        <f t="shared" si="14"/>
        <v>485.95300000000003</v>
      </c>
    </row>
    <row r="57" spans="1:16" s="32" customFormat="1" ht="12" customHeight="1">
      <c r="A57" s="27">
        <v>48</v>
      </c>
      <c r="B57" s="28">
        <v>14.785</v>
      </c>
      <c r="C57" s="28"/>
      <c r="D57" s="28"/>
      <c r="E57" s="28">
        <v>1.661</v>
      </c>
      <c r="F57" s="29">
        <v>10</v>
      </c>
      <c r="G57" s="29">
        <f t="shared" si="8"/>
        <v>297.01</v>
      </c>
      <c r="H57" s="29">
        <f t="shared" si="9"/>
        <v>0</v>
      </c>
      <c r="I57" s="29">
        <f t="shared" si="10"/>
        <v>0</v>
      </c>
      <c r="J57" s="29">
        <f t="shared" si="11"/>
        <v>36.114000000000004</v>
      </c>
      <c r="K57" s="29">
        <f t="shared" si="12"/>
        <v>297.01</v>
      </c>
      <c r="L57" s="29">
        <f t="shared" si="12"/>
        <v>0</v>
      </c>
      <c r="M57" s="29">
        <f t="shared" si="12"/>
        <v>0</v>
      </c>
      <c r="N57" s="29">
        <f t="shared" si="12"/>
        <v>36.114000000000004</v>
      </c>
      <c r="O57" s="30">
        <f t="shared" si="13"/>
        <v>44387.489999999976</v>
      </c>
      <c r="P57" s="31">
        <f t="shared" si="14"/>
        <v>522.06700000000001</v>
      </c>
    </row>
    <row r="58" spans="1:16" s="32" customFormat="1" ht="12" customHeight="1">
      <c r="A58" s="27">
        <v>49</v>
      </c>
      <c r="B58" s="28">
        <v>11.5</v>
      </c>
      <c r="C58" s="28"/>
      <c r="D58" s="28"/>
      <c r="E58" s="28">
        <v>1.0169999999999999</v>
      </c>
      <c r="F58" s="29">
        <v>10</v>
      </c>
      <c r="G58" s="29">
        <f t="shared" si="8"/>
        <v>262.85000000000002</v>
      </c>
      <c r="H58" s="29">
        <f t="shared" si="9"/>
        <v>0</v>
      </c>
      <c r="I58" s="29">
        <f t="shared" si="10"/>
        <v>0</v>
      </c>
      <c r="J58" s="29">
        <f t="shared" si="11"/>
        <v>34.814</v>
      </c>
      <c r="K58" s="29">
        <f t="shared" si="12"/>
        <v>262.85000000000002</v>
      </c>
      <c r="L58" s="29">
        <f t="shared" si="12"/>
        <v>0</v>
      </c>
      <c r="M58" s="29">
        <f t="shared" si="12"/>
        <v>0</v>
      </c>
      <c r="N58" s="29">
        <f t="shared" si="12"/>
        <v>34.814</v>
      </c>
      <c r="O58" s="30">
        <f t="shared" si="13"/>
        <v>44650.339999999975</v>
      </c>
      <c r="P58" s="31">
        <f t="shared" si="14"/>
        <v>556.88099999999997</v>
      </c>
    </row>
    <row r="59" spans="1:16" s="32" customFormat="1" ht="12" customHeight="1">
      <c r="A59" s="27"/>
      <c r="B59" s="28"/>
      <c r="C59" s="28"/>
      <c r="D59" s="28"/>
      <c r="E59" s="28"/>
      <c r="F59" s="29"/>
      <c r="G59" s="29"/>
      <c r="H59" s="29"/>
      <c r="I59" s="29"/>
      <c r="J59" s="29"/>
      <c r="K59" s="29"/>
      <c r="L59" s="29"/>
      <c r="M59" s="29"/>
      <c r="N59" s="29"/>
      <c r="O59" s="30"/>
      <c r="P59" s="31"/>
    </row>
    <row r="60" spans="1:16" s="32" customFormat="1" ht="12" customHeight="1">
      <c r="A60" s="27"/>
      <c r="B60" s="28"/>
      <c r="C60" s="28"/>
      <c r="D60" s="28"/>
      <c r="E60" s="28"/>
      <c r="F60" s="29"/>
      <c r="G60" s="29"/>
      <c r="H60" s="29"/>
      <c r="I60" s="29"/>
      <c r="J60" s="29"/>
      <c r="K60" s="29"/>
      <c r="L60" s="29"/>
      <c r="M60" s="29"/>
      <c r="N60" s="29"/>
      <c r="O60" s="30"/>
      <c r="P60" s="31"/>
    </row>
    <row r="61" spans="1:16" s="32" customFormat="1" ht="12" customHeight="1">
      <c r="A61" s="27"/>
      <c r="B61" s="28"/>
      <c r="C61" s="28"/>
      <c r="D61" s="28"/>
      <c r="E61" s="28"/>
      <c r="F61" s="29"/>
      <c r="G61" s="29"/>
      <c r="H61" s="29"/>
      <c r="I61" s="29"/>
      <c r="J61" s="29"/>
      <c r="K61" s="29"/>
      <c r="L61" s="29"/>
      <c r="M61" s="29"/>
      <c r="N61" s="29"/>
      <c r="O61" s="30"/>
      <c r="P61" s="31"/>
    </row>
    <row r="62" spans="1:16" s="32" customFormat="1" ht="12" customHeight="1">
      <c r="A62" s="27"/>
      <c r="B62" s="28"/>
      <c r="C62" s="28"/>
      <c r="D62" s="28"/>
      <c r="E62" s="28"/>
      <c r="F62" s="29"/>
      <c r="G62" s="29"/>
      <c r="H62" s="29"/>
      <c r="I62" s="29"/>
      <c r="J62" s="29"/>
      <c r="K62" s="29"/>
      <c r="L62" s="29"/>
      <c r="M62" s="29"/>
      <c r="N62" s="29"/>
      <c r="O62" s="30"/>
      <c r="P62" s="31"/>
    </row>
    <row r="63" spans="1:16" s="32" customFormat="1" ht="12" customHeight="1">
      <c r="A63" s="27"/>
      <c r="B63" s="28"/>
      <c r="C63" s="28"/>
      <c r="D63" s="28"/>
      <c r="E63" s="28"/>
      <c r="F63" s="29"/>
      <c r="G63" s="29"/>
      <c r="H63" s="29"/>
      <c r="I63" s="29"/>
      <c r="J63" s="29"/>
      <c r="K63" s="29"/>
      <c r="L63" s="29"/>
      <c r="M63" s="29"/>
      <c r="N63" s="29"/>
      <c r="O63" s="30"/>
      <c r="P63" s="31"/>
    </row>
    <row r="64" spans="1:16" s="32" customFormat="1" ht="12" customHeight="1">
      <c r="A64" s="27"/>
      <c r="B64" s="28"/>
      <c r="C64" s="28"/>
      <c r="D64" s="28"/>
      <c r="E64" s="28"/>
      <c r="F64" s="29"/>
      <c r="G64" s="29"/>
      <c r="H64" s="29"/>
      <c r="I64" s="29"/>
      <c r="J64" s="29"/>
      <c r="K64" s="29"/>
      <c r="L64" s="29"/>
      <c r="M64" s="29"/>
      <c r="N64" s="29"/>
      <c r="O64" s="30"/>
      <c r="P64" s="31"/>
    </row>
    <row r="65" spans="1:16" s="32" customFormat="1" ht="12" customHeight="1">
      <c r="A65" s="27"/>
      <c r="B65" s="28"/>
      <c r="C65" s="28"/>
      <c r="D65" s="28"/>
      <c r="E65" s="28"/>
      <c r="F65" s="29"/>
      <c r="G65" s="29"/>
      <c r="H65" s="29"/>
      <c r="I65" s="29"/>
      <c r="J65" s="29"/>
      <c r="K65" s="29"/>
      <c r="L65" s="29"/>
      <c r="M65" s="29"/>
      <c r="N65" s="29"/>
      <c r="O65" s="30"/>
      <c r="P65" s="31"/>
    </row>
    <row r="66" spans="1:16" s="32" customFormat="1" ht="12" customHeight="1">
      <c r="A66" s="27"/>
      <c r="B66" s="28"/>
      <c r="C66" s="28"/>
      <c r="D66" s="28"/>
      <c r="E66" s="28"/>
      <c r="F66" s="29"/>
      <c r="G66" s="29"/>
      <c r="H66" s="29"/>
      <c r="I66" s="29"/>
      <c r="J66" s="29"/>
      <c r="K66" s="29"/>
      <c r="L66" s="29"/>
      <c r="M66" s="29"/>
      <c r="N66" s="29"/>
      <c r="O66" s="30"/>
      <c r="P66" s="31"/>
    </row>
    <row r="67" spans="1:16" s="32" customFormat="1" ht="12" customHeight="1">
      <c r="A67" s="27"/>
      <c r="B67" s="28"/>
      <c r="C67" s="28"/>
      <c r="D67" s="28"/>
      <c r="E67" s="28"/>
      <c r="F67" s="29"/>
      <c r="G67" s="29"/>
      <c r="H67" s="29"/>
      <c r="I67" s="29"/>
      <c r="J67" s="29"/>
      <c r="K67" s="29"/>
      <c r="L67" s="29"/>
      <c r="M67" s="29"/>
      <c r="N67" s="29"/>
      <c r="O67" s="30"/>
      <c r="P67" s="31"/>
    </row>
    <row r="68" spans="1:16" s="32" customFormat="1" ht="12" customHeight="1">
      <c r="A68" s="27"/>
      <c r="B68" s="28"/>
      <c r="C68" s="28"/>
      <c r="D68" s="28"/>
      <c r="E68" s="28"/>
      <c r="F68" s="29"/>
      <c r="G68" s="29"/>
      <c r="H68" s="29"/>
      <c r="I68" s="29"/>
      <c r="J68" s="29"/>
      <c r="K68" s="29"/>
      <c r="L68" s="29"/>
      <c r="M68" s="29"/>
      <c r="N68" s="29"/>
      <c r="O68" s="30"/>
      <c r="P68" s="31"/>
    </row>
    <row r="69" spans="1:16" s="32" customFormat="1" ht="12" customHeight="1">
      <c r="A69" s="27"/>
      <c r="B69" s="28"/>
      <c r="C69" s="28"/>
      <c r="D69" s="28"/>
      <c r="E69" s="28"/>
      <c r="F69" s="29"/>
      <c r="G69" s="29"/>
      <c r="H69" s="29"/>
      <c r="I69" s="29"/>
      <c r="J69" s="29"/>
      <c r="K69" s="29"/>
      <c r="L69" s="29"/>
      <c r="M69" s="29"/>
      <c r="N69" s="29"/>
      <c r="O69" s="30"/>
      <c r="P69" s="31"/>
    </row>
    <row r="70" spans="1:16" s="32" customFormat="1" ht="12" customHeight="1">
      <c r="A70" s="27"/>
      <c r="B70" s="28"/>
      <c r="C70" s="28"/>
      <c r="D70" s="28"/>
      <c r="E70" s="28"/>
      <c r="F70" s="29"/>
      <c r="G70" s="29"/>
      <c r="H70" s="29"/>
      <c r="I70" s="29"/>
      <c r="J70" s="29"/>
      <c r="K70" s="29"/>
      <c r="L70" s="29"/>
      <c r="M70" s="29"/>
      <c r="N70" s="29"/>
      <c r="O70" s="30"/>
      <c r="P70" s="31"/>
    </row>
    <row r="71" spans="1:16" s="32" customFormat="1" ht="12" customHeight="1">
      <c r="A71" s="27"/>
      <c r="B71" s="28"/>
      <c r="C71" s="28"/>
      <c r="D71" s="28"/>
      <c r="E71" s="28"/>
      <c r="F71" s="29"/>
      <c r="G71" s="29"/>
      <c r="H71" s="29"/>
      <c r="I71" s="29"/>
      <c r="J71" s="29"/>
      <c r="K71" s="29"/>
      <c r="L71" s="29"/>
      <c r="M71" s="29"/>
      <c r="N71" s="29"/>
      <c r="O71" s="30"/>
      <c r="P71" s="31"/>
    </row>
    <row r="72" spans="1:16" s="32" customFormat="1" ht="12" customHeight="1">
      <c r="A72" s="27"/>
      <c r="B72" s="28"/>
      <c r="C72" s="28"/>
      <c r="D72" s="28"/>
      <c r="E72" s="28"/>
      <c r="F72" s="29"/>
      <c r="G72" s="29"/>
      <c r="H72" s="29"/>
      <c r="I72" s="29"/>
      <c r="J72" s="29"/>
      <c r="K72" s="29"/>
      <c r="L72" s="29"/>
      <c r="M72" s="29"/>
      <c r="N72" s="29"/>
      <c r="O72" s="30"/>
      <c r="P72" s="31"/>
    </row>
    <row r="73" spans="1:16" s="32" customFormat="1" ht="12" customHeight="1">
      <c r="A73" s="27"/>
      <c r="B73" s="28"/>
      <c r="C73" s="28"/>
      <c r="D73" s="28"/>
      <c r="E73" s="28"/>
      <c r="F73" s="29"/>
      <c r="G73" s="29"/>
      <c r="H73" s="29"/>
      <c r="I73" s="29"/>
      <c r="J73" s="29"/>
      <c r="K73" s="29"/>
      <c r="L73" s="29"/>
      <c r="M73" s="29"/>
      <c r="N73" s="29"/>
      <c r="O73" s="30"/>
      <c r="P73" s="31"/>
    </row>
    <row r="74" spans="1:16" s="32" customFormat="1" ht="12" customHeight="1">
      <c r="A74" s="27"/>
      <c r="B74" s="28"/>
      <c r="C74" s="28"/>
      <c r="D74" s="28"/>
      <c r="E74" s="28"/>
      <c r="F74" s="29"/>
      <c r="G74" s="29"/>
      <c r="H74" s="29"/>
      <c r="I74" s="29"/>
      <c r="J74" s="29"/>
      <c r="K74" s="29"/>
      <c r="L74" s="29"/>
      <c r="M74" s="29"/>
      <c r="N74" s="29"/>
      <c r="O74" s="30"/>
      <c r="P74" s="31"/>
    </row>
    <row r="75" spans="1:16" s="32" customFormat="1" ht="12" customHeight="1">
      <c r="A75" s="27"/>
      <c r="B75" s="28"/>
      <c r="C75" s="28"/>
      <c r="D75" s="28"/>
      <c r="E75" s="28"/>
      <c r="F75" s="29"/>
      <c r="G75" s="29"/>
      <c r="H75" s="29"/>
      <c r="I75" s="29"/>
      <c r="J75" s="29"/>
      <c r="K75" s="29"/>
      <c r="L75" s="29"/>
      <c r="M75" s="29"/>
      <c r="N75" s="29"/>
      <c r="O75" s="30"/>
      <c r="P75" s="31"/>
    </row>
    <row r="76" spans="1:16" s="32" customFormat="1" ht="12" customHeight="1">
      <c r="A76" s="27"/>
      <c r="B76" s="28"/>
      <c r="C76" s="28"/>
      <c r="D76" s="28"/>
      <c r="E76" s="28"/>
      <c r="F76" s="29"/>
      <c r="G76" s="29"/>
      <c r="H76" s="29"/>
      <c r="I76" s="29"/>
      <c r="J76" s="29"/>
      <c r="K76" s="29"/>
      <c r="L76" s="29"/>
      <c r="M76" s="29"/>
      <c r="N76" s="29"/>
      <c r="O76" s="30"/>
      <c r="P76" s="31"/>
    </row>
    <row r="77" spans="1:16" s="32" customFormat="1" ht="12" customHeight="1">
      <c r="A77" s="27"/>
      <c r="B77" s="28"/>
      <c r="C77" s="28"/>
      <c r="D77" s="28"/>
      <c r="E77" s="28"/>
      <c r="F77" s="29"/>
      <c r="G77" s="29"/>
      <c r="H77" s="29"/>
      <c r="I77" s="29"/>
      <c r="J77" s="29"/>
      <c r="K77" s="29"/>
      <c r="L77" s="29"/>
      <c r="M77" s="29"/>
      <c r="N77" s="29"/>
      <c r="O77" s="30"/>
      <c r="P77" s="31"/>
    </row>
    <row r="78" spans="1:16" s="32" customFormat="1" ht="12" customHeight="1">
      <c r="A78" s="27"/>
      <c r="B78" s="28"/>
      <c r="C78" s="28"/>
      <c r="D78" s="28"/>
      <c r="E78" s="28"/>
      <c r="F78" s="29"/>
      <c r="G78" s="29"/>
      <c r="H78" s="29"/>
      <c r="I78" s="29"/>
      <c r="J78" s="29"/>
      <c r="K78" s="29"/>
      <c r="L78" s="29"/>
      <c r="M78" s="29"/>
      <c r="N78" s="29"/>
      <c r="O78" s="30"/>
      <c r="P78" s="31"/>
    </row>
    <row r="79" spans="1:16" s="32" customFormat="1" ht="12" customHeight="1">
      <c r="A79" s="27"/>
      <c r="B79" s="28"/>
      <c r="C79" s="28"/>
      <c r="D79" s="28"/>
      <c r="E79" s="28"/>
      <c r="F79" s="29"/>
      <c r="G79" s="29"/>
      <c r="H79" s="29"/>
      <c r="I79" s="29"/>
      <c r="J79" s="29"/>
      <c r="K79" s="29"/>
      <c r="L79" s="29"/>
      <c r="M79" s="29"/>
      <c r="N79" s="29"/>
      <c r="O79" s="30"/>
      <c r="P79" s="31"/>
    </row>
    <row r="80" spans="1:16" s="32" customFormat="1" ht="12" customHeight="1">
      <c r="A80" s="27"/>
      <c r="B80" s="28"/>
      <c r="C80" s="28"/>
      <c r="D80" s="28"/>
      <c r="E80" s="28"/>
      <c r="F80" s="29"/>
      <c r="G80" s="29"/>
      <c r="H80" s="29"/>
      <c r="I80" s="29"/>
      <c r="J80" s="29"/>
      <c r="K80" s="29"/>
      <c r="L80" s="29"/>
      <c r="M80" s="29"/>
      <c r="N80" s="29"/>
      <c r="O80" s="30"/>
      <c r="P80" s="31"/>
    </row>
    <row r="81" spans="1:16" s="32" customFormat="1" ht="12" customHeight="1">
      <c r="A81" s="27"/>
      <c r="B81" s="28"/>
      <c r="C81" s="28"/>
      <c r="D81" s="28"/>
      <c r="E81" s="28"/>
      <c r="F81" s="29"/>
      <c r="G81" s="29"/>
      <c r="H81" s="29"/>
      <c r="I81" s="29"/>
      <c r="J81" s="29"/>
      <c r="K81" s="29"/>
      <c r="L81" s="29"/>
      <c r="M81" s="29"/>
      <c r="N81" s="29"/>
      <c r="O81" s="30"/>
      <c r="P81" s="31"/>
    </row>
    <row r="82" spans="1:16" s="32" customFormat="1" ht="12" customHeight="1">
      <c r="A82" s="27"/>
      <c r="B82" s="28"/>
      <c r="C82" s="28"/>
      <c r="D82" s="28"/>
      <c r="E82" s="28"/>
      <c r="F82" s="29"/>
      <c r="G82" s="29"/>
      <c r="H82" s="29"/>
      <c r="I82" s="29"/>
      <c r="J82" s="29"/>
      <c r="K82" s="29"/>
      <c r="L82" s="29"/>
      <c r="M82" s="29"/>
      <c r="N82" s="29"/>
      <c r="O82" s="30"/>
      <c r="P82" s="31"/>
    </row>
    <row r="83" spans="1:16" s="32" customFormat="1" ht="12" customHeight="1">
      <c r="A83" s="27"/>
      <c r="B83" s="28"/>
      <c r="C83" s="28"/>
      <c r="D83" s="28"/>
      <c r="E83" s="28"/>
      <c r="F83" s="29"/>
      <c r="G83" s="29"/>
      <c r="H83" s="29"/>
      <c r="I83" s="29"/>
      <c r="J83" s="29"/>
      <c r="K83" s="29"/>
      <c r="L83" s="29"/>
      <c r="M83" s="29"/>
      <c r="N83" s="29"/>
      <c r="O83" s="30"/>
      <c r="P83" s="31"/>
    </row>
    <row r="84" spans="1:16" s="32" customFormat="1" ht="12" customHeight="1">
      <c r="A84" s="27"/>
      <c r="B84" s="28"/>
      <c r="C84" s="28"/>
      <c r="D84" s="28"/>
      <c r="E84" s="28"/>
      <c r="F84" s="29"/>
      <c r="G84" s="29"/>
      <c r="H84" s="29"/>
      <c r="I84" s="29"/>
      <c r="J84" s="29"/>
      <c r="K84" s="29"/>
      <c r="L84" s="29"/>
      <c r="M84" s="29"/>
      <c r="N84" s="29"/>
      <c r="O84" s="30"/>
      <c r="P84" s="31"/>
    </row>
    <row r="85" spans="1:16" s="32" customFormat="1" ht="12" customHeight="1" thickBot="1">
      <c r="A85" s="16"/>
      <c r="B85" s="17"/>
      <c r="C85" s="11"/>
      <c r="D85" s="11"/>
      <c r="E85" s="11"/>
      <c r="F85" s="8"/>
      <c r="G85" s="8"/>
      <c r="H85" s="8"/>
      <c r="I85" s="8"/>
      <c r="J85" s="8"/>
      <c r="K85" s="8"/>
      <c r="L85" s="8"/>
      <c r="M85" s="8"/>
      <c r="N85" s="8"/>
      <c r="O85" s="33"/>
      <c r="P85" s="34"/>
    </row>
    <row r="86" spans="1:16" s="32" customFormat="1" ht="12" customHeight="1" thickBot="1">
      <c r="A86" s="35" t="s">
        <v>3</v>
      </c>
      <c r="B86" s="15">
        <f>SUM(B10:B58)</f>
        <v>2238.2669999999998</v>
      </c>
      <c r="C86" s="15">
        <f t="shared" ref="C86:N86" si="15">SUM(C10:C58)</f>
        <v>0</v>
      </c>
      <c r="D86" s="15">
        <f t="shared" si="15"/>
        <v>0</v>
      </c>
      <c r="E86" s="15">
        <f t="shared" si="15"/>
        <v>21.927000000000003</v>
      </c>
      <c r="F86" s="15"/>
      <c r="G86" s="15">
        <f t="shared" si="15"/>
        <v>44650.339999999975</v>
      </c>
      <c r="H86" s="15">
        <f t="shared" si="15"/>
        <v>0</v>
      </c>
      <c r="I86" s="15">
        <f t="shared" si="15"/>
        <v>0</v>
      </c>
      <c r="J86" s="15">
        <f t="shared" si="15"/>
        <v>556.88099999999997</v>
      </c>
      <c r="K86" s="15">
        <f t="shared" si="15"/>
        <v>44650.339999999975</v>
      </c>
      <c r="L86" s="15">
        <f t="shared" si="15"/>
        <v>0</v>
      </c>
      <c r="M86" s="15">
        <f t="shared" si="15"/>
        <v>0</v>
      </c>
      <c r="N86" s="15">
        <f t="shared" si="15"/>
        <v>556.88099999999997</v>
      </c>
      <c r="O86" s="36">
        <f>O58</f>
        <v>44650.339999999975</v>
      </c>
      <c r="P86" s="39">
        <f>P58</f>
        <v>556.88099999999997</v>
      </c>
    </row>
    <row r="87" spans="1:16" ht="12" customHeight="1"/>
    <row r="88" spans="1:16" ht="12" customHeight="1"/>
    <row r="89" spans="1:16" ht="12" customHeight="1"/>
    <row r="90" spans="1:16" ht="12" customHeight="1"/>
    <row r="91" spans="1:16" ht="12" customHeight="1"/>
    <row r="92" spans="1:16" ht="12" customHeight="1"/>
    <row r="93" spans="1:16" ht="12" customHeight="1"/>
    <row r="94" spans="1:16" ht="12" customHeight="1"/>
    <row r="95" spans="1:16" ht="12" customHeight="1"/>
    <row r="96" spans="1:1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</sheetData>
  <mergeCells count="12">
    <mergeCell ref="B7:C7"/>
    <mergeCell ref="A8:P8"/>
    <mergeCell ref="A1:P1"/>
    <mergeCell ref="A2:P2"/>
    <mergeCell ref="A3:P3"/>
    <mergeCell ref="A4:P4"/>
    <mergeCell ref="A5:A6"/>
    <mergeCell ref="B5:E5"/>
    <mergeCell ref="F5:F6"/>
    <mergeCell ref="G5:J5"/>
    <mergeCell ref="K5:N5"/>
    <mergeCell ref="O5:P5"/>
  </mergeCells>
  <printOptions horizontalCentered="1"/>
  <pageMargins left="0.39370078740157483" right="0.39370078740157483" top="0.98425196850393704" bottom="0.39370078740157483" header="0.51181102362204722" footer="0.11811023622047245"/>
  <pageSetup paperSize="9" scale="90" firstPageNumber="85" orientation="landscape" useFirstPageNumber="1" horizontalDpi="4294967293" verticalDpi="300" r:id="rId1"/>
  <headerFooter alignWithMargins="0">
    <oddFooter>&amp;R&amp;6&amp;F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R227"/>
  <sheetViews>
    <sheetView showGridLines="0" view="pageBreakPreview" zoomScaleNormal="70" zoomScaleSheetLayoutView="100" workbookViewId="0">
      <selection activeCell="A5" sqref="A5:P6"/>
    </sheetView>
  </sheetViews>
  <sheetFormatPr defaultRowHeight="11.25"/>
  <cols>
    <col min="1" max="1" width="13.5703125" style="1" customWidth="1"/>
    <col min="2" max="5" width="8.7109375" style="12" customWidth="1"/>
    <col min="6" max="6" width="9.7109375" style="3" customWidth="1"/>
    <col min="7" max="10" width="8.7109375" style="3" customWidth="1"/>
    <col min="11" max="11" width="8.7109375" style="37" customWidth="1"/>
    <col min="12" max="14" width="8.7109375" style="3" customWidth="1"/>
    <col min="15" max="16" width="9" style="38" customWidth="1"/>
    <col min="17" max="16384" width="9.140625" style="21"/>
  </cols>
  <sheetData>
    <row r="1" spans="1:18" s="19" customFormat="1" ht="16.5" customHeight="1">
      <c r="A1" s="70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2"/>
    </row>
    <row r="2" spans="1:18" s="20" customFormat="1" ht="13.5" customHeight="1">
      <c r="A2" s="73" t="s">
        <v>29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5"/>
    </row>
    <row r="3" spans="1:18" s="20" customFormat="1" ht="13.5" customHeight="1">
      <c r="A3" s="73" t="s">
        <v>30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5"/>
    </row>
    <row r="4" spans="1:18" s="20" customFormat="1" ht="12.75" customHeight="1" thickBot="1">
      <c r="A4" s="73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5"/>
    </row>
    <row r="5" spans="1:18" ht="12" customHeight="1">
      <c r="A5" s="76" t="s">
        <v>31</v>
      </c>
      <c r="B5" s="78" t="s">
        <v>32</v>
      </c>
      <c r="C5" s="79"/>
      <c r="D5" s="79"/>
      <c r="E5" s="79"/>
      <c r="F5" s="62" t="s">
        <v>2</v>
      </c>
      <c r="G5" s="64" t="s">
        <v>33</v>
      </c>
      <c r="H5" s="65"/>
      <c r="I5" s="65"/>
      <c r="J5" s="65"/>
      <c r="K5" s="64" t="s">
        <v>34</v>
      </c>
      <c r="L5" s="65"/>
      <c r="M5" s="65"/>
      <c r="N5" s="65"/>
      <c r="O5" s="66" t="s">
        <v>35</v>
      </c>
      <c r="P5" s="67"/>
    </row>
    <row r="6" spans="1:18" ht="12" customHeight="1" thickBot="1">
      <c r="A6" s="77"/>
      <c r="B6" s="13" t="s">
        <v>36</v>
      </c>
      <c r="C6" s="13" t="s">
        <v>37</v>
      </c>
      <c r="D6" s="13" t="s">
        <v>38</v>
      </c>
      <c r="E6" s="13" t="s">
        <v>41</v>
      </c>
      <c r="F6" s="63"/>
      <c r="G6" s="14" t="s">
        <v>39</v>
      </c>
      <c r="H6" s="14" t="s">
        <v>37</v>
      </c>
      <c r="I6" s="14" t="s">
        <v>38</v>
      </c>
      <c r="J6" s="14" t="s">
        <v>41</v>
      </c>
      <c r="K6" s="14" t="s">
        <v>36</v>
      </c>
      <c r="L6" s="14" t="s">
        <v>40</v>
      </c>
      <c r="M6" s="14" t="s">
        <v>38</v>
      </c>
      <c r="N6" s="14" t="s">
        <v>41</v>
      </c>
      <c r="O6" s="22" t="s">
        <v>42</v>
      </c>
      <c r="P6" s="23" t="s">
        <v>41</v>
      </c>
    </row>
    <row r="7" spans="1:18" ht="12" hidden="1" customHeight="1" thickBot="1">
      <c r="A7" s="4"/>
      <c r="B7" s="68" t="s">
        <v>1</v>
      </c>
      <c r="C7" s="69"/>
      <c r="D7" s="9"/>
      <c r="E7" s="10"/>
      <c r="F7" s="7"/>
      <c r="G7" s="5"/>
      <c r="H7" s="6"/>
      <c r="I7" s="7"/>
      <c r="J7" s="2"/>
      <c r="K7" s="5"/>
      <c r="L7" s="6"/>
      <c r="M7" s="7"/>
      <c r="N7" s="2"/>
      <c r="O7" s="24"/>
      <c r="P7" s="25"/>
    </row>
    <row r="8" spans="1:18" s="26" customFormat="1" ht="18" customHeight="1">
      <c r="A8" s="59" t="s">
        <v>27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1"/>
    </row>
    <row r="9" spans="1:18" ht="12" customHeight="1">
      <c r="A9" s="27"/>
      <c r="B9" s="28"/>
      <c r="C9" s="28"/>
      <c r="D9" s="28"/>
      <c r="E9" s="28"/>
      <c r="F9" s="29"/>
      <c r="G9" s="29"/>
      <c r="H9" s="29"/>
      <c r="I9" s="29"/>
      <c r="J9" s="29"/>
      <c r="K9" s="29"/>
      <c r="L9" s="29"/>
      <c r="M9" s="29"/>
      <c r="N9" s="29"/>
      <c r="O9" s="30"/>
      <c r="P9" s="31"/>
    </row>
    <row r="10" spans="1:18" ht="12" customHeight="1">
      <c r="A10" s="27">
        <v>1</v>
      </c>
      <c r="B10" s="28">
        <v>28.57</v>
      </c>
      <c r="C10" s="28"/>
      <c r="D10" s="28"/>
      <c r="E10" s="28">
        <v>0</v>
      </c>
      <c r="F10" s="29"/>
      <c r="G10" s="29"/>
      <c r="H10" s="29"/>
      <c r="I10" s="29"/>
      <c r="J10" s="29"/>
      <c r="K10" s="29"/>
      <c r="L10" s="29"/>
      <c r="M10" s="29"/>
      <c r="N10" s="29"/>
      <c r="O10" s="30">
        <f>SUM(K10+L10+M10)</f>
        <v>0</v>
      </c>
      <c r="P10" s="31">
        <f>N10</f>
        <v>0</v>
      </c>
      <c r="R10" s="46"/>
    </row>
    <row r="11" spans="1:18" ht="12" customHeight="1">
      <c r="A11" s="27">
        <v>2</v>
      </c>
      <c r="B11" s="28">
        <v>34.72</v>
      </c>
      <c r="C11" s="28"/>
      <c r="D11" s="28"/>
      <c r="E11" s="28">
        <v>0</v>
      </c>
      <c r="F11" s="29">
        <v>10</v>
      </c>
      <c r="G11" s="29">
        <f>SUM(B10+B11)*F11</f>
        <v>632.9</v>
      </c>
      <c r="H11" s="29">
        <f>SUM(C9+C11)*F11</f>
        <v>0</v>
      </c>
      <c r="I11" s="29">
        <f>SUM(D9+D11)*F11</f>
        <v>0</v>
      </c>
      <c r="J11" s="29">
        <f>SUM((E10+E11)*F11*1.3)</f>
        <v>0</v>
      </c>
      <c r="K11" s="29">
        <f t="shared" ref="K11:N14" si="0">G11</f>
        <v>632.9</v>
      </c>
      <c r="L11" s="29">
        <f t="shared" si="0"/>
        <v>0</v>
      </c>
      <c r="M11" s="29">
        <f t="shared" si="0"/>
        <v>0</v>
      </c>
      <c r="N11" s="29">
        <f t="shared" si="0"/>
        <v>0</v>
      </c>
      <c r="O11" s="30">
        <f>SUM(K11+L11+M11)+O10</f>
        <v>632.9</v>
      </c>
      <c r="P11" s="31">
        <f>N11+P10</f>
        <v>0</v>
      </c>
      <c r="R11" s="46"/>
    </row>
    <row r="12" spans="1:18" ht="12" customHeight="1">
      <c r="A12" s="27">
        <v>3</v>
      </c>
      <c r="B12" s="28">
        <v>45.379999999999995</v>
      </c>
      <c r="C12" s="28"/>
      <c r="D12" s="28"/>
      <c r="E12" s="28">
        <v>0</v>
      </c>
      <c r="F12" s="29">
        <v>10</v>
      </c>
      <c r="G12" s="29">
        <f>SUM(B11+B12)*F12</f>
        <v>801</v>
      </c>
      <c r="H12" s="29">
        <f>SUM(C10+C12)*F12</f>
        <v>0</v>
      </c>
      <c r="I12" s="29">
        <f>SUM(D10+D12)*F12</f>
        <v>0</v>
      </c>
      <c r="J12" s="29">
        <f>SUM((E11+E12)*F12*1.3)</f>
        <v>0</v>
      </c>
      <c r="K12" s="29">
        <f t="shared" si="0"/>
        <v>801</v>
      </c>
      <c r="L12" s="29">
        <f t="shared" si="0"/>
        <v>0</v>
      </c>
      <c r="M12" s="29">
        <f t="shared" si="0"/>
        <v>0</v>
      </c>
      <c r="N12" s="29">
        <f t="shared" si="0"/>
        <v>0</v>
      </c>
      <c r="O12" s="30">
        <f>SUM(K12+L12+M12)+O11</f>
        <v>1433.9</v>
      </c>
      <c r="P12" s="31">
        <f>N12+P11</f>
        <v>0</v>
      </c>
      <c r="R12" s="46"/>
    </row>
    <row r="13" spans="1:18" ht="12" customHeight="1">
      <c r="A13" s="27">
        <v>4</v>
      </c>
      <c r="B13" s="28">
        <v>55.75</v>
      </c>
      <c r="C13" s="28"/>
      <c r="D13" s="28"/>
      <c r="E13" s="28">
        <v>0</v>
      </c>
      <c r="F13" s="29">
        <v>10</v>
      </c>
      <c r="G13" s="29">
        <f>SUM(B12+B13)*F13</f>
        <v>1011.3</v>
      </c>
      <c r="H13" s="29">
        <f>SUM(C11+C13)*F13</f>
        <v>0</v>
      </c>
      <c r="I13" s="29">
        <f>SUM(D11+D13)*F13</f>
        <v>0</v>
      </c>
      <c r="J13" s="29">
        <f>SUM((E12+E13)*F13*1.3)</f>
        <v>0</v>
      </c>
      <c r="K13" s="29">
        <f t="shared" si="0"/>
        <v>1011.3</v>
      </c>
      <c r="L13" s="29">
        <f t="shared" si="0"/>
        <v>0</v>
      </c>
      <c r="M13" s="29">
        <f t="shared" si="0"/>
        <v>0</v>
      </c>
      <c r="N13" s="29">
        <f t="shared" si="0"/>
        <v>0</v>
      </c>
      <c r="O13" s="30">
        <f>SUM(K13+L13+M13)+O12</f>
        <v>2445.1999999999998</v>
      </c>
      <c r="P13" s="31">
        <f>N13+P12</f>
        <v>0</v>
      </c>
      <c r="R13" s="46"/>
    </row>
    <row r="14" spans="1:18" ht="12" customHeight="1">
      <c r="A14" s="27">
        <v>5</v>
      </c>
      <c r="B14" s="28">
        <v>46.16</v>
      </c>
      <c r="C14" s="28"/>
      <c r="D14" s="28"/>
      <c r="E14" s="28">
        <v>0</v>
      </c>
      <c r="F14" s="29">
        <v>10</v>
      </c>
      <c r="G14" s="29">
        <f>SUM(B13+B14)*F14</f>
        <v>1019.0999999999999</v>
      </c>
      <c r="H14" s="29">
        <f>SUM(C12+C14)*F14</f>
        <v>0</v>
      </c>
      <c r="I14" s="29">
        <f>SUM(D12+D14)*F14</f>
        <v>0</v>
      </c>
      <c r="J14" s="29">
        <f>SUM((E13+E14)*F14*1.3)</f>
        <v>0</v>
      </c>
      <c r="K14" s="29">
        <f t="shared" si="0"/>
        <v>1019.0999999999999</v>
      </c>
      <c r="L14" s="29">
        <f t="shared" si="0"/>
        <v>0</v>
      </c>
      <c r="M14" s="29">
        <f t="shared" si="0"/>
        <v>0</v>
      </c>
      <c r="N14" s="29">
        <f t="shared" si="0"/>
        <v>0</v>
      </c>
      <c r="O14" s="30">
        <f>SUM(K14+L14+M14)+O13</f>
        <v>3464.2999999999997</v>
      </c>
      <c r="P14" s="31">
        <f>N14+P13</f>
        <v>0</v>
      </c>
      <c r="R14" s="46"/>
    </row>
    <row r="15" spans="1:18" ht="12" customHeight="1">
      <c r="A15" s="27"/>
      <c r="B15" s="28"/>
      <c r="C15" s="28"/>
      <c r="D15" s="28"/>
      <c r="E15" s="28"/>
      <c r="F15" s="29"/>
      <c r="G15" s="29"/>
      <c r="H15" s="29"/>
      <c r="I15" s="29"/>
      <c r="J15" s="29"/>
      <c r="K15" s="29"/>
      <c r="L15" s="29"/>
      <c r="M15" s="29"/>
      <c r="N15" s="29"/>
      <c r="O15" s="30"/>
      <c r="P15" s="31"/>
    </row>
    <row r="16" spans="1:18" ht="12" customHeight="1">
      <c r="A16" s="27"/>
      <c r="B16" s="28"/>
      <c r="C16" s="28"/>
      <c r="D16" s="28"/>
      <c r="E16" s="28"/>
      <c r="F16" s="29"/>
      <c r="G16" s="29"/>
      <c r="H16" s="29"/>
      <c r="I16" s="29"/>
      <c r="J16" s="29"/>
      <c r="K16" s="29"/>
      <c r="L16" s="29"/>
      <c r="M16" s="29"/>
      <c r="N16" s="29"/>
      <c r="O16" s="30"/>
      <c r="P16" s="31"/>
    </row>
    <row r="17" spans="1:16" s="32" customFormat="1" ht="12" customHeight="1">
      <c r="A17" s="27"/>
      <c r="B17" s="28"/>
      <c r="C17" s="28"/>
      <c r="D17" s="28"/>
      <c r="E17" s="28"/>
      <c r="F17" s="29"/>
      <c r="G17" s="29"/>
      <c r="H17" s="29"/>
      <c r="I17" s="29"/>
      <c r="J17" s="29"/>
      <c r="K17" s="29"/>
      <c r="L17" s="29"/>
      <c r="M17" s="29"/>
      <c r="N17" s="29"/>
      <c r="O17" s="30"/>
      <c r="P17" s="31"/>
    </row>
    <row r="18" spans="1:16" s="32" customFormat="1" ht="12" customHeight="1">
      <c r="A18" s="27"/>
      <c r="B18" s="28"/>
      <c r="C18" s="28"/>
      <c r="D18" s="28"/>
      <c r="E18" s="28"/>
      <c r="F18" s="29"/>
      <c r="G18" s="29"/>
      <c r="H18" s="29"/>
      <c r="I18" s="29"/>
      <c r="J18" s="29"/>
      <c r="K18" s="29"/>
      <c r="L18" s="29"/>
      <c r="M18" s="29"/>
      <c r="N18" s="29"/>
      <c r="O18" s="30"/>
      <c r="P18" s="31"/>
    </row>
    <row r="19" spans="1:16" s="32" customFormat="1" ht="12" customHeight="1">
      <c r="A19" s="27"/>
      <c r="B19" s="28"/>
      <c r="C19" s="28"/>
      <c r="D19" s="28"/>
      <c r="E19" s="28"/>
      <c r="F19" s="29"/>
      <c r="G19" s="29"/>
      <c r="H19" s="29"/>
      <c r="I19" s="29"/>
      <c r="J19" s="29"/>
      <c r="K19" s="29"/>
      <c r="L19" s="29"/>
      <c r="M19" s="29"/>
      <c r="N19" s="29"/>
      <c r="O19" s="30"/>
      <c r="P19" s="31"/>
    </row>
    <row r="20" spans="1:16" s="32" customFormat="1" ht="12" customHeight="1">
      <c r="A20" s="27"/>
      <c r="B20" s="28"/>
      <c r="C20" s="28"/>
      <c r="D20" s="28"/>
      <c r="E20" s="28"/>
      <c r="F20" s="29"/>
      <c r="G20" s="29"/>
      <c r="H20" s="29"/>
      <c r="I20" s="29"/>
      <c r="J20" s="29"/>
      <c r="K20" s="29"/>
      <c r="L20" s="29"/>
      <c r="M20" s="29"/>
      <c r="N20" s="29"/>
      <c r="O20" s="30"/>
      <c r="P20" s="31"/>
    </row>
    <row r="21" spans="1:16" s="32" customFormat="1" ht="12" customHeight="1">
      <c r="A21" s="27"/>
      <c r="B21" s="28"/>
      <c r="C21" s="28"/>
      <c r="D21" s="28"/>
      <c r="E21" s="28"/>
      <c r="F21" s="29"/>
      <c r="G21" s="29"/>
      <c r="H21" s="29"/>
      <c r="I21" s="29"/>
      <c r="J21" s="29"/>
      <c r="K21" s="29"/>
      <c r="L21" s="29"/>
      <c r="M21" s="29"/>
      <c r="N21" s="29"/>
      <c r="O21" s="30"/>
      <c r="P21" s="31"/>
    </row>
    <row r="22" spans="1:16" s="32" customFormat="1" ht="12" customHeight="1">
      <c r="A22" s="27"/>
      <c r="B22" s="28"/>
      <c r="C22" s="28"/>
      <c r="D22" s="28"/>
      <c r="E22" s="28"/>
      <c r="F22" s="29"/>
      <c r="G22" s="29"/>
      <c r="H22" s="29"/>
      <c r="I22" s="29"/>
      <c r="J22" s="29"/>
      <c r="K22" s="29"/>
      <c r="L22" s="29"/>
      <c r="M22" s="29"/>
      <c r="N22" s="29"/>
      <c r="O22" s="30"/>
      <c r="P22" s="31"/>
    </row>
    <row r="23" spans="1:16" s="32" customFormat="1" ht="12" customHeight="1">
      <c r="A23" s="27"/>
      <c r="B23" s="28"/>
      <c r="C23" s="28"/>
      <c r="D23" s="28"/>
      <c r="E23" s="28"/>
      <c r="F23" s="29"/>
      <c r="G23" s="29"/>
      <c r="H23" s="29"/>
      <c r="I23" s="29"/>
      <c r="J23" s="29"/>
      <c r="K23" s="29"/>
      <c r="L23" s="29"/>
      <c r="M23" s="29"/>
      <c r="N23" s="29"/>
      <c r="O23" s="30"/>
      <c r="P23" s="31"/>
    </row>
    <row r="24" spans="1:16" s="32" customFormat="1" ht="12" customHeight="1">
      <c r="A24" s="27"/>
      <c r="B24" s="28"/>
      <c r="C24" s="28"/>
      <c r="D24" s="28"/>
      <c r="E24" s="28"/>
      <c r="F24" s="29"/>
      <c r="G24" s="29"/>
      <c r="H24" s="29"/>
      <c r="I24" s="29"/>
      <c r="J24" s="29"/>
      <c r="K24" s="29"/>
      <c r="L24" s="29"/>
      <c r="M24" s="29"/>
      <c r="N24" s="29"/>
      <c r="O24" s="30"/>
      <c r="P24" s="31"/>
    </row>
    <row r="25" spans="1:16" s="32" customFormat="1" ht="12" customHeight="1">
      <c r="A25" s="27"/>
      <c r="B25" s="28"/>
      <c r="C25" s="28"/>
      <c r="D25" s="28"/>
      <c r="E25" s="28"/>
      <c r="F25" s="29"/>
      <c r="G25" s="29"/>
      <c r="H25" s="29"/>
      <c r="I25" s="29"/>
      <c r="J25" s="29"/>
      <c r="K25" s="29"/>
      <c r="L25" s="29"/>
      <c r="M25" s="29"/>
      <c r="N25" s="29"/>
      <c r="O25" s="30"/>
      <c r="P25" s="31"/>
    </row>
    <row r="26" spans="1:16" s="32" customFormat="1" ht="12" customHeight="1">
      <c r="A26" s="27"/>
      <c r="B26" s="28"/>
      <c r="C26" s="28"/>
      <c r="D26" s="28"/>
      <c r="E26" s="28"/>
      <c r="F26" s="29"/>
      <c r="G26" s="29"/>
      <c r="H26" s="29"/>
      <c r="I26" s="29"/>
      <c r="J26" s="29"/>
      <c r="K26" s="29"/>
      <c r="L26" s="29"/>
      <c r="M26" s="29"/>
      <c r="N26" s="29"/>
      <c r="O26" s="30"/>
      <c r="P26" s="31"/>
    </row>
    <row r="27" spans="1:16" ht="12" customHeight="1">
      <c r="A27" s="27"/>
      <c r="B27" s="28"/>
      <c r="C27" s="28"/>
      <c r="D27" s="28"/>
      <c r="E27" s="28"/>
      <c r="F27" s="29"/>
      <c r="G27" s="29"/>
      <c r="H27" s="29"/>
      <c r="I27" s="29"/>
      <c r="J27" s="29"/>
      <c r="K27" s="29"/>
      <c r="L27" s="29"/>
      <c r="M27" s="29"/>
      <c r="N27" s="29"/>
      <c r="O27" s="30"/>
      <c r="P27" s="31"/>
    </row>
    <row r="28" spans="1:16" ht="12" customHeight="1">
      <c r="A28" s="27"/>
      <c r="B28" s="28"/>
      <c r="C28" s="28"/>
      <c r="D28" s="28"/>
      <c r="E28" s="28"/>
      <c r="F28" s="29"/>
      <c r="G28" s="29"/>
      <c r="H28" s="29"/>
      <c r="I28" s="29"/>
      <c r="J28" s="29"/>
      <c r="K28" s="29"/>
      <c r="L28" s="29"/>
      <c r="M28" s="29"/>
      <c r="N28" s="29"/>
      <c r="O28" s="30"/>
      <c r="P28" s="31"/>
    </row>
    <row r="29" spans="1:16" ht="12" customHeight="1">
      <c r="A29" s="27"/>
      <c r="B29" s="28"/>
      <c r="C29" s="28"/>
      <c r="D29" s="28"/>
      <c r="E29" s="28"/>
      <c r="F29" s="29"/>
      <c r="G29" s="29"/>
      <c r="H29" s="29"/>
      <c r="I29" s="29"/>
      <c r="J29" s="29"/>
      <c r="K29" s="29"/>
      <c r="L29" s="29"/>
      <c r="M29" s="29"/>
      <c r="N29" s="29"/>
      <c r="O29" s="30"/>
      <c r="P29" s="31"/>
    </row>
    <row r="30" spans="1:16" ht="12" customHeight="1">
      <c r="A30" s="27"/>
      <c r="B30" s="28"/>
      <c r="C30" s="28"/>
      <c r="D30" s="28"/>
      <c r="E30" s="28"/>
      <c r="F30" s="29"/>
      <c r="G30" s="29"/>
      <c r="H30" s="29"/>
      <c r="I30" s="29"/>
      <c r="J30" s="29"/>
      <c r="K30" s="29"/>
      <c r="L30" s="29"/>
      <c r="M30" s="29"/>
      <c r="N30" s="29"/>
      <c r="O30" s="30"/>
      <c r="P30" s="31"/>
    </row>
    <row r="31" spans="1:16" ht="12" customHeight="1">
      <c r="A31" s="27"/>
      <c r="B31" s="28"/>
      <c r="C31" s="28"/>
      <c r="D31" s="28"/>
      <c r="E31" s="28"/>
      <c r="F31" s="29"/>
      <c r="G31" s="29"/>
      <c r="H31" s="29"/>
      <c r="I31" s="29"/>
      <c r="J31" s="29"/>
      <c r="K31" s="29"/>
      <c r="L31" s="29"/>
      <c r="M31" s="29"/>
      <c r="N31" s="29"/>
      <c r="O31" s="30"/>
      <c r="P31" s="31"/>
    </row>
    <row r="32" spans="1:16" ht="12" customHeight="1">
      <c r="A32" s="27"/>
      <c r="B32" s="28"/>
      <c r="C32" s="28"/>
      <c r="D32" s="28"/>
      <c r="E32" s="28"/>
      <c r="F32" s="29"/>
      <c r="G32" s="29"/>
      <c r="H32" s="29"/>
      <c r="I32" s="29"/>
      <c r="J32" s="29"/>
      <c r="K32" s="29"/>
      <c r="L32" s="29"/>
      <c r="M32" s="29"/>
      <c r="N32" s="29"/>
      <c r="O32" s="30"/>
      <c r="P32" s="31"/>
    </row>
    <row r="33" spans="1:16" ht="12" customHeight="1">
      <c r="A33" s="27"/>
      <c r="B33" s="28"/>
      <c r="C33" s="28"/>
      <c r="D33" s="28"/>
      <c r="E33" s="28"/>
      <c r="F33" s="29"/>
      <c r="G33" s="29"/>
      <c r="H33" s="29"/>
      <c r="I33" s="29"/>
      <c r="J33" s="29"/>
      <c r="K33" s="29"/>
      <c r="L33" s="29"/>
      <c r="M33" s="29"/>
      <c r="N33" s="29"/>
      <c r="O33" s="30"/>
      <c r="P33" s="31"/>
    </row>
    <row r="34" spans="1:16" ht="12" customHeight="1">
      <c r="A34" s="27"/>
      <c r="B34" s="28"/>
      <c r="C34" s="28"/>
      <c r="D34" s="28"/>
      <c r="E34" s="28"/>
      <c r="F34" s="29"/>
      <c r="G34" s="29"/>
      <c r="H34" s="29"/>
      <c r="I34" s="29"/>
      <c r="J34" s="29"/>
      <c r="K34" s="29"/>
      <c r="L34" s="29"/>
      <c r="M34" s="29"/>
      <c r="N34" s="29"/>
      <c r="O34" s="30"/>
      <c r="P34" s="31"/>
    </row>
    <row r="35" spans="1:16" ht="12" customHeight="1">
      <c r="A35" s="27"/>
      <c r="B35" s="28"/>
      <c r="C35" s="28"/>
      <c r="D35" s="28"/>
      <c r="E35" s="28"/>
      <c r="F35" s="29"/>
      <c r="G35" s="29"/>
      <c r="H35" s="29"/>
      <c r="I35" s="29"/>
      <c r="J35" s="29"/>
      <c r="K35" s="29"/>
      <c r="L35" s="29"/>
      <c r="M35" s="29"/>
      <c r="N35" s="29"/>
      <c r="O35" s="30"/>
      <c r="P35" s="31"/>
    </row>
    <row r="36" spans="1:16" ht="12" customHeight="1">
      <c r="A36" s="27"/>
      <c r="B36" s="28"/>
      <c r="C36" s="28"/>
      <c r="D36" s="28"/>
      <c r="E36" s="28"/>
      <c r="F36" s="29"/>
      <c r="G36" s="29"/>
      <c r="H36" s="29"/>
      <c r="I36" s="29"/>
      <c r="J36" s="29"/>
      <c r="K36" s="29"/>
      <c r="L36" s="29"/>
      <c r="M36" s="29"/>
      <c r="N36" s="29"/>
      <c r="O36" s="30"/>
      <c r="P36" s="31"/>
    </row>
    <row r="37" spans="1:16" ht="12" customHeight="1">
      <c r="A37" s="27"/>
      <c r="B37" s="28"/>
      <c r="C37" s="28"/>
      <c r="D37" s="28"/>
      <c r="E37" s="28"/>
      <c r="F37" s="29"/>
      <c r="G37" s="29"/>
      <c r="H37" s="29"/>
      <c r="I37" s="29"/>
      <c r="J37" s="29"/>
      <c r="K37" s="29"/>
      <c r="L37" s="29"/>
      <c r="M37" s="29"/>
      <c r="N37" s="29"/>
      <c r="O37" s="30"/>
      <c r="P37" s="31"/>
    </row>
    <row r="38" spans="1:16" ht="12" customHeight="1">
      <c r="A38" s="27"/>
      <c r="B38" s="28"/>
      <c r="C38" s="28"/>
      <c r="D38" s="28"/>
      <c r="E38" s="28"/>
      <c r="F38" s="29"/>
      <c r="G38" s="29"/>
      <c r="H38" s="29"/>
      <c r="I38" s="29"/>
      <c r="J38" s="29"/>
      <c r="K38" s="29"/>
      <c r="L38" s="29"/>
      <c r="M38" s="29"/>
      <c r="N38" s="29"/>
      <c r="O38" s="30"/>
      <c r="P38" s="31"/>
    </row>
    <row r="39" spans="1:16" ht="12" customHeight="1">
      <c r="A39" s="27"/>
      <c r="B39" s="28"/>
      <c r="C39" s="28"/>
      <c r="D39" s="28"/>
      <c r="E39" s="28"/>
      <c r="F39" s="29"/>
      <c r="G39" s="29"/>
      <c r="H39" s="29"/>
      <c r="I39" s="29"/>
      <c r="J39" s="29"/>
      <c r="K39" s="29"/>
      <c r="L39" s="29"/>
      <c r="M39" s="29"/>
      <c r="N39" s="29"/>
      <c r="O39" s="30"/>
      <c r="P39" s="31"/>
    </row>
    <row r="40" spans="1:16" ht="12" customHeight="1">
      <c r="A40" s="27"/>
      <c r="B40" s="28"/>
      <c r="C40" s="28"/>
      <c r="D40" s="28"/>
      <c r="E40" s="28"/>
      <c r="F40" s="29"/>
      <c r="G40" s="29"/>
      <c r="H40" s="29"/>
      <c r="I40" s="29"/>
      <c r="J40" s="29"/>
      <c r="K40" s="29"/>
      <c r="L40" s="29"/>
      <c r="M40" s="29"/>
      <c r="N40" s="29"/>
      <c r="O40" s="30"/>
      <c r="P40" s="31"/>
    </row>
    <row r="41" spans="1:16" ht="12" customHeight="1">
      <c r="A41" s="27"/>
      <c r="B41" s="28"/>
      <c r="C41" s="28"/>
      <c r="D41" s="28"/>
      <c r="E41" s="28"/>
      <c r="F41" s="29"/>
      <c r="G41" s="29"/>
      <c r="H41" s="29"/>
      <c r="I41" s="29"/>
      <c r="J41" s="29"/>
      <c r="K41" s="29"/>
      <c r="L41" s="29"/>
      <c r="M41" s="29"/>
      <c r="N41" s="29"/>
      <c r="O41" s="30"/>
      <c r="P41" s="31"/>
    </row>
    <row r="42" spans="1:16" ht="12" customHeight="1">
      <c r="A42" s="27"/>
      <c r="B42" s="28"/>
      <c r="C42" s="28"/>
      <c r="D42" s="28"/>
      <c r="E42" s="28"/>
      <c r="F42" s="29"/>
      <c r="G42" s="29"/>
      <c r="H42" s="29"/>
      <c r="I42" s="29"/>
      <c r="J42" s="29"/>
      <c r="K42" s="29"/>
      <c r="L42" s="29"/>
      <c r="M42" s="29"/>
      <c r="N42" s="29"/>
      <c r="O42" s="30"/>
      <c r="P42" s="31"/>
    </row>
    <row r="43" spans="1:16" ht="12" customHeight="1">
      <c r="A43" s="27"/>
      <c r="B43" s="28"/>
      <c r="C43" s="28"/>
      <c r="D43" s="28"/>
      <c r="E43" s="28"/>
      <c r="F43" s="29"/>
      <c r="G43" s="29"/>
      <c r="H43" s="29"/>
      <c r="I43" s="29"/>
      <c r="J43" s="29"/>
      <c r="K43" s="29"/>
      <c r="L43" s="29"/>
      <c r="M43" s="29"/>
      <c r="N43" s="29"/>
      <c r="O43" s="30"/>
      <c r="P43" s="31"/>
    </row>
    <row r="44" spans="1:16" ht="12" customHeight="1">
      <c r="A44" s="27"/>
      <c r="B44" s="28"/>
      <c r="C44" s="28"/>
      <c r="D44" s="28"/>
      <c r="E44" s="28"/>
      <c r="F44" s="29"/>
      <c r="G44" s="29"/>
      <c r="H44" s="29"/>
      <c r="I44" s="29"/>
      <c r="J44" s="29"/>
      <c r="K44" s="29"/>
      <c r="L44" s="29"/>
      <c r="M44" s="29"/>
      <c r="N44" s="29"/>
      <c r="O44" s="30"/>
      <c r="P44" s="31"/>
    </row>
    <row r="45" spans="1:16" ht="12" customHeight="1">
      <c r="A45" s="27"/>
      <c r="B45" s="28"/>
      <c r="C45" s="28"/>
      <c r="D45" s="28"/>
      <c r="E45" s="28"/>
      <c r="F45" s="29"/>
      <c r="G45" s="29"/>
      <c r="H45" s="29"/>
      <c r="I45" s="29"/>
      <c r="J45" s="29"/>
      <c r="K45" s="29"/>
      <c r="L45" s="29"/>
      <c r="M45" s="29"/>
      <c r="N45" s="29"/>
      <c r="O45" s="30"/>
      <c r="P45" s="31"/>
    </row>
    <row r="46" spans="1:16" ht="12" customHeight="1" thickBot="1">
      <c r="A46" s="16"/>
      <c r="B46" s="17"/>
      <c r="C46" s="11"/>
      <c r="D46" s="11"/>
      <c r="E46" s="11"/>
      <c r="F46" s="8"/>
      <c r="G46" s="8"/>
      <c r="H46" s="8"/>
      <c r="I46" s="8"/>
      <c r="J46" s="8"/>
      <c r="K46" s="8"/>
      <c r="L46" s="8"/>
      <c r="M46" s="8"/>
      <c r="N46" s="8"/>
      <c r="O46" s="33"/>
      <c r="P46" s="34"/>
    </row>
    <row r="47" spans="1:16" ht="12" customHeight="1" thickBot="1">
      <c r="A47" s="35" t="s">
        <v>3</v>
      </c>
      <c r="B47" s="15">
        <f>SUM(B9:B45)</f>
        <v>210.57999999999998</v>
      </c>
      <c r="C47" s="15">
        <f>SUM(C9:C45)</f>
        <v>0</v>
      </c>
      <c r="D47" s="15">
        <f>SUM(D9:D45)</f>
        <v>0</v>
      </c>
      <c r="E47" s="18">
        <f>SUM(E9:E45)</f>
        <v>0</v>
      </c>
      <c r="F47" s="15"/>
      <c r="G47" s="18">
        <f t="shared" ref="G47:N47" si="1">SUM(G9:G45)</f>
        <v>3464.2999999999997</v>
      </c>
      <c r="H47" s="18">
        <f t="shared" si="1"/>
        <v>0</v>
      </c>
      <c r="I47" s="18">
        <f t="shared" si="1"/>
        <v>0</v>
      </c>
      <c r="J47" s="18">
        <f t="shared" si="1"/>
        <v>0</v>
      </c>
      <c r="K47" s="18">
        <f t="shared" si="1"/>
        <v>3464.2999999999997</v>
      </c>
      <c r="L47" s="18">
        <f t="shared" si="1"/>
        <v>0</v>
      </c>
      <c r="M47" s="18">
        <f t="shared" si="1"/>
        <v>0</v>
      </c>
      <c r="N47" s="18">
        <f t="shared" si="1"/>
        <v>0</v>
      </c>
      <c r="O47" s="36">
        <f>O14</f>
        <v>3464.2999999999997</v>
      </c>
      <c r="P47" s="39">
        <f>P14</f>
        <v>0</v>
      </c>
    </row>
    <row r="48" spans="1:16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</sheetData>
  <mergeCells count="12">
    <mergeCell ref="A8:P8"/>
    <mergeCell ref="B7:C7"/>
    <mergeCell ref="A1:P1"/>
    <mergeCell ref="A2:P2"/>
    <mergeCell ref="A3:P3"/>
    <mergeCell ref="A4:P4"/>
    <mergeCell ref="A5:A6"/>
    <mergeCell ref="B5:E5"/>
    <mergeCell ref="F5:F6"/>
    <mergeCell ref="G5:J5"/>
    <mergeCell ref="K5:N5"/>
    <mergeCell ref="O5:P5"/>
  </mergeCells>
  <printOptions horizontalCentered="1"/>
  <pageMargins left="0.39370078740157483" right="0.39370078740157483" top="0.98425196850393704" bottom="0.39370078740157483" header="0.51181102362204722" footer="0.11811023622047245"/>
  <pageSetup paperSize="9" scale="90" firstPageNumber="85" orientation="landscape" useFirstPageNumber="1" horizontalDpi="4294967293" verticalDpi="300" r:id="rId1"/>
  <headerFooter alignWithMargins="0">
    <oddFooter>&amp;R&amp;6&amp;F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R227"/>
  <sheetViews>
    <sheetView showGridLines="0" view="pageBreakPreview" zoomScaleNormal="70" zoomScaleSheetLayoutView="100" workbookViewId="0">
      <selection activeCell="A5" sqref="A5:P6"/>
    </sheetView>
  </sheetViews>
  <sheetFormatPr defaultRowHeight="11.25"/>
  <cols>
    <col min="1" max="1" width="13.5703125" style="1" customWidth="1"/>
    <col min="2" max="5" width="8.7109375" style="12" customWidth="1"/>
    <col min="6" max="6" width="9.7109375" style="3" customWidth="1"/>
    <col min="7" max="10" width="8.7109375" style="3" customWidth="1"/>
    <col min="11" max="11" width="8.7109375" style="37" customWidth="1"/>
    <col min="12" max="14" width="8.7109375" style="3" customWidth="1"/>
    <col min="15" max="16" width="9" style="38" customWidth="1"/>
    <col min="17" max="16384" width="9.140625" style="21"/>
  </cols>
  <sheetData>
    <row r="1" spans="1:18" s="19" customFormat="1" ht="16.5" customHeight="1">
      <c r="A1" s="70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2"/>
    </row>
    <row r="2" spans="1:18" s="20" customFormat="1" ht="13.5" customHeight="1">
      <c r="A2" s="73" t="s">
        <v>29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5"/>
    </row>
    <row r="3" spans="1:18" s="20" customFormat="1" ht="13.5" customHeight="1">
      <c r="A3" s="73" t="s">
        <v>30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5"/>
    </row>
    <row r="4" spans="1:18" s="20" customFormat="1" ht="12.75" customHeight="1" thickBot="1">
      <c r="A4" s="73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5"/>
    </row>
    <row r="5" spans="1:18" ht="12" customHeight="1">
      <c r="A5" s="76" t="s">
        <v>31</v>
      </c>
      <c r="B5" s="78" t="s">
        <v>32</v>
      </c>
      <c r="C5" s="79"/>
      <c r="D5" s="79"/>
      <c r="E5" s="79"/>
      <c r="F5" s="62" t="s">
        <v>2</v>
      </c>
      <c r="G5" s="64" t="s">
        <v>33</v>
      </c>
      <c r="H5" s="65"/>
      <c r="I5" s="65"/>
      <c r="J5" s="65"/>
      <c r="K5" s="64" t="s">
        <v>34</v>
      </c>
      <c r="L5" s="65"/>
      <c r="M5" s="65"/>
      <c r="N5" s="65"/>
      <c r="O5" s="66" t="s">
        <v>35</v>
      </c>
      <c r="P5" s="67"/>
    </row>
    <row r="6" spans="1:18" ht="12" customHeight="1" thickBot="1">
      <c r="A6" s="77"/>
      <c r="B6" s="13" t="s">
        <v>36</v>
      </c>
      <c r="C6" s="13" t="s">
        <v>37</v>
      </c>
      <c r="D6" s="13" t="s">
        <v>38</v>
      </c>
      <c r="E6" s="13" t="s">
        <v>41</v>
      </c>
      <c r="F6" s="63"/>
      <c r="G6" s="14" t="s">
        <v>39</v>
      </c>
      <c r="H6" s="14" t="s">
        <v>37</v>
      </c>
      <c r="I6" s="14" t="s">
        <v>38</v>
      </c>
      <c r="J6" s="14" t="s">
        <v>41</v>
      </c>
      <c r="K6" s="14" t="s">
        <v>36</v>
      </c>
      <c r="L6" s="14" t="s">
        <v>40</v>
      </c>
      <c r="M6" s="14" t="s">
        <v>38</v>
      </c>
      <c r="N6" s="14" t="s">
        <v>41</v>
      </c>
      <c r="O6" s="22" t="s">
        <v>42</v>
      </c>
      <c r="P6" s="23" t="s">
        <v>41</v>
      </c>
    </row>
    <row r="7" spans="1:18" ht="12" hidden="1" customHeight="1" thickBot="1">
      <c r="A7" s="4"/>
      <c r="B7" s="68" t="s">
        <v>1</v>
      </c>
      <c r="C7" s="69"/>
      <c r="D7" s="9"/>
      <c r="E7" s="10"/>
      <c r="F7" s="7"/>
      <c r="G7" s="5"/>
      <c r="H7" s="6"/>
      <c r="I7" s="7"/>
      <c r="J7" s="2"/>
      <c r="K7" s="5"/>
      <c r="L7" s="6"/>
      <c r="M7" s="7"/>
      <c r="N7" s="2"/>
      <c r="O7" s="24"/>
      <c r="P7" s="25"/>
    </row>
    <row r="8" spans="1:18" s="26" customFormat="1" ht="18" customHeight="1">
      <c r="A8" s="85" t="s">
        <v>28</v>
      </c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7"/>
    </row>
    <row r="9" spans="1:18" ht="12" customHeight="1">
      <c r="A9" s="27"/>
      <c r="B9" s="28"/>
      <c r="C9" s="28"/>
      <c r="D9" s="28"/>
      <c r="E9" s="28"/>
      <c r="F9" s="29"/>
      <c r="G9" s="29"/>
      <c r="H9" s="29"/>
      <c r="I9" s="29"/>
      <c r="J9" s="29"/>
      <c r="K9" s="29"/>
      <c r="L9" s="29"/>
      <c r="M9" s="29"/>
      <c r="N9" s="29"/>
      <c r="O9" s="30"/>
      <c r="P9" s="31"/>
    </row>
    <row r="10" spans="1:18" ht="12" customHeight="1">
      <c r="A10" s="27">
        <v>1</v>
      </c>
      <c r="B10" s="28">
        <v>18.34</v>
      </c>
      <c r="C10" s="28"/>
      <c r="D10" s="28"/>
      <c r="E10" s="28">
        <v>0</v>
      </c>
      <c r="F10" s="29"/>
      <c r="G10" s="29"/>
      <c r="H10" s="29"/>
      <c r="I10" s="29"/>
      <c r="J10" s="29"/>
      <c r="K10" s="29"/>
      <c r="L10" s="29"/>
      <c r="M10" s="29"/>
      <c r="N10" s="29"/>
      <c r="O10" s="30">
        <f>SUM(K10+L10+M10)</f>
        <v>0</v>
      </c>
      <c r="P10" s="31">
        <f>N10</f>
        <v>0</v>
      </c>
      <c r="R10" s="46"/>
    </row>
    <row r="11" spans="1:18" ht="12" customHeight="1">
      <c r="A11" s="27">
        <v>2</v>
      </c>
      <c r="B11" s="28">
        <v>31.16</v>
      </c>
      <c r="C11" s="28"/>
      <c r="D11" s="28"/>
      <c r="E11" s="28">
        <v>0</v>
      </c>
      <c r="F11" s="29">
        <v>10</v>
      </c>
      <c r="G11" s="29">
        <f>SUM(B10+B11)*F11</f>
        <v>495</v>
      </c>
      <c r="H11" s="29">
        <f>SUM(C9+C11)*F11</f>
        <v>0</v>
      </c>
      <c r="I11" s="29">
        <f>SUM(D9+D11)*F11</f>
        <v>0</v>
      </c>
      <c r="J11" s="29">
        <f>SUM((E10+E11)*F11*1.3)</f>
        <v>0</v>
      </c>
      <c r="K11" s="29">
        <f t="shared" ref="K11:N14" si="0">G11</f>
        <v>495</v>
      </c>
      <c r="L11" s="29">
        <f t="shared" si="0"/>
        <v>0</v>
      </c>
      <c r="M11" s="29">
        <f t="shared" si="0"/>
        <v>0</v>
      </c>
      <c r="N11" s="29">
        <f t="shared" si="0"/>
        <v>0</v>
      </c>
      <c r="O11" s="30">
        <f>SUM(K11+L11+M11)+O10</f>
        <v>495</v>
      </c>
      <c r="P11" s="31">
        <f>N11+P10</f>
        <v>0</v>
      </c>
      <c r="R11" s="46"/>
    </row>
    <row r="12" spans="1:18" ht="12" customHeight="1">
      <c r="A12" s="27">
        <v>3</v>
      </c>
      <c r="B12" s="28">
        <v>47.62</v>
      </c>
      <c r="C12" s="28"/>
      <c r="D12" s="28"/>
      <c r="E12" s="28">
        <v>0</v>
      </c>
      <c r="F12" s="29">
        <v>10</v>
      </c>
      <c r="G12" s="29">
        <f>SUM(B11+B12)*F12</f>
        <v>787.8</v>
      </c>
      <c r="H12" s="29">
        <f>SUM(C10+C12)*F12</f>
        <v>0</v>
      </c>
      <c r="I12" s="29">
        <f>SUM(D10+D12)*F12</f>
        <v>0</v>
      </c>
      <c r="J12" s="29">
        <f>SUM((E11+E12)*F12*1.3)</f>
        <v>0</v>
      </c>
      <c r="K12" s="29">
        <f t="shared" si="0"/>
        <v>787.8</v>
      </c>
      <c r="L12" s="29">
        <f t="shared" si="0"/>
        <v>0</v>
      </c>
      <c r="M12" s="29">
        <f t="shared" si="0"/>
        <v>0</v>
      </c>
      <c r="N12" s="29">
        <f t="shared" si="0"/>
        <v>0</v>
      </c>
      <c r="O12" s="30">
        <f>SUM(K12+L12+M12)+O11</f>
        <v>1282.8</v>
      </c>
      <c r="P12" s="31">
        <f>N12+P11</f>
        <v>0</v>
      </c>
      <c r="R12" s="46"/>
    </row>
    <row r="13" spans="1:18" ht="12" customHeight="1">
      <c r="A13" s="27">
        <v>4</v>
      </c>
      <c r="B13" s="28">
        <v>55.52</v>
      </c>
      <c r="C13" s="28"/>
      <c r="D13" s="28"/>
      <c r="E13" s="28">
        <v>0</v>
      </c>
      <c r="F13" s="29">
        <v>10</v>
      </c>
      <c r="G13" s="29">
        <f>SUM(B12+B13)*F13</f>
        <v>1031.4000000000001</v>
      </c>
      <c r="H13" s="29">
        <f>SUM(C11+C13)*F13</f>
        <v>0</v>
      </c>
      <c r="I13" s="29">
        <f>SUM(D11+D13)*F13</f>
        <v>0</v>
      </c>
      <c r="J13" s="29">
        <f>SUM((E12+E13)*F13*1.3)</f>
        <v>0</v>
      </c>
      <c r="K13" s="29">
        <f t="shared" si="0"/>
        <v>1031.4000000000001</v>
      </c>
      <c r="L13" s="29">
        <f t="shared" si="0"/>
        <v>0</v>
      </c>
      <c r="M13" s="29">
        <f t="shared" si="0"/>
        <v>0</v>
      </c>
      <c r="N13" s="29">
        <f t="shared" si="0"/>
        <v>0</v>
      </c>
      <c r="O13" s="30">
        <f>SUM(K13+L13+M13)+O12</f>
        <v>2314.1999999999998</v>
      </c>
      <c r="P13" s="31">
        <f>N13+P12</f>
        <v>0</v>
      </c>
      <c r="R13" s="46"/>
    </row>
    <row r="14" spans="1:18" ht="12" customHeight="1">
      <c r="A14" s="27">
        <v>5</v>
      </c>
      <c r="B14" s="28">
        <v>46.9</v>
      </c>
      <c r="C14" s="28"/>
      <c r="D14" s="28"/>
      <c r="E14" s="28">
        <v>0</v>
      </c>
      <c r="F14" s="29">
        <v>10</v>
      </c>
      <c r="G14" s="29">
        <f>SUM(B13+B14)*F14</f>
        <v>1024.2</v>
      </c>
      <c r="H14" s="29">
        <f>SUM(C12+C14)*F14</f>
        <v>0</v>
      </c>
      <c r="I14" s="29">
        <f>SUM(D12+D14)*F14</f>
        <v>0</v>
      </c>
      <c r="J14" s="29">
        <f>SUM((E13+E14)*F14*1.3)</f>
        <v>0</v>
      </c>
      <c r="K14" s="29">
        <f t="shared" si="0"/>
        <v>1024.2</v>
      </c>
      <c r="L14" s="29">
        <f t="shared" si="0"/>
        <v>0</v>
      </c>
      <c r="M14" s="29">
        <f t="shared" si="0"/>
        <v>0</v>
      </c>
      <c r="N14" s="29">
        <f t="shared" si="0"/>
        <v>0</v>
      </c>
      <c r="O14" s="30">
        <f>SUM(K14+L14+M14)+O13</f>
        <v>3338.3999999999996</v>
      </c>
      <c r="P14" s="31">
        <f>N14+P13</f>
        <v>0</v>
      </c>
      <c r="R14" s="46"/>
    </row>
    <row r="15" spans="1:18" ht="12" customHeight="1">
      <c r="A15" s="27"/>
      <c r="B15" s="28"/>
      <c r="C15" s="28"/>
      <c r="D15" s="28"/>
      <c r="E15" s="28"/>
      <c r="F15" s="29"/>
      <c r="G15" s="29"/>
      <c r="H15" s="29"/>
      <c r="I15" s="29"/>
      <c r="J15" s="29"/>
      <c r="K15" s="29"/>
      <c r="L15" s="29"/>
      <c r="M15" s="29"/>
      <c r="N15" s="29"/>
      <c r="O15" s="30"/>
      <c r="P15" s="31"/>
    </row>
    <row r="16" spans="1:18" ht="12" customHeight="1">
      <c r="A16" s="27"/>
      <c r="B16" s="28"/>
      <c r="C16" s="28"/>
      <c r="D16" s="28"/>
      <c r="E16" s="28"/>
      <c r="F16" s="29"/>
      <c r="G16" s="29"/>
      <c r="H16" s="29"/>
      <c r="I16" s="29"/>
      <c r="J16" s="29"/>
      <c r="K16" s="29"/>
      <c r="L16" s="29"/>
      <c r="M16" s="29"/>
      <c r="N16" s="29"/>
      <c r="O16" s="30"/>
      <c r="P16" s="31"/>
    </row>
    <row r="17" spans="1:16" s="32" customFormat="1" ht="12" customHeight="1">
      <c r="A17" s="27"/>
      <c r="B17" s="28"/>
      <c r="C17" s="28"/>
      <c r="D17" s="28"/>
      <c r="E17" s="28"/>
      <c r="F17" s="29"/>
      <c r="G17" s="29"/>
      <c r="H17" s="29"/>
      <c r="I17" s="29"/>
      <c r="J17" s="29"/>
      <c r="K17" s="29"/>
      <c r="L17" s="29"/>
      <c r="M17" s="29"/>
      <c r="N17" s="29"/>
      <c r="O17" s="30"/>
      <c r="P17" s="31"/>
    </row>
    <row r="18" spans="1:16" s="32" customFormat="1" ht="12" customHeight="1">
      <c r="A18" s="27"/>
      <c r="B18" s="28"/>
      <c r="C18" s="28"/>
      <c r="D18" s="28"/>
      <c r="E18" s="28"/>
      <c r="F18" s="29"/>
      <c r="G18" s="29"/>
      <c r="H18" s="29"/>
      <c r="I18" s="29"/>
      <c r="J18" s="29"/>
      <c r="K18" s="29"/>
      <c r="L18" s="29"/>
      <c r="M18" s="29"/>
      <c r="N18" s="29"/>
      <c r="O18" s="30"/>
      <c r="P18" s="31"/>
    </row>
    <row r="19" spans="1:16" s="32" customFormat="1" ht="12" customHeight="1">
      <c r="A19" s="27"/>
      <c r="B19" s="28"/>
      <c r="C19" s="28"/>
      <c r="D19" s="28"/>
      <c r="E19" s="28"/>
      <c r="F19" s="29"/>
      <c r="G19" s="29"/>
      <c r="H19" s="29"/>
      <c r="I19" s="29"/>
      <c r="J19" s="29"/>
      <c r="K19" s="29"/>
      <c r="L19" s="29"/>
      <c r="M19" s="29"/>
      <c r="N19" s="29"/>
      <c r="O19" s="30"/>
      <c r="P19" s="31"/>
    </row>
    <row r="20" spans="1:16" s="32" customFormat="1" ht="12" customHeight="1">
      <c r="A20" s="27"/>
      <c r="B20" s="28"/>
      <c r="C20" s="28"/>
      <c r="D20" s="28"/>
      <c r="E20" s="28"/>
      <c r="F20" s="29"/>
      <c r="G20" s="29"/>
      <c r="H20" s="29"/>
      <c r="I20" s="29"/>
      <c r="J20" s="29"/>
      <c r="K20" s="29"/>
      <c r="L20" s="29"/>
      <c r="M20" s="29"/>
      <c r="N20" s="29"/>
      <c r="O20" s="30"/>
      <c r="P20" s="31"/>
    </row>
    <row r="21" spans="1:16" s="32" customFormat="1" ht="12" customHeight="1">
      <c r="A21" s="27"/>
      <c r="B21" s="28"/>
      <c r="C21" s="28"/>
      <c r="D21" s="28"/>
      <c r="E21" s="28"/>
      <c r="F21" s="29"/>
      <c r="G21" s="29"/>
      <c r="H21" s="29"/>
      <c r="I21" s="29"/>
      <c r="J21" s="29"/>
      <c r="K21" s="29"/>
      <c r="L21" s="29"/>
      <c r="M21" s="29"/>
      <c r="N21" s="29"/>
      <c r="O21" s="30"/>
      <c r="P21" s="31"/>
    </row>
    <row r="22" spans="1:16" s="32" customFormat="1" ht="12" customHeight="1">
      <c r="A22" s="27"/>
      <c r="B22" s="28"/>
      <c r="C22" s="28"/>
      <c r="D22" s="28"/>
      <c r="E22" s="28"/>
      <c r="F22" s="29"/>
      <c r="G22" s="29"/>
      <c r="H22" s="29"/>
      <c r="I22" s="29"/>
      <c r="J22" s="29"/>
      <c r="K22" s="29"/>
      <c r="L22" s="29"/>
      <c r="M22" s="29"/>
      <c r="N22" s="29"/>
      <c r="O22" s="30"/>
      <c r="P22" s="31"/>
    </row>
    <row r="23" spans="1:16" s="32" customFormat="1" ht="12" customHeight="1">
      <c r="A23" s="27"/>
      <c r="B23" s="28"/>
      <c r="C23" s="28"/>
      <c r="D23" s="28"/>
      <c r="E23" s="28"/>
      <c r="F23" s="29"/>
      <c r="G23" s="29"/>
      <c r="H23" s="29"/>
      <c r="I23" s="29"/>
      <c r="J23" s="29"/>
      <c r="K23" s="29"/>
      <c r="L23" s="29"/>
      <c r="M23" s="29"/>
      <c r="N23" s="29"/>
      <c r="O23" s="30"/>
      <c r="P23" s="31"/>
    </row>
    <row r="24" spans="1:16" s="32" customFormat="1" ht="12" customHeight="1">
      <c r="A24" s="27"/>
      <c r="B24" s="28"/>
      <c r="C24" s="28"/>
      <c r="D24" s="28"/>
      <c r="E24" s="28"/>
      <c r="F24" s="29"/>
      <c r="G24" s="29"/>
      <c r="H24" s="29"/>
      <c r="I24" s="29"/>
      <c r="J24" s="29"/>
      <c r="K24" s="29"/>
      <c r="L24" s="29"/>
      <c r="M24" s="29"/>
      <c r="N24" s="29"/>
      <c r="O24" s="30"/>
      <c r="P24" s="31"/>
    </row>
    <row r="25" spans="1:16" s="32" customFormat="1" ht="12" customHeight="1">
      <c r="A25" s="27"/>
      <c r="B25" s="28"/>
      <c r="C25" s="28"/>
      <c r="D25" s="28"/>
      <c r="E25" s="28"/>
      <c r="F25" s="29"/>
      <c r="G25" s="29"/>
      <c r="H25" s="29"/>
      <c r="I25" s="29"/>
      <c r="J25" s="29"/>
      <c r="K25" s="29"/>
      <c r="L25" s="29"/>
      <c r="M25" s="29"/>
      <c r="N25" s="29"/>
      <c r="O25" s="30"/>
      <c r="P25" s="31"/>
    </row>
    <row r="26" spans="1:16" s="32" customFormat="1" ht="12" customHeight="1">
      <c r="A26" s="27"/>
      <c r="B26" s="28"/>
      <c r="C26" s="28"/>
      <c r="D26" s="28"/>
      <c r="E26" s="28"/>
      <c r="F26" s="29"/>
      <c r="G26" s="29"/>
      <c r="H26" s="29"/>
      <c r="I26" s="29"/>
      <c r="J26" s="29"/>
      <c r="K26" s="29"/>
      <c r="L26" s="29"/>
      <c r="M26" s="29"/>
      <c r="N26" s="29"/>
      <c r="O26" s="30"/>
      <c r="P26" s="31"/>
    </row>
    <row r="27" spans="1:16" ht="12" customHeight="1">
      <c r="A27" s="27"/>
      <c r="B27" s="28"/>
      <c r="C27" s="28"/>
      <c r="D27" s="28"/>
      <c r="E27" s="28"/>
      <c r="F27" s="29"/>
      <c r="G27" s="29"/>
      <c r="H27" s="29"/>
      <c r="I27" s="29"/>
      <c r="J27" s="29"/>
      <c r="K27" s="29"/>
      <c r="L27" s="29"/>
      <c r="M27" s="29"/>
      <c r="N27" s="29"/>
      <c r="O27" s="30"/>
      <c r="P27" s="31"/>
    </row>
    <row r="28" spans="1:16" ht="12" customHeight="1">
      <c r="A28" s="27"/>
      <c r="B28" s="28"/>
      <c r="C28" s="28"/>
      <c r="D28" s="28"/>
      <c r="E28" s="28"/>
      <c r="F28" s="29"/>
      <c r="G28" s="29"/>
      <c r="H28" s="29"/>
      <c r="I28" s="29"/>
      <c r="J28" s="29"/>
      <c r="K28" s="29"/>
      <c r="L28" s="29"/>
      <c r="M28" s="29"/>
      <c r="N28" s="29"/>
      <c r="O28" s="30"/>
      <c r="P28" s="31"/>
    </row>
    <row r="29" spans="1:16" ht="12" customHeight="1">
      <c r="A29" s="27"/>
      <c r="B29" s="28"/>
      <c r="C29" s="28"/>
      <c r="D29" s="28"/>
      <c r="E29" s="28"/>
      <c r="F29" s="29"/>
      <c r="G29" s="29"/>
      <c r="H29" s="29"/>
      <c r="I29" s="29"/>
      <c r="J29" s="29"/>
      <c r="K29" s="29"/>
      <c r="L29" s="29"/>
      <c r="M29" s="29"/>
      <c r="N29" s="29"/>
      <c r="O29" s="30"/>
      <c r="P29" s="31"/>
    </row>
    <row r="30" spans="1:16" ht="12" customHeight="1">
      <c r="A30" s="27"/>
      <c r="B30" s="28"/>
      <c r="C30" s="28"/>
      <c r="D30" s="28"/>
      <c r="E30" s="28"/>
      <c r="F30" s="29"/>
      <c r="G30" s="29"/>
      <c r="H30" s="29"/>
      <c r="I30" s="29"/>
      <c r="J30" s="29"/>
      <c r="K30" s="29"/>
      <c r="L30" s="29"/>
      <c r="M30" s="29"/>
      <c r="N30" s="29"/>
      <c r="O30" s="30"/>
      <c r="P30" s="31"/>
    </row>
    <row r="31" spans="1:16" ht="12" customHeight="1">
      <c r="A31" s="27"/>
      <c r="B31" s="28"/>
      <c r="C31" s="28"/>
      <c r="D31" s="28"/>
      <c r="E31" s="28"/>
      <c r="F31" s="29"/>
      <c r="G31" s="29"/>
      <c r="H31" s="29"/>
      <c r="I31" s="29"/>
      <c r="J31" s="29"/>
      <c r="K31" s="29"/>
      <c r="L31" s="29"/>
      <c r="M31" s="29"/>
      <c r="N31" s="29"/>
      <c r="O31" s="30"/>
      <c r="P31" s="31"/>
    </row>
    <row r="32" spans="1:16" ht="12" customHeight="1">
      <c r="A32" s="27"/>
      <c r="B32" s="28"/>
      <c r="C32" s="28"/>
      <c r="D32" s="28"/>
      <c r="E32" s="28"/>
      <c r="F32" s="29"/>
      <c r="G32" s="29"/>
      <c r="H32" s="29"/>
      <c r="I32" s="29"/>
      <c r="J32" s="29"/>
      <c r="K32" s="29"/>
      <c r="L32" s="29"/>
      <c r="M32" s="29"/>
      <c r="N32" s="29"/>
      <c r="O32" s="30"/>
      <c r="P32" s="31"/>
    </row>
    <row r="33" spans="1:16" ht="12" customHeight="1">
      <c r="A33" s="27"/>
      <c r="B33" s="28"/>
      <c r="C33" s="28"/>
      <c r="D33" s="28"/>
      <c r="E33" s="28"/>
      <c r="F33" s="29"/>
      <c r="G33" s="29"/>
      <c r="H33" s="29"/>
      <c r="I33" s="29"/>
      <c r="J33" s="29"/>
      <c r="K33" s="29"/>
      <c r="L33" s="29"/>
      <c r="M33" s="29"/>
      <c r="N33" s="29"/>
      <c r="O33" s="30"/>
      <c r="P33" s="31"/>
    </row>
    <row r="34" spans="1:16" ht="12" customHeight="1">
      <c r="A34" s="27"/>
      <c r="B34" s="28"/>
      <c r="C34" s="28"/>
      <c r="D34" s="28"/>
      <c r="E34" s="28"/>
      <c r="F34" s="29"/>
      <c r="G34" s="29"/>
      <c r="H34" s="29"/>
      <c r="I34" s="29"/>
      <c r="J34" s="29"/>
      <c r="K34" s="29"/>
      <c r="L34" s="29"/>
      <c r="M34" s="29"/>
      <c r="N34" s="29"/>
      <c r="O34" s="30"/>
      <c r="P34" s="31"/>
    </row>
    <row r="35" spans="1:16" ht="12" customHeight="1">
      <c r="A35" s="27"/>
      <c r="B35" s="28"/>
      <c r="C35" s="28"/>
      <c r="D35" s="28"/>
      <c r="E35" s="28"/>
      <c r="F35" s="29"/>
      <c r="G35" s="29"/>
      <c r="H35" s="29"/>
      <c r="I35" s="29"/>
      <c r="J35" s="29"/>
      <c r="K35" s="29"/>
      <c r="L35" s="29"/>
      <c r="M35" s="29"/>
      <c r="N35" s="29"/>
      <c r="O35" s="30"/>
      <c r="P35" s="31"/>
    </row>
    <row r="36" spans="1:16" ht="12" customHeight="1">
      <c r="A36" s="27"/>
      <c r="B36" s="28"/>
      <c r="C36" s="28"/>
      <c r="D36" s="28"/>
      <c r="E36" s="28"/>
      <c r="F36" s="29"/>
      <c r="G36" s="29"/>
      <c r="H36" s="29"/>
      <c r="I36" s="29"/>
      <c r="J36" s="29"/>
      <c r="K36" s="29"/>
      <c r="L36" s="29"/>
      <c r="M36" s="29"/>
      <c r="N36" s="29"/>
      <c r="O36" s="30"/>
      <c r="P36" s="31"/>
    </row>
    <row r="37" spans="1:16" ht="12" customHeight="1">
      <c r="A37" s="27"/>
      <c r="B37" s="28"/>
      <c r="C37" s="28"/>
      <c r="D37" s="28"/>
      <c r="E37" s="28"/>
      <c r="F37" s="29"/>
      <c r="G37" s="29"/>
      <c r="H37" s="29"/>
      <c r="I37" s="29"/>
      <c r="J37" s="29"/>
      <c r="K37" s="29"/>
      <c r="L37" s="29"/>
      <c r="M37" s="29"/>
      <c r="N37" s="29"/>
      <c r="O37" s="30"/>
      <c r="P37" s="31"/>
    </row>
    <row r="38" spans="1:16" ht="12" customHeight="1">
      <c r="A38" s="27"/>
      <c r="B38" s="28"/>
      <c r="C38" s="28"/>
      <c r="D38" s="28"/>
      <c r="E38" s="28"/>
      <c r="F38" s="29"/>
      <c r="G38" s="29"/>
      <c r="H38" s="29"/>
      <c r="I38" s="29"/>
      <c r="J38" s="29"/>
      <c r="K38" s="29"/>
      <c r="L38" s="29"/>
      <c r="M38" s="29"/>
      <c r="N38" s="29"/>
      <c r="O38" s="30"/>
      <c r="P38" s="31"/>
    </row>
    <row r="39" spans="1:16" ht="12" customHeight="1">
      <c r="A39" s="27"/>
      <c r="B39" s="28"/>
      <c r="C39" s="28"/>
      <c r="D39" s="28"/>
      <c r="E39" s="28"/>
      <c r="F39" s="29"/>
      <c r="G39" s="29"/>
      <c r="H39" s="29"/>
      <c r="I39" s="29"/>
      <c r="J39" s="29"/>
      <c r="K39" s="29"/>
      <c r="L39" s="29"/>
      <c r="M39" s="29"/>
      <c r="N39" s="29"/>
      <c r="O39" s="30"/>
      <c r="P39" s="31"/>
    </row>
    <row r="40" spans="1:16" ht="12" customHeight="1">
      <c r="A40" s="27"/>
      <c r="B40" s="28"/>
      <c r="C40" s="28"/>
      <c r="D40" s="28"/>
      <c r="E40" s="28"/>
      <c r="F40" s="29"/>
      <c r="G40" s="29"/>
      <c r="H40" s="29"/>
      <c r="I40" s="29"/>
      <c r="J40" s="29"/>
      <c r="K40" s="29"/>
      <c r="L40" s="29"/>
      <c r="M40" s="29"/>
      <c r="N40" s="29"/>
      <c r="O40" s="30"/>
      <c r="P40" s="31"/>
    </row>
    <row r="41" spans="1:16" ht="12" customHeight="1">
      <c r="A41" s="27"/>
      <c r="B41" s="28"/>
      <c r="C41" s="28"/>
      <c r="D41" s="28"/>
      <c r="E41" s="28"/>
      <c r="F41" s="29"/>
      <c r="G41" s="29"/>
      <c r="H41" s="29"/>
      <c r="I41" s="29"/>
      <c r="J41" s="29"/>
      <c r="K41" s="29"/>
      <c r="L41" s="29"/>
      <c r="M41" s="29"/>
      <c r="N41" s="29"/>
      <c r="O41" s="30"/>
      <c r="P41" s="31"/>
    </row>
    <row r="42" spans="1:16" ht="12" customHeight="1">
      <c r="A42" s="27"/>
      <c r="B42" s="28"/>
      <c r="C42" s="28"/>
      <c r="D42" s="28"/>
      <c r="E42" s="28"/>
      <c r="F42" s="29"/>
      <c r="G42" s="29"/>
      <c r="H42" s="29"/>
      <c r="I42" s="29"/>
      <c r="J42" s="29"/>
      <c r="K42" s="29"/>
      <c r="L42" s="29"/>
      <c r="M42" s="29"/>
      <c r="N42" s="29"/>
      <c r="O42" s="30"/>
      <c r="P42" s="31"/>
    </row>
    <row r="43" spans="1:16" ht="12" customHeight="1">
      <c r="A43" s="27"/>
      <c r="B43" s="28"/>
      <c r="C43" s="28"/>
      <c r="D43" s="28"/>
      <c r="E43" s="28"/>
      <c r="F43" s="29"/>
      <c r="G43" s="29"/>
      <c r="H43" s="29"/>
      <c r="I43" s="29"/>
      <c r="J43" s="29"/>
      <c r="K43" s="29"/>
      <c r="L43" s="29"/>
      <c r="M43" s="29"/>
      <c r="N43" s="29"/>
      <c r="O43" s="30"/>
      <c r="P43" s="31"/>
    </row>
    <row r="44" spans="1:16" ht="12" customHeight="1">
      <c r="A44" s="27"/>
      <c r="B44" s="28"/>
      <c r="C44" s="28"/>
      <c r="D44" s="28"/>
      <c r="E44" s="28"/>
      <c r="F44" s="29"/>
      <c r="G44" s="29"/>
      <c r="H44" s="29"/>
      <c r="I44" s="29"/>
      <c r="J44" s="29"/>
      <c r="K44" s="29"/>
      <c r="L44" s="29"/>
      <c r="M44" s="29"/>
      <c r="N44" s="29"/>
      <c r="O44" s="30"/>
      <c r="P44" s="31"/>
    </row>
    <row r="45" spans="1:16" ht="12" customHeight="1">
      <c r="A45" s="27"/>
      <c r="B45" s="28"/>
      <c r="C45" s="28"/>
      <c r="D45" s="28"/>
      <c r="E45" s="28"/>
      <c r="F45" s="29"/>
      <c r="G45" s="29"/>
      <c r="H45" s="29"/>
      <c r="I45" s="29"/>
      <c r="J45" s="29"/>
      <c r="K45" s="29"/>
      <c r="L45" s="29"/>
      <c r="M45" s="29"/>
      <c r="N45" s="29"/>
      <c r="O45" s="30"/>
      <c r="P45" s="31"/>
    </row>
    <row r="46" spans="1:16" ht="12" customHeight="1" thickBot="1">
      <c r="A46" s="16"/>
      <c r="B46" s="17"/>
      <c r="C46" s="11"/>
      <c r="D46" s="11"/>
      <c r="E46" s="11"/>
      <c r="F46" s="8"/>
      <c r="G46" s="8"/>
      <c r="H46" s="8"/>
      <c r="I46" s="8"/>
      <c r="J46" s="8"/>
      <c r="K46" s="8"/>
      <c r="L46" s="8"/>
      <c r="M46" s="8"/>
      <c r="N46" s="8"/>
      <c r="O46" s="33"/>
      <c r="P46" s="34"/>
    </row>
    <row r="47" spans="1:16" ht="12" customHeight="1" thickBot="1">
      <c r="A47" s="35" t="s">
        <v>3</v>
      </c>
      <c r="B47" s="15">
        <f>SUM(B9:B45)</f>
        <v>199.54000000000002</v>
      </c>
      <c r="C47" s="15">
        <f>SUM(C9:C45)</f>
        <v>0</v>
      </c>
      <c r="D47" s="15">
        <f>SUM(D9:D45)</f>
        <v>0</v>
      </c>
      <c r="E47" s="18">
        <f>SUM(E9:E45)</f>
        <v>0</v>
      </c>
      <c r="F47" s="15"/>
      <c r="G47" s="18">
        <f t="shared" ref="G47:N47" si="1">SUM(G9:G45)</f>
        <v>3338.3999999999996</v>
      </c>
      <c r="H47" s="18">
        <f t="shared" si="1"/>
        <v>0</v>
      </c>
      <c r="I47" s="18">
        <f t="shared" si="1"/>
        <v>0</v>
      </c>
      <c r="J47" s="18">
        <f t="shared" si="1"/>
        <v>0</v>
      </c>
      <c r="K47" s="18">
        <f t="shared" si="1"/>
        <v>3338.3999999999996</v>
      </c>
      <c r="L47" s="18">
        <f t="shared" si="1"/>
        <v>0</v>
      </c>
      <c r="M47" s="18">
        <f t="shared" si="1"/>
        <v>0</v>
      </c>
      <c r="N47" s="18">
        <f t="shared" si="1"/>
        <v>0</v>
      </c>
      <c r="O47" s="36">
        <f>O14</f>
        <v>3338.3999999999996</v>
      </c>
      <c r="P47" s="39">
        <f>P14</f>
        <v>0</v>
      </c>
    </row>
    <row r="48" spans="1:16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</sheetData>
  <mergeCells count="12">
    <mergeCell ref="A8:P8"/>
    <mergeCell ref="B7:C7"/>
    <mergeCell ref="A1:P1"/>
    <mergeCell ref="A2:P2"/>
    <mergeCell ref="A3:P3"/>
    <mergeCell ref="A4:P4"/>
    <mergeCell ref="A5:A6"/>
    <mergeCell ref="B5:E5"/>
    <mergeCell ref="F5:F6"/>
    <mergeCell ref="G5:J5"/>
    <mergeCell ref="K5:N5"/>
    <mergeCell ref="O5:P5"/>
  </mergeCells>
  <printOptions horizontalCentered="1"/>
  <pageMargins left="0.39370078740157483" right="0.39370078740157483" top="0.98425196850393704" bottom="0.39370078740157483" header="0.51181102362204722" footer="0.11811023622047245"/>
  <pageSetup paperSize="9" scale="90" firstPageNumber="85" orientation="landscape" useFirstPageNumber="1" horizontalDpi="4294967293" verticalDpi="300" r:id="rId1"/>
  <headerFooter alignWithMargins="0">
    <oddFooter>&amp;R&amp;6&amp;F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R227"/>
  <sheetViews>
    <sheetView showGridLines="0" view="pageBreakPreview" topLeftCell="A5" zoomScaleNormal="70" zoomScaleSheetLayoutView="100" workbookViewId="0">
      <selection activeCell="A5" sqref="A5:P6"/>
    </sheetView>
  </sheetViews>
  <sheetFormatPr defaultRowHeight="11.25"/>
  <cols>
    <col min="1" max="1" width="13.5703125" style="1" customWidth="1"/>
    <col min="2" max="5" width="8.7109375" style="12" customWidth="1"/>
    <col min="6" max="6" width="9.7109375" style="3" customWidth="1"/>
    <col min="7" max="10" width="8.7109375" style="3" customWidth="1"/>
    <col min="11" max="11" width="8.7109375" style="37" customWidth="1"/>
    <col min="12" max="14" width="8.7109375" style="3" customWidth="1"/>
    <col min="15" max="16" width="9" style="38" customWidth="1"/>
    <col min="17" max="16384" width="9.140625" style="21"/>
  </cols>
  <sheetData>
    <row r="1" spans="1:18" s="19" customFormat="1" ht="16.5" customHeight="1">
      <c r="A1" s="70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2"/>
    </row>
    <row r="2" spans="1:18" s="20" customFormat="1" ht="13.5" customHeight="1">
      <c r="A2" s="73" t="s">
        <v>29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5"/>
    </row>
    <row r="3" spans="1:18" s="20" customFormat="1" ht="13.5" customHeight="1">
      <c r="A3" s="73" t="s">
        <v>30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5"/>
    </row>
    <row r="4" spans="1:18" s="20" customFormat="1" ht="12.75" customHeight="1" thickBot="1">
      <c r="A4" s="73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5"/>
    </row>
    <row r="5" spans="1:18" ht="12" customHeight="1">
      <c r="A5" s="76" t="s">
        <v>31</v>
      </c>
      <c r="B5" s="78" t="s">
        <v>32</v>
      </c>
      <c r="C5" s="79"/>
      <c r="D5" s="79"/>
      <c r="E5" s="79"/>
      <c r="F5" s="62" t="s">
        <v>2</v>
      </c>
      <c r="G5" s="64" t="s">
        <v>33</v>
      </c>
      <c r="H5" s="65"/>
      <c r="I5" s="65"/>
      <c r="J5" s="65"/>
      <c r="K5" s="64" t="s">
        <v>34</v>
      </c>
      <c r="L5" s="65"/>
      <c r="M5" s="65"/>
      <c r="N5" s="65"/>
      <c r="O5" s="66" t="s">
        <v>35</v>
      </c>
      <c r="P5" s="67"/>
    </row>
    <row r="6" spans="1:18" ht="12" customHeight="1" thickBot="1">
      <c r="A6" s="77"/>
      <c r="B6" s="13" t="s">
        <v>36</v>
      </c>
      <c r="C6" s="13" t="s">
        <v>37</v>
      </c>
      <c r="D6" s="13" t="s">
        <v>38</v>
      </c>
      <c r="E6" s="13" t="s">
        <v>41</v>
      </c>
      <c r="F6" s="63"/>
      <c r="G6" s="14" t="s">
        <v>39</v>
      </c>
      <c r="H6" s="14" t="s">
        <v>37</v>
      </c>
      <c r="I6" s="14" t="s">
        <v>38</v>
      </c>
      <c r="J6" s="14" t="s">
        <v>41</v>
      </c>
      <c r="K6" s="14" t="s">
        <v>36</v>
      </c>
      <c r="L6" s="14" t="s">
        <v>40</v>
      </c>
      <c r="M6" s="14" t="s">
        <v>38</v>
      </c>
      <c r="N6" s="14" t="s">
        <v>41</v>
      </c>
      <c r="O6" s="22" t="s">
        <v>42</v>
      </c>
      <c r="P6" s="23" t="s">
        <v>41</v>
      </c>
    </row>
    <row r="7" spans="1:18" ht="12" hidden="1" customHeight="1" thickBot="1">
      <c r="A7" s="4"/>
      <c r="B7" s="68" t="s">
        <v>1</v>
      </c>
      <c r="C7" s="69"/>
      <c r="D7" s="9"/>
      <c r="E7" s="10"/>
      <c r="F7" s="7"/>
      <c r="G7" s="5"/>
      <c r="H7" s="6"/>
      <c r="I7" s="7"/>
      <c r="J7" s="2"/>
      <c r="K7" s="5"/>
      <c r="L7" s="6"/>
      <c r="M7" s="7"/>
      <c r="N7" s="2"/>
      <c r="O7" s="24"/>
      <c r="P7" s="25"/>
    </row>
    <row r="8" spans="1:18" s="26" customFormat="1" ht="18" customHeight="1">
      <c r="A8" s="85" t="s">
        <v>10</v>
      </c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7"/>
    </row>
    <row r="9" spans="1:18" ht="12" customHeight="1">
      <c r="A9" s="27"/>
      <c r="B9" s="28"/>
      <c r="C9" s="28"/>
      <c r="D9" s="28"/>
      <c r="E9" s="28"/>
      <c r="F9" s="29"/>
      <c r="G9" s="29"/>
      <c r="H9" s="29"/>
      <c r="I9" s="29"/>
      <c r="J9" s="29"/>
      <c r="K9" s="29"/>
      <c r="L9" s="29"/>
      <c r="M9" s="29"/>
      <c r="N9" s="29"/>
      <c r="O9" s="30"/>
      <c r="P9" s="31"/>
    </row>
    <row r="10" spans="1:18" ht="12" customHeight="1">
      <c r="A10" s="27">
        <v>1</v>
      </c>
      <c r="B10" s="28">
        <v>9.65</v>
      </c>
      <c r="C10" s="28"/>
      <c r="D10" s="28"/>
      <c r="E10" s="28">
        <v>3.9</v>
      </c>
      <c r="F10" s="29">
        <v>10</v>
      </c>
      <c r="G10" s="29"/>
      <c r="H10" s="29"/>
      <c r="I10" s="29"/>
      <c r="J10" s="29"/>
      <c r="K10" s="29"/>
      <c r="L10" s="29"/>
      <c r="M10" s="29"/>
      <c r="N10" s="29"/>
      <c r="O10" s="30">
        <f>SUM(K10+L10+M10)</f>
        <v>0</v>
      </c>
      <c r="P10" s="31">
        <f>N10</f>
        <v>0</v>
      </c>
      <c r="R10" s="21">
        <v>1.62</v>
      </c>
    </row>
    <row r="11" spans="1:18" ht="12" customHeight="1">
      <c r="A11" s="27">
        <v>2</v>
      </c>
      <c r="B11" s="28">
        <v>17.100000000000001</v>
      </c>
      <c r="C11" s="28"/>
      <c r="D11" s="28"/>
      <c r="E11" s="28">
        <v>3.01</v>
      </c>
      <c r="F11" s="29">
        <v>10</v>
      </c>
      <c r="G11" s="29">
        <f t="shared" ref="G11:G16" si="0">SUM(B10+B11)*F11</f>
        <v>267.5</v>
      </c>
      <c r="H11" s="29">
        <f t="shared" ref="H11:H16" si="1">SUM(C9+C11)*F11</f>
        <v>0</v>
      </c>
      <c r="I11" s="29">
        <f t="shared" ref="I11:I16" si="2">SUM(D9+D11)*F11</f>
        <v>0</v>
      </c>
      <c r="J11" s="29">
        <f t="shared" ref="J11:J16" si="3">SUM((E10+E11)*F11*1.3)</f>
        <v>89.83</v>
      </c>
      <c r="K11" s="29">
        <f t="shared" ref="K11:K16" si="4">G11</f>
        <v>267.5</v>
      </c>
      <c r="L11" s="29">
        <f t="shared" ref="L11:L16" si="5">H11</f>
        <v>0</v>
      </c>
      <c r="M11" s="29">
        <f t="shared" ref="M11:M16" si="6">I11</f>
        <v>0</v>
      </c>
      <c r="N11" s="29">
        <f t="shared" ref="N11:N16" si="7">J11</f>
        <v>89.83</v>
      </c>
      <c r="O11" s="30">
        <f t="shared" ref="O11:O16" si="8">SUM(K11+L11+M11)+O10</f>
        <v>267.5</v>
      </c>
      <c r="P11" s="31">
        <f t="shared" ref="P11:P16" si="9">N11+P10</f>
        <v>89.83</v>
      </c>
      <c r="R11" s="21">
        <v>3.01</v>
      </c>
    </row>
    <row r="12" spans="1:18" ht="12" customHeight="1">
      <c r="A12" s="27">
        <v>3</v>
      </c>
      <c r="B12" s="28">
        <v>14.15</v>
      </c>
      <c r="C12" s="28"/>
      <c r="D12" s="28"/>
      <c r="E12" s="28">
        <v>1.82</v>
      </c>
      <c r="F12" s="29">
        <v>10</v>
      </c>
      <c r="G12" s="29">
        <f t="shared" si="0"/>
        <v>312.5</v>
      </c>
      <c r="H12" s="29">
        <f t="shared" si="1"/>
        <v>0</v>
      </c>
      <c r="I12" s="29">
        <f t="shared" si="2"/>
        <v>0</v>
      </c>
      <c r="J12" s="29">
        <f t="shared" si="3"/>
        <v>62.79</v>
      </c>
      <c r="K12" s="29">
        <f t="shared" si="4"/>
        <v>312.5</v>
      </c>
      <c r="L12" s="29">
        <f t="shared" si="5"/>
        <v>0</v>
      </c>
      <c r="M12" s="29">
        <f t="shared" si="6"/>
        <v>0</v>
      </c>
      <c r="N12" s="29">
        <f t="shared" si="7"/>
        <v>62.79</v>
      </c>
      <c r="O12" s="30">
        <f t="shared" si="8"/>
        <v>580</v>
      </c>
      <c r="P12" s="31">
        <f t="shared" si="9"/>
        <v>152.62</v>
      </c>
      <c r="R12" s="21">
        <v>1.82</v>
      </c>
    </row>
    <row r="13" spans="1:18" ht="12" customHeight="1">
      <c r="A13" s="27">
        <v>4</v>
      </c>
      <c r="B13" s="28">
        <v>19.23</v>
      </c>
      <c r="C13" s="28"/>
      <c r="D13" s="28"/>
      <c r="E13" s="28">
        <v>2.08</v>
      </c>
      <c r="F13" s="29">
        <v>10</v>
      </c>
      <c r="G13" s="29">
        <f t="shared" si="0"/>
        <v>333.8</v>
      </c>
      <c r="H13" s="29">
        <f t="shared" si="1"/>
        <v>0</v>
      </c>
      <c r="I13" s="29">
        <f t="shared" si="2"/>
        <v>0</v>
      </c>
      <c r="J13" s="29">
        <f t="shared" si="3"/>
        <v>50.7</v>
      </c>
      <c r="K13" s="29">
        <f t="shared" si="4"/>
        <v>333.8</v>
      </c>
      <c r="L13" s="29">
        <f t="shared" si="5"/>
        <v>0</v>
      </c>
      <c r="M13" s="29">
        <f t="shared" si="6"/>
        <v>0</v>
      </c>
      <c r="N13" s="29">
        <f t="shared" si="7"/>
        <v>50.7</v>
      </c>
      <c r="O13" s="30">
        <f t="shared" si="8"/>
        <v>913.8</v>
      </c>
      <c r="P13" s="31">
        <f t="shared" si="9"/>
        <v>203.32</v>
      </c>
      <c r="R13" s="21">
        <v>2.08</v>
      </c>
    </row>
    <row r="14" spans="1:18" ht="12" customHeight="1">
      <c r="A14" s="27">
        <v>5</v>
      </c>
      <c r="B14" s="28">
        <v>16.27</v>
      </c>
      <c r="C14" s="28"/>
      <c r="D14" s="28"/>
      <c r="E14" s="28">
        <v>0</v>
      </c>
      <c r="F14" s="29">
        <v>10</v>
      </c>
      <c r="G14" s="29">
        <f t="shared" si="0"/>
        <v>355</v>
      </c>
      <c r="H14" s="29">
        <f t="shared" si="1"/>
        <v>0</v>
      </c>
      <c r="I14" s="29">
        <f t="shared" si="2"/>
        <v>0</v>
      </c>
      <c r="J14" s="29">
        <f t="shared" si="3"/>
        <v>27.040000000000003</v>
      </c>
      <c r="K14" s="29">
        <f t="shared" si="4"/>
        <v>355</v>
      </c>
      <c r="L14" s="29">
        <f t="shared" si="5"/>
        <v>0</v>
      </c>
      <c r="M14" s="29">
        <f t="shared" si="6"/>
        <v>0</v>
      </c>
      <c r="N14" s="29">
        <f t="shared" si="7"/>
        <v>27.040000000000003</v>
      </c>
      <c r="O14" s="30">
        <f t="shared" si="8"/>
        <v>1268.8</v>
      </c>
      <c r="P14" s="31">
        <f t="shared" si="9"/>
        <v>230.35999999999999</v>
      </c>
      <c r="R14" s="21">
        <v>0</v>
      </c>
    </row>
    <row r="15" spans="1:18" ht="12" customHeight="1">
      <c r="A15" s="27">
        <v>6</v>
      </c>
      <c r="B15" s="28">
        <v>17.64</v>
      </c>
      <c r="C15" s="28"/>
      <c r="D15" s="28"/>
      <c r="E15" s="28">
        <v>0.59</v>
      </c>
      <c r="F15" s="29">
        <v>10</v>
      </c>
      <c r="G15" s="29">
        <f t="shared" si="0"/>
        <v>339.09999999999997</v>
      </c>
      <c r="H15" s="29">
        <f t="shared" si="1"/>
        <v>0</v>
      </c>
      <c r="I15" s="29">
        <f t="shared" si="2"/>
        <v>0</v>
      </c>
      <c r="J15" s="29">
        <f t="shared" si="3"/>
        <v>7.67</v>
      </c>
      <c r="K15" s="29">
        <f t="shared" si="4"/>
        <v>339.09999999999997</v>
      </c>
      <c r="L15" s="29">
        <f t="shared" si="5"/>
        <v>0</v>
      </c>
      <c r="M15" s="29">
        <f t="shared" si="6"/>
        <v>0</v>
      </c>
      <c r="N15" s="29">
        <f t="shared" si="7"/>
        <v>7.67</v>
      </c>
      <c r="O15" s="30">
        <f t="shared" si="8"/>
        <v>1607.8999999999999</v>
      </c>
      <c r="P15" s="31">
        <f t="shared" si="9"/>
        <v>238.02999999999997</v>
      </c>
      <c r="R15" s="21">
        <v>0.59</v>
      </c>
    </row>
    <row r="16" spans="1:18" ht="12" customHeight="1">
      <c r="A16" s="27">
        <v>7</v>
      </c>
      <c r="B16" s="28">
        <v>18.34</v>
      </c>
      <c r="C16" s="28"/>
      <c r="D16" s="28"/>
      <c r="E16" s="28">
        <v>0.24</v>
      </c>
      <c r="F16" s="29">
        <v>10</v>
      </c>
      <c r="G16" s="29">
        <f t="shared" si="0"/>
        <v>359.80000000000007</v>
      </c>
      <c r="H16" s="29">
        <f t="shared" si="1"/>
        <v>0</v>
      </c>
      <c r="I16" s="29">
        <f t="shared" si="2"/>
        <v>0</v>
      </c>
      <c r="J16" s="29">
        <f t="shared" si="3"/>
        <v>10.79</v>
      </c>
      <c r="K16" s="29">
        <f t="shared" si="4"/>
        <v>359.80000000000007</v>
      </c>
      <c r="L16" s="29">
        <f t="shared" si="5"/>
        <v>0</v>
      </c>
      <c r="M16" s="29">
        <f t="shared" si="6"/>
        <v>0</v>
      </c>
      <c r="N16" s="29">
        <f t="shared" si="7"/>
        <v>10.79</v>
      </c>
      <c r="O16" s="30">
        <f t="shared" si="8"/>
        <v>1967.6999999999998</v>
      </c>
      <c r="P16" s="31">
        <f t="shared" si="9"/>
        <v>248.81999999999996</v>
      </c>
      <c r="R16" s="21">
        <v>0.24</v>
      </c>
    </row>
    <row r="17" spans="1:16" s="32" customFormat="1" ht="12" customHeight="1">
      <c r="A17" s="27"/>
      <c r="B17" s="28"/>
      <c r="C17" s="28"/>
      <c r="D17" s="28"/>
      <c r="E17" s="28"/>
      <c r="F17" s="29"/>
      <c r="G17" s="29"/>
      <c r="H17" s="29"/>
      <c r="I17" s="29"/>
      <c r="J17" s="29"/>
      <c r="K17" s="29"/>
      <c r="L17" s="29"/>
      <c r="M17" s="29"/>
      <c r="N17" s="29"/>
      <c r="O17" s="30"/>
      <c r="P17" s="31"/>
    </row>
    <row r="18" spans="1:16" s="32" customFormat="1" ht="12" customHeight="1">
      <c r="A18" s="27"/>
      <c r="B18" s="28"/>
      <c r="C18" s="28"/>
      <c r="D18" s="28"/>
      <c r="E18" s="28"/>
      <c r="F18" s="29"/>
      <c r="G18" s="29"/>
      <c r="H18" s="29"/>
      <c r="I18" s="29"/>
      <c r="J18" s="29"/>
      <c r="K18" s="29"/>
      <c r="L18" s="29"/>
      <c r="M18" s="29"/>
      <c r="N18" s="29"/>
      <c r="O18" s="30"/>
      <c r="P18" s="31"/>
    </row>
    <row r="19" spans="1:16" s="32" customFormat="1" ht="12" customHeight="1">
      <c r="A19" s="27"/>
      <c r="B19" s="28"/>
      <c r="C19" s="28"/>
      <c r="D19" s="28"/>
      <c r="E19" s="28"/>
      <c r="F19" s="29"/>
      <c r="G19" s="29"/>
      <c r="H19" s="29"/>
      <c r="I19" s="29"/>
      <c r="J19" s="29"/>
      <c r="K19" s="29"/>
      <c r="L19" s="29"/>
      <c r="M19" s="29"/>
      <c r="N19" s="29"/>
      <c r="O19" s="30"/>
      <c r="P19" s="31"/>
    </row>
    <row r="20" spans="1:16" s="32" customFormat="1" ht="12" customHeight="1">
      <c r="A20" s="27"/>
      <c r="B20" s="28"/>
      <c r="C20" s="28"/>
      <c r="D20" s="28"/>
      <c r="E20" s="28"/>
      <c r="F20" s="29"/>
      <c r="G20" s="29"/>
      <c r="H20" s="29"/>
      <c r="I20" s="29"/>
      <c r="J20" s="29"/>
      <c r="K20" s="29"/>
      <c r="L20" s="29"/>
      <c r="M20" s="29"/>
      <c r="N20" s="29"/>
      <c r="O20" s="30"/>
      <c r="P20" s="31"/>
    </row>
    <row r="21" spans="1:16" s="32" customFormat="1" ht="12" customHeight="1">
      <c r="A21" s="27"/>
      <c r="B21" s="28"/>
      <c r="C21" s="28"/>
      <c r="D21" s="28"/>
      <c r="E21" s="28"/>
      <c r="F21" s="29"/>
      <c r="G21" s="29"/>
      <c r="H21" s="29"/>
      <c r="I21" s="29"/>
      <c r="J21" s="29"/>
      <c r="K21" s="29"/>
      <c r="L21" s="29"/>
      <c r="M21" s="29"/>
      <c r="N21" s="29"/>
      <c r="O21" s="30"/>
      <c r="P21" s="31"/>
    </row>
    <row r="22" spans="1:16" s="32" customFormat="1" ht="12" customHeight="1">
      <c r="A22" s="27"/>
      <c r="B22" s="28"/>
      <c r="C22" s="28"/>
      <c r="D22" s="28"/>
      <c r="E22" s="28"/>
      <c r="F22" s="29"/>
      <c r="G22" s="29"/>
      <c r="H22" s="29"/>
      <c r="I22" s="29"/>
      <c r="J22" s="29"/>
      <c r="K22" s="29"/>
      <c r="L22" s="29"/>
      <c r="M22" s="29"/>
      <c r="N22" s="29"/>
      <c r="O22" s="30"/>
      <c r="P22" s="31"/>
    </row>
    <row r="23" spans="1:16" s="32" customFormat="1" ht="12" customHeight="1">
      <c r="A23" s="27"/>
      <c r="B23" s="28"/>
      <c r="C23" s="28"/>
      <c r="D23" s="28"/>
      <c r="E23" s="28"/>
      <c r="F23" s="29"/>
      <c r="G23" s="29"/>
      <c r="H23" s="29"/>
      <c r="I23" s="29"/>
      <c r="J23" s="29"/>
      <c r="K23" s="29"/>
      <c r="L23" s="29"/>
      <c r="M23" s="29"/>
      <c r="N23" s="29"/>
      <c r="O23" s="30"/>
      <c r="P23" s="31"/>
    </row>
    <row r="24" spans="1:16" s="32" customFormat="1" ht="12" customHeight="1">
      <c r="A24" s="27"/>
      <c r="B24" s="28"/>
      <c r="C24" s="28"/>
      <c r="D24" s="28"/>
      <c r="E24" s="28"/>
      <c r="F24" s="29"/>
      <c r="G24" s="29"/>
      <c r="H24" s="29"/>
      <c r="I24" s="29"/>
      <c r="J24" s="29"/>
      <c r="K24" s="29"/>
      <c r="L24" s="29"/>
      <c r="M24" s="29"/>
      <c r="N24" s="29"/>
      <c r="O24" s="30"/>
      <c r="P24" s="31"/>
    </row>
    <row r="25" spans="1:16" s="32" customFormat="1" ht="12" customHeight="1">
      <c r="A25" s="27"/>
      <c r="B25" s="28"/>
      <c r="C25" s="28"/>
      <c r="D25" s="28"/>
      <c r="E25" s="28"/>
      <c r="F25" s="29"/>
      <c r="G25" s="29"/>
      <c r="H25" s="29"/>
      <c r="I25" s="29"/>
      <c r="J25" s="29"/>
      <c r="K25" s="29"/>
      <c r="L25" s="29"/>
      <c r="M25" s="29"/>
      <c r="N25" s="29"/>
      <c r="O25" s="30"/>
      <c r="P25" s="31"/>
    </row>
    <row r="26" spans="1:16" s="32" customFormat="1" ht="12" customHeight="1">
      <c r="A26" s="27"/>
      <c r="B26" s="28"/>
      <c r="C26" s="28"/>
      <c r="D26" s="28"/>
      <c r="E26" s="28"/>
      <c r="F26" s="29"/>
      <c r="G26" s="29"/>
      <c r="H26" s="29"/>
      <c r="I26" s="29"/>
      <c r="J26" s="29"/>
      <c r="K26" s="29"/>
      <c r="L26" s="29"/>
      <c r="M26" s="29"/>
      <c r="N26" s="29"/>
      <c r="O26" s="30"/>
      <c r="P26" s="31"/>
    </row>
    <row r="27" spans="1:16" s="32" customFormat="1" ht="12" customHeight="1">
      <c r="A27" s="27"/>
      <c r="B27" s="28"/>
      <c r="C27" s="28"/>
      <c r="D27" s="28"/>
      <c r="E27" s="28"/>
      <c r="F27" s="29"/>
      <c r="G27" s="29"/>
      <c r="H27" s="29"/>
      <c r="I27" s="29"/>
      <c r="J27" s="29"/>
      <c r="K27" s="29"/>
      <c r="L27" s="29"/>
      <c r="M27" s="29"/>
      <c r="N27" s="29"/>
      <c r="O27" s="30"/>
      <c r="P27" s="31"/>
    </row>
    <row r="28" spans="1:16" s="32" customFormat="1" ht="12" customHeight="1">
      <c r="A28" s="27"/>
      <c r="B28" s="28"/>
      <c r="C28" s="28"/>
      <c r="D28" s="28"/>
      <c r="E28" s="28"/>
      <c r="F28" s="29"/>
      <c r="G28" s="29"/>
      <c r="H28" s="29"/>
      <c r="I28" s="29"/>
      <c r="J28" s="29"/>
      <c r="K28" s="29"/>
      <c r="L28" s="29"/>
      <c r="M28" s="29"/>
      <c r="N28" s="29"/>
      <c r="O28" s="30"/>
      <c r="P28" s="31"/>
    </row>
    <row r="29" spans="1:16" ht="12" customHeight="1">
      <c r="A29" s="27"/>
      <c r="B29" s="28"/>
      <c r="C29" s="28"/>
      <c r="D29" s="28"/>
      <c r="E29" s="28"/>
      <c r="F29" s="29"/>
      <c r="G29" s="29"/>
      <c r="H29" s="29"/>
      <c r="I29" s="29"/>
      <c r="J29" s="29"/>
      <c r="K29" s="29"/>
      <c r="L29" s="29"/>
      <c r="M29" s="29"/>
      <c r="N29" s="29"/>
      <c r="O29" s="30"/>
      <c r="P29" s="31"/>
    </row>
    <row r="30" spans="1:16" ht="12" customHeight="1">
      <c r="A30" s="27"/>
      <c r="B30" s="28"/>
      <c r="C30" s="28"/>
      <c r="D30" s="28"/>
      <c r="E30" s="28"/>
      <c r="F30" s="29"/>
      <c r="G30" s="29"/>
      <c r="H30" s="29"/>
      <c r="I30" s="29"/>
      <c r="J30" s="29"/>
      <c r="K30" s="29"/>
      <c r="L30" s="29"/>
      <c r="M30" s="29"/>
      <c r="N30" s="29"/>
      <c r="O30" s="30"/>
      <c r="P30" s="31"/>
    </row>
    <row r="31" spans="1:16" ht="12" customHeight="1">
      <c r="A31" s="27"/>
      <c r="B31" s="28"/>
      <c r="C31" s="28"/>
      <c r="D31" s="28"/>
      <c r="E31" s="28"/>
      <c r="F31" s="29"/>
      <c r="G31" s="29"/>
      <c r="H31" s="29"/>
      <c r="I31" s="29"/>
      <c r="J31" s="29"/>
      <c r="K31" s="29"/>
      <c r="L31" s="29"/>
      <c r="M31" s="29"/>
      <c r="N31" s="29"/>
      <c r="O31" s="30"/>
      <c r="P31" s="31"/>
    </row>
    <row r="32" spans="1:16" ht="12" customHeight="1">
      <c r="A32" s="27"/>
      <c r="B32" s="28"/>
      <c r="C32" s="28"/>
      <c r="D32" s="28"/>
      <c r="E32" s="28"/>
      <c r="F32" s="29"/>
      <c r="G32" s="29"/>
      <c r="H32" s="29"/>
      <c r="I32" s="29"/>
      <c r="J32" s="29"/>
      <c r="K32" s="29"/>
      <c r="L32" s="29"/>
      <c r="M32" s="29"/>
      <c r="N32" s="29"/>
      <c r="O32" s="30"/>
      <c r="P32" s="31"/>
    </row>
    <row r="33" spans="1:16" ht="12" customHeight="1">
      <c r="A33" s="27"/>
      <c r="B33" s="28"/>
      <c r="C33" s="28"/>
      <c r="D33" s="28"/>
      <c r="E33" s="28"/>
      <c r="F33" s="29"/>
      <c r="G33" s="29"/>
      <c r="H33" s="29"/>
      <c r="I33" s="29"/>
      <c r="J33" s="29"/>
      <c r="K33" s="29"/>
      <c r="L33" s="29"/>
      <c r="M33" s="29"/>
      <c r="N33" s="29"/>
      <c r="O33" s="30"/>
      <c r="P33" s="31"/>
    </row>
    <row r="34" spans="1:16" ht="12" customHeight="1">
      <c r="A34" s="27"/>
      <c r="B34" s="28"/>
      <c r="C34" s="28"/>
      <c r="D34" s="28"/>
      <c r="E34" s="28"/>
      <c r="F34" s="29"/>
      <c r="G34" s="29"/>
      <c r="H34" s="29"/>
      <c r="I34" s="29"/>
      <c r="J34" s="29"/>
      <c r="K34" s="29"/>
      <c r="L34" s="29"/>
      <c r="M34" s="29"/>
      <c r="N34" s="29"/>
      <c r="O34" s="30"/>
      <c r="P34" s="31"/>
    </row>
    <row r="35" spans="1:16" ht="12" customHeight="1">
      <c r="A35" s="27"/>
      <c r="B35" s="28"/>
      <c r="C35" s="28"/>
      <c r="D35" s="28"/>
      <c r="E35" s="28"/>
      <c r="F35" s="29"/>
      <c r="G35" s="29"/>
      <c r="H35" s="29"/>
      <c r="I35" s="29"/>
      <c r="J35" s="29"/>
      <c r="K35" s="29"/>
      <c r="L35" s="29"/>
      <c r="M35" s="29"/>
      <c r="N35" s="29"/>
      <c r="O35" s="30"/>
      <c r="P35" s="31"/>
    </row>
    <row r="36" spans="1:16" ht="12" customHeight="1">
      <c r="A36" s="27"/>
      <c r="B36" s="28"/>
      <c r="C36" s="28"/>
      <c r="D36" s="28"/>
      <c r="E36" s="28"/>
      <c r="F36" s="29"/>
      <c r="G36" s="29"/>
      <c r="H36" s="29"/>
      <c r="I36" s="29"/>
      <c r="J36" s="29"/>
      <c r="K36" s="29"/>
      <c r="L36" s="29"/>
      <c r="M36" s="29"/>
      <c r="N36" s="29"/>
      <c r="O36" s="30"/>
      <c r="P36" s="31"/>
    </row>
    <row r="37" spans="1:16" ht="12" customHeight="1">
      <c r="A37" s="27"/>
      <c r="B37" s="28"/>
      <c r="C37" s="28"/>
      <c r="D37" s="28"/>
      <c r="E37" s="28"/>
      <c r="F37" s="29"/>
      <c r="G37" s="29"/>
      <c r="H37" s="29"/>
      <c r="I37" s="29"/>
      <c r="J37" s="29"/>
      <c r="K37" s="29"/>
      <c r="L37" s="29"/>
      <c r="M37" s="29"/>
      <c r="N37" s="29"/>
      <c r="O37" s="30"/>
      <c r="P37" s="31"/>
    </row>
    <row r="38" spans="1:16" ht="12" customHeight="1">
      <c r="A38" s="27"/>
      <c r="B38" s="28"/>
      <c r="C38" s="28"/>
      <c r="D38" s="28"/>
      <c r="E38" s="28"/>
      <c r="F38" s="29"/>
      <c r="G38" s="29"/>
      <c r="H38" s="29"/>
      <c r="I38" s="29"/>
      <c r="J38" s="29"/>
      <c r="K38" s="29"/>
      <c r="L38" s="29"/>
      <c r="M38" s="29"/>
      <c r="N38" s="29"/>
      <c r="O38" s="30"/>
      <c r="P38" s="31"/>
    </row>
    <row r="39" spans="1:16" ht="12" customHeight="1">
      <c r="A39" s="27"/>
      <c r="B39" s="28"/>
      <c r="C39" s="28"/>
      <c r="D39" s="28"/>
      <c r="E39" s="28"/>
      <c r="F39" s="29"/>
      <c r="G39" s="29"/>
      <c r="H39" s="29"/>
      <c r="I39" s="29"/>
      <c r="J39" s="29"/>
      <c r="K39" s="29"/>
      <c r="L39" s="29"/>
      <c r="M39" s="29"/>
      <c r="N39" s="29"/>
      <c r="O39" s="30"/>
      <c r="P39" s="31"/>
    </row>
    <row r="40" spans="1:16" ht="12" customHeight="1">
      <c r="A40" s="27"/>
      <c r="B40" s="28"/>
      <c r="C40" s="28"/>
      <c r="D40" s="28"/>
      <c r="E40" s="28"/>
      <c r="F40" s="29"/>
      <c r="G40" s="29"/>
      <c r="H40" s="29"/>
      <c r="I40" s="29"/>
      <c r="J40" s="29"/>
      <c r="K40" s="29"/>
      <c r="L40" s="29"/>
      <c r="M40" s="29"/>
      <c r="N40" s="29"/>
      <c r="O40" s="30"/>
      <c r="P40" s="31"/>
    </row>
    <row r="41" spans="1:16" ht="12" customHeight="1">
      <c r="A41" s="27"/>
      <c r="B41" s="28"/>
      <c r="C41" s="28"/>
      <c r="D41" s="28"/>
      <c r="E41" s="28"/>
      <c r="F41" s="29"/>
      <c r="G41" s="29"/>
      <c r="H41" s="29"/>
      <c r="I41" s="29"/>
      <c r="J41" s="29"/>
      <c r="K41" s="29"/>
      <c r="L41" s="29"/>
      <c r="M41" s="29"/>
      <c r="N41" s="29"/>
      <c r="O41" s="30"/>
      <c r="P41" s="31"/>
    </row>
    <row r="42" spans="1:16" ht="12" customHeight="1">
      <c r="A42" s="27"/>
      <c r="B42" s="28"/>
      <c r="C42" s="28"/>
      <c r="D42" s="28"/>
      <c r="E42" s="28"/>
      <c r="F42" s="29"/>
      <c r="G42" s="29"/>
      <c r="H42" s="29"/>
      <c r="I42" s="29"/>
      <c r="J42" s="29"/>
      <c r="K42" s="29"/>
      <c r="L42" s="29"/>
      <c r="M42" s="29"/>
      <c r="N42" s="29"/>
      <c r="O42" s="30"/>
      <c r="P42" s="31"/>
    </row>
    <row r="43" spans="1:16" ht="12" customHeight="1">
      <c r="A43" s="27"/>
      <c r="B43" s="28"/>
      <c r="C43" s="28"/>
      <c r="D43" s="28"/>
      <c r="E43" s="28"/>
      <c r="F43" s="29"/>
      <c r="G43" s="29"/>
      <c r="H43" s="29"/>
      <c r="I43" s="29"/>
      <c r="J43" s="29"/>
      <c r="K43" s="29"/>
      <c r="L43" s="29"/>
      <c r="M43" s="29"/>
      <c r="N43" s="29"/>
      <c r="O43" s="30"/>
      <c r="P43" s="31"/>
    </row>
    <row r="44" spans="1:16" ht="12" customHeight="1">
      <c r="A44" s="27"/>
      <c r="B44" s="28"/>
      <c r="C44" s="28"/>
      <c r="D44" s="28"/>
      <c r="E44" s="28"/>
      <c r="F44" s="29"/>
      <c r="G44" s="29"/>
      <c r="H44" s="29"/>
      <c r="I44" s="29"/>
      <c r="J44" s="29"/>
      <c r="K44" s="29"/>
      <c r="L44" s="29"/>
      <c r="M44" s="29"/>
      <c r="N44" s="29"/>
      <c r="O44" s="30"/>
      <c r="P44" s="31"/>
    </row>
    <row r="45" spans="1:16" ht="12" customHeight="1">
      <c r="A45" s="27"/>
      <c r="B45" s="28"/>
      <c r="C45" s="28"/>
      <c r="D45" s="28"/>
      <c r="E45" s="28"/>
      <c r="F45" s="29"/>
      <c r="G45" s="29"/>
      <c r="H45" s="29"/>
      <c r="I45" s="29"/>
      <c r="J45" s="29"/>
      <c r="K45" s="29"/>
      <c r="L45" s="29"/>
      <c r="M45" s="29"/>
      <c r="N45" s="29"/>
      <c r="O45" s="30"/>
      <c r="P45" s="31"/>
    </row>
    <row r="46" spans="1:16" ht="12" customHeight="1" thickBot="1">
      <c r="A46" s="16"/>
      <c r="B46" s="17"/>
      <c r="C46" s="11"/>
      <c r="D46" s="11"/>
      <c r="E46" s="11"/>
      <c r="F46" s="8"/>
      <c r="G46" s="8"/>
      <c r="H46" s="8"/>
      <c r="I46" s="8"/>
      <c r="J46" s="8"/>
      <c r="K46" s="8"/>
      <c r="L46" s="8"/>
      <c r="M46" s="8"/>
      <c r="N46" s="8"/>
      <c r="O46" s="33"/>
      <c r="P46" s="34"/>
    </row>
    <row r="47" spans="1:16" ht="12" customHeight="1" thickBot="1">
      <c r="A47" s="35" t="s">
        <v>3</v>
      </c>
      <c r="B47" s="15">
        <f>SUM(B9:B45)</f>
        <v>112.38</v>
      </c>
      <c r="C47" s="15">
        <f>SUM(C9:C45)</f>
        <v>0</v>
      </c>
      <c r="D47" s="15">
        <f>SUM(D9:D45)</f>
        <v>0</v>
      </c>
      <c r="E47" s="18">
        <f>SUM(E9:E45)</f>
        <v>11.64</v>
      </c>
      <c r="F47" s="15"/>
      <c r="G47" s="18">
        <f t="shared" ref="G47:N47" si="10">SUM(G9:G45)</f>
        <v>1967.6999999999998</v>
      </c>
      <c r="H47" s="18">
        <f t="shared" si="10"/>
        <v>0</v>
      </c>
      <c r="I47" s="18">
        <f t="shared" si="10"/>
        <v>0</v>
      </c>
      <c r="J47" s="18">
        <f t="shared" si="10"/>
        <v>248.81999999999996</v>
      </c>
      <c r="K47" s="18">
        <f t="shared" si="10"/>
        <v>1967.6999999999998</v>
      </c>
      <c r="L47" s="18">
        <f t="shared" si="10"/>
        <v>0</v>
      </c>
      <c r="M47" s="18">
        <f t="shared" si="10"/>
        <v>0</v>
      </c>
      <c r="N47" s="18">
        <f t="shared" si="10"/>
        <v>248.81999999999996</v>
      </c>
      <c r="O47" s="36">
        <f>O16</f>
        <v>1967.6999999999998</v>
      </c>
      <c r="P47" s="39">
        <f>P16</f>
        <v>248.81999999999996</v>
      </c>
    </row>
    <row r="48" spans="1:16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</sheetData>
  <mergeCells count="12">
    <mergeCell ref="A8:P8"/>
    <mergeCell ref="K5:N5"/>
    <mergeCell ref="O5:P5"/>
    <mergeCell ref="B7:C7"/>
    <mergeCell ref="A1:P1"/>
    <mergeCell ref="A2:P2"/>
    <mergeCell ref="A3:P3"/>
    <mergeCell ref="A4:P4"/>
    <mergeCell ref="A5:A6"/>
    <mergeCell ref="B5:E5"/>
    <mergeCell ref="F5:F6"/>
    <mergeCell ref="G5:J5"/>
  </mergeCells>
  <printOptions horizontalCentered="1"/>
  <pageMargins left="0.39370078740157483" right="0.39370078740157483" top="0.98425196850393704" bottom="0.39370078740157483" header="0.51181102362204722" footer="0.11811023622047245"/>
  <pageSetup paperSize="9" scale="90" firstPageNumber="85" orientation="landscape" useFirstPageNumber="1" horizontalDpi="4294967293" verticalDpi="300" r:id="rId1"/>
  <headerFooter alignWithMargins="0">
    <oddFooter>&amp;R&amp;6&amp;F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P227"/>
  <sheetViews>
    <sheetView showGridLines="0" view="pageBreakPreview" zoomScaleNormal="70" zoomScaleSheetLayoutView="100" workbookViewId="0">
      <selection activeCell="A5" sqref="A5:P6"/>
    </sheetView>
  </sheetViews>
  <sheetFormatPr defaultRowHeight="11.25"/>
  <cols>
    <col min="1" max="1" width="13.5703125" style="1" customWidth="1"/>
    <col min="2" max="5" width="8.7109375" style="12" customWidth="1"/>
    <col min="6" max="6" width="9.7109375" style="3" customWidth="1"/>
    <col min="7" max="10" width="8.7109375" style="3" customWidth="1"/>
    <col min="11" max="11" width="8.7109375" style="37" customWidth="1"/>
    <col min="12" max="14" width="8.7109375" style="3" customWidth="1"/>
    <col min="15" max="16" width="9" style="38" customWidth="1"/>
    <col min="17" max="16384" width="9.140625" style="21"/>
  </cols>
  <sheetData>
    <row r="1" spans="1:16" s="19" customFormat="1" ht="16.5" customHeight="1">
      <c r="A1" s="70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2"/>
    </row>
    <row r="2" spans="1:16" s="20" customFormat="1" ht="13.5" customHeight="1">
      <c r="A2" s="73" t="s">
        <v>29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5"/>
    </row>
    <row r="3" spans="1:16" s="20" customFormat="1" ht="13.5" customHeight="1">
      <c r="A3" s="73" t="s">
        <v>30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5"/>
    </row>
    <row r="4" spans="1:16" s="20" customFormat="1" ht="12.75" customHeight="1" thickBot="1">
      <c r="A4" s="73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5"/>
    </row>
    <row r="5" spans="1:16" ht="12" customHeight="1">
      <c r="A5" s="76" t="s">
        <v>31</v>
      </c>
      <c r="B5" s="78" t="s">
        <v>32</v>
      </c>
      <c r="C5" s="79"/>
      <c r="D5" s="79"/>
      <c r="E5" s="79"/>
      <c r="F5" s="62" t="s">
        <v>2</v>
      </c>
      <c r="G5" s="64" t="s">
        <v>33</v>
      </c>
      <c r="H5" s="65"/>
      <c r="I5" s="65"/>
      <c r="J5" s="65"/>
      <c r="K5" s="64" t="s">
        <v>34</v>
      </c>
      <c r="L5" s="65"/>
      <c r="M5" s="65"/>
      <c r="N5" s="65"/>
      <c r="O5" s="66" t="s">
        <v>35</v>
      </c>
      <c r="P5" s="67"/>
    </row>
    <row r="6" spans="1:16" ht="12" customHeight="1" thickBot="1">
      <c r="A6" s="77"/>
      <c r="B6" s="13" t="s">
        <v>36</v>
      </c>
      <c r="C6" s="13" t="s">
        <v>37</v>
      </c>
      <c r="D6" s="13" t="s">
        <v>38</v>
      </c>
      <c r="E6" s="13" t="s">
        <v>41</v>
      </c>
      <c r="F6" s="63"/>
      <c r="G6" s="14" t="s">
        <v>39</v>
      </c>
      <c r="H6" s="14" t="s">
        <v>37</v>
      </c>
      <c r="I6" s="14" t="s">
        <v>38</v>
      </c>
      <c r="J6" s="14" t="s">
        <v>41</v>
      </c>
      <c r="K6" s="14" t="s">
        <v>36</v>
      </c>
      <c r="L6" s="14" t="s">
        <v>40</v>
      </c>
      <c r="M6" s="14" t="s">
        <v>38</v>
      </c>
      <c r="N6" s="14" t="s">
        <v>41</v>
      </c>
      <c r="O6" s="22" t="s">
        <v>42</v>
      </c>
      <c r="P6" s="23" t="s">
        <v>41</v>
      </c>
    </row>
    <row r="7" spans="1:16" ht="12" hidden="1" customHeight="1" thickBot="1">
      <c r="A7" s="4"/>
      <c r="B7" s="68" t="s">
        <v>1</v>
      </c>
      <c r="C7" s="69"/>
      <c r="D7" s="9"/>
      <c r="E7" s="10"/>
      <c r="F7" s="7"/>
      <c r="G7" s="5"/>
      <c r="H7" s="6"/>
      <c r="I7" s="7"/>
      <c r="J7" s="2"/>
      <c r="K7" s="5"/>
      <c r="L7" s="6"/>
      <c r="M7" s="7"/>
      <c r="N7" s="2"/>
      <c r="O7" s="24"/>
      <c r="P7" s="25"/>
    </row>
    <row r="8" spans="1:16" s="26" customFormat="1" ht="18" customHeight="1">
      <c r="A8" s="85" t="s">
        <v>9</v>
      </c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7"/>
    </row>
    <row r="9" spans="1:16" ht="12" customHeight="1">
      <c r="A9" s="27"/>
      <c r="B9" s="28"/>
      <c r="C9" s="28"/>
      <c r="D9" s="28"/>
      <c r="E9" s="28"/>
      <c r="F9" s="29"/>
      <c r="G9" s="29"/>
      <c r="H9" s="29"/>
      <c r="I9" s="29"/>
      <c r="J9" s="29"/>
      <c r="K9" s="29"/>
      <c r="L9" s="29"/>
      <c r="M9" s="29"/>
      <c r="N9" s="29"/>
      <c r="O9" s="30"/>
      <c r="P9" s="31"/>
    </row>
    <row r="10" spans="1:16" ht="12" customHeight="1">
      <c r="A10" s="27">
        <v>1</v>
      </c>
      <c r="B10" s="28">
        <v>15</v>
      </c>
      <c r="C10" s="28"/>
      <c r="D10" s="28"/>
      <c r="E10" s="28">
        <v>0.4</v>
      </c>
      <c r="F10" s="29"/>
      <c r="G10" s="29"/>
      <c r="H10" s="29"/>
      <c r="I10" s="29"/>
      <c r="J10" s="29"/>
      <c r="K10" s="29"/>
      <c r="L10" s="29"/>
      <c r="M10" s="29"/>
      <c r="N10" s="29"/>
      <c r="O10" s="30">
        <f>SUM(K10+L10+M10)</f>
        <v>0</v>
      </c>
      <c r="P10" s="31">
        <f>N10</f>
        <v>0</v>
      </c>
    </row>
    <row r="11" spans="1:16" ht="12" customHeight="1">
      <c r="A11" s="27">
        <v>2</v>
      </c>
      <c r="B11" s="28">
        <v>13.58</v>
      </c>
      <c r="C11" s="28"/>
      <c r="D11" s="28"/>
      <c r="E11" s="28">
        <v>1.2</v>
      </c>
      <c r="F11" s="29">
        <v>10</v>
      </c>
      <c r="G11" s="29">
        <f>SUM(B10+B11)*F11</f>
        <v>285.79999999999995</v>
      </c>
      <c r="H11" s="29">
        <f t="shared" ref="H11:H17" si="0">SUM(C10+C11)*F11</f>
        <v>0</v>
      </c>
      <c r="I11" s="29">
        <f t="shared" ref="I11:I17" si="1">SUM(D9+D11)*F11</f>
        <v>0</v>
      </c>
      <c r="J11" s="29">
        <f t="shared" ref="J11:J17" si="2">SUM((E10+E11)*F11*1.3)</f>
        <v>20.8</v>
      </c>
      <c r="K11" s="29">
        <f t="shared" ref="K11:N15" si="3">G11</f>
        <v>285.79999999999995</v>
      </c>
      <c r="L11" s="29">
        <f t="shared" si="3"/>
        <v>0</v>
      </c>
      <c r="M11" s="29">
        <f t="shared" si="3"/>
        <v>0</v>
      </c>
      <c r="N11" s="29">
        <f t="shared" si="3"/>
        <v>20.8</v>
      </c>
      <c r="O11" s="30">
        <f>SUM(K11+L11+M11)+O10</f>
        <v>285.79999999999995</v>
      </c>
      <c r="P11" s="31">
        <f>N11+P10</f>
        <v>20.8</v>
      </c>
    </row>
    <row r="12" spans="1:16" ht="12" customHeight="1">
      <c r="A12" s="27">
        <v>3</v>
      </c>
      <c r="B12" s="28">
        <v>13.780000000000001</v>
      </c>
      <c r="C12" s="28"/>
      <c r="D12" s="28"/>
      <c r="E12" s="28">
        <v>1.01</v>
      </c>
      <c r="F12" s="29">
        <v>10</v>
      </c>
      <c r="G12" s="29">
        <f t="shared" ref="G12:G17" si="4">SUM(B11+B12)*F12</f>
        <v>273.60000000000002</v>
      </c>
      <c r="H12" s="29">
        <f t="shared" si="0"/>
        <v>0</v>
      </c>
      <c r="I12" s="29">
        <f t="shared" si="1"/>
        <v>0</v>
      </c>
      <c r="J12" s="29">
        <f t="shared" si="2"/>
        <v>28.730000000000004</v>
      </c>
      <c r="K12" s="29">
        <f t="shared" si="3"/>
        <v>273.60000000000002</v>
      </c>
      <c r="L12" s="29">
        <f t="shared" si="3"/>
        <v>0</v>
      </c>
      <c r="M12" s="29">
        <f t="shared" si="3"/>
        <v>0</v>
      </c>
      <c r="N12" s="29">
        <f t="shared" si="3"/>
        <v>28.730000000000004</v>
      </c>
      <c r="O12" s="30">
        <f t="shared" ref="O12:O17" si="5">SUM(K12+L12+M12)+O11</f>
        <v>559.4</v>
      </c>
      <c r="P12" s="31">
        <f t="shared" ref="P12:P17" si="6">N12+P11</f>
        <v>49.53</v>
      </c>
    </row>
    <row r="13" spans="1:16" ht="12" customHeight="1">
      <c r="A13" s="27">
        <v>4</v>
      </c>
      <c r="B13" s="28">
        <v>13.52</v>
      </c>
      <c r="C13" s="28"/>
      <c r="D13" s="28"/>
      <c r="E13" s="28">
        <v>1.1000000000000001</v>
      </c>
      <c r="F13" s="29">
        <v>10</v>
      </c>
      <c r="G13" s="29">
        <f t="shared" si="4"/>
        <v>273</v>
      </c>
      <c r="H13" s="29">
        <f t="shared" si="0"/>
        <v>0</v>
      </c>
      <c r="I13" s="29">
        <f t="shared" si="1"/>
        <v>0</v>
      </c>
      <c r="J13" s="29">
        <f t="shared" si="2"/>
        <v>27.430000000000003</v>
      </c>
      <c r="K13" s="29">
        <f t="shared" si="3"/>
        <v>273</v>
      </c>
      <c r="L13" s="29">
        <f t="shared" si="3"/>
        <v>0</v>
      </c>
      <c r="M13" s="29">
        <f t="shared" si="3"/>
        <v>0</v>
      </c>
      <c r="N13" s="29">
        <f t="shared" si="3"/>
        <v>27.430000000000003</v>
      </c>
      <c r="O13" s="30">
        <f t="shared" si="5"/>
        <v>832.4</v>
      </c>
      <c r="P13" s="31">
        <f t="shared" si="6"/>
        <v>76.960000000000008</v>
      </c>
    </row>
    <row r="14" spans="1:16" ht="12" customHeight="1">
      <c r="A14" s="27">
        <v>5</v>
      </c>
      <c r="B14" s="28">
        <v>13.38</v>
      </c>
      <c r="C14" s="28"/>
      <c r="D14" s="28"/>
      <c r="E14" s="28">
        <v>1.23</v>
      </c>
      <c r="F14" s="29">
        <v>10</v>
      </c>
      <c r="G14" s="29">
        <f t="shared" si="4"/>
        <v>269</v>
      </c>
      <c r="H14" s="29">
        <f t="shared" si="0"/>
        <v>0</v>
      </c>
      <c r="I14" s="29">
        <f t="shared" si="1"/>
        <v>0</v>
      </c>
      <c r="J14" s="29">
        <f t="shared" si="2"/>
        <v>30.290000000000003</v>
      </c>
      <c r="K14" s="29">
        <f t="shared" si="3"/>
        <v>269</v>
      </c>
      <c r="L14" s="29">
        <f t="shared" si="3"/>
        <v>0</v>
      </c>
      <c r="M14" s="29">
        <f t="shared" si="3"/>
        <v>0</v>
      </c>
      <c r="N14" s="29">
        <f t="shared" si="3"/>
        <v>30.290000000000003</v>
      </c>
      <c r="O14" s="30">
        <f t="shared" si="5"/>
        <v>1101.4000000000001</v>
      </c>
      <c r="P14" s="31">
        <f t="shared" si="6"/>
        <v>107.25000000000001</v>
      </c>
    </row>
    <row r="15" spans="1:16" ht="12" customHeight="1">
      <c r="A15" s="27">
        <v>6</v>
      </c>
      <c r="B15" s="28">
        <v>13.85</v>
      </c>
      <c r="C15" s="28"/>
      <c r="D15" s="28"/>
      <c r="E15" s="28">
        <v>1.1499999999999999</v>
      </c>
      <c r="F15" s="29">
        <v>10</v>
      </c>
      <c r="G15" s="29">
        <f t="shared" si="4"/>
        <v>272.3</v>
      </c>
      <c r="H15" s="29">
        <f t="shared" si="0"/>
        <v>0</v>
      </c>
      <c r="I15" s="29">
        <f t="shared" si="1"/>
        <v>0</v>
      </c>
      <c r="J15" s="29">
        <f t="shared" si="2"/>
        <v>30.939999999999998</v>
      </c>
      <c r="K15" s="29">
        <f t="shared" si="3"/>
        <v>272.3</v>
      </c>
      <c r="L15" s="29">
        <f t="shared" si="3"/>
        <v>0</v>
      </c>
      <c r="M15" s="29">
        <f t="shared" si="3"/>
        <v>0</v>
      </c>
      <c r="N15" s="29">
        <f t="shared" si="3"/>
        <v>30.939999999999998</v>
      </c>
      <c r="O15" s="30">
        <f t="shared" si="5"/>
        <v>1373.7</v>
      </c>
      <c r="P15" s="31">
        <f t="shared" si="6"/>
        <v>138.19</v>
      </c>
    </row>
    <row r="16" spans="1:16" ht="12" customHeight="1">
      <c r="A16" s="27">
        <v>7</v>
      </c>
      <c r="B16" s="28">
        <v>13.370000000000001</v>
      </c>
      <c r="C16" s="28"/>
      <c r="D16" s="28"/>
      <c r="E16" s="28">
        <v>1.35</v>
      </c>
      <c r="F16" s="29">
        <v>10</v>
      </c>
      <c r="G16" s="29">
        <f t="shared" si="4"/>
        <v>272.2</v>
      </c>
      <c r="H16" s="29">
        <f t="shared" si="0"/>
        <v>0</v>
      </c>
      <c r="I16" s="29">
        <f t="shared" si="1"/>
        <v>0</v>
      </c>
      <c r="J16" s="29">
        <f t="shared" si="2"/>
        <v>32.5</v>
      </c>
      <c r="K16" s="29">
        <f t="shared" ref="K16:N17" si="7">G16</f>
        <v>272.2</v>
      </c>
      <c r="L16" s="29">
        <f t="shared" si="7"/>
        <v>0</v>
      </c>
      <c r="M16" s="29">
        <f t="shared" si="7"/>
        <v>0</v>
      </c>
      <c r="N16" s="29">
        <f t="shared" si="7"/>
        <v>32.5</v>
      </c>
      <c r="O16" s="30">
        <f t="shared" si="5"/>
        <v>1645.9</v>
      </c>
      <c r="P16" s="31">
        <f t="shared" si="6"/>
        <v>170.69</v>
      </c>
    </row>
    <row r="17" spans="1:16" s="32" customFormat="1" ht="12" customHeight="1">
      <c r="A17" s="27">
        <v>8</v>
      </c>
      <c r="B17" s="28">
        <v>9.15</v>
      </c>
      <c r="C17" s="28"/>
      <c r="D17" s="28"/>
      <c r="E17" s="28">
        <v>3.33</v>
      </c>
      <c r="F17" s="29">
        <v>10</v>
      </c>
      <c r="G17" s="29">
        <f t="shared" si="4"/>
        <v>225.20000000000005</v>
      </c>
      <c r="H17" s="29">
        <f t="shared" si="0"/>
        <v>0</v>
      </c>
      <c r="I17" s="29">
        <f t="shared" si="1"/>
        <v>0</v>
      </c>
      <c r="J17" s="29">
        <f t="shared" si="2"/>
        <v>60.839999999999996</v>
      </c>
      <c r="K17" s="29">
        <f t="shared" si="7"/>
        <v>225.20000000000005</v>
      </c>
      <c r="L17" s="29">
        <f t="shared" si="7"/>
        <v>0</v>
      </c>
      <c r="M17" s="29">
        <f t="shared" si="7"/>
        <v>0</v>
      </c>
      <c r="N17" s="29">
        <f t="shared" si="7"/>
        <v>60.839999999999996</v>
      </c>
      <c r="O17" s="30">
        <f t="shared" si="5"/>
        <v>1871.1000000000001</v>
      </c>
      <c r="P17" s="31">
        <f t="shared" si="6"/>
        <v>231.53</v>
      </c>
    </row>
    <row r="18" spans="1:16" s="32" customFormat="1" ht="12" customHeight="1">
      <c r="A18" s="27"/>
      <c r="B18" s="28"/>
      <c r="C18" s="28"/>
      <c r="D18" s="28"/>
      <c r="E18" s="28"/>
      <c r="F18" s="29"/>
      <c r="G18" s="29"/>
      <c r="H18" s="29"/>
      <c r="I18" s="29"/>
      <c r="J18" s="29"/>
      <c r="K18" s="29"/>
      <c r="L18" s="29"/>
      <c r="M18" s="29"/>
      <c r="N18" s="29"/>
      <c r="O18" s="30"/>
      <c r="P18" s="31"/>
    </row>
    <row r="19" spans="1:16" s="32" customFormat="1" ht="12" customHeight="1">
      <c r="A19" s="27"/>
      <c r="B19" s="28"/>
      <c r="C19" s="28"/>
      <c r="D19" s="28"/>
      <c r="E19" s="28"/>
      <c r="F19" s="29"/>
      <c r="G19" s="29"/>
      <c r="H19" s="29"/>
      <c r="I19" s="29"/>
      <c r="J19" s="29"/>
      <c r="K19" s="29"/>
      <c r="L19" s="29"/>
      <c r="M19" s="29"/>
      <c r="N19" s="29"/>
      <c r="O19" s="30"/>
      <c r="P19" s="31"/>
    </row>
    <row r="20" spans="1:16" s="32" customFormat="1" ht="12" customHeight="1">
      <c r="A20" s="27"/>
      <c r="B20" s="28"/>
      <c r="C20" s="28"/>
      <c r="D20" s="28"/>
      <c r="E20" s="28"/>
      <c r="F20" s="29"/>
      <c r="G20" s="29"/>
      <c r="H20" s="29"/>
      <c r="I20" s="29"/>
      <c r="J20" s="29"/>
      <c r="K20" s="29"/>
      <c r="L20" s="29"/>
      <c r="M20" s="29"/>
      <c r="N20" s="29"/>
      <c r="O20" s="30"/>
      <c r="P20" s="31"/>
    </row>
    <row r="21" spans="1:16" s="32" customFormat="1" ht="12" customHeight="1">
      <c r="A21" s="27"/>
      <c r="B21" s="28"/>
      <c r="C21" s="28"/>
      <c r="D21" s="28"/>
      <c r="E21" s="28"/>
      <c r="F21" s="29"/>
      <c r="G21" s="29"/>
      <c r="H21" s="29"/>
      <c r="I21" s="29"/>
      <c r="J21" s="29"/>
      <c r="K21" s="29"/>
      <c r="L21" s="29"/>
      <c r="M21" s="29"/>
      <c r="N21" s="29"/>
      <c r="O21" s="30"/>
      <c r="P21" s="31"/>
    </row>
    <row r="22" spans="1:16" s="32" customFormat="1" ht="12" customHeight="1">
      <c r="A22" s="27"/>
      <c r="B22" s="28"/>
      <c r="C22" s="28"/>
      <c r="D22" s="28"/>
      <c r="E22" s="28"/>
      <c r="F22" s="29"/>
      <c r="G22" s="29"/>
      <c r="H22" s="29"/>
      <c r="I22" s="29"/>
      <c r="J22" s="29"/>
      <c r="K22" s="29"/>
      <c r="L22" s="29"/>
      <c r="M22" s="29"/>
      <c r="N22" s="29"/>
      <c r="O22" s="30"/>
      <c r="P22" s="31"/>
    </row>
    <row r="23" spans="1:16" s="32" customFormat="1" ht="12" customHeight="1">
      <c r="A23" s="27"/>
      <c r="B23" s="28"/>
      <c r="C23" s="28"/>
      <c r="D23" s="28"/>
      <c r="E23" s="28"/>
      <c r="F23" s="29"/>
      <c r="G23" s="29"/>
      <c r="H23" s="29"/>
      <c r="I23" s="29"/>
      <c r="J23" s="29"/>
      <c r="K23" s="29"/>
      <c r="L23" s="29"/>
      <c r="M23" s="29"/>
      <c r="N23" s="29"/>
      <c r="O23" s="30"/>
      <c r="P23" s="31"/>
    </row>
    <row r="24" spans="1:16" s="32" customFormat="1" ht="12" customHeight="1">
      <c r="A24" s="27"/>
      <c r="B24" s="28"/>
      <c r="C24" s="28"/>
      <c r="D24" s="28"/>
      <c r="E24" s="28"/>
      <c r="F24" s="29"/>
      <c r="G24" s="29"/>
      <c r="H24" s="29"/>
      <c r="I24" s="29"/>
      <c r="J24" s="29"/>
      <c r="K24" s="29"/>
      <c r="L24" s="29"/>
      <c r="M24" s="29"/>
      <c r="N24" s="29"/>
      <c r="O24" s="30"/>
      <c r="P24" s="31"/>
    </row>
    <row r="25" spans="1:16" s="32" customFormat="1" ht="12" customHeight="1">
      <c r="A25" s="27"/>
      <c r="B25" s="28"/>
      <c r="C25" s="28"/>
      <c r="D25" s="28"/>
      <c r="E25" s="28"/>
      <c r="F25" s="29"/>
      <c r="G25" s="29"/>
      <c r="H25" s="29"/>
      <c r="I25" s="29"/>
      <c r="J25" s="29"/>
      <c r="K25" s="29"/>
      <c r="L25" s="29"/>
      <c r="M25" s="29"/>
      <c r="N25" s="29"/>
      <c r="O25" s="30"/>
      <c r="P25" s="31"/>
    </row>
    <row r="26" spans="1:16" s="32" customFormat="1" ht="12" customHeight="1">
      <c r="A26" s="27"/>
      <c r="B26" s="28"/>
      <c r="C26" s="28"/>
      <c r="D26" s="28"/>
      <c r="E26" s="28"/>
      <c r="F26" s="29"/>
      <c r="G26" s="29"/>
      <c r="H26" s="29"/>
      <c r="I26" s="29"/>
      <c r="J26" s="29"/>
      <c r="K26" s="29"/>
      <c r="L26" s="29"/>
      <c r="M26" s="29"/>
      <c r="N26" s="29"/>
      <c r="O26" s="30"/>
      <c r="P26" s="31"/>
    </row>
    <row r="27" spans="1:16" s="32" customFormat="1" ht="12" customHeight="1">
      <c r="A27" s="27"/>
      <c r="B27" s="28"/>
      <c r="C27" s="28"/>
      <c r="D27" s="28"/>
      <c r="E27" s="28"/>
      <c r="F27" s="29"/>
      <c r="G27" s="29"/>
      <c r="H27" s="29"/>
      <c r="I27" s="29"/>
      <c r="J27" s="29"/>
      <c r="K27" s="29"/>
      <c r="L27" s="29"/>
      <c r="M27" s="29"/>
      <c r="N27" s="29"/>
      <c r="O27" s="30"/>
      <c r="P27" s="31"/>
    </row>
    <row r="28" spans="1:16" s="32" customFormat="1" ht="12" customHeight="1">
      <c r="A28" s="27"/>
      <c r="B28" s="28"/>
      <c r="C28" s="28"/>
      <c r="D28" s="28"/>
      <c r="E28" s="28"/>
      <c r="F28" s="29"/>
      <c r="G28" s="29"/>
      <c r="H28" s="29"/>
      <c r="I28" s="29"/>
      <c r="J28" s="29"/>
      <c r="K28" s="29"/>
      <c r="L28" s="29"/>
      <c r="M28" s="29"/>
      <c r="N28" s="29"/>
      <c r="O28" s="30"/>
      <c r="P28" s="31"/>
    </row>
    <row r="29" spans="1:16" ht="12" customHeight="1">
      <c r="A29" s="27"/>
      <c r="B29" s="28"/>
      <c r="C29" s="28"/>
      <c r="D29" s="28"/>
      <c r="E29" s="28"/>
      <c r="F29" s="29"/>
      <c r="G29" s="29"/>
      <c r="H29" s="29"/>
      <c r="I29" s="29"/>
      <c r="J29" s="29"/>
      <c r="K29" s="29"/>
      <c r="L29" s="29"/>
      <c r="M29" s="29"/>
      <c r="N29" s="29"/>
      <c r="O29" s="30"/>
      <c r="P29" s="31"/>
    </row>
    <row r="30" spans="1:16" ht="12" customHeight="1">
      <c r="A30" s="27"/>
      <c r="B30" s="28"/>
      <c r="C30" s="28"/>
      <c r="D30" s="28"/>
      <c r="E30" s="28"/>
      <c r="F30" s="29"/>
      <c r="G30" s="29"/>
      <c r="H30" s="29"/>
      <c r="I30" s="29"/>
      <c r="J30" s="29"/>
      <c r="K30" s="29"/>
      <c r="L30" s="29"/>
      <c r="M30" s="29"/>
      <c r="N30" s="29"/>
      <c r="O30" s="30"/>
      <c r="P30" s="31"/>
    </row>
    <row r="31" spans="1:16" ht="12" customHeight="1">
      <c r="A31" s="27"/>
      <c r="B31" s="28"/>
      <c r="C31" s="28"/>
      <c r="D31" s="28"/>
      <c r="E31" s="28"/>
      <c r="F31" s="29"/>
      <c r="G31" s="29"/>
      <c r="H31" s="29"/>
      <c r="I31" s="29"/>
      <c r="J31" s="29"/>
      <c r="K31" s="29"/>
      <c r="L31" s="29"/>
      <c r="M31" s="29"/>
      <c r="N31" s="29"/>
      <c r="O31" s="30"/>
      <c r="P31" s="31"/>
    </row>
    <row r="32" spans="1:16" ht="12" customHeight="1">
      <c r="A32" s="27"/>
      <c r="B32" s="28"/>
      <c r="C32" s="28"/>
      <c r="D32" s="28"/>
      <c r="E32" s="28"/>
      <c r="F32" s="29"/>
      <c r="G32" s="29"/>
      <c r="H32" s="29"/>
      <c r="I32" s="29"/>
      <c r="J32" s="29"/>
      <c r="K32" s="29"/>
      <c r="L32" s="29"/>
      <c r="M32" s="29"/>
      <c r="N32" s="29"/>
      <c r="O32" s="30"/>
      <c r="P32" s="31"/>
    </row>
    <row r="33" spans="1:16" ht="12" customHeight="1">
      <c r="A33" s="27"/>
      <c r="B33" s="28"/>
      <c r="C33" s="28"/>
      <c r="D33" s="28"/>
      <c r="E33" s="28"/>
      <c r="F33" s="29"/>
      <c r="G33" s="29"/>
      <c r="H33" s="29"/>
      <c r="I33" s="29"/>
      <c r="J33" s="29"/>
      <c r="K33" s="29"/>
      <c r="L33" s="29"/>
      <c r="M33" s="29"/>
      <c r="N33" s="29"/>
      <c r="O33" s="30"/>
      <c r="P33" s="31"/>
    </row>
    <row r="34" spans="1:16" ht="12" customHeight="1">
      <c r="A34" s="27"/>
      <c r="B34" s="28"/>
      <c r="C34" s="28"/>
      <c r="D34" s="28"/>
      <c r="E34" s="28"/>
      <c r="F34" s="29"/>
      <c r="G34" s="29"/>
      <c r="H34" s="29"/>
      <c r="I34" s="29"/>
      <c r="J34" s="29"/>
      <c r="K34" s="29"/>
      <c r="L34" s="29"/>
      <c r="M34" s="29"/>
      <c r="N34" s="29"/>
      <c r="O34" s="30"/>
      <c r="P34" s="31"/>
    </row>
    <row r="35" spans="1:16" ht="12" customHeight="1">
      <c r="A35" s="27"/>
      <c r="B35" s="28"/>
      <c r="C35" s="28"/>
      <c r="D35" s="28"/>
      <c r="E35" s="28"/>
      <c r="F35" s="29"/>
      <c r="G35" s="29"/>
      <c r="H35" s="29"/>
      <c r="I35" s="29"/>
      <c r="J35" s="29"/>
      <c r="K35" s="29"/>
      <c r="L35" s="29"/>
      <c r="M35" s="29"/>
      <c r="N35" s="29"/>
      <c r="O35" s="30"/>
      <c r="P35" s="31"/>
    </row>
    <row r="36" spans="1:16" ht="12" customHeight="1">
      <c r="A36" s="27"/>
      <c r="B36" s="28"/>
      <c r="C36" s="28"/>
      <c r="D36" s="28"/>
      <c r="E36" s="28"/>
      <c r="F36" s="29"/>
      <c r="G36" s="29"/>
      <c r="H36" s="29"/>
      <c r="I36" s="29"/>
      <c r="J36" s="29"/>
      <c r="K36" s="29"/>
      <c r="L36" s="29"/>
      <c r="M36" s="29"/>
      <c r="N36" s="29"/>
      <c r="O36" s="30"/>
      <c r="P36" s="31"/>
    </row>
    <row r="37" spans="1:16" ht="12" customHeight="1">
      <c r="A37" s="27"/>
      <c r="B37" s="28"/>
      <c r="C37" s="28"/>
      <c r="D37" s="28"/>
      <c r="E37" s="28"/>
      <c r="F37" s="29"/>
      <c r="G37" s="29"/>
      <c r="H37" s="29"/>
      <c r="I37" s="29"/>
      <c r="J37" s="29"/>
      <c r="K37" s="29"/>
      <c r="L37" s="29"/>
      <c r="M37" s="29"/>
      <c r="N37" s="29"/>
      <c r="O37" s="30"/>
      <c r="P37" s="31"/>
    </row>
    <row r="38" spans="1:16" ht="12" customHeight="1">
      <c r="A38" s="27"/>
      <c r="B38" s="28"/>
      <c r="C38" s="28"/>
      <c r="D38" s="28"/>
      <c r="E38" s="28"/>
      <c r="F38" s="29"/>
      <c r="G38" s="29"/>
      <c r="H38" s="29"/>
      <c r="I38" s="29"/>
      <c r="J38" s="29"/>
      <c r="K38" s="29"/>
      <c r="L38" s="29"/>
      <c r="M38" s="29"/>
      <c r="N38" s="29"/>
      <c r="O38" s="30"/>
      <c r="P38" s="31"/>
    </row>
    <row r="39" spans="1:16" ht="12" customHeight="1">
      <c r="A39" s="27"/>
      <c r="B39" s="28"/>
      <c r="C39" s="28"/>
      <c r="D39" s="28"/>
      <c r="E39" s="28"/>
      <c r="F39" s="29"/>
      <c r="G39" s="29"/>
      <c r="H39" s="29"/>
      <c r="I39" s="29"/>
      <c r="J39" s="29"/>
      <c r="K39" s="29"/>
      <c r="L39" s="29"/>
      <c r="M39" s="29"/>
      <c r="N39" s="29"/>
      <c r="O39" s="30"/>
      <c r="P39" s="31"/>
    </row>
    <row r="40" spans="1:16" ht="12" customHeight="1">
      <c r="A40" s="27"/>
      <c r="B40" s="28"/>
      <c r="C40" s="28"/>
      <c r="D40" s="28"/>
      <c r="E40" s="28"/>
      <c r="F40" s="29"/>
      <c r="G40" s="29"/>
      <c r="H40" s="29"/>
      <c r="I40" s="29"/>
      <c r="J40" s="29"/>
      <c r="K40" s="29"/>
      <c r="L40" s="29"/>
      <c r="M40" s="29"/>
      <c r="N40" s="29"/>
      <c r="O40" s="30"/>
      <c r="P40" s="31"/>
    </row>
    <row r="41" spans="1:16" ht="12" customHeight="1">
      <c r="A41" s="27"/>
      <c r="B41" s="28"/>
      <c r="C41" s="28"/>
      <c r="D41" s="28"/>
      <c r="E41" s="28"/>
      <c r="F41" s="29"/>
      <c r="G41" s="29"/>
      <c r="H41" s="29"/>
      <c r="I41" s="29"/>
      <c r="J41" s="29"/>
      <c r="K41" s="29"/>
      <c r="L41" s="29"/>
      <c r="M41" s="29"/>
      <c r="N41" s="29"/>
      <c r="O41" s="30"/>
      <c r="P41" s="31"/>
    </row>
    <row r="42" spans="1:16" ht="12" customHeight="1">
      <c r="A42" s="27"/>
      <c r="B42" s="28"/>
      <c r="C42" s="28"/>
      <c r="D42" s="28"/>
      <c r="E42" s="28"/>
      <c r="F42" s="29"/>
      <c r="G42" s="29"/>
      <c r="H42" s="29"/>
      <c r="I42" s="29"/>
      <c r="J42" s="29"/>
      <c r="K42" s="29"/>
      <c r="L42" s="29"/>
      <c r="M42" s="29"/>
      <c r="N42" s="29"/>
      <c r="O42" s="30"/>
      <c r="P42" s="31"/>
    </row>
    <row r="43" spans="1:16" ht="12" customHeight="1">
      <c r="A43" s="27"/>
      <c r="B43" s="28"/>
      <c r="C43" s="28"/>
      <c r="D43" s="28"/>
      <c r="E43" s="28"/>
      <c r="F43" s="29"/>
      <c r="G43" s="29"/>
      <c r="H43" s="29"/>
      <c r="I43" s="29"/>
      <c r="J43" s="29"/>
      <c r="K43" s="29"/>
      <c r="L43" s="29"/>
      <c r="M43" s="29"/>
      <c r="N43" s="29"/>
      <c r="O43" s="30"/>
      <c r="P43" s="31"/>
    </row>
    <row r="44" spans="1:16" ht="12" customHeight="1">
      <c r="A44" s="27"/>
      <c r="B44" s="28"/>
      <c r="C44" s="28"/>
      <c r="D44" s="28"/>
      <c r="E44" s="28"/>
      <c r="F44" s="29"/>
      <c r="G44" s="29"/>
      <c r="H44" s="29"/>
      <c r="I44" s="29"/>
      <c r="J44" s="29"/>
      <c r="K44" s="29"/>
      <c r="L44" s="29"/>
      <c r="M44" s="29"/>
      <c r="N44" s="29"/>
      <c r="O44" s="30"/>
      <c r="P44" s="31"/>
    </row>
    <row r="45" spans="1:16" ht="12" customHeight="1">
      <c r="A45" s="27"/>
      <c r="B45" s="28"/>
      <c r="C45" s="28"/>
      <c r="D45" s="28"/>
      <c r="E45" s="28"/>
      <c r="F45" s="29"/>
      <c r="G45" s="29"/>
      <c r="H45" s="29"/>
      <c r="I45" s="29"/>
      <c r="J45" s="29"/>
      <c r="K45" s="29"/>
      <c r="L45" s="29"/>
      <c r="M45" s="29"/>
      <c r="N45" s="29"/>
      <c r="O45" s="30"/>
      <c r="P45" s="31"/>
    </row>
    <row r="46" spans="1:16" ht="12" customHeight="1" thickBot="1">
      <c r="A46" s="16"/>
      <c r="B46" s="17"/>
      <c r="C46" s="11"/>
      <c r="D46" s="11"/>
      <c r="E46" s="11"/>
      <c r="F46" s="8"/>
      <c r="G46" s="8"/>
      <c r="H46" s="8"/>
      <c r="I46" s="8"/>
      <c r="J46" s="8"/>
      <c r="K46" s="8"/>
      <c r="L46" s="8"/>
      <c r="M46" s="8"/>
      <c r="N46" s="8"/>
      <c r="O46" s="33"/>
      <c r="P46" s="34"/>
    </row>
    <row r="47" spans="1:16" ht="12" customHeight="1" thickBot="1">
      <c r="A47" s="35" t="s">
        <v>3</v>
      </c>
      <c r="B47" s="15">
        <f>SUM(B9:B45)</f>
        <v>105.63</v>
      </c>
      <c r="C47" s="15">
        <f>SUM(C9:C45)</f>
        <v>0</v>
      </c>
      <c r="D47" s="15">
        <f>SUM(D9:D45)</f>
        <v>0</v>
      </c>
      <c r="E47" s="18">
        <f>SUM(E9:E45)</f>
        <v>10.77</v>
      </c>
      <c r="F47" s="15"/>
      <c r="G47" s="18">
        <f t="shared" ref="G47:N47" si="8">SUM(G9:G45)</f>
        <v>1871.1000000000001</v>
      </c>
      <c r="H47" s="18">
        <f t="shared" si="8"/>
        <v>0</v>
      </c>
      <c r="I47" s="18">
        <f t="shared" si="8"/>
        <v>0</v>
      </c>
      <c r="J47" s="18">
        <f t="shared" si="8"/>
        <v>231.53</v>
      </c>
      <c r="K47" s="18">
        <f t="shared" si="8"/>
        <v>1871.1000000000001</v>
      </c>
      <c r="L47" s="18">
        <f t="shared" si="8"/>
        <v>0</v>
      </c>
      <c r="M47" s="18">
        <f t="shared" si="8"/>
        <v>0</v>
      </c>
      <c r="N47" s="18">
        <f t="shared" si="8"/>
        <v>231.53</v>
      </c>
      <c r="O47" s="36">
        <f>O17</f>
        <v>1871.1000000000001</v>
      </c>
      <c r="P47" s="39">
        <f>P17</f>
        <v>231.53</v>
      </c>
    </row>
    <row r="48" spans="1:16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</sheetData>
  <mergeCells count="12">
    <mergeCell ref="B7:C7"/>
    <mergeCell ref="A8:P8"/>
    <mergeCell ref="A1:P1"/>
    <mergeCell ref="A2:P2"/>
    <mergeCell ref="A3:P3"/>
    <mergeCell ref="A4:P4"/>
    <mergeCell ref="A5:A6"/>
    <mergeCell ref="B5:E5"/>
    <mergeCell ref="F5:F6"/>
    <mergeCell ref="G5:J5"/>
    <mergeCell ref="K5:N5"/>
    <mergeCell ref="O5:P5"/>
  </mergeCells>
  <printOptions horizontalCentered="1"/>
  <pageMargins left="0.39370078740157483" right="0.39370078740157483" top="0.98425196850393704" bottom="0.39370078740157483" header="0.51181102362204722" footer="0.11811023622047245"/>
  <pageSetup paperSize="9" scale="90" firstPageNumber="85" orientation="landscape" useFirstPageNumber="1" horizontalDpi="4294967293" verticalDpi="300" r:id="rId1"/>
  <headerFooter alignWithMargins="0">
    <oddFooter>&amp;R&amp;6&amp;F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P234"/>
  <sheetViews>
    <sheetView showGridLines="0" view="pageBreakPreview" topLeftCell="A140" zoomScaleNormal="70" zoomScaleSheetLayoutView="100" workbookViewId="0">
      <selection activeCell="F159" sqref="F159"/>
    </sheetView>
  </sheetViews>
  <sheetFormatPr defaultRowHeight="11.25"/>
  <cols>
    <col min="1" max="1" width="13.5703125" style="1" customWidth="1"/>
    <col min="2" max="5" width="8.7109375" style="12" customWidth="1"/>
    <col min="6" max="6" width="9.7109375" style="3" customWidth="1"/>
    <col min="7" max="10" width="8.7109375" style="3" customWidth="1"/>
    <col min="11" max="11" width="8.7109375" style="37" customWidth="1"/>
    <col min="12" max="14" width="8.7109375" style="3" customWidth="1"/>
    <col min="15" max="16" width="9" style="38" customWidth="1"/>
    <col min="17" max="16384" width="9.140625" style="21"/>
  </cols>
  <sheetData>
    <row r="1" spans="1:16" s="19" customFormat="1" ht="16.5" customHeight="1">
      <c r="A1" s="70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2"/>
    </row>
    <row r="2" spans="1:16" s="20" customFormat="1" ht="13.5" customHeight="1">
      <c r="A2" s="73" t="s">
        <v>29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5"/>
    </row>
    <row r="3" spans="1:16" s="20" customFormat="1" ht="13.5" customHeight="1">
      <c r="A3" s="73" t="s">
        <v>30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5"/>
    </row>
    <row r="4" spans="1:16" s="20" customFormat="1" ht="12.75" customHeight="1" thickBot="1">
      <c r="A4" s="73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5"/>
    </row>
    <row r="5" spans="1:16" ht="12" customHeight="1">
      <c r="A5" s="76" t="s">
        <v>31</v>
      </c>
      <c r="B5" s="78" t="s">
        <v>32</v>
      </c>
      <c r="C5" s="79"/>
      <c r="D5" s="79"/>
      <c r="E5" s="79"/>
      <c r="F5" s="62" t="s">
        <v>2</v>
      </c>
      <c r="G5" s="64" t="s">
        <v>33</v>
      </c>
      <c r="H5" s="65"/>
      <c r="I5" s="65"/>
      <c r="J5" s="65"/>
      <c r="K5" s="64" t="s">
        <v>34</v>
      </c>
      <c r="L5" s="65"/>
      <c r="M5" s="65"/>
      <c r="N5" s="65"/>
      <c r="O5" s="66" t="s">
        <v>35</v>
      </c>
      <c r="P5" s="67"/>
    </row>
    <row r="6" spans="1:16" ht="12" customHeight="1" thickBot="1">
      <c r="A6" s="77"/>
      <c r="B6" s="13" t="s">
        <v>36</v>
      </c>
      <c r="C6" s="13" t="s">
        <v>37</v>
      </c>
      <c r="D6" s="13" t="s">
        <v>38</v>
      </c>
      <c r="E6" s="13" t="s">
        <v>41</v>
      </c>
      <c r="F6" s="63"/>
      <c r="G6" s="14" t="s">
        <v>39</v>
      </c>
      <c r="H6" s="14" t="s">
        <v>37</v>
      </c>
      <c r="I6" s="14" t="s">
        <v>38</v>
      </c>
      <c r="J6" s="14" t="s">
        <v>41</v>
      </c>
      <c r="K6" s="14" t="s">
        <v>36</v>
      </c>
      <c r="L6" s="14" t="s">
        <v>40</v>
      </c>
      <c r="M6" s="14" t="s">
        <v>38</v>
      </c>
      <c r="N6" s="14" t="s">
        <v>41</v>
      </c>
      <c r="O6" s="22" t="s">
        <v>42</v>
      </c>
      <c r="P6" s="23" t="s">
        <v>41</v>
      </c>
    </row>
    <row r="7" spans="1:16" ht="12" hidden="1" customHeight="1" thickBot="1">
      <c r="A7" s="4"/>
      <c r="B7" s="68" t="s">
        <v>1</v>
      </c>
      <c r="C7" s="69"/>
      <c r="D7" s="9"/>
      <c r="E7" s="10"/>
      <c r="F7" s="7"/>
      <c r="G7" s="5"/>
      <c r="H7" s="6"/>
      <c r="I7" s="7"/>
      <c r="J7" s="2"/>
      <c r="K7" s="5"/>
      <c r="L7" s="6"/>
      <c r="M7" s="7"/>
      <c r="N7" s="2"/>
      <c r="O7" s="24"/>
      <c r="P7" s="25"/>
    </row>
    <row r="8" spans="1:16" s="26" customFormat="1" ht="18" customHeight="1">
      <c r="A8" s="59" t="s">
        <v>6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1"/>
    </row>
    <row r="9" spans="1:16" ht="12" customHeight="1">
      <c r="A9" s="27"/>
      <c r="B9" s="28"/>
      <c r="C9" s="28"/>
      <c r="D9" s="28"/>
      <c r="E9" s="28"/>
      <c r="F9" s="29"/>
      <c r="G9" s="29"/>
      <c r="H9" s="29"/>
      <c r="I9" s="29"/>
      <c r="J9" s="29"/>
      <c r="K9" s="29"/>
      <c r="L9" s="29"/>
      <c r="M9" s="29"/>
      <c r="N9" s="29"/>
      <c r="O9" s="30"/>
      <c r="P9" s="31"/>
    </row>
    <row r="10" spans="1:16" ht="12" customHeight="1">
      <c r="A10" s="27">
        <v>896</v>
      </c>
      <c r="B10" s="28">
        <v>0</v>
      </c>
      <c r="C10" s="28"/>
      <c r="D10" s="28"/>
      <c r="E10" s="28">
        <v>0</v>
      </c>
      <c r="F10" s="29"/>
      <c r="G10" s="29"/>
      <c r="H10" s="29"/>
      <c r="I10" s="29"/>
      <c r="J10" s="29"/>
      <c r="K10" s="29"/>
      <c r="L10" s="29"/>
      <c r="M10" s="29"/>
      <c r="N10" s="29"/>
      <c r="O10" s="30">
        <f>SUM(K10+L10+M10)</f>
        <v>0</v>
      </c>
      <c r="P10" s="31">
        <f>N10</f>
        <v>0</v>
      </c>
    </row>
    <row r="11" spans="1:16" ht="12" customHeight="1">
      <c r="A11" s="27">
        <v>897</v>
      </c>
      <c r="B11" s="28">
        <v>0</v>
      </c>
      <c r="C11" s="28"/>
      <c r="D11" s="28"/>
      <c r="E11" s="28">
        <v>0</v>
      </c>
      <c r="F11" s="29">
        <v>10</v>
      </c>
      <c r="G11" s="29">
        <f>SUM(B10+B11)*F11</f>
        <v>0</v>
      </c>
      <c r="H11" s="29">
        <v>0</v>
      </c>
      <c r="I11" s="29">
        <v>0</v>
      </c>
      <c r="J11" s="29">
        <f t="shared" ref="J11:J75" si="0">SUM((E10+E11)*F11*1.3)</f>
        <v>0</v>
      </c>
      <c r="K11" s="29">
        <f t="shared" ref="K11:N26" si="1">G11</f>
        <v>0</v>
      </c>
      <c r="L11" s="29">
        <f t="shared" si="1"/>
        <v>0</v>
      </c>
      <c r="M11" s="29">
        <f t="shared" si="1"/>
        <v>0</v>
      </c>
      <c r="N11" s="29">
        <f t="shared" si="1"/>
        <v>0</v>
      </c>
      <c r="O11" s="30">
        <f>SUM(K11+L11+M11)+O10</f>
        <v>0</v>
      </c>
      <c r="P11" s="31">
        <f>N11+P10</f>
        <v>0</v>
      </c>
    </row>
    <row r="12" spans="1:16" ht="12" customHeight="1">
      <c r="A12" s="27">
        <v>898</v>
      </c>
      <c r="B12" s="28">
        <v>0</v>
      </c>
      <c r="C12" s="28"/>
      <c r="D12" s="28"/>
      <c r="E12" s="28">
        <v>0</v>
      </c>
      <c r="F12" s="29">
        <v>10</v>
      </c>
      <c r="G12" s="29">
        <f t="shared" ref="G12:G75" si="2">SUM(B11+B12)*F12</f>
        <v>0</v>
      </c>
      <c r="H12" s="29">
        <v>0</v>
      </c>
      <c r="I12" s="29">
        <v>0</v>
      </c>
      <c r="J12" s="29">
        <f t="shared" si="0"/>
        <v>0</v>
      </c>
      <c r="K12" s="29">
        <f t="shared" si="1"/>
        <v>0</v>
      </c>
      <c r="L12" s="29">
        <f t="shared" si="1"/>
        <v>0</v>
      </c>
      <c r="M12" s="29">
        <f t="shared" si="1"/>
        <v>0</v>
      </c>
      <c r="N12" s="29">
        <f t="shared" si="1"/>
        <v>0</v>
      </c>
      <c r="O12" s="30">
        <f>SUM(K12+L12+M12)+O11</f>
        <v>0</v>
      </c>
      <c r="P12" s="31">
        <f>N12+P11</f>
        <v>0</v>
      </c>
    </row>
    <row r="13" spans="1:16" ht="12" customHeight="1">
      <c r="A13" s="27">
        <v>899</v>
      </c>
      <c r="B13" s="28">
        <v>0</v>
      </c>
      <c r="C13" s="28"/>
      <c r="D13" s="28"/>
      <c r="E13" s="28">
        <v>0</v>
      </c>
      <c r="F13" s="29">
        <v>10</v>
      </c>
      <c r="G13" s="29">
        <f t="shared" si="2"/>
        <v>0</v>
      </c>
      <c r="H13" s="29">
        <v>0</v>
      </c>
      <c r="I13" s="29">
        <v>0</v>
      </c>
      <c r="J13" s="29">
        <f t="shared" si="0"/>
        <v>0</v>
      </c>
      <c r="K13" s="29">
        <f t="shared" si="1"/>
        <v>0</v>
      </c>
      <c r="L13" s="29">
        <f t="shared" si="1"/>
        <v>0</v>
      </c>
      <c r="M13" s="29">
        <f t="shared" si="1"/>
        <v>0</v>
      </c>
      <c r="N13" s="29">
        <f t="shared" si="1"/>
        <v>0</v>
      </c>
      <c r="O13" s="30">
        <f t="shared" ref="O13:O33" si="3">SUM(K13+L13+M13)+O12</f>
        <v>0</v>
      </c>
      <c r="P13" s="31">
        <f t="shared" ref="P13:P54" si="4">N13+P12</f>
        <v>0</v>
      </c>
    </row>
    <row r="14" spans="1:16" ht="12" customHeight="1">
      <c r="A14" s="27">
        <v>900</v>
      </c>
      <c r="B14" s="28">
        <v>2.74</v>
      </c>
      <c r="C14" s="28"/>
      <c r="D14" s="28"/>
      <c r="E14" s="28">
        <v>0</v>
      </c>
      <c r="F14" s="29">
        <v>10</v>
      </c>
      <c r="G14" s="29">
        <f t="shared" si="2"/>
        <v>27.400000000000002</v>
      </c>
      <c r="H14" s="29">
        <v>0</v>
      </c>
      <c r="I14" s="29">
        <v>0</v>
      </c>
      <c r="J14" s="29">
        <f t="shared" si="0"/>
        <v>0</v>
      </c>
      <c r="K14" s="29">
        <f t="shared" si="1"/>
        <v>27.400000000000002</v>
      </c>
      <c r="L14" s="29">
        <f t="shared" si="1"/>
        <v>0</v>
      </c>
      <c r="M14" s="29">
        <f t="shared" si="1"/>
        <v>0</v>
      </c>
      <c r="N14" s="29">
        <f t="shared" si="1"/>
        <v>0</v>
      </c>
      <c r="O14" s="30">
        <f t="shared" si="3"/>
        <v>27.400000000000002</v>
      </c>
      <c r="P14" s="31">
        <f t="shared" si="4"/>
        <v>0</v>
      </c>
    </row>
    <row r="15" spans="1:16" ht="12" customHeight="1">
      <c r="A15" s="27">
        <v>901</v>
      </c>
      <c r="B15" s="28">
        <v>2.4800000000000004</v>
      </c>
      <c r="C15" s="28"/>
      <c r="D15" s="28"/>
      <c r="E15" s="28">
        <v>0</v>
      </c>
      <c r="F15" s="29">
        <v>10</v>
      </c>
      <c r="G15" s="29">
        <f t="shared" si="2"/>
        <v>52.2</v>
      </c>
      <c r="H15" s="29">
        <v>0</v>
      </c>
      <c r="I15" s="29">
        <v>0</v>
      </c>
      <c r="J15" s="29">
        <f t="shared" si="0"/>
        <v>0</v>
      </c>
      <c r="K15" s="29">
        <f t="shared" si="1"/>
        <v>52.2</v>
      </c>
      <c r="L15" s="29">
        <f t="shared" si="1"/>
        <v>0</v>
      </c>
      <c r="M15" s="29">
        <f t="shared" si="1"/>
        <v>0</v>
      </c>
      <c r="N15" s="29">
        <f t="shared" si="1"/>
        <v>0</v>
      </c>
      <c r="O15" s="30">
        <f t="shared" si="3"/>
        <v>79.600000000000009</v>
      </c>
      <c r="P15" s="31">
        <f t="shared" si="4"/>
        <v>0</v>
      </c>
    </row>
    <row r="16" spans="1:16" ht="12" customHeight="1">
      <c r="A16" s="27">
        <v>902</v>
      </c>
      <c r="B16" s="28">
        <v>2.84</v>
      </c>
      <c r="C16" s="28"/>
      <c r="D16" s="28"/>
      <c r="E16" s="28">
        <v>0</v>
      </c>
      <c r="F16" s="29">
        <v>10</v>
      </c>
      <c r="G16" s="29">
        <f t="shared" si="2"/>
        <v>53.2</v>
      </c>
      <c r="H16" s="29">
        <v>0</v>
      </c>
      <c r="I16" s="29">
        <v>0</v>
      </c>
      <c r="J16" s="29">
        <f t="shared" si="0"/>
        <v>0</v>
      </c>
      <c r="K16" s="29">
        <f t="shared" si="1"/>
        <v>53.2</v>
      </c>
      <c r="L16" s="29">
        <f t="shared" si="1"/>
        <v>0</v>
      </c>
      <c r="M16" s="29">
        <f t="shared" si="1"/>
        <v>0</v>
      </c>
      <c r="N16" s="29">
        <f t="shared" si="1"/>
        <v>0</v>
      </c>
      <c r="O16" s="30">
        <f t="shared" si="3"/>
        <v>132.80000000000001</v>
      </c>
      <c r="P16" s="31">
        <f t="shared" si="4"/>
        <v>0</v>
      </c>
    </row>
    <row r="17" spans="1:16" ht="12" customHeight="1">
      <c r="A17" s="27">
        <v>903</v>
      </c>
      <c r="B17" s="28">
        <v>2.71</v>
      </c>
      <c r="C17" s="28"/>
      <c r="D17" s="28"/>
      <c r="E17" s="28">
        <v>0</v>
      </c>
      <c r="F17" s="29">
        <v>10</v>
      </c>
      <c r="G17" s="29">
        <f t="shared" si="2"/>
        <v>55.5</v>
      </c>
      <c r="H17" s="29">
        <v>0</v>
      </c>
      <c r="I17" s="29">
        <v>0</v>
      </c>
      <c r="J17" s="29">
        <f t="shared" si="0"/>
        <v>0</v>
      </c>
      <c r="K17" s="29">
        <f t="shared" si="1"/>
        <v>55.5</v>
      </c>
      <c r="L17" s="29">
        <f t="shared" si="1"/>
        <v>0</v>
      </c>
      <c r="M17" s="29">
        <f t="shared" si="1"/>
        <v>0</v>
      </c>
      <c r="N17" s="29">
        <f t="shared" si="1"/>
        <v>0</v>
      </c>
      <c r="O17" s="30">
        <f t="shared" si="3"/>
        <v>188.3</v>
      </c>
      <c r="P17" s="31">
        <f t="shared" si="4"/>
        <v>0</v>
      </c>
    </row>
    <row r="18" spans="1:16" ht="12" customHeight="1">
      <c r="A18" s="27">
        <v>904</v>
      </c>
      <c r="B18" s="28">
        <v>3.1100000000000003</v>
      </c>
      <c r="C18" s="28"/>
      <c r="D18" s="28"/>
      <c r="E18" s="28">
        <v>0</v>
      </c>
      <c r="F18" s="29">
        <v>10</v>
      </c>
      <c r="G18" s="29">
        <f t="shared" si="2"/>
        <v>58.2</v>
      </c>
      <c r="H18" s="29">
        <v>0</v>
      </c>
      <c r="I18" s="29">
        <v>0</v>
      </c>
      <c r="J18" s="29">
        <f t="shared" si="0"/>
        <v>0</v>
      </c>
      <c r="K18" s="29">
        <f t="shared" si="1"/>
        <v>58.2</v>
      </c>
      <c r="L18" s="29">
        <f t="shared" si="1"/>
        <v>0</v>
      </c>
      <c r="M18" s="29">
        <f t="shared" si="1"/>
        <v>0</v>
      </c>
      <c r="N18" s="29">
        <f t="shared" si="1"/>
        <v>0</v>
      </c>
      <c r="O18" s="30">
        <f t="shared" si="3"/>
        <v>246.5</v>
      </c>
      <c r="P18" s="31">
        <f t="shared" si="4"/>
        <v>0</v>
      </c>
    </row>
    <row r="19" spans="1:16" ht="12" customHeight="1">
      <c r="A19" s="27">
        <v>905</v>
      </c>
      <c r="B19" s="28">
        <v>3.62</v>
      </c>
      <c r="C19" s="28"/>
      <c r="D19" s="28"/>
      <c r="E19" s="28">
        <v>0</v>
      </c>
      <c r="F19" s="29">
        <v>10</v>
      </c>
      <c r="G19" s="29">
        <f t="shared" si="2"/>
        <v>67.300000000000011</v>
      </c>
      <c r="H19" s="29">
        <v>0</v>
      </c>
      <c r="I19" s="29">
        <v>0</v>
      </c>
      <c r="J19" s="29">
        <f t="shared" si="0"/>
        <v>0</v>
      </c>
      <c r="K19" s="29">
        <f t="shared" si="1"/>
        <v>67.300000000000011</v>
      </c>
      <c r="L19" s="29">
        <f t="shared" si="1"/>
        <v>0</v>
      </c>
      <c r="M19" s="29">
        <f t="shared" si="1"/>
        <v>0</v>
      </c>
      <c r="N19" s="29">
        <f t="shared" si="1"/>
        <v>0</v>
      </c>
      <c r="O19" s="30">
        <f t="shared" si="3"/>
        <v>313.8</v>
      </c>
      <c r="P19" s="31">
        <f t="shared" si="4"/>
        <v>0</v>
      </c>
    </row>
    <row r="20" spans="1:16" ht="12" customHeight="1">
      <c r="A20" s="27">
        <v>906</v>
      </c>
      <c r="B20" s="28">
        <v>3.4400000000000004</v>
      </c>
      <c r="C20" s="28"/>
      <c r="D20" s="28"/>
      <c r="E20" s="28">
        <v>0</v>
      </c>
      <c r="F20" s="29">
        <v>10</v>
      </c>
      <c r="G20" s="29">
        <f t="shared" si="2"/>
        <v>70.600000000000009</v>
      </c>
      <c r="H20" s="29">
        <v>0</v>
      </c>
      <c r="I20" s="29">
        <v>0</v>
      </c>
      <c r="J20" s="29">
        <f t="shared" si="0"/>
        <v>0</v>
      </c>
      <c r="K20" s="29">
        <f t="shared" si="1"/>
        <v>70.600000000000009</v>
      </c>
      <c r="L20" s="29">
        <f t="shared" si="1"/>
        <v>0</v>
      </c>
      <c r="M20" s="29">
        <f t="shared" si="1"/>
        <v>0</v>
      </c>
      <c r="N20" s="29">
        <f t="shared" si="1"/>
        <v>0</v>
      </c>
      <c r="O20" s="30">
        <f t="shared" si="3"/>
        <v>384.40000000000003</v>
      </c>
      <c r="P20" s="31">
        <f t="shared" si="4"/>
        <v>0</v>
      </c>
    </row>
    <row r="21" spans="1:16" ht="12" customHeight="1">
      <c r="A21" s="27">
        <v>907</v>
      </c>
      <c r="B21" s="28">
        <v>3.4800000000000004</v>
      </c>
      <c r="C21" s="28"/>
      <c r="D21" s="28"/>
      <c r="E21" s="28">
        <v>0</v>
      </c>
      <c r="F21" s="29">
        <v>10</v>
      </c>
      <c r="G21" s="29">
        <f t="shared" si="2"/>
        <v>69.2</v>
      </c>
      <c r="H21" s="29">
        <v>0</v>
      </c>
      <c r="I21" s="29">
        <v>0</v>
      </c>
      <c r="J21" s="29">
        <f t="shared" si="0"/>
        <v>0</v>
      </c>
      <c r="K21" s="29">
        <f t="shared" si="1"/>
        <v>69.2</v>
      </c>
      <c r="L21" s="29">
        <f t="shared" si="1"/>
        <v>0</v>
      </c>
      <c r="M21" s="29">
        <f t="shared" si="1"/>
        <v>0</v>
      </c>
      <c r="N21" s="29">
        <f t="shared" si="1"/>
        <v>0</v>
      </c>
      <c r="O21" s="30">
        <f t="shared" si="3"/>
        <v>453.6</v>
      </c>
      <c r="P21" s="31">
        <f t="shared" si="4"/>
        <v>0</v>
      </c>
    </row>
    <row r="22" spans="1:16" ht="12" customHeight="1">
      <c r="A22" s="27">
        <v>908</v>
      </c>
      <c r="B22" s="28">
        <v>3.3500000000000005</v>
      </c>
      <c r="C22" s="28"/>
      <c r="D22" s="28"/>
      <c r="E22" s="28">
        <v>0</v>
      </c>
      <c r="F22" s="29">
        <v>10</v>
      </c>
      <c r="G22" s="29">
        <f t="shared" si="2"/>
        <v>68.300000000000011</v>
      </c>
      <c r="H22" s="29">
        <v>0</v>
      </c>
      <c r="I22" s="29">
        <v>0</v>
      </c>
      <c r="J22" s="29">
        <f t="shared" si="0"/>
        <v>0</v>
      </c>
      <c r="K22" s="29">
        <f t="shared" si="1"/>
        <v>68.300000000000011</v>
      </c>
      <c r="L22" s="29">
        <f t="shared" si="1"/>
        <v>0</v>
      </c>
      <c r="M22" s="29">
        <f t="shared" si="1"/>
        <v>0</v>
      </c>
      <c r="N22" s="29">
        <f t="shared" si="1"/>
        <v>0</v>
      </c>
      <c r="O22" s="30">
        <f t="shared" si="3"/>
        <v>521.90000000000009</v>
      </c>
      <c r="P22" s="31">
        <f t="shared" si="4"/>
        <v>0</v>
      </c>
    </row>
    <row r="23" spans="1:16" ht="12" customHeight="1">
      <c r="A23" s="27">
        <v>909</v>
      </c>
      <c r="B23" s="28">
        <v>3.4800000000000004</v>
      </c>
      <c r="C23" s="28"/>
      <c r="D23" s="28"/>
      <c r="E23" s="28">
        <v>0</v>
      </c>
      <c r="F23" s="29">
        <v>10</v>
      </c>
      <c r="G23" s="29">
        <f t="shared" si="2"/>
        <v>68.300000000000011</v>
      </c>
      <c r="H23" s="29">
        <v>0</v>
      </c>
      <c r="I23" s="29">
        <v>0</v>
      </c>
      <c r="J23" s="29">
        <f t="shared" si="0"/>
        <v>0</v>
      </c>
      <c r="K23" s="29">
        <f t="shared" si="1"/>
        <v>68.300000000000011</v>
      </c>
      <c r="L23" s="29">
        <f t="shared" si="1"/>
        <v>0</v>
      </c>
      <c r="M23" s="29">
        <f t="shared" si="1"/>
        <v>0</v>
      </c>
      <c r="N23" s="29">
        <f t="shared" si="1"/>
        <v>0</v>
      </c>
      <c r="O23" s="30">
        <f t="shared" si="3"/>
        <v>590.20000000000005</v>
      </c>
      <c r="P23" s="31">
        <f t="shared" si="4"/>
        <v>0</v>
      </c>
    </row>
    <row r="24" spans="1:16" ht="12" customHeight="1">
      <c r="A24" s="27">
        <v>910</v>
      </c>
      <c r="B24" s="28">
        <v>3</v>
      </c>
      <c r="C24" s="28"/>
      <c r="D24" s="28"/>
      <c r="E24" s="28">
        <v>0</v>
      </c>
      <c r="F24" s="29">
        <v>10</v>
      </c>
      <c r="G24" s="29">
        <f t="shared" si="2"/>
        <v>64.800000000000011</v>
      </c>
      <c r="H24" s="29">
        <v>0</v>
      </c>
      <c r="I24" s="29">
        <v>0</v>
      </c>
      <c r="J24" s="29">
        <f t="shared" si="0"/>
        <v>0</v>
      </c>
      <c r="K24" s="29">
        <f t="shared" si="1"/>
        <v>64.800000000000011</v>
      </c>
      <c r="L24" s="29">
        <f t="shared" si="1"/>
        <v>0</v>
      </c>
      <c r="M24" s="29">
        <f t="shared" si="1"/>
        <v>0</v>
      </c>
      <c r="N24" s="29">
        <f t="shared" si="1"/>
        <v>0</v>
      </c>
      <c r="O24" s="30">
        <f t="shared" si="3"/>
        <v>655</v>
      </c>
      <c r="P24" s="31">
        <f t="shared" si="4"/>
        <v>0</v>
      </c>
    </row>
    <row r="25" spans="1:16" ht="12" customHeight="1">
      <c r="A25" s="27">
        <v>911</v>
      </c>
      <c r="B25" s="28">
        <v>3.8</v>
      </c>
      <c r="C25" s="28"/>
      <c r="D25" s="28"/>
      <c r="E25" s="28">
        <v>0</v>
      </c>
      <c r="F25" s="29">
        <v>10</v>
      </c>
      <c r="G25" s="29">
        <f t="shared" si="2"/>
        <v>68</v>
      </c>
      <c r="H25" s="29">
        <v>0</v>
      </c>
      <c r="I25" s="29">
        <v>0</v>
      </c>
      <c r="J25" s="29">
        <f t="shared" si="0"/>
        <v>0</v>
      </c>
      <c r="K25" s="29">
        <f t="shared" si="1"/>
        <v>68</v>
      </c>
      <c r="L25" s="29">
        <f t="shared" si="1"/>
        <v>0</v>
      </c>
      <c r="M25" s="29">
        <f t="shared" si="1"/>
        <v>0</v>
      </c>
      <c r="N25" s="29">
        <f t="shared" si="1"/>
        <v>0</v>
      </c>
      <c r="O25" s="30">
        <f t="shared" si="3"/>
        <v>723</v>
      </c>
      <c r="P25" s="31">
        <f t="shared" si="4"/>
        <v>0</v>
      </c>
    </row>
    <row r="26" spans="1:16" ht="12" customHeight="1">
      <c r="A26" s="27">
        <v>912</v>
      </c>
      <c r="B26" s="28">
        <v>0</v>
      </c>
      <c r="C26" s="28"/>
      <c r="D26" s="28"/>
      <c r="E26" s="28">
        <v>0</v>
      </c>
      <c r="F26" s="29">
        <v>10</v>
      </c>
      <c r="G26" s="29">
        <f t="shared" si="2"/>
        <v>38</v>
      </c>
      <c r="H26" s="29">
        <v>0</v>
      </c>
      <c r="I26" s="29">
        <v>0</v>
      </c>
      <c r="J26" s="29">
        <f t="shared" si="0"/>
        <v>0</v>
      </c>
      <c r="K26" s="29">
        <f t="shared" si="1"/>
        <v>38</v>
      </c>
      <c r="L26" s="29">
        <f t="shared" si="1"/>
        <v>0</v>
      </c>
      <c r="M26" s="29">
        <f t="shared" si="1"/>
        <v>0</v>
      </c>
      <c r="N26" s="29">
        <f t="shared" si="1"/>
        <v>0</v>
      </c>
      <c r="O26" s="30">
        <f t="shared" si="3"/>
        <v>761</v>
      </c>
      <c r="P26" s="31">
        <f t="shared" si="4"/>
        <v>0</v>
      </c>
    </row>
    <row r="27" spans="1:16" ht="12" customHeight="1">
      <c r="A27" s="27">
        <v>913</v>
      </c>
      <c r="B27" s="28">
        <v>3.5700000000000003</v>
      </c>
      <c r="C27" s="28"/>
      <c r="D27" s="28"/>
      <c r="E27" s="28">
        <v>0</v>
      </c>
      <c r="F27" s="29">
        <v>10</v>
      </c>
      <c r="G27" s="29">
        <f t="shared" si="2"/>
        <v>35.700000000000003</v>
      </c>
      <c r="H27" s="29">
        <v>0</v>
      </c>
      <c r="I27" s="29">
        <v>0</v>
      </c>
      <c r="J27" s="29">
        <f t="shared" si="0"/>
        <v>0</v>
      </c>
      <c r="K27" s="29">
        <f t="shared" ref="K27:N48" si="5">G27</f>
        <v>35.700000000000003</v>
      </c>
      <c r="L27" s="29">
        <f t="shared" si="5"/>
        <v>0</v>
      </c>
      <c r="M27" s="29">
        <f t="shared" si="5"/>
        <v>0</v>
      </c>
      <c r="N27" s="29">
        <f t="shared" si="5"/>
        <v>0</v>
      </c>
      <c r="O27" s="30">
        <f t="shared" si="3"/>
        <v>796.7</v>
      </c>
      <c r="P27" s="31">
        <f t="shared" si="4"/>
        <v>0</v>
      </c>
    </row>
    <row r="28" spans="1:16" ht="12" customHeight="1">
      <c r="A28" s="27">
        <v>914</v>
      </c>
      <c r="B28" s="28">
        <v>7.09</v>
      </c>
      <c r="C28" s="28"/>
      <c r="D28" s="28"/>
      <c r="E28" s="28">
        <v>0</v>
      </c>
      <c r="F28" s="29">
        <v>10</v>
      </c>
      <c r="G28" s="29">
        <f t="shared" si="2"/>
        <v>106.6</v>
      </c>
      <c r="H28" s="29">
        <v>0</v>
      </c>
      <c r="I28" s="29">
        <v>0</v>
      </c>
      <c r="J28" s="29">
        <f t="shared" si="0"/>
        <v>0</v>
      </c>
      <c r="K28" s="29">
        <f t="shared" si="5"/>
        <v>106.6</v>
      </c>
      <c r="L28" s="29">
        <f t="shared" si="5"/>
        <v>0</v>
      </c>
      <c r="M28" s="29">
        <f t="shared" si="5"/>
        <v>0</v>
      </c>
      <c r="N28" s="29">
        <f t="shared" si="5"/>
        <v>0</v>
      </c>
      <c r="O28" s="30">
        <f t="shared" si="3"/>
        <v>903.30000000000007</v>
      </c>
      <c r="P28" s="31">
        <f t="shared" si="4"/>
        <v>0</v>
      </c>
    </row>
    <row r="29" spans="1:16" ht="12" customHeight="1">
      <c r="A29" s="27">
        <v>915</v>
      </c>
      <c r="B29" s="28">
        <v>7.09</v>
      </c>
      <c r="C29" s="28"/>
      <c r="D29" s="28"/>
      <c r="E29" s="28">
        <v>0</v>
      </c>
      <c r="F29" s="29">
        <v>10</v>
      </c>
      <c r="G29" s="29">
        <f t="shared" si="2"/>
        <v>141.80000000000001</v>
      </c>
      <c r="H29" s="29">
        <v>0</v>
      </c>
      <c r="I29" s="29">
        <v>0</v>
      </c>
      <c r="J29" s="29">
        <f t="shared" si="0"/>
        <v>0</v>
      </c>
      <c r="K29" s="29">
        <f t="shared" si="5"/>
        <v>141.80000000000001</v>
      </c>
      <c r="L29" s="29">
        <f t="shared" si="5"/>
        <v>0</v>
      </c>
      <c r="M29" s="29">
        <f t="shared" si="5"/>
        <v>0</v>
      </c>
      <c r="N29" s="29">
        <f t="shared" si="5"/>
        <v>0</v>
      </c>
      <c r="O29" s="30">
        <f t="shared" si="3"/>
        <v>1045.1000000000001</v>
      </c>
      <c r="P29" s="31">
        <f t="shared" si="4"/>
        <v>0</v>
      </c>
    </row>
    <row r="30" spans="1:16" ht="12" customHeight="1">
      <c r="A30" s="27">
        <v>916</v>
      </c>
      <c r="B30" s="28">
        <v>9.6300000000000008</v>
      </c>
      <c r="C30" s="28"/>
      <c r="D30" s="28"/>
      <c r="E30" s="28">
        <v>0</v>
      </c>
      <c r="F30" s="29">
        <v>10</v>
      </c>
      <c r="G30" s="29">
        <f t="shared" si="2"/>
        <v>167.2</v>
      </c>
      <c r="H30" s="29">
        <v>0</v>
      </c>
      <c r="I30" s="29">
        <v>0</v>
      </c>
      <c r="J30" s="29">
        <f t="shared" si="0"/>
        <v>0</v>
      </c>
      <c r="K30" s="29">
        <f t="shared" si="5"/>
        <v>167.2</v>
      </c>
      <c r="L30" s="29">
        <f t="shared" si="5"/>
        <v>0</v>
      </c>
      <c r="M30" s="29">
        <f t="shared" si="5"/>
        <v>0</v>
      </c>
      <c r="N30" s="29">
        <f t="shared" si="5"/>
        <v>0</v>
      </c>
      <c r="O30" s="30">
        <f t="shared" si="3"/>
        <v>1212.3000000000002</v>
      </c>
      <c r="P30" s="31">
        <f t="shared" si="4"/>
        <v>0</v>
      </c>
    </row>
    <row r="31" spans="1:16" ht="12" customHeight="1">
      <c r="A31" s="27">
        <v>917</v>
      </c>
      <c r="B31" s="28">
        <v>19.329999999999998</v>
      </c>
      <c r="C31" s="28"/>
      <c r="D31" s="28"/>
      <c r="E31" s="28">
        <v>0</v>
      </c>
      <c r="F31" s="29">
        <v>10</v>
      </c>
      <c r="G31" s="29">
        <f t="shared" si="2"/>
        <v>289.60000000000002</v>
      </c>
      <c r="H31" s="29">
        <v>0</v>
      </c>
      <c r="I31" s="29">
        <v>0</v>
      </c>
      <c r="J31" s="29">
        <f t="shared" si="0"/>
        <v>0</v>
      </c>
      <c r="K31" s="29">
        <f t="shared" si="5"/>
        <v>289.60000000000002</v>
      </c>
      <c r="L31" s="29">
        <f t="shared" si="5"/>
        <v>0</v>
      </c>
      <c r="M31" s="29">
        <f t="shared" si="5"/>
        <v>0</v>
      </c>
      <c r="N31" s="29">
        <f t="shared" si="5"/>
        <v>0</v>
      </c>
      <c r="O31" s="30">
        <f t="shared" si="3"/>
        <v>1501.9</v>
      </c>
      <c r="P31" s="31">
        <f t="shared" si="4"/>
        <v>0</v>
      </c>
    </row>
    <row r="32" spans="1:16" ht="12" customHeight="1">
      <c r="A32" s="27">
        <v>918</v>
      </c>
      <c r="B32" s="28">
        <v>28.25</v>
      </c>
      <c r="C32" s="28"/>
      <c r="D32" s="28"/>
      <c r="E32" s="28">
        <v>0</v>
      </c>
      <c r="F32" s="29">
        <v>10</v>
      </c>
      <c r="G32" s="29">
        <f t="shared" si="2"/>
        <v>475.79999999999995</v>
      </c>
      <c r="H32" s="29">
        <v>0</v>
      </c>
      <c r="I32" s="29">
        <v>0</v>
      </c>
      <c r="J32" s="29">
        <f t="shared" si="0"/>
        <v>0</v>
      </c>
      <c r="K32" s="29">
        <f t="shared" si="5"/>
        <v>475.79999999999995</v>
      </c>
      <c r="L32" s="29">
        <f t="shared" si="5"/>
        <v>0</v>
      </c>
      <c r="M32" s="29">
        <f t="shared" si="5"/>
        <v>0</v>
      </c>
      <c r="N32" s="29">
        <f t="shared" si="5"/>
        <v>0</v>
      </c>
      <c r="O32" s="30">
        <f t="shared" si="3"/>
        <v>1977.7</v>
      </c>
      <c r="P32" s="31">
        <f t="shared" si="4"/>
        <v>0</v>
      </c>
    </row>
    <row r="33" spans="1:16" ht="12" customHeight="1">
      <c r="A33" s="27">
        <v>919</v>
      </c>
      <c r="B33" s="28">
        <v>21.24</v>
      </c>
      <c r="C33" s="28"/>
      <c r="D33" s="28"/>
      <c r="E33" s="28">
        <v>0</v>
      </c>
      <c r="F33" s="29">
        <v>10</v>
      </c>
      <c r="G33" s="29">
        <f t="shared" si="2"/>
        <v>494.9</v>
      </c>
      <c r="H33" s="29">
        <v>0</v>
      </c>
      <c r="I33" s="29">
        <v>0</v>
      </c>
      <c r="J33" s="29">
        <f t="shared" si="0"/>
        <v>0</v>
      </c>
      <c r="K33" s="29">
        <f t="shared" si="5"/>
        <v>494.9</v>
      </c>
      <c r="L33" s="29">
        <f t="shared" si="5"/>
        <v>0</v>
      </c>
      <c r="M33" s="29">
        <f t="shared" si="5"/>
        <v>0</v>
      </c>
      <c r="N33" s="29">
        <f t="shared" si="5"/>
        <v>0</v>
      </c>
      <c r="O33" s="30">
        <f t="shared" si="3"/>
        <v>2472.6</v>
      </c>
      <c r="P33" s="31">
        <f t="shared" si="4"/>
        <v>0</v>
      </c>
    </row>
    <row r="34" spans="1:16" ht="12" customHeight="1">
      <c r="A34" s="27">
        <v>920</v>
      </c>
      <c r="B34" s="28">
        <v>27.06</v>
      </c>
      <c r="C34" s="28"/>
      <c r="D34" s="28"/>
      <c r="E34" s="28">
        <v>0</v>
      </c>
      <c r="F34" s="29">
        <v>10</v>
      </c>
      <c r="G34" s="29">
        <f t="shared" si="2"/>
        <v>483</v>
      </c>
      <c r="H34" s="29">
        <v>0</v>
      </c>
      <c r="I34" s="29">
        <v>0</v>
      </c>
      <c r="J34" s="29">
        <f t="shared" si="0"/>
        <v>0</v>
      </c>
      <c r="K34" s="29">
        <f t="shared" si="5"/>
        <v>483</v>
      </c>
      <c r="L34" s="29">
        <f t="shared" si="5"/>
        <v>0</v>
      </c>
      <c r="M34" s="29">
        <f t="shared" si="5"/>
        <v>0</v>
      </c>
      <c r="N34" s="29">
        <f t="shared" si="5"/>
        <v>0</v>
      </c>
      <c r="O34" s="30">
        <f>SUM(K34+L34+M34)+O33</f>
        <v>2955.6</v>
      </c>
      <c r="P34" s="31">
        <f t="shared" si="4"/>
        <v>0</v>
      </c>
    </row>
    <row r="35" spans="1:16" ht="12" customHeight="1">
      <c r="A35" s="27">
        <v>921</v>
      </c>
      <c r="B35" s="28">
        <v>31.29</v>
      </c>
      <c r="C35" s="28"/>
      <c r="D35" s="28"/>
      <c r="E35" s="28">
        <v>0</v>
      </c>
      <c r="F35" s="29">
        <v>10</v>
      </c>
      <c r="G35" s="29">
        <f t="shared" si="2"/>
        <v>583.5</v>
      </c>
      <c r="H35" s="29">
        <v>0</v>
      </c>
      <c r="I35" s="29">
        <v>0</v>
      </c>
      <c r="J35" s="29">
        <f t="shared" si="0"/>
        <v>0</v>
      </c>
      <c r="K35" s="29">
        <f t="shared" si="5"/>
        <v>583.5</v>
      </c>
      <c r="L35" s="29">
        <f t="shared" si="5"/>
        <v>0</v>
      </c>
      <c r="M35" s="29">
        <f t="shared" si="5"/>
        <v>0</v>
      </c>
      <c r="N35" s="29">
        <f t="shared" si="5"/>
        <v>0</v>
      </c>
      <c r="O35" s="30">
        <f t="shared" ref="O35:O54" si="6">SUM(K35+L35+M35)+O34</f>
        <v>3539.1</v>
      </c>
      <c r="P35" s="31">
        <f t="shared" si="4"/>
        <v>0</v>
      </c>
    </row>
    <row r="36" spans="1:16" ht="12" customHeight="1">
      <c r="A36" s="27">
        <v>922</v>
      </c>
      <c r="B36" s="28">
        <v>17.079999999999998</v>
      </c>
      <c r="C36" s="28"/>
      <c r="D36" s="28"/>
      <c r="E36" s="28">
        <v>0</v>
      </c>
      <c r="F36" s="29">
        <v>10</v>
      </c>
      <c r="G36" s="29">
        <f t="shared" si="2"/>
        <v>483.7</v>
      </c>
      <c r="H36" s="29">
        <v>0</v>
      </c>
      <c r="I36" s="29">
        <v>0</v>
      </c>
      <c r="J36" s="29">
        <f t="shared" si="0"/>
        <v>0</v>
      </c>
      <c r="K36" s="29">
        <f t="shared" si="5"/>
        <v>483.7</v>
      </c>
      <c r="L36" s="29">
        <f t="shared" si="5"/>
        <v>0</v>
      </c>
      <c r="M36" s="29">
        <f t="shared" si="5"/>
        <v>0</v>
      </c>
      <c r="N36" s="29">
        <f t="shared" si="5"/>
        <v>0</v>
      </c>
      <c r="O36" s="30">
        <f t="shared" si="6"/>
        <v>4022.7999999999997</v>
      </c>
      <c r="P36" s="31">
        <f t="shared" si="4"/>
        <v>0</v>
      </c>
    </row>
    <row r="37" spans="1:16" ht="12" customHeight="1">
      <c r="A37" s="27">
        <v>923</v>
      </c>
      <c r="B37" s="28">
        <v>19.079999999999998</v>
      </c>
      <c r="C37" s="28"/>
      <c r="D37" s="28"/>
      <c r="E37" s="28">
        <v>0</v>
      </c>
      <c r="F37" s="29">
        <v>10</v>
      </c>
      <c r="G37" s="29">
        <f t="shared" si="2"/>
        <v>361.59999999999997</v>
      </c>
      <c r="H37" s="29">
        <v>0</v>
      </c>
      <c r="I37" s="29">
        <v>0</v>
      </c>
      <c r="J37" s="29">
        <f t="shared" si="0"/>
        <v>0</v>
      </c>
      <c r="K37" s="29">
        <f t="shared" si="5"/>
        <v>361.59999999999997</v>
      </c>
      <c r="L37" s="29">
        <f t="shared" si="5"/>
        <v>0</v>
      </c>
      <c r="M37" s="29">
        <f t="shared" si="5"/>
        <v>0</v>
      </c>
      <c r="N37" s="29">
        <f t="shared" si="5"/>
        <v>0</v>
      </c>
      <c r="O37" s="30">
        <f t="shared" si="6"/>
        <v>4384.3999999999996</v>
      </c>
      <c r="P37" s="31">
        <f t="shared" si="4"/>
        <v>0</v>
      </c>
    </row>
    <row r="38" spans="1:16" ht="12" customHeight="1">
      <c r="A38" s="27">
        <v>924</v>
      </c>
      <c r="B38" s="28">
        <v>22.09</v>
      </c>
      <c r="C38" s="28"/>
      <c r="D38" s="28"/>
      <c r="E38" s="28">
        <v>0</v>
      </c>
      <c r="F38" s="29">
        <v>10</v>
      </c>
      <c r="G38" s="29">
        <f t="shared" si="2"/>
        <v>411.70000000000005</v>
      </c>
      <c r="H38" s="29">
        <v>0</v>
      </c>
      <c r="I38" s="29">
        <v>0</v>
      </c>
      <c r="J38" s="29">
        <f t="shared" si="0"/>
        <v>0</v>
      </c>
      <c r="K38" s="29">
        <f t="shared" si="5"/>
        <v>411.70000000000005</v>
      </c>
      <c r="L38" s="29">
        <f t="shared" si="5"/>
        <v>0</v>
      </c>
      <c r="M38" s="29">
        <f t="shared" si="5"/>
        <v>0</v>
      </c>
      <c r="N38" s="29">
        <f t="shared" si="5"/>
        <v>0</v>
      </c>
      <c r="O38" s="30">
        <f t="shared" si="6"/>
        <v>4796.0999999999995</v>
      </c>
      <c r="P38" s="31">
        <f t="shared" si="4"/>
        <v>0</v>
      </c>
    </row>
    <row r="39" spans="1:16" ht="12" customHeight="1">
      <c r="A39" s="27">
        <v>925</v>
      </c>
      <c r="B39" s="28">
        <v>17.48</v>
      </c>
      <c r="C39" s="28"/>
      <c r="D39" s="28"/>
      <c r="E39" s="28">
        <v>0</v>
      </c>
      <c r="F39" s="29">
        <v>10</v>
      </c>
      <c r="G39" s="29">
        <f t="shared" si="2"/>
        <v>395.7</v>
      </c>
      <c r="H39" s="29">
        <v>0</v>
      </c>
      <c r="I39" s="29">
        <v>0</v>
      </c>
      <c r="J39" s="29">
        <f t="shared" si="0"/>
        <v>0</v>
      </c>
      <c r="K39" s="29">
        <f t="shared" si="5"/>
        <v>395.7</v>
      </c>
      <c r="L39" s="29">
        <f t="shared" si="5"/>
        <v>0</v>
      </c>
      <c r="M39" s="29">
        <f t="shared" si="5"/>
        <v>0</v>
      </c>
      <c r="N39" s="29">
        <f t="shared" si="5"/>
        <v>0</v>
      </c>
      <c r="O39" s="30">
        <f t="shared" si="6"/>
        <v>5191.7999999999993</v>
      </c>
      <c r="P39" s="31">
        <f t="shared" si="4"/>
        <v>0</v>
      </c>
    </row>
    <row r="40" spans="1:16" ht="12" customHeight="1">
      <c r="A40" s="27">
        <v>926</v>
      </c>
      <c r="B40" s="28">
        <v>13.39</v>
      </c>
      <c r="C40" s="28"/>
      <c r="D40" s="28"/>
      <c r="E40" s="28">
        <v>0</v>
      </c>
      <c r="F40" s="29">
        <v>10</v>
      </c>
      <c r="G40" s="29">
        <f t="shared" si="2"/>
        <v>308.7</v>
      </c>
      <c r="H40" s="29">
        <v>0</v>
      </c>
      <c r="I40" s="29">
        <v>0</v>
      </c>
      <c r="J40" s="29">
        <f t="shared" si="0"/>
        <v>0</v>
      </c>
      <c r="K40" s="29">
        <f t="shared" si="5"/>
        <v>308.7</v>
      </c>
      <c r="L40" s="29">
        <f t="shared" si="5"/>
        <v>0</v>
      </c>
      <c r="M40" s="29">
        <f t="shared" si="5"/>
        <v>0</v>
      </c>
      <c r="N40" s="29">
        <f t="shared" si="5"/>
        <v>0</v>
      </c>
      <c r="O40" s="30">
        <f t="shared" si="6"/>
        <v>5500.4999999999991</v>
      </c>
      <c r="P40" s="31">
        <f t="shared" si="4"/>
        <v>0</v>
      </c>
    </row>
    <row r="41" spans="1:16" ht="12" customHeight="1">
      <c r="A41" s="27">
        <v>927</v>
      </c>
      <c r="B41" s="28">
        <v>11.4</v>
      </c>
      <c r="C41" s="28"/>
      <c r="D41" s="28"/>
      <c r="E41" s="28">
        <v>0</v>
      </c>
      <c r="F41" s="29">
        <v>10</v>
      </c>
      <c r="G41" s="29">
        <f t="shared" si="2"/>
        <v>247.89999999999998</v>
      </c>
      <c r="H41" s="29">
        <v>0</v>
      </c>
      <c r="I41" s="29">
        <v>0</v>
      </c>
      <c r="J41" s="29">
        <f t="shared" si="0"/>
        <v>0</v>
      </c>
      <c r="K41" s="29">
        <f t="shared" si="5"/>
        <v>247.89999999999998</v>
      </c>
      <c r="L41" s="29">
        <f t="shared" si="5"/>
        <v>0</v>
      </c>
      <c r="M41" s="29">
        <f t="shared" si="5"/>
        <v>0</v>
      </c>
      <c r="N41" s="29">
        <f t="shared" si="5"/>
        <v>0</v>
      </c>
      <c r="O41" s="30">
        <f t="shared" si="6"/>
        <v>5748.3999999999987</v>
      </c>
      <c r="P41" s="31">
        <f t="shared" si="4"/>
        <v>0</v>
      </c>
    </row>
    <row r="42" spans="1:16" ht="12" customHeight="1">
      <c r="A42" s="27">
        <v>928</v>
      </c>
      <c r="B42" s="28">
        <v>7.63</v>
      </c>
      <c r="C42" s="28"/>
      <c r="D42" s="28"/>
      <c r="E42" s="28">
        <v>0.52</v>
      </c>
      <c r="F42" s="29">
        <v>10</v>
      </c>
      <c r="G42" s="29">
        <f t="shared" si="2"/>
        <v>190.3</v>
      </c>
      <c r="H42" s="29">
        <v>0</v>
      </c>
      <c r="I42" s="29">
        <v>0</v>
      </c>
      <c r="J42" s="29">
        <f t="shared" si="0"/>
        <v>6.7600000000000007</v>
      </c>
      <c r="K42" s="29">
        <f t="shared" si="5"/>
        <v>190.3</v>
      </c>
      <c r="L42" s="29">
        <f t="shared" si="5"/>
        <v>0</v>
      </c>
      <c r="M42" s="29">
        <f t="shared" si="5"/>
        <v>0</v>
      </c>
      <c r="N42" s="29">
        <f t="shared" si="5"/>
        <v>6.7600000000000007</v>
      </c>
      <c r="O42" s="30">
        <f t="shared" si="6"/>
        <v>5938.6999999999989</v>
      </c>
      <c r="P42" s="31">
        <f t="shared" si="4"/>
        <v>6.7600000000000007</v>
      </c>
    </row>
    <row r="43" spans="1:16" ht="12" customHeight="1">
      <c r="A43" s="27">
        <v>929</v>
      </c>
      <c r="B43" s="28">
        <v>6.45</v>
      </c>
      <c r="C43" s="28"/>
      <c r="D43" s="28"/>
      <c r="E43" s="28">
        <v>0</v>
      </c>
      <c r="F43" s="29">
        <v>10</v>
      </c>
      <c r="G43" s="29">
        <f t="shared" si="2"/>
        <v>140.80000000000001</v>
      </c>
      <c r="H43" s="29">
        <v>0</v>
      </c>
      <c r="I43" s="29">
        <v>0</v>
      </c>
      <c r="J43" s="29">
        <f t="shared" si="0"/>
        <v>6.7600000000000007</v>
      </c>
      <c r="K43" s="29">
        <f t="shared" si="5"/>
        <v>140.80000000000001</v>
      </c>
      <c r="L43" s="29">
        <f t="shared" si="5"/>
        <v>0</v>
      </c>
      <c r="M43" s="29">
        <f t="shared" si="5"/>
        <v>0</v>
      </c>
      <c r="N43" s="29">
        <f t="shared" si="5"/>
        <v>6.7600000000000007</v>
      </c>
      <c r="O43" s="30">
        <f t="shared" si="6"/>
        <v>6079.4999999999991</v>
      </c>
      <c r="P43" s="31">
        <f t="shared" si="4"/>
        <v>13.520000000000001</v>
      </c>
    </row>
    <row r="44" spans="1:16" ht="12" customHeight="1">
      <c r="A44" s="27">
        <v>930</v>
      </c>
      <c r="B44" s="28">
        <v>10.75</v>
      </c>
      <c r="C44" s="28"/>
      <c r="D44" s="28"/>
      <c r="E44" s="28">
        <v>0</v>
      </c>
      <c r="F44" s="29">
        <v>10</v>
      </c>
      <c r="G44" s="29">
        <f t="shared" si="2"/>
        <v>172</v>
      </c>
      <c r="H44" s="29">
        <v>0</v>
      </c>
      <c r="I44" s="29">
        <v>0</v>
      </c>
      <c r="J44" s="29">
        <f t="shared" si="0"/>
        <v>0</v>
      </c>
      <c r="K44" s="29">
        <f t="shared" si="5"/>
        <v>172</v>
      </c>
      <c r="L44" s="29">
        <f t="shared" si="5"/>
        <v>0</v>
      </c>
      <c r="M44" s="29">
        <f t="shared" si="5"/>
        <v>0</v>
      </c>
      <c r="N44" s="29">
        <f t="shared" si="5"/>
        <v>0</v>
      </c>
      <c r="O44" s="30">
        <f t="shared" si="6"/>
        <v>6251.4999999999991</v>
      </c>
      <c r="P44" s="31">
        <f t="shared" si="4"/>
        <v>13.520000000000001</v>
      </c>
    </row>
    <row r="45" spans="1:16" ht="12" customHeight="1">
      <c r="A45" s="27">
        <v>931</v>
      </c>
      <c r="B45" s="28">
        <v>10.84</v>
      </c>
      <c r="C45" s="28"/>
      <c r="D45" s="28"/>
      <c r="E45" s="28">
        <v>0.9</v>
      </c>
      <c r="F45" s="29">
        <v>10</v>
      </c>
      <c r="G45" s="29">
        <f t="shared" si="2"/>
        <v>215.9</v>
      </c>
      <c r="H45" s="29">
        <v>0</v>
      </c>
      <c r="I45" s="29">
        <v>0</v>
      </c>
      <c r="J45" s="29">
        <f t="shared" si="0"/>
        <v>11.700000000000001</v>
      </c>
      <c r="K45" s="29">
        <f t="shared" si="5"/>
        <v>215.9</v>
      </c>
      <c r="L45" s="29">
        <f t="shared" si="5"/>
        <v>0</v>
      </c>
      <c r="M45" s="29">
        <f t="shared" si="5"/>
        <v>0</v>
      </c>
      <c r="N45" s="29">
        <f t="shared" si="5"/>
        <v>11.700000000000001</v>
      </c>
      <c r="O45" s="30">
        <f t="shared" si="6"/>
        <v>6467.3999999999987</v>
      </c>
      <c r="P45" s="31">
        <f t="shared" si="4"/>
        <v>25.220000000000002</v>
      </c>
    </row>
    <row r="46" spans="1:16" ht="12" customHeight="1">
      <c r="A46" s="27">
        <v>932</v>
      </c>
      <c r="B46" s="28">
        <v>15.01</v>
      </c>
      <c r="C46" s="28"/>
      <c r="D46" s="28"/>
      <c r="E46" s="28">
        <v>0</v>
      </c>
      <c r="F46" s="29">
        <v>10</v>
      </c>
      <c r="G46" s="29">
        <f t="shared" si="2"/>
        <v>258.5</v>
      </c>
      <c r="H46" s="29">
        <v>0</v>
      </c>
      <c r="I46" s="29">
        <v>0</v>
      </c>
      <c r="J46" s="29">
        <f t="shared" si="0"/>
        <v>11.700000000000001</v>
      </c>
      <c r="K46" s="29">
        <f t="shared" si="5"/>
        <v>258.5</v>
      </c>
      <c r="L46" s="29">
        <f t="shared" si="5"/>
        <v>0</v>
      </c>
      <c r="M46" s="29">
        <f t="shared" si="5"/>
        <v>0</v>
      </c>
      <c r="N46" s="29">
        <f t="shared" si="5"/>
        <v>11.700000000000001</v>
      </c>
      <c r="O46" s="30">
        <f t="shared" si="6"/>
        <v>6725.8999999999987</v>
      </c>
      <c r="P46" s="31">
        <f t="shared" si="4"/>
        <v>36.92</v>
      </c>
    </row>
    <row r="47" spans="1:16" ht="12" customHeight="1" thickBot="1">
      <c r="A47" s="40">
        <v>933</v>
      </c>
      <c r="B47" s="11">
        <v>18.37</v>
      </c>
      <c r="C47" s="11"/>
      <c r="D47" s="11"/>
      <c r="E47" s="11">
        <v>0</v>
      </c>
      <c r="F47" s="8">
        <v>10</v>
      </c>
      <c r="G47" s="8">
        <f t="shared" si="2"/>
        <v>333.8</v>
      </c>
      <c r="H47" s="8">
        <v>0</v>
      </c>
      <c r="I47" s="8">
        <v>0</v>
      </c>
      <c r="J47" s="8">
        <f t="shared" si="0"/>
        <v>0</v>
      </c>
      <c r="K47" s="8">
        <f t="shared" si="5"/>
        <v>333.8</v>
      </c>
      <c r="L47" s="8">
        <f t="shared" si="5"/>
        <v>0</v>
      </c>
      <c r="M47" s="8">
        <f t="shared" si="5"/>
        <v>0</v>
      </c>
      <c r="N47" s="8">
        <f t="shared" si="5"/>
        <v>0</v>
      </c>
      <c r="O47" s="33">
        <f t="shared" si="6"/>
        <v>7059.6999999999989</v>
      </c>
      <c r="P47" s="34">
        <f t="shared" si="4"/>
        <v>36.92</v>
      </c>
    </row>
    <row r="48" spans="1:16" ht="12" customHeight="1">
      <c r="A48" s="41">
        <v>934</v>
      </c>
      <c r="B48" s="42">
        <v>22.86</v>
      </c>
      <c r="C48" s="42"/>
      <c r="D48" s="42"/>
      <c r="E48" s="42">
        <v>0</v>
      </c>
      <c r="F48" s="43">
        <v>10</v>
      </c>
      <c r="G48" s="43">
        <f t="shared" si="2"/>
        <v>412.30000000000007</v>
      </c>
      <c r="H48" s="43">
        <v>0</v>
      </c>
      <c r="I48" s="43">
        <v>0</v>
      </c>
      <c r="J48" s="43">
        <f t="shared" si="0"/>
        <v>0</v>
      </c>
      <c r="K48" s="43">
        <f t="shared" si="5"/>
        <v>412.30000000000007</v>
      </c>
      <c r="L48" s="43">
        <f t="shared" si="5"/>
        <v>0</v>
      </c>
      <c r="M48" s="43">
        <f t="shared" si="5"/>
        <v>0</v>
      </c>
      <c r="N48" s="43">
        <f t="shared" si="5"/>
        <v>0</v>
      </c>
      <c r="O48" s="44">
        <f t="shared" si="6"/>
        <v>7471.9999999999991</v>
      </c>
      <c r="P48" s="45">
        <f t="shared" si="4"/>
        <v>36.92</v>
      </c>
    </row>
    <row r="49" spans="1:16" ht="12" customHeight="1">
      <c r="A49" s="27">
        <v>935</v>
      </c>
      <c r="B49" s="28">
        <v>29.14</v>
      </c>
      <c r="C49" s="28"/>
      <c r="D49" s="28"/>
      <c r="E49" s="28">
        <v>0</v>
      </c>
      <c r="F49" s="29">
        <v>10</v>
      </c>
      <c r="G49" s="29">
        <f t="shared" si="2"/>
        <v>520</v>
      </c>
      <c r="H49" s="29">
        <v>0</v>
      </c>
      <c r="I49" s="29">
        <v>0</v>
      </c>
      <c r="J49" s="29">
        <f t="shared" si="0"/>
        <v>0</v>
      </c>
      <c r="K49" s="29">
        <f t="shared" ref="K49:N64" si="7">G49</f>
        <v>520</v>
      </c>
      <c r="L49" s="29">
        <f t="shared" si="7"/>
        <v>0</v>
      </c>
      <c r="M49" s="29">
        <f t="shared" si="7"/>
        <v>0</v>
      </c>
      <c r="N49" s="29">
        <f t="shared" si="7"/>
        <v>0</v>
      </c>
      <c r="O49" s="30">
        <f t="shared" si="6"/>
        <v>7991.9999999999991</v>
      </c>
      <c r="P49" s="31">
        <f t="shared" si="4"/>
        <v>36.92</v>
      </c>
    </row>
    <row r="50" spans="1:16" ht="12" customHeight="1">
      <c r="A50" s="27">
        <v>936</v>
      </c>
      <c r="B50" s="28">
        <v>32.979999999999997</v>
      </c>
      <c r="C50" s="28"/>
      <c r="D50" s="28"/>
      <c r="E50" s="28">
        <v>0</v>
      </c>
      <c r="F50" s="29">
        <v>10</v>
      </c>
      <c r="G50" s="29">
        <f t="shared" si="2"/>
        <v>621.19999999999993</v>
      </c>
      <c r="H50" s="29">
        <v>0</v>
      </c>
      <c r="I50" s="29">
        <v>0</v>
      </c>
      <c r="J50" s="29">
        <f t="shared" si="0"/>
        <v>0</v>
      </c>
      <c r="K50" s="29">
        <f t="shared" si="7"/>
        <v>621.19999999999993</v>
      </c>
      <c r="L50" s="29">
        <f t="shared" si="7"/>
        <v>0</v>
      </c>
      <c r="M50" s="29">
        <f t="shared" si="7"/>
        <v>0</v>
      </c>
      <c r="N50" s="29">
        <f t="shared" si="7"/>
        <v>0</v>
      </c>
      <c r="O50" s="30">
        <f t="shared" si="6"/>
        <v>8613.1999999999989</v>
      </c>
      <c r="P50" s="31">
        <f t="shared" si="4"/>
        <v>36.92</v>
      </c>
    </row>
    <row r="51" spans="1:16" ht="12" customHeight="1">
      <c r="A51" s="27">
        <v>937</v>
      </c>
      <c r="B51" s="28">
        <v>35.94</v>
      </c>
      <c r="C51" s="28"/>
      <c r="D51" s="28"/>
      <c r="E51" s="28">
        <v>0</v>
      </c>
      <c r="F51" s="29">
        <v>10</v>
      </c>
      <c r="G51" s="29">
        <f t="shared" si="2"/>
        <v>689.19999999999982</v>
      </c>
      <c r="H51" s="29">
        <v>0</v>
      </c>
      <c r="I51" s="29">
        <v>0</v>
      </c>
      <c r="J51" s="29">
        <f t="shared" si="0"/>
        <v>0</v>
      </c>
      <c r="K51" s="29">
        <f t="shared" si="7"/>
        <v>689.19999999999982</v>
      </c>
      <c r="L51" s="29">
        <f t="shared" si="7"/>
        <v>0</v>
      </c>
      <c r="M51" s="29">
        <f t="shared" si="7"/>
        <v>0</v>
      </c>
      <c r="N51" s="29">
        <f t="shared" si="7"/>
        <v>0</v>
      </c>
      <c r="O51" s="30">
        <f t="shared" si="6"/>
        <v>9302.3999999999978</v>
      </c>
      <c r="P51" s="31">
        <f t="shared" si="4"/>
        <v>36.92</v>
      </c>
    </row>
    <row r="52" spans="1:16" ht="12" customHeight="1">
      <c r="A52" s="27">
        <v>938</v>
      </c>
      <c r="B52" s="28">
        <v>33.14</v>
      </c>
      <c r="C52" s="28"/>
      <c r="D52" s="28"/>
      <c r="E52" s="28">
        <v>0</v>
      </c>
      <c r="F52" s="29">
        <v>10</v>
      </c>
      <c r="G52" s="29">
        <f t="shared" si="2"/>
        <v>690.8</v>
      </c>
      <c r="H52" s="29">
        <v>0</v>
      </c>
      <c r="I52" s="29">
        <v>0</v>
      </c>
      <c r="J52" s="29">
        <f t="shared" si="0"/>
        <v>0</v>
      </c>
      <c r="K52" s="29">
        <f t="shared" si="7"/>
        <v>690.8</v>
      </c>
      <c r="L52" s="29">
        <f t="shared" si="7"/>
        <v>0</v>
      </c>
      <c r="M52" s="29">
        <f t="shared" si="7"/>
        <v>0</v>
      </c>
      <c r="N52" s="29">
        <f t="shared" si="7"/>
        <v>0</v>
      </c>
      <c r="O52" s="30">
        <f t="shared" si="6"/>
        <v>9993.1999999999971</v>
      </c>
      <c r="P52" s="31">
        <f t="shared" si="4"/>
        <v>36.92</v>
      </c>
    </row>
    <row r="53" spans="1:16" ht="12" customHeight="1">
      <c r="A53" s="27">
        <v>939</v>
      </c>
      <c r="B53" s="28">
        <v>27.94</v>
      </c>
      <c r="C53" s="28"/>
      <c r="D53" s="28"/>
      <c r="E53" s="28">
        <v>0</v>
      </c>
      <c r="F53" s="29">
        <v>10</v>
      </c>
      <c r="G53" s="29">
        <f t="shared" si="2"/>
        <v>610.79999999999995</v>
      </c>
      <c r="H53" s="29">
        <v>0</v>
      </c>
      <c r="I53" s="29">
        <v>0</v>
      </c>
      <c r="J53" s="29">
        <f t="shared" si="0"/>
        <v>0</v>
      </c>
      <c r="K53" s="29">
        <f t="shared" si="7"/>
        <v>610.79999999999995</v>
      </c>
      <c r="L53" s="29">
        <f t="shared" si="7"/>
        <v>0</v>
      </c>
      <c r="M53" s="29">
        <f t="shared" si="7"/>
        <v>0</v>
      </c>
      <c r="N53" s="29">
        <f t="shared" si="7"/>
        <v>0</v>
      </c>
      <c r="O53" s="30">
        <f t="shared" si="6"/>
        <v>10603.999999999996</v>
      </c>
      <c r="P53" s="31">
        <f t="shared" si="4"/>
        <v>36.92</v>
      </c>
    </row>
    <row r="54" spans="1:16" ht="12" customHeight="1">
      <c r="A54" s="27">
        <v>940</v>
      </c>
      <c r="B54" s="28">
        <v>21.65</v>
      </c>
      <c r="C54" s="28"/>
      <c r="D54" s="28"/>
      <c r="E54" s="28">
        <v>0</v>
      </c>
      <c r="F54" s="29">
        <v>10</v>
      </c>
      <c r="G54" s="29">
        <f t="shared" si="2"/>
        <v>495.90000000000003</v>
      </c>
      <c r="H54" s="29">
        <v>0</v>
      </c>
      <c r="I54" s="29">
        <v>0</v>
      </c>
      <c r="J54" s="29">
        <f t="shared" si="0"/>
        <v>0</v>
      </c>
      <c r="K54" s="29">
        <f t="shared" si="7"/>
        <v>495.90000000000003</v>
      </c>
      <c r="L54" s="29">
        <f t="shared" si="7"/>
        <v>0</v>
      </c>
      <c r="M54" s="29">
        <f t="shared" si="7"/>
        <v>0</v>
      </c>
      <c r="N54" s="29">
        <f t="shared" si="7"/>
        <v>0</v>
      </c>
      <c r="O54" s="30">
        <f t="shared" si="6"/>
        <v>11099.899999999996</v>
      </c>
      <c r="P54" s="31">
        <f t="shared" si="4"/>
        <v>36.92</v>
      </c>
    </row>
    <row r="55" spans="1:16" ht="12" customHeight="1">
      <c r="A55" s="27">
        <v>941</v>
      </c>
      <c r="B55" s="28">
        <v>16.45</v>
      </c>
      <c r="C55" s="28"/>
      <c r="D55" s="28"/>
      <c r="E55" s="28">
        <v>0</v>
      </c>
      <c r="F55" s="29">
        <v>10</v>
      </c>
      <c r="G55" s="29">
        <f t="shared" si="2"/>
        <v>380.99999999999994</v>
      </c>
      <c r="H55" s="29">
        <v>0</v>
      </c>
      <c r="I55" s="29">
        <v>0</v>
      </c>
      <c r="J55" s="29">
        <f t="shared" si="0"/>
        <v>0</v>
      </c>
      <c r="K55" s="29">
        <f t="shared" si="7"/>
        <v>380.99999999999994</v>
      </c>
      <c r="L55" s="29">
        <f t="shared" si="7"/>
        <v>0</v>
      </c>
      <c r="M55" s="29">
        <f t="shared" si="7"/>
        <v>0</v>
      </c>
      <c r="N55" s="29">
        <f t="shared" si="7"/>
        <v>0</v>
      </c>
      <c r="O55" s="30">
        <f>SUM(K55+L55+M55)+O54</f>
        <v>11480.899999999996</v>
      </c>
      <c r="P55" s="31">
        <f>N55+P54</f>
        <v>36.92</v>
      </c>
    </row>
    <row r="56" spans="1:16" ht="12" customHeight="1">
      <c r="A56" s="27">
        <v>942</v>
      </c>
      <c r="B56" s="28">
        <v>11.68</v>
      </c>
      <c r="C56" s="28"/>
      <c r="D56" s="28"/>
      <c r="E56" s="28">
        <v>0</v>
      </c>
      <c r="F56" s="29">
        <v>10</v>
      </c>
      <c r="G56" s="29">
        <f t="shared" si="2"/>
        <v>281.3</v>
      </c>
      <c r="H56" s="29">
        <v>0</v>
      </c>
      <c r="I56" s="29">
        <v>0</v>
      </c>
      <c r="J56" s="29">
        <f t="shared" si="0"/>
        <v>0</v>
      </c>
      <c r="K56" s="29">
        <f t="shared" si="7"/>
        <v>281.3</v>
      </c>
      <c r="L56" s="29">
        <f t="shared" si="7"/>
        <v>0</v>
      </c>
      <c r="M56" s="29">
        <f t="shared" si="7"/>
        <v>0</v>
      </c>
      <c r="N56" s="29">
        <f t="shared" si="7"/>
        <v>0</v>
      </c>
      <c r="O56" s="30">
        <f t="shared" ref="O56:O75" si="8">SUM(K56+L56+M56)+O55</f>
        <v>11762.199999999995</v>
      </c>
      <c r="P56" s="31">
        <f t="shared" ref="P56:P75" si="9">N56+P55</f>
        <v>36.92</v>
      </c>
    </row>
    <row r="57" spans="1:16" ht="12" customHeight="1">
      <c r="A57" s="27">
        <v>943</v>
      </c>
      <c r="B57" s="28">
        <v>6.9</v>
      </c>
      <c r="C57" s="28"/>
      <c r="D57" s="28"/>
      <c r="E57" s="28">
        <v>0</v>
      </c>
      <c r="F57" s="29">
        <v>10</v>
      </c>
      <c r="G57" s="29">
        <f t="shared" si="2"/>
        <v>185.79999999999998</v>
      </c>
      <c r="H57" s="29">
        <v>0</v>
      </c>
      <c r="I57" s="29">
        <v>0</v>
      </c>
      <c r="J57" s="29">
        <f t="shared" si="0"/>
        <v>0</v>
      </c>
      <c r="K57" s="29">
        <f t="shared" si="7"/>
        <v>185.79999999999998</v>
      </c>
      <c r="L57" s="29">
        <f t="shared" si="7"/>
        <v>0</v>
      </c>
      <c r="M57" s="29">
        <f t="shared" si="7"/>
        <v>0</v>
      </c>
      <c r="N57" s="29">
        <f t="shared" si="7"/>
        <v>0</v>
      </c>
      <c r="O57" s="30">
        <f t="shared" si="8"/>
        <v>11947.999999999995</v>
      </c>
      <c r="P57" s="31">
        <f t="shared" si="9"/>
        <v>36.92</v>
      </c>
    </row>
    <row r="58" spans="1:16" ht="12" customHeight="1">
      <c r="A58" s="27">
        <v>944</v>
      </c>
      <c r="B58" s="28">
        <v>8.07</v>
      </c>
      <c r="C58" s="28"/>
      <c r="D58" s="28"/>
      <c r="E58" s="28">
        <v>0</v>
      </c>
      <c r="F58" s="29">
        <v>10</v>
      </c>
      <c r="G58" s="29">
        <f t="shared" si="2"/>
        <v>149.70000000000002</v>
      </c>
      <c r="H58" s="29">
        <v>0</v>
      </c>
      <c r="I58" s="29">
        <v>0</v>
      </c>
      <c r="J58" s="29">
        <f t="shared" si="0"/>
        <v>0</v>
      </c>
      <c r="K58" s="29">
        <f t="shared" si="7"/>
        <v>149.70000000000002</v>
      </c>
      <c r="L58" s="29">
        <f t="shared" si="7"/>
        <v>0</v>
      </c>
      <c r="M58" s="29">
        <f t="shared" si="7"/>
        <v>0</v>
      </c>
      <c r="N58" s="29">
        <f t="shared" si="7"/>
        <v>0</v>
      </c>
      <c r="O58" s="30">
        <f t="shared" si="8"/>
        <v>12097.699999999995</v>
      </c>
      <c r="P58" s="31">
        <f t="shared" si="9"/>
        <v>36.92</v>
      </c>
    </row>
    <row r="59" spans="1:16" ht="12" customHeight="1">
      <c r="A59" s="27">
        <v>945</v>
      </c>
      <c r="B59" s="28">
        <v>6.06</v>
      </c>
      <c r="C59" s="28"/>
      <c r="D59" s="28"/>
      <c r="E59" s="28">
        <v>0</v>
      </c>
      <c r="F59" s="29">
        <v>10</v>
      </c>
      <c r="G59" s="29">
        <f t="shared" si="2"/>
        <v>141.29999999999998</v>
      </c>
      <c r="H59" s="29">
        <v>0</v>
      </c>
      <c r="I59" s="29">
        <v>0</v>
      </c>
      <c r="J59" s="29">
        <f t="shared" si="0"/>
        <v>0</v>
      </c>
      <c r="K59" s="29">
        <f t="shared" si="7"/>
        <v>141.29999999999998</v>
      </c>
      <c r="L59" s="29">
        <f t="shared" si="7"/>
        <v>0</v>
      </c>
      <c r="M59" s="29">
        <f t="shared" si="7"/>
        <v>0</v>
      </c>
      <c r="N59" s="29">
        <f t="shared" si="7"/>
        <v>0</v>
      </c>
      <c r="O59" s="30">
        <f t="shared" si="8"/>
        <v>12238.999999999995</v>
      </c>
      <c r="P59" s="31">
        <f t="shared" si="9"/>
        <v>36.92</v>
      </c>
    </row>
    <row r="60" spans="1:16" ht="12" customHeight="1">
      <c r="A60" s="27">
        <v>946</v>
      </c>
      <c r="B60" s="28">
        <v>5.25</v>
      </c>
      <c r="C60" s="28"/>
      <c r="D60" s="28"/>
      <c r="E60" s="28">
        <v>0</v>
      </c>
      <c r="F60" s="29">
        <v>10</v>
      </c>
      <c r="G60" s="29">
        <f t="shared" si="2"/>
        <v>113.1</v>
      </c>
      <c r="H60" s="29">
        <v>0</v>
      </c>
      <c r="I60" s="29">
        <v>0</v>
      </c>
      <c r="J60" s="29">
        <f t="shared" si="0"/>
        <v>0</v>
      </c>
      <c r="K60" s="29">
        <f t="shared" si="7"/>
        <v>113.1</v>
      </c>
      <c r="L60" s="29">
        <f t="shared" si="7"/>
        <v>0</v>
      </c>
      <c r="M60" s="29">
        <f t="shared" si="7"/>
        <v>0</v>
      </c>
      <c r="N60" s="29">
        <f t="shared" si="7"/>
        <v>0</v>
      </c>
      <c r="O60" s="30">
        <f t="shared" si="8"/>
        <v>12352.099999999995</v>
      </c>
      <c r="P60" s="31">
        <f t="shared" si="9"/>
        <v>36.92</v>
      </c>
    </row>
    <row r="61" spans="1:16" ht="12" customHeight="1">
      <c r="A61" s="27">
        <v>947</v>
      </c>
      <c r="B61" s="28">
        <v>5.71</v>
      </c>
      <c r="C61" s="28"/>
      <c r="D61" s="28"/>
      <c r="E61" s="28">
        <v>0</v>
      </c>
      <c r="F61" s="29">
        <v>10</v>
      </c>
      <c r="G61" s="29">
        <f t="shared" si="2"/>
        <v>109.60000000000001</v>
      </c>
      <c r="H61" s="29">
        <v>0</v>
      </c>
      <c r="I61" s="29">
        <v>0</v>
      </c>
      <c r="J61" s="29">
        <f t="shared" si="0"/>
        <v>0</v>
      </c>
      <c r="K61" s="29">
        <f t="shared" si="7"/>
        <v>109.60000000000001</v>
      </c>
      <c r="L61" s="29">
        <f t="shared" si="7"/>
        <v>0</v>
      </c>
      <c r="M61" s="29">
        <f t="shared" si="7"/>
        <v>0</v>
      </c>
      <c r="N61" s="29">
        <f t="shared" si="7"/>
        <v>0</v>
      </c>
      <c r="O61" s="30">
        <f t="shared" si="8"/>
        <v>12461.699999999995</v>
      </c>
      <c r="P61" s="31">
        <f t="shared" si="9"/>
        <v>36.92</v>
      </c>
    </row>
    <row r="62" spans="1:16" ht="12" customHeight="1">
      <c r="A62" s="27">
        <v>948</v>
      </c>
      <c r="B62" s="28">
        <v>4.91</v>
      </c>
      <c r="C62" s="28"/>
      <c r="D62" s="28"/>
      <c r="E62" s="28">
        <v>0</v>
      </c>
      <c r="F62" s="29">
        <v>10</v>
      </c>
      <c r="G62" s="29">
        <f t="shared" si="2"/>
        <v>106.20000000000002</v>
      </c>
      <c r="H62" s="29">
        <v>0</v>
      </c>
      <c r="I62" s="29">
        <v>0</v>
      </c>
      <c r="J62" s="29">
        <f t="shared" si="0"/>
        <v>0</v>
      </c>
      <c r="K62" s="29">
        <f t="shared" si="7"/>
        <v>106.20000000000002</v>
      </c>
      <c r="L62" s="29">
        <f t="shared" si="7"/>
        <v>0</v>
      </c>
      <c r="M62" s="29">
        <f t="shared" si="7"/>
        <v>0</v>
      </c>
      <c r="N62" s="29">
        <f t="shared" si="7"/>
        <v>0</v>
      </c>
      <c r="O62" s="30">
        <f t="shared" si="8"/>
        <v>12567.899999999996</v>
      </c>
      <c r="P62" s="31">
        <f t="shared" si="9"/>
        <v>36.92</v>
      </c>
    </row>
    <row r="63" spans="1:16" ht="12" customHeight="1">
      <c r="A63" s="27">
        <v>949</v>
      </c>
      <c r="B63" s="28">
        <v>5.04</v>
      </c>
      <c r="C63" s="28"/>
      <c r="D63" s="28"/>
      <c r="E63" s="28">
        <v>0</v>
      </c>
      <c r="F63" s="29">
        <v>10</v>
      </c>
      <c r="G63" s="29">
        <f t="shared" si="2"/>
        <v>99.5</v>
      </c>
      <c r="H63" s="29">
        <v>0</v>
      </c>
      <c r="I63" s="29">
        <v>0</v>
      </c>
      <c r="J63" s="29">
        <f t="shared" si="0"/>
        <v>0</v>
      </c>
      <c r="K63" s="29">
        <f t="shared" si="7"/>
        <v>99.5</v>
      </c>
      <c r="L63" s="29">
        <f t="shared" si="7"/>
        <v>0</v>
      </c>
      <c r="M63" s="29">
        <f t="shared" si="7"/>
        <v>0</v>
      </c>
      <c r="N63" s="29">
        <f t="shared" si="7"/>
        <v>0</v>
      </c>
      <c r="O63" s="30">
        <f t="shared" si="8"/>
        <v>12667.399999999996</v>
      </c>
      <c r="P63" s="31">
        <f t="shared" si="9"/>
        <v>36.92</v>
      </c>
    </row>
    <row r="64" spans="1:16" ht="12" customHeight="1">
      <c r="A64" s="27">
        <v>950</v>
      </c>
      <c r="B64" s="28">
        <v>5.83</v>
      </c>
      <c r="C64" s="28"/>
      <c r="D64" s="28"/>
      <c r="E64" s="28">
        <v>0</v>
      </c>
      <c r="F64" s="29">
        <v>10</v>
      </c>
      <c r="G64" s="29">
        <f t="shared" si="2"/>
        <v>108.70000000000002</v>
      </c>
      <c r="H64" s="29">
        <v>0</v>
      </c>
      <c r="I64" s="29">
        <v>0</v>
      </c>
      <c r="J64" s="29">
        <f t="shared" si="0"/>
        <v>0</v>
      </c>
      <c r="K64" s="29">
        <f t="shared" si="7"/>
        <v>108.70000000000002</v>
      </c>
      <c r="L64" s="29">
        <f t="shared" si="7"/>
        <v>0</v>
      </c>
      <c r="M64" s="29">
        <f t="shared" si="7"/>
        <v>0</v>
      </c>
      <c r="N64" s="29">
        <f t="shared" si="7"/>
        <v>0</v>
      </c>
      <c r="O64" s="30">
        <f t="shared" si="8"/>
        <v>12776.099999999997</v>
      </c>
      <c r="P64" s="31">
        <f t="shared" si="9"/>
        <v>36.92</v>
      </c>
    </row>
    <row r="65" spans="1:16" ht="12" customHeight="1">
      <c r="A65" s="27">
        <v>951</v>
      </c>
      <c r="B65" s="28">
        <v>6.22</v>
      </c>
      <c r="C65" s="28"/>
      <c r="D65" s="28"/>
      <c r="E65" s="28">
        <v>0</v>
      </c>
      <c r="F65" s="29">
        <v>10</v>
      </c>
      <c r="G65" s="29">
        <f t="shared" si="2"/>
        <v>120.5</v>
      </c>
      <c r="H65" s="29">
        <v>0</v>
      </c>
      <c r="I65" s="29">
        <v>0</v>
      </c>
      <c r="J65" s="29">
        <f t="shared" si="0"/>
        <v>0</v>
      </c>
      <c r="K65" s="29">
        <f t="shared" ref="K65:N75" si="10">G65</f>
        <v>120.5</v>
      </c>
      <c r="L65" s="29">
        <f t="shared" si="10"/>
        <v>0</v>
      </c>
      <c r="M65" s="29">
        <f t="shared" si="10"/>
        <v>0</v>
      </c>
      <c r="N65" s="29">
        <f t="shared" si="10"/>
        <v>0</v>
      </c>
      <c r="O65" s="30">
        <f t="shared" si="8"/>
        <v>12896.599999999997</v>
      </c>
      <c r="P65" s="31">
        <f t="shared" si="9"/>
        <v>36.92</v>
      </c>
    </row>
    <row r="66" spans="1:16" ht="12" customHeight="1">
      <c r="A66" s="27">
        <v>952</v>
      </c>
      <c r="B66" s="28">
        <v>5.0599999999999996</v>
      </c>
      <c r="C66" s="28"/>
      <c r="D66" s="28"/>
      <c r="E66" s="28">
        <v>0</v>
      </c>
      <c r="F66" s="29">
        <v>10</v>
      </c>
      <c r="G66" s="29">
        <f t="shared" si="2"/>
        <v>112.8</v>
      </c>
      <c r="H66" s="29">
        <v>0</v>
      </c>
      <c r="I66" s="29">
        <v>0</v>
      </c>
      <c r="J66" s="29">
        <f t="shared" si="0"/>
        <v>0</v>
      </c>
      <c r="K66" s="29">
        <f t="shared" si="10"/>
        <v>112.8</v>
      </c>
      <c r="L66" s="29">
        <f t="shared" si="10"/>
        <v>0</v>
      </c>
      <c r="M66" s="29">
        <f t="shared" si="10"/>
        <v>0</v>
      </c>
      <c r="N66" s="29">
        <f t="shared" si="10"/>
        <v>0</v>
      </c>
      <c r="O66" s="30">
        <f t="shared" si="8"/>
        <v>13009.399999999996</v>
      </c>
      <c r="P66" s="31">
        <f t="shared" si="9"/>
        <v>36.92</v>
      </c>
    </row>
    <row r="67" spans="1:16" ht="12" customHeight="1">
      <c r="A67" s="27">
        <v>953</v>
      </c>
      <c r="B67" s="28">
        <v>4.62</v>
      </c>
      <c r="C67" s="28"/>
      <c r="D67" s="28"/>
      <c r="E67" s="28">
        <v>0</v>
      </c>
      <c r="F67" s="29">
        <v>10</v>
      </c>
      <c r="G67" s="29">
        <f t="shared" si="2"/>
        <v>96.8</v>
      </c>
      <c r="H67" s="29">
        <v>0</v>
      </c>
      <c r="I67" s="29">
        <v>0</v>
      </c>
      <c r="J67" s="29">
        <f t="shared" si="0"/>
        <v>0</v>
      </c>
      <c r="K67" s="29">
        <f t="shared" si="10"/>
        <v>96.8</v>
      </c>
      <c r="L67" s="29">
        <f t="shared" si="10"/>
        <v>0</v>
      </c>
      <c r="M67" s="29">
        <f t="shared" si="10"/>
        <v>0</v>
      </c>
      <c r="N67" s="29">
        <f t="shared" si="10"/>
        <v>0</v>
      </c>
      <c r="O67" s="30">
        <f t="shared" si="8"/>
        <v>13106.199999999995</v>
      </c>
      <c r="P67" s="31">
        <f t="shared" si="9"/>
        <v>36.92</v>
      </c>
    </row>
    <row r="68" spans="1:16" ht="12" customHeight="1">
      <c r="A68" s="27">
        <v>954</v>
      </c>
      <c r="B68" s="28">
        <v>4.1500000000000004</v>
      </c>
      <c r="C68" s="28"/>
      <c r="D68" s="28"/>
      <c r="E68" s="28">
        <v>0</v>
      </c>
      <c r="F68" s="29">
        <v>10</v>
      </c>
      <c r="G68" s="29">
        <f t="shared" si="2"/>
        <v>87.699999999999989</v>
      </c>
      <c r="H68" s="29">
        <v>0</v>
      </c>
      <c r="I68" s="29">
        <v>0</v>
      </c>
      <c r="J68" s="29">
        <f t="shared" si="0"/>
        <v>0</v>
      </c>
      <c r="K68" s="29">
        <f t="shared" si="10"/>
        <v>87.699999999999989</v>
      </c>
      <c r="L68" s="29">
        <f t="shared" si="10"/>
        <v>0</v>
      </c>
      <c r="M68" s="29">
        <f t="shared" si="10"/>
        <v>0</v>
      </c>
      <c r="N68" s="29">
        <f t="shared" si="10"/>
        <v>0</v>
      </c>
      <c r="O68" s="30">
        <f t="shared" si="8"/>
        <v>13193.899999999996</v>
      </c>
      <c r="P68" s="31">
        <f t="shared" si="9"/>
        <v>36.92</v>
      </c>
    </row>
    <row r="69" spans="1:16" ht="12" customHeight="1">
      <c r="A69" s="27">
        <v>955</v>
      </c>
      <c r="B69" s="28">
        <v>3.69</v>
      </c>
      <c r="C69" s="28"/>
      <c r="D69" s="28"/>
      <c r="E69" s="28">
        <v>0</v>
      </c>
      <c r="F69" s="29">
        <v>10</v>
      </c>
      <c r="G69" s="29">
        <f t="shared" si="2"/>
        <v>78.400000000000006</v>
      </c>
      <c r="H69" s="29">
        <v>0</v>
      </c>
      <c r="I69" s="29">
        <v>0</v>
      </c>
      <c r="J69" s="29">
        <f t="shared" si="0"/>
        <v>0</v>
      </c>
      <c r="K69" s="29">
        <f t="shared" si="10"/>
        <v>78.400000000000006</v>
      </c>
      <c r="L69" s="29">
        <f t="shared" si="10"/>
        <v>0</v>
      </c>
      <c r="M69" s="29">
        <f t="shared" si="10"/>
        <v>0</v>
      </c>
      <c r="N69" s="29">
        <f t="shared" si="10"/>
        <v>0</v>
      </c>
      <c r="O69" s="30">
        <f t="shared" si="8"/>
        <v>13272.299999999996</v>
      </c>
      <c r="P69" s="31">
        <f t="shared" si="9"/>
        <v>36.92</v>
      </c>
    </row>
    <row r="70" spans="1:16" ht="12" customHeight="1">
      <c r="A70" s="27">
        <v>956</v>
      </c>
      <c r="B70" s="28">
        <v>2.82</v>
      </c>
      <c r="C70" s="28"/>
      <c r="D70" s="28"/>
      <c r="E70" s="28">
        <v>0</v>
      </c>
      <c r="F70" s="29">
        <v>10</v>
      </c>
      <c r="G70" s="29">
        <f t="shared" si="2"/>
        <v>65.099999999999994</v>
      </c>
      <c r="H70" s="29">
        <v>0</v>
      </c>
      <c r="I70" s="29">
        <v>0</v>
      </c>
      <c r="J70" s="29">
        <f t="shared" si="0"/>
        <v>0</v>
      </c>
      <c r="K70" s="29">
        <f t="shared" si="10"/>
        <v>65.099999999999994</v>
      </c>
      <c r="L70" s="29">
        <f t="shared" si="10"/>
        <v>0</v>
      </c>
      <c r="M70" s="29">
        <f t="shared" si="10"/>
        <v>0</v>
      </c>
      <c r="N70" s="29">
        <f t="shared" si="10"/>
        <v>0</v>
      </c>
      <c r="O70" s="30">
        <f t="shared" si="8"/>
        <v>13337.399999999996</v>
      </c>
      <c r="P70" s="31">
        <f t="shared" si="9"/>
        <v>36.92</v>
      </c>
    </row>
    <row r="71" spans="1:16" ht="12" customHeight="1">
      <c r="A71" s="27">
        <v>957</v>
      </c>
      <c r="B71" s="28">
        <v>2.73</v>
      </c>
      <c r="C71" s="28"/>
      <c r="D71" s="28"/>
      <c r="E71" s="28">
        <v>0</v>
      </c>
      <c r="F71" s="29">
        <v>10</v>
      </c>
      <c r="G71" s="29">
        <f t="shared" si="2"/>
        <v>55.5</v>
      </c>
      <c r="H71" s="29">
        <v>0</v>
      </c>
      <c r="I71" s="29">
        <v>0</v>
      </c>
      <c r="J71" s="29">
        <f t="shared" si="0"/>
        <v>0</v>
      </c>
      <c r="K71" s="29">
        <f t="shared" si="10"/>
        <v>55.5</v>
      </c>
      <c r="L71" s="29">
        <f t="shared" si="10"/>
        <v>0</v>
      </c>
      <c r="M71" s="29">
        <f t="shared" si="10"/>
        <v>0</v>
      </c>
      <c r="N71" s="29">
        <f t="shared" si="10"/>
        <v>0</v>
      </c>
      <c r="O71" s="30">
        <f t="shared" si="8"/>
        <v>13392.899999999996</v>
      </c>
      <c r="P71" s="31">
        <f t="shared" si="9"/>
        <v>36.92</v>
      </c>
    </row>
    <row r="72" spans="1:16" ht="12" customHeight="1">
      <c r="A72" s="27">
        <v>958</v>
      </c>
      <c r="B72" s="28">
        <v>2.2000000000000002</v>
      </c>
      <c r="C72" s="28"/>
      <c r="D72" s="28"/>
      <c r="E72" s="28">
        <v>0</v>
      </c>
      <c r="F72" s="29">
        <v>10</v>
      </c>
      <c r="G72" s="29">
        <f t="shared" si="2"/>
        <v>49.3</v>
      </c>
      <c r="H72" s="29">
        <v>0</v>
      </c>
      <c r="I72" s="29">
        <v>0</v>
      </c>
      <c r="J72" s="29">
        <f t="shared" si="0"/>
        <v>0</v>
      </c>
      <c r="K72" s="29">
        <f t="shared" si="10"/>
        <v>49.3</v>
      </c>
      <c r="L72" s="29">
        <f t="shared" si="10"/>
        <v>0</v>
      </c>
      <c r="M72" s="29">
        <f t="shared" si="10"/>
        <v>0</v>
      </c>
      <c r="N72" s="29">
        <f t="shared" si="10"/>
        <v>0</v>
      </c>
      <c r="O72" s="30">
        <f t="shared" si="8"/>
        <v>13442.199999999995</v>
      </c>
      <c r="P72" s="31">
        <f t="shared" si="9"/>
        <v>36.92</v>
      </c>
    </row>
    <row r="73" spans="1:16" ht="12" customHeight="1">
      <c r="A73" s="27">
        <v>959</v>
      </c>
      <c r="B73" s="28">
        <v>0</v>
      </c>
      <c r="C73" s="28"/>
      <c r="D73" s="28"/>
      <c r="E73" s="28">
        <v>0</v>
      </c>
      <c r="F73" s="29">
        <v>10</v>
      </c>
      <c r="G73" s="29">
        <f t="shared" si="2"/>
        <v>22</v>
      </c>
      <c r="H73" s="29">
        <v>0</v>
      </c>
      <c r="I73" s="29">
        <v>0</v>
      </c>
      <c r="J73" s="29">
        <f t="shared" si="0"/>
        <v>0</v>
      </c>
      <c r="K73" s="29">
        <f t="shared" si="10"/>
        <v>22</v>
      </c>
      <c r="L73" s="29">
        <f t="shared" si="10"/>
        <v>0</v>
      </c>
      <c r="M73" s="29">
        <f t="shared" si="10"/>
        <v>0</v>
      </c>
      <c r="N73" s="29">
        <f t="shared" si="10"/>
        <v>0</v>
      </c>
      <c r="O73" s="30">
        <f t="shared" si="8"/>
        <v>13464.199999999995</v>
      </c>
      <c r="P73" s="31">
        <f t="shared" si="9"/>
        <v>36.92</v>
      </c>
    </row>
    <row r="74" spans="1:16" ht="12" customHeight="1">
      <c r="A74" s="27">
        <v>960</v>
      </c>
      <c r="B74" s="28">
        <v>2.73</v>
      </c>
      <c r="C74" s="28"/>
      <c r="D74" s="28"/>
      <c r="E74" s="28">
        <v>0</v>
      </c>
      <c r="F74" s="29">
        <v>10</v>
      </c>
      <c r="G74" s="29">
        <f t="shared" si="2"/>
        <v>27.3</v>
      </c>
      <c r="H74" s="29">
        <v>0</v>
      </c>
      <c r="I74" s="29">
        <v>0</v>
      </c>
      <c r="J74" s="29">
        <f t="shared" si="0"/>
        <v>0</v>
      </c>
      <c r="K74" s="29">
        <f t="shared" si="10"/>
        <v>27.3</v>
      </c>
      <c r="L74" s="29">
        <f t="shared" si="10"/>
        <v>0</v>
      </c>
      <c r="M74" s="29">
        <f t="shared" si="10"/>
        <v>0</v>
      </c>
      <c r="N74" s="29">
        <f t="shared" si="10"/>
        <v>0</v>
      </c>
      <c r="O74" s="30">
        <f t="shared" si="8"/>
        <v>13491.499999999995</v>
      </c>
      <c r="P74" s="31">
        <f t="shared" si="9"/>
        <v>36.92</v>
      </c>
    </row>
    <row r="75" spans="1:16" ht="12" customHeight="1">
      <c r="A75" s="27">
        <v>961</v>
      </c>
      <c r="B75" s="28">
        <v>2.95</v>
      </c>
      <c r="C75" s="28"/>
      <c r="D75" s="28"/>
      <c r="E75" s="28">
        <v>0</v>
      </c>
      <c r="F75" s="29">
        <v>10</v>
      </c>
      <c r="G75" s="29">
        <f t="shared" si="2"/>
        <v>56.8</v>
      </c>
      <c r="H75" s="29">
        <v>0</v>
      </c>
      <c r="I75" s="29">
        <v>0</v>
      </c>
      <c r="J75" s="29">
        <f t="shared" si="0"/>
        <v>0</v>
      </c>
      <c r="K75" s="29">
        <f t="shared" si="10"/>
        <v>56.8</v>
      </c>
      <c r="L75" s="29">
        <f t="shared" si="10"/>
        <v>0</v>
      </c>
      <c r="M75" s="29">
        <f t="shared" si="10"/>
        <v>0</v>
      </c>
      <c r="N75" s="29">
        <f t="shared" si="10"/>
        <v>0</v>
      </c>
      <c r="O75" s="30">
        <f t="shared" si="8"/>
        <v>13548.299999999994</v>
      </c>
      <c r="P75" s="31">
        <f t="shared" si="9"/>
        <v>36.92</v>
      </c>
    </row>
    <row r="76" spans="1:16" ht="12" customHeight="1">
      <c r="A76" s="27">
        <v>962</v>
      </c>
      <c r="B76" s="28">
        <v>7.54</v>
      </c>
      <c r="C76" s="28"/>
      <c r="D76" s="28"/>
      <c r="E76" s="28">
        <v>0</v>
      </c>
      <c r="F76" s="29">
        <v>10</v>
      </c>
      <c r="G76" s="29">
        <f t="shared" ref="G76:G139" si="11">SUM(B75+B76)*F76</f>
        <v>104.9</v>
      </c>
      <c r="H76" s="29">
        <v>0</v>
      </c>
      <c r="I76" s="29">
        <v>0</v>
      </c>
      <c r="J76" s="29">
        <f t="shared" ref="J76:J139" si="12">SUM((E75+E76)*F76*1.3)</f>
        <v>0</v>
      </c>
      <c r="K76" s="29">
        <f t="shared" ref="K76:K139" si="13">G76</f>
        <v>104.9</v>
      </c>
      <c r="L76" s="29">
        <f t="shared" ref="L76:L139" si="14">H76</f>
        <v>0</v>
      </c>
      <c r="M76" s="29">
        <f t="shared" ref="M76:M139" si="15">I76</f>
        <v>0</v>
      </c>
      <c r="N76" s="29">
        <f t="shared" ref="N76:N139" si="16">J76</f>
        <v>0</v>
      </c>
      <c r="O76" s="30">
        <f t="shared" ref="O76:O139" si="17">SUM(K76+L76+M76)+O75</f>
        <v>13653.199999999993</v>
      </c>
      <c r="P76" s="31">
        <f t="shared" ref="P76:P139" si="18">N76+P75</f>
        <v>36.92</v>
      </c>
    </row>
    <row r="77" spans="1:16" ht="12" customHeight="1">
      <c r="A77" s="27">
        <v>963</v>
      </c>
      <c r="B77" s="28">
        <v>7.75</v>
      </c>
      <c r="C77" s="28"/>
      <c r="D77" s="28"/>
      <c r="E77" s="28">
        <v>0</v>
      </c>
      <c r="F77" s="29">
        <v>10</v>
      </c>
      <c r="G77" s="29">
        <f t="shared" si="11"/>
        <v>152.89999999999998</v>
      </c>
      <c r="H77" s="29">
        <v>0</v>
      </c>
      <c r="I77" s="29">
        <v>0</v>
      </c>
      <c r="J77" s="29">
        <f t="shared" si="12"/>
        <v>0</v>
      </c>
      <c r="K77" s="29">
        <f t="shared" si="13"/>
        <v>152.89999999999998</v>
      </c>
      <c r="L77" s="29">
        <f t="shared" si="14"/>
        <v>0</v>
      </c>
      <c r="M77" s="29">
        <f t="shared" si="15"/>
        <v>0</v>
      </c>
      <c r="N77" s="29">
        <f t="shared" si="16"/>
        <v>0</v>
      </c>
      <c r="O77" s="30">
        <f t="shared" si="17"/>
        <v>13806.099999999993</v>
      </c>
      <c r="P77" s="31">
        <f t="shared" si="18"/>
        <v>36.92</v>
      </c>
    </row>
    <row r="78" spans="1:16" ht="12" customHeight="1">
      <c r="A78" s="27">
        <v>964</v>
      </c>
      <c r="B78" s="28">
        <v>6.82</v>
      </c>
      <c r="C78" s="28"/>
      <c r="D78" s="28"/>
      <c r="E78" s="28">
        <v>0</v>
      </c>
      <c r="F78" s="29">
        <v>10</v>
      </c>
      <c r="G78" s="29">
        <f t="shared" si="11"/>
        <v>145.69999999999999</v>
      </c>
      <c r="H78" s="29">
        <v>0</v>
      </c>
      <c r="I78" s="29">
        <v>0</v>
      </c>
      <c r="J78" s="29">
        <f t="shared" si="12"/>
        <v>0</v>
      </c>
      <c r="K78" s="29">
        <f t="shared" si="13"/>
        <v>145.69999999999999</v>
      </c>
      <c r="L78" s="29">
        <f t="shared" si="14"/>
        <v>0</v>
      </c>
      <c r="M78" s="29">
        <f t="shared" si="15"/>
        <v>0</v>
      </c>
      <c r="N78" s="29">
        <f t="shared" si="16"/>
        <v>0</v>
      </c>
      <c r="O78" s="30">
        <f t="shared" si="17"/>
        <v>13951.799999999994</v>
      </c>
      <c r="P78" s="31">
        <f t="shared" si="18"/>
        <v>36.92</v>
      </c>
    </row>
    <row r="79" spans="1:16" ht="12" customHeight="1">
      <c r="A79" s="27">
        <v>965</v>
      </c>
      <c r="B79" s="28">
        <v>4.33</v>
      </c>
      <c r="C79" s="28"/>
      <c r="D79" s="28"/>
      <c r="E79" s="28">
        <v>0</v>
      </c>
      <c r="F79" s="29">
        <v>10</v>
      </c>
      <c r="G79" s="29">
        <f t="shared" si="11"/>
        <v>111.5</v>
      </c>
      <c r="H79" s="29">
        <v>0</v>
      </c>
      <c r="I79" s="29">
        <v>0</v>
      </c>
      <c r="J79" s="29">
        <f t="shared" si="12"/>
        <v>0</v>
      </c>
      <c r="K79" s="29">
        <f t="shared" si="13"/>
        <v>111.5</v>
      </c>
      <c r="L79" s="29">
        <f t="shared" si="14"/>
        <v>0</v>
      </c>
      <c r="M79" s="29">
        <f t="shared" si="15"/>
        <v>0</v>
      </c>
      <c r="N79" s="29">
        <f t="shared" si="16"/>
        <v>0</v>
      </c>
      <c r="O79" s="30">
        <f t="shared" si="17"/>
        <v>14063.299999999994</v>
      </c>
      <c r="P79" s="31">
        <f t="shared" si="18"/>
        <v>36.92</v>
      </c>
    </row>
    <row r="80" spans="1:16" ht="12" customHeight="1">
      <c r="A80" s="27">
        <v>966</v>
      </c>
      <c r="B80" s="28">
        <v>4.12</v>
      </c>
      <c r="C80" s="28"/>
      <c r="D80" s="28"/>
      <c r="E80" s="28">
        <v>0</v>
      </c>
      <c r="F80" s="29">
        <v>10</v>
      </c>
      <c r="G80" s="29">
        <f t="shared" si="11"/>
        <v>84.5</v>
      </c>
      <c r="H80" s="29">
        <v>0</v>
      </c>
      <c r="I80" s="29">
        <v>0</v>
      </c>
      <c r="J80" s="29">
        <f t="shared" si="12"/>
        <v>0</v>
      </c>
      <c r="K80" s="29">
        <f t="shared" si="13"/>
        <v>84.5</v>
      </c>
      <c r="L80" s="29">
        <f t="shared" si="14"/>
        <v>0</v>
      </c>
      <c r="M80" s="29">
        <f t="shared" si="15"/>
        <v>0</v>
      </c>
      <c r="N80" s="29">
        <f t="shared" si="16"/>
        <v>0</v>
      </c>
      <c r="O80" s="30">
        <f t="shared" si="17"/>
        <v>14147.799999999994</v>
      </c>
      <c r="P80" s="31">
        <f t="shared" si="18"/>
        <v>36.92</v>
      </c>
    </row>
    <row r="81" spans="1:16" ht="12" customHeight="1">
      <c r="A81" s="27">
        <v>967</v>
      </c>
      <c r="B81" s="28">
        <v>0</v>
      </c>
      <c r="C81" s="28"/>
      <c r="D81" s="28"/>
      <c r="E81" s="28">
        <v>0</v>
      </c>
      <c r="F81" s="29">
        <v>10</v>
      </c>
      <c r="G81" s="29">
        <f t="shared" si="11"/>
        <v>41.2</v>
      </c>
      <c r="H81" s="29">
        <v>0</v>
      </c>
      <c r="I81" s="29">
        <v>0</v>
      </c>
      <c r="J81" s="29">
        <f t="shared" si="12"/>
        <v>0</v>
      </c>
      <c r="K81" s="29">
        <f t="shared" si="13"/>
        <v>41.2</v>
      </c>
      <c r="L81" s="29">
        <f t="shared" si="14"/>
        <v>0</v>
      </c>
      <c r="M81" s="29">
        <f t="shared" si="15"/>
        <v>0</v>
      </c>
      <c r="N81" s="29">
        <f t="shared" si="16"/>
        <v>0</v>
      </c>
      <c r="O81" s="30">
        <f t="shared" si="17"/>
        <v>14188.999999999995</v>
      </c>
      <c r="P81" s="31">
        <f t="shared" si="18"/>
        <v>36.92</v>
      </c>
    </row>
    <row r="82" spans="1:16" ht="12" customHeight="1">
      <c r="A82" s="27">
        <v>968</v>
      </c>
      <c r="B82" s="28">
        <v>6.69</v>
      </c>
      <c r="C82" s="28"/>
      <c r="D82" s="28"/>
      <c r="E82" s="28">
        <v>0</v>
      </c>
      <c r="F82" s="29">
        <v>10</v>
      </c>
      <c r="G82" s="29">
        <f t="shared" si="11"/>
        <v>66.900000000000006</v>
      </c>
      <c r="H82" s="29">
        <v>0</v>
      </c>
      <c r="I82" s="29">
        <v>0</v>
      </c>
      <c r="J82" s="29">
        <f t="shared" si="12"/>
        <v>0</v>
      </c>
      <c r="K82" s="29">
        <f t="shared" si="13"/>
        <v>66.900000000000006</v>
      </c>
      <c r="L82" s="29">
        <f t="shared" si="14"/>
        <v>0</v>
      </c>
      <c r="M82" s="29">
        <f t="shared" si="15"/>
        <v>0</v>
      </c>
      <c r="N82" s="29">
        <f t="shared" si="16"/>
        <v>0</v>
      </c>
      <c r="O82" s="30">
        <f t="shared" si="17"/>
        <v>14255.899999999994</v>
      </c>
      <c r="P82" s="31">
        <f t="shared" si="18"/>
        <v>36.92</v>
      </c>
    </row>
    <row r="83" spans="1:16" ht="12" customHeight="1">
      <c r="A83" s="27">
        <v>969</v>
      </c>
      <c r="B83" s="28">
        <v>6.35</v>
      </c>
      <c r="C83" s="28"/>
      <c r="D83" s="28"/>
      <c r="E83" s="28">
        <v>0</v>
      </c>
      <c r="F83" s="29">
        <v>10</v>
      </c>
      <c r="G83" s="29">
        <f t="shared" si="11"/>
        <v>130.39999999999998</v>
      </c>
      <c r="H83" s="29">
        <v>0</v>
      </c>
      <c r="I83" s="29">
        <v>0</v>
      </c>
      <c r="J83" s="29">
        <f t="shared" si="12"/>
        <v>0</v>
      </c>
      <c r="K83" s="29">
        <f t="shared" si="13"/>
        <v>130.39999999999998</v>
      </c>
      <c r="L83" s="29">
        <f t="shared" si="14"/>
        <v>0</v>
      </c>
      <c r="M83" s="29">
        <f t="shared" si="15"/>
        <v>0</v>
      </c>
      <c r="N83" s="29">
        <f t="shared" si="16"/>
        <v>0</v>
      </c>
      <c r="O83" s="30">
        <f t="shared" si="17"/>
        <v>14386.299999999994</v>
      </c>
      <c r="P83" s="31">
        <f t="shared" si="18"/>
        <v>36.92</v>
      </c>
    </row>
    <row r="84" spans="1:16" ht="12" customHeight="1">
      <c r="A84" s="27">
        <v>970</v>
      </c>
      <c r="B84" s="28">
        <v>6.07</v>
      </c>
      <c r="C84" s="28"/>
      <c r="D84" s="28"/>
      <c r="E84" s="28">
        <v>0</v>
      </c>
      <c r="F84" s="29">
        <v>10</v>
      </c>
      <c r="G84" s="29">
        <f t="shared" si="11"/>
        <v>124.2</v>
      </c>
      <c r="H84" s="29">
        <v>0</v>
      </c>
      <c r="I84" s="29">
        <v>0</v>
      </c>
      <c r="J84" s="29">
        <f t="shared" si="12"/>
        <v>0</v>
      </c>
      <c r="K84" s="29">
        <f t="shared" si="13"/>
        <v>124.2</v>
      </c>
      <c r="L84" s="29">
        <f t="shared" si="14"/>
        <v>0</v>
      </c>
      <c r="M84" s="29">
        <f t="shared" si="15"/>
        <v>0</v>
      </c>
      <c r="N84" s="29">
        <f t="shared" si="16"/>
        <v>0</v>
      </c>
      <c r="O84" s="30">
        <f t="shared" si="17"/>
        <v>14510.499999999995</v>
      </c>
      <c r="P84" s="31">
        <f t="shared" si="18"/>
        <v>36.92</v>
      </c>
    </row>
    <row r="85" spans="1:16" ht="12" customHeight="1">
      <c r="A85" s="27">
        <v>971</v>
      </c>
      <c r="B85" s="28">
        <v>6.12</v>
      </c>
      <c r="C85" s="28"/>
      <c r="D85" s="28"/>
      <c r="E85" s="28">
        <v>0</v>
      </c>
      <c r="F85" s="29">
        <v>10</v>
      </c>
      <c r="G85" s="29">
        <f t="shared" si="11"/>
        <v>121.9</v>
      </c>
      <c r="H85" s="29">
        <v>0</v>
      </c>
      <c r="I85" s="29">
        <v>0</v>
      </c>
      <c r="J85" s="29">
        <f t="shared" si="12"/>
        <v>0</v>
      </c>
      <c r="K85" s="29">
        <f t="shared" si="13"/>
        <v>121.9</v>
      </c>
      <c r="L85" s="29">
        <f t="shared" si="14"/>
        <v>0</v>
      </c>
      <c r="M85" s="29">
        <f t="shared" si="15"/>
        <v>0</v>
      </c>
      <c r="N85" s="29">
        <f t="shared" si="16"/>
        <v>0</v>
      </c>
      <c r="O85" s="30">
        <f t="shared" si="17"/>
        <v>14632.399999999994</v>
      </c>
      <c r="P85" s="31">
        <f t="shared" si="18"/>
        <v>36.92</v>
      </c>
    </row>
    <row r="86" spans="1:16" ht="12" customHeight="1" thickBot="1">
      <c r="A86" s="40">
        <v>972</v>
      </c>
      <c r="B86" s="11">
        <v>5.8</v>
      </c>
      <c r="C86" s="11"/>
      <c r="D86" s="11"/>
      <c r="E86" s="11">
        <v>0</v>
      </c>
      <c r="F86" s="8">
        <v>10</v>
      </c>
      <c r="G86" s="8">
        <f t="shared" si="11"/>
        <v>119.2</v>
      </c>
      <c r="H86" s="8">
        <v>0</v>
      </c>
      <c r="I86" s="8">
        <v>0</v>
      </c>
      <c r="J86" s="8">
        <f t="shared" si="12"/>
        <v>0</v>
      </c>
      <c r="K86" s="8">
        <f t="shared" si="13"/>
        <v>119.2</v>
      </c>
      <c r="L86" s="8">
        <f t="shared" si="14"/>
        <v>0</v>
      </c>
      <c r="M86" s="8">
        <f t="shared" si="15"/>
        <v>0</v>
      </c>
      <c r="N86" s="8">
        <f t="shared" si="16"/>
        <v>0</v>
      </c>
      <c r="O86" s="33">
        <f t="shared" si="17"/>
        <v>14751.599999999995</v>
      </c>
      <c r="P86" s="34">
        <f t="shared" si="18"/>
        <v>36.92</v>
      </c>
    </row>
    <row r="87" spans="1:16" ht="12" customHeight="1">
      <c r="A87" s="41">
        <v>973</v>
      </c>
      <c r="B87" s="42">
        <v>5.26</v>
      </c>
      <c r="C87" s="42"/>
      <c r="D87" s="42"/>
      <c r="E87" s="42">
        <v>0</v>
      </c>
      <c r="F87" s="43">
        <v>10</v>
      </c>
      <c r="G87" s="43">
        <f t="shared" si="11"/>
        <v>110.6</v>
      </c>
      <c r="H87" s="43">
        <v>0</v>
      </c>
      <c r="I87" s="43">
        <v>0</v>
      </c>
      <c r="J87" s="43">
        <f t="shared" si="12"/>
        <v>0</v>
      </c>
      <c r="K87" s="43">
        <f t="shared" si="13"/>
        <v>110.6</v>
      </c>
      <c r="L87" s="43">
        <f t="shared" si="14"/>
        <v>0</v>
      </c>
      <c r="M87" s="43">
        <f t="shared" si="15"/>
        <v>0</v>
      </c>
      <c r="N87" s="43">
        <f t="shared" si="16"/>
        <v>0</v>
      </c>
      <c r="O87" s="44">
        <f t="shared" si="17"/>
        <v>14862.199999999995</v>
      </c>
      <c r="P87" s="45">
        <f t="shared" si="18"/>
        <v>36.92</v>
      </c>
    </row>
    <row r="88" spans="1:16" ht="12" customHeight="1">
      <c r="A88" s="27">
        <v>974</v>
      </c>
      <c r="B88" s="28">
        <v>5.38</v>
      </c>
      <c r="C88" s="28"/>
      <c r="D88" s="28"/>
      <c r="E88" s="28">
        <v>0</v>
      </c>
      <c r="F88" s="29">
        <v>10</v>
      </c>
      <c r="G88" s="29">
        <f t="shared" si="11"/>
        <v>106.4</v>
      </c>
      <c r="H88" s="29">
        <v>0</v>
      </c>
      <c r="I88" s="29">
        <v>0</v>
      </c>
      <c r="J88" s="29">
        <f t="shared" si="12"/>
        <v>0</v>
      </c>
      <c r="K88" s="29">
        <f t="shared" si="13"/>
        <v>106.4</v>
      </c>
      <c r="L88" s="29">
        <f t="shared" si="14"/>
        <v>0</v>
      </c>
      <c r="M88" s="29">
        <f t="shared" si="15"/>
        <v>0</v>
      </c>
      <c r="N88" s="29">
        <f t="shared" si="16"/>
        <v>0</v>
      </c>
      <c r="O88" s="30">
        <f t="shared" si="17"/>
        <v>14968.599999999995</v>
      </c>
      <c r="P88" s="31">
        <f t="shared" si="18"/>
        <v>36.92</v>
      </c>
    </row>
    <row r="89" spans="1:16" ht="12" customHeight="1">
      <c r="A89" s="27">
        <v>975</v>
      </c>
      <c r="B89" s="28">
        <v>5.45</v>
      </c>
      <c r="C89" s="28"/>
      <c r="D89" s="28"/>
      <c r="E89" s="28">
        <v>0</v>
      </c>
      <c r="F89" s="29">
        <v>10</v>
      </c>
      <c r="G89" s="29">
        <f t="shared" si="11"/>
        <v>108.3</v>
      </c>
      <c r="H89" s="29">
        <v>0</v>
      </c>
      <c r="I89" s="29">
        <v>0</v>
      </c>
      <c r="J89" s="29">
        <f t="shared" si="12"/>
        <v>0</v>
      </c>
      <c r="K89" s="29">
        <f t="shared" si="13"/>
        <v>108.3</v>
      </c>
      <c r="L89" s="29">
        <f t="shared" si="14"/>
        <v>0</v>
      </c>
      <c r="M89" s="29">
        <f t="shared" si="15"/>
        <v>0</v>
      </c>
      <c r="N89" s="29">
        <f t="shared" si="16"/>
        <v>0</v>
      </c>
      <c r="O89" s="30">
        <f t="shared" si="17"/>
        <v>15076.899999999994</v>
      </c>
      <c r="P89" s="31">
        <f t="shared" si="18"/>
        <v>36.92</v>
      </c>
    </row>
    <row r="90" spans="1:16" ht="12" customHeight="1">
      <c r="A90" s="27">
        <v>976</v>
      </c>
      <c r="B90" s="28">
        <v>4.93</v>
      </c>
      <c r="C90" s="28"/>
      <c r="D90" s="28"/>
      <c r="E90" s="28">
        <v>0</v>
      </c>
      <c r="F90" s="29">
        <v>10</v>
      </c>
      <c r="G90" s="29">
        <f t="shared" si="11"/>
        <v>103.79999999999998</v>
      </c>
      <c r="H90" s="29">
        <v>0</v>
      </c>
      <c r="I90" s="29">
        <v>0</v>
      </c>
      <c r="J90" s="29">
        <f t="shared" si="12"/>
        <v>0</v>
      </c>
      <c r="K90" s="29">
        <f t="shared" si="13"/>
        <v>103.79999999999998</v>
      </c>
      <c r="L90" s="29">
        <f t="shared" si="14"/>
        <v>0</v>
      </c>
      <c r="M90" s="29">
        <f t="shared" si="15"/>
        <v>0</v>
      </c>
      <c r="N90" s="29">
        <f t="shared" si="16"/>
        <v>0</v>
      </c>
      <c r="O90" s="30">
        <f t="shared" si="17"/>
        <v>15180.699999999993</v>
      </c>
      <c r="P90" s="31">
        <f t="shared" si="18"/>
        <v>36.92</v>
      </c>
    </row>
    <row r="91" spans="1:16" ht="12" customHeight="1">
      <c r="A91" s="27">
        <v>977</v>
      </c>
      <c r="B91" s="28">
        <v>4.49</v>
      </c>
      <c r="C91" s="28"/>
      <c r="D91" s="28"/>
      <c r="E91" s="28">
        <v>0</v>
      </c>
      <c r="F91" s="29">
        <v>10</v>
      </c>
      <c r="G91" s="29">
        <f t="shared" si="11"/>
        <v>94.2</v>
      </c>
      <c r="H91" s="29">
        <v>0</v>
      </c>
      <c r="I91" s="29">
        <v>0</v>
      </c>
      <c r="J91" s="29">
        <f t="shared" si="12"/>
        <v>0</v>
      </c>
      <c r="K91" s="29">
        <f t="shared" si="13"/>
        <v>94.2</v>
      </c>
      <c r="L91" s="29">
        <f t="shared" si="14"/>
        <v>0</v>
      </c>
      <c r="M91" s="29">
        <f t="shared" si="15"/>
        <v>0</v>
      </c>
      <c r="N91" s="29">
        <f t="shared" si="16"/>
        <v>0</v>
      </c>
      <c r="O91" s="30">
        <f t="shared" si="17"/>
        <v>15274.899999999994</v>
      </c>
      <c r="P91" s="31">
        <f t="shared" si="18"/>
        <v>36.92</v>
      </c>
    </row>
    <row r="92" spans="1:16" ht="12" customHeight="1">
      <c r="A92" s="27">
        <v>978</v>
      </c>
      <c r="B92" s="28">
        <v>3.9</v>
      </c>
      <c r="C92" s="28"/>
      <c r="D92" s="28"/>
      <c r="E92" s="28">
        <v>0</v>
      </c>
      <c r="F92" s="29">
        <v>10</v>
      </c>
      <c r="G92" s="29">
        <f t="shared" si="11"/>
        <v>83.9</v>
      </c>
      <c r="H92" s="29">
        <v>0</v>
      </c>
      <c r="I92" s="29">
        <v>0</v>
      </c>
      <c r="J92" s="29">
        <f t="shared" si="12"/>
        <v>0</v>
      </c>
      <c r="K92" s="29">
        <f t="shared" si="13"/>
        <v>83.9</v>
      </c>
      <c r="L92" s="29">
        <f t="shared" si="14"/>
        <v>0</v>
      </c>
      <c r="M92" s="29">
        <f t="shared" si="15"/>
        <v>0</v>
      </c>
      <c r="N92" s="29">
        <f t="shared" si="16"/>
        <v>0</v>
      </c>
      <c r="O92" s="30">
        <f t="shared" si="17"/>
        <v>15358.799999999994</v>
      </c>
      <c r="P92" s="31">
        <f t="shared" si="18"/>
        <v>36.92</v>
      </c>
    </row>
    <row r="93" spans="1:16" ht="12" customHeight="1">
      <c r="A93" s="27">
        <v>979</v>
      </c>
      <c r="B93" s="28">
        <v>3.07</v>
      </c>
      <c r="C93" s="28"/>
      <c r="D93" s="28"/>
      <c r="E93" s="28">
        <v>0</v>
      </c>
      <c r="F93" s="29">
        <v>10</v>
      </c>
      <c r="G93" s="29">
        <f t="shared" si="11"/>
        <v>69.7</v>
      </c>
      <c r="H93" s="29">
        <v>0</v>
      </c>
      <c r="I93" s="29">
        <v>0</v>
      </c>
      <c r="J93" s="29">
        <f t="shared" si="12"/>
        <v>0</v>
      </c>
      <c r="K93" s="29">
        <f t="shared" si="13"/>
        <v>69.7</v>
      </c>
      <c r="L93" s="29">
        <f t="shared" si="14"/>
        <v>0</v>
      </c>
      <c r="M93" s="29">
        <f t="shared" si="15"/>
        <v>0</v>
      </c>
      <c r="N93" s="29">
        <f t="shared" si="16"/>
        <v>0</v>
      </c>
      <c r="O93" s="30">
        <f t="shared" si="17"/>
        <v>15428.499999999995</v>
      </c>
      <c r="P93" s="31">
        <f t="shared" si="18"/>
        <v>36.92</v>
      </c>
    </row>
    <row r="94" spans="1:16" ht="12" customHeight="1">
      <c r="A94" s="27">
        <v>980</v>
      </c>
      <c r="B94" s="28">
        <v>3.16</v>
      </c>
      <c r="C94" s="28"/>
      <c r="D94" s="28"/>
      <c r="E94" s="28">
        <v>0</v>
      </c>
      <c r="F94" s="29">
        <v>10</v>
      </c>
      <c r="G94" s="29">
        <f t="shared" si="11"/>
        <v>62.300000000000004</v>
      </c>
      <c r="H94" s="29">
        <v>0</v>
      </c>
      <c r="I94" s="29">
        <v>0</v>
      </c>
      <c r="J94" s="29">
        <f t="shared" si="12"/>
        <v>0</v>
      </c>
      <c r="K94" s="29">
        <f t="shared" si="13"/>
        <v>62.300000000000004</v>
      </c>
      <c r="L94" s="29">
        <f t="shared" si="14"/>
        <v>0</v>
      </c>
      <c r="M94" s="29">
        <f t="shared" si="15"/>
        <v>0</v>
      </c>
      <c r="N94" s="29">
        <f t="shared" si="16"/>
        <v>0</v>
      </c>
      <c r="O94" s="30">
        <f t="shared" si="17"/>
        <v>15490.799999999994</v>
      </c>
      <c r="P94" s="31">
        <f t="shared" si="18"/>
        <v>36.92</v>
      </c>
    </row>
    <row r="95" spans="1:16" ht="12" customHeight="1">
      <c r="A95" s="27">
        <v>981</v>
      </c>
      <c r="B95" s="28">
        <v>0</v>
      </c>
      <c r="C95" s="28"/>
      <c r="D95" s="28"/>
      <c r="E95" s="28">
        <v>0</v>
      </c>
      <c r="F95" s="29">
        <v>10</v>
      </c>
      <c r="G95" s="29">
        <f t="shared" si="11"/>
        <v>31.6</v>
      </c>
      <c r="H95" s="29">
        <v>0</v>
      </c>
      <c r="I95" s="29">
        <v>0</v>
      </c>
      <c r="J95" s="29">
        <f t="shared" si="12"/>
        <v>0</v>
      </c>
      <c r="K95" s="29">
        <f t="shared" si="13"/>
        <v>31.6</v>
      </c>
      <c r="L95" s="29">
        <f t="shared" si="14"/>
        <v>0</v>
      </c>
      <c r="M95" s="29">
        <f t="shared" si="15"/>
        <v>0</v>
      </c>
      <c r="N95" s="29">
        <f t="shared" si="16"/>
        <v>0</v>
      </c>
      <c r="O95" s="30">
        <f t="shared" si="17"/>
        <v>15522.399999999994</v>
      </c>
      <c r="P95" s="31">
        <f t="shared" si="18"/>
        <v>36.92</v>
      </c>
    </row>
    <row r="96" spans="1:16" ht="12" customHeight="1">
      <c r="A96" s="27">
        <v>982</v>
      </c>
      <c r="B96" s="28">
        <v>0</v>
      </c>
      <c r="C96" s="28"/>
      <c r="D96" s="28"/>
      <c r="E96" s="28">
        <v>0</v>
      </c>
      <c r="F96" s="29">
        <v>10</v>
      </c>
      <c r="G96" s="29">
        <f t="shared" si="11"/>
        <v>0</v>
      </c>
      <c r="H96" s="29">
        <v>0</v>
      </c>
      <c r="I96" s="29">
        <v>0</v>
      </c>
      <c r="J96" s="29">
        <f t="shared" si="12"/>
        <v>0</v>
      </c>
      <c r="K96" s="29">
        <f t="shared" si="13"/>
        <v>0</v>
      </c>
      <c r="L96" s="29">
        <f t="shared" si="14"/>
        <v>0</v>
      </c>
      <c r="M96" s="29">
        <f t="shared" si="15"/>
        <v>0</v>
      </c>
      <c r="N96" s="29">
        <f t="shared" si="16"/>
        <v>0</v>
      </c>
      <c r="O96" s="30">
        <f t="shared" si="17"/>
        <v>15522.399999999994</v>
      </c>
      <c r="P96" s="31">
        <f t="shared" si="18"/>
        <v>36.92</v>
      </c>
    </row>
    <row r="97" spans="1:16" s="32" customFormat="1" ht="12" customHeight="1">
      <c r="A97" s="27">
        <v>983</v>
      </c>
      <c r="B97" s="28">
        <v>0</v>
      </c>
      <c r="C97" s="28"/>
      <c r="D97" s="28"/>
      <c r="E97" s="28">
        <v>0</v>
      </c>
      <c r="F97" s="29">
        <v>10</v>
      </c>
      <c r="G97" s="29">
        <f t="shared" si="11"/>
        <v>0</v>
      </c>
      <c r="H97" s="29">
        <v>0</v>
      </c>
      <c r="I97" s="29">
        <v>0</v>
      </c>
      <c r="J97" s="29">
        <f t="shared" si="12"/>
        <v>0</v>
      </c>
      <c r="K97" s="29">
        <f t="shared" si="13"/>
        <v>0</v>
      </c>
      <c r="L97" s="29">
        <f t="shared" si="14"/>
        <v>0</v>
      </c>
      <c r="M97" s="29">
        <f t="shared" si="15"/>
        <v>0</v>
      </c>
      <c r="N97" s="29">
        <f t="shared" si="16"/>
        <v>0</v>
      </c>
      <c r="O97" s="30">
        <f t="shared" si="17"/>
        <v>15522.399999999994</v>
      </c>
      <c r="P97" s="31">
        <f t="shared" si="18"/>
        <v>36.92</v>
      </c>
    </row>
    <row r="98" spans="1:16" s="32" customFormat="1" ht="12" customHeight="1">
      <c r="A98" s="27">
        <v>984</v>
      </c>
      <c r="B98" s="28">
        <v>24</v>
      </c>
      <c r="C98" s="28"/>
      <c r="D98" s="28"/>
      <c r="E98" s="28">
        <v>0</v>
      </c>
      <c r="F98" s="29">
        <v>10</v>
      </c>
      <c r="G98" s="29">
        <f t="shared" si="11"/>
        <v>240</v>
      </c>
      <c r="H98" s="29">
        <v>0</v>
      </c>
      <c r="I98" s="29">
        <v>0</v>
      </c>
      <c r="J98" s="29">
        <f t="shared" si="12"/>
        <v>0</v>
      </c>
      <c r="K98" s="29">
        <f t="shared" si="13"/>
        <v>240</v>
      </c>
      <c r="L98" s="29">
        <f t="shared" si="14"/>
        <v>0</v>
      </c>
      <c r="M98" s="29">
        <f t="shared" si="15"/>
        <v>0</v>
      </c>
      <c r="N98" s="29">
        <f t="shared" si="16"/>
        <v>0</v>
      </c>
      <c r="O98" s="30">
        <f t="shared" si="17"/>
        <v>15762.399999999994</v>
      </c>
      <c r="P98" s="31">
        <f t="shared" si="18"/>
        <v>36.92</v>
      </c>
    </row>
    <row r="99" spans="1:16" s="32" customFormat="1" ht="12" customHeight="1">
      <c r="A99" s="27">
        <v>985</v>
      </c>
      <c r="B99" s="28">
        <v>36.82</v>
      </c>
      <c r="C99" s="28"/>
      <c r="D99" s="28"/>
      <c r="E99" s="28">
        <v>0</v>
      </c>
      <c r="F99" s="29">
        <v>10</v>
      </c>
      <c r="G99" s="29">
        <f t="shared" si="11"/>
        <v>608.20000000000005</v>
      </c>
      <c r="H99" s="29">
        <v>0</v>
      </c>
      <c r="I99" s="29">
        <v>0</v>
      </c>
      <c r="J99" s="29">
        <f t="shared" si="12"/>
        <v>0</v>
      </c>
      <c r="K99" s="29">
        <f t="shared" si="13"/>
        <v>608.20000000000005</v>
      </c>
      <c r="L99" s="29">
        <f t="shared" si="14"/>
        <v>0</v>
      </c>
      <c r="M99" s="29">
        <f t="shared" si="15"/>
        <v>0</v>
      </c>
      <c r="N99" s="29">
        <f t="shared" si="16"/>
        <v>0</v>
      </c>
      <c r="O99" s="30">
        <f t="shared" si="17"/>
        <v>16370.599999999995</v>
      </c>
      <c r="P99" s="31">
        <f t="shared" si="18"/>
        <v>36.92</v>
      </c>
    </row>
    <row r="100" spans="1:16" s="32" customFormat="1" ht="12" customHeight="1">
      <c r="A100" s="27">
        <v>986</v>
      </c>
      <c r="B100" s="28">
        <v>43.470000000000006</v>
      </c>
      <c r="C100" s="28"/>
      <c r="D100" s="28"/>
      <c r="E100" s="28">
        <v>0</v>
      </c>
      <c r="F100" s="29">
        <v>10</v>
      </c>
      <c r="G100" s="29">
        <f t="shared" si="11"/>
        <v>802.90000000000009</v>
      </c>
      <c r="H100" s="29">
        <v>0</v>
      </c>
      <c r="I100" s="29">
        <v>0</v>
      </c>
      <c r="J100" s="29">
        <f t="shared" si="12"/>
        <v>0</v>
      </c>
      <c r="K100" s="29">
        <f t="shared" si="13"/>
        <v>802.90000000000009</v>
      </c>
      <c r="L100" s="29">
        <f t="shared" si="14"/>
        <v>0</v>
      </c>
      <c r="M100" s="29">
        <f t="shared" si="15"/>
        <v>0</v>
      </c>
      <c r="N100" s="29">
        <f t="shared" si="16"/>
        <v>0</v>
      </c>
      <c r="O100" s="30">
        <f t="shared" si="17"/>
        <v>17173.499999999996</v>
      </c>
      <c r="P100" s="31">
        <f t="shared" si="18"/>
        <v>36.92</v>
      </c>
    </row>
    <row r="101" spans="1:16" ht="12" customHeight="1">
      <c r="A101" s="27">
        <v>987</v>
      </c>
      <c r="B101" s="28">
        <v>54.370000000000005</v>
      </c>
      <c r="C101" s="28"/>
      <c r="D101" s="28"/>
      <c r="E101" s="28">
        <v>0</v>
      </c>
      <c r="F101" s="29">
        <v>10</v>
      </c>
      <c r="G101" s="29">
        <f t="shared" si="11"/>
        <v>978.40000000000009</v>
      </c>
      <c r="H101" s="29">
        <v>0</v>
      </c>
      <c r="I101" s="29">
        <v>0</v>
      </c>
      <c r="J101" s="29">
        <f t="shared" si="12"/>
        <v>0</v>
      </c>
      <c r="K101" s="29">
        <f t="shared" si="13"/>
        <v>978.40000000000009</v>
      </c>
      <c r="L101" s="29">
        <f t="shared" si="14"/>
        <v>0</v>
      </c>
      <c r="M101" s="29">
        <f t="shared" si="15"/>
        <v>0</v>
      </c>
      <c r="N101" s="29">
        <f t="shared" si="16"/>
        <v>0</v>
      </c>
      <c r="O101" s="30">
        <f t="shared" si="17"/>
        <v>18151.899999999998</v>
      </c>
      <c r="P101" s="31">
        <f t="shared" si="18"/>
        <v>36.92</v>
      </c>
    </row>
    <row r="102" spans="1:16" ht="12" customHeight="1">
      <c r="A102" s="27">
        <v>988</v>
      </c>
      <c r="B102" s="28">
        <v>69.69</v>
      </c>
      <c r="C102" s="28"/>
      <c r="D102" s="28"/>
      <c r="E102" s="28">
        <v>0</v>
      </c>
      <c r="F102" s="29">
        <v>10</v>
      </c>
      <c r="G102" s="29">
        <f t="shared" si="11"/>
        <v>1240.5999999999999</v>
      </c>
      <c r="H102" s="29">
        <v>0</v>
      </c>
      <c r="I102" s="29">
        <v>0</v>
      </c>
      <c r="J102" s="29">
        <f t="shared" si="12"/>
        <v>0</v>
      </c>
      <c r="K102" s="29">
        <f t="shared" si="13"/>
        <v>1240.5999999999999</v>
      </c>
      <c r="L102" s="29">
        <f t="shared" si="14"/>
        <v>0</v>
      </c>
      <c r="M102" s="29">
        <f t="shared" si="15"/>
        <v>0</v>
      </c>
      <c r="N102" s="29">
        <f t="shared" si="16"/>
        <v>0</v>
      </c>
      <c r="O102" s="30">
        <f t="shared" si="17"/>
        <v>19392.499999999996</v>
      </c>
      <c r="P102" s="31">
        <f t="shared" si="18"/>
        <v>36.92</v>
      </c>
    </row>
    <row r="103" spans="1:16" ht="12" customHeight="1">
      <c r="A103" s="27">
        <v>989</v>
      </c>
      <c r="B103" s="28">
        <v>81.509999999999991</v>
      </c>
      <c r="C103" s="28"/>
      <c r="D103" s="28"/>
      <c r="E103" s="28">
        <v>0</v>
      </c>
      <c r="F103" s="29">
        <v>10</v>
      </c>
      <c r="G103" s="29">
        <f t="shared" si="11"/>
        <v>1512</v>
      </c>
      <c r="H103" s="29">
        <v>0</v>
      </c>
      <c r="I103" s="29">
        <v>0</v>
      </c>
      <c r="J103" s="29">
        <f t="shared" si="12"/>
        <v>0</v>
      </c>
      <c r="K103" s="29">
        <f t="shared" si="13"/>
        <v>1512</v>
      </c>
      <c r="L103" s="29">
        <f t="shared" si="14"/>
        <v>0</v>
      </c>
      <c r="M103" s="29">
        <f t="shared" si="15"/>
        <v>0</v>
      </c>
      <c r="N103" s="29">
        <f t="shared" si="16"/>
        <v>0</v>
      </c>
      <c r="O103" s="30">
        <f t="shared" si="17"/>
        <v>20904.499999999996</v>
      </c>
      <c r="P103" s="31">
        <f t="shared" si="18"/>
        <v>36.92</v>
      </c>
    </row>
    <row r="104" spans="1:16" ht="12" customHeight="1">
      <c r="A104" s="27">
        <v>990</v>
      </c>
      <c r="B104" s="28">
        <v>96.78</v>
      </c>
      <c r="C104" s="28"/>
      <c r="D104" s="28"/>
      <c r="E104" s="28">
        <v>0</v>
      </c>
      <c r="F104" s="29">
        <v>10</v>
      </c>
      <c r="G104" s="29">
        <f t="shared" si="11"/>
        <v>1782.8999999999999</v>
      </c>
      <c r="H104" s="29">
        <v>0</v>
      </c>
      <c r="I104" s="29">
        <v>0</v>
      </c>
      <c r="J104" s="29">
        <f t="shared" si="12"/>
        <v>0</v>
      </c>
      <c r="K104" s="29">
        <f t="shared" si="13"/>
        <v>1782.8999999999999</v>
      </c>
      <c r="L104" s="29">
        <f t="shared" si="14"/>
        <v>0</v>
      </c>
      <c r="M104" s="29">
        <f t="shared" si="15"/>
        <v>0</v>
      </c>
      <c r="N104" s="29">
        <f t="shared" si="16"/>
        <v>0</v>
      </c>
      <c r="O104" s="30">
        <f t="shared" si="17"/>
        <v>22687.399999999998</v>
      </c>
      <c r="P104" s="31">
        <f t="shared" si="18"/>
        <v>36.92</v>
      </c>
    </row>
    <row r="105" spans="1:16" ht="12" customHeight="1">
      <c r="A105" s="27">
        <v>991</v>
      </c>
      <c r="B105" s="28">
        <v>113.17999999999999</v>
      </c>
      <c r="C105" s="28"/>
      <c r="D105" s="28"/>
      <c r="E105" s="28">
        <v>0</v>
      </c>
      <c r="F105" s="29">
        <v>10</v>
      </c>
      <c r="G105" s="29">
        <f t="shared" si="11"/>
        <v>2099.6</v>
      </c>
      <c r="H105" s="29">
        <v>0</v>
      </c>
      <c r="I105" s="29">
        <v>0</v>
      </c>
      <c r="J105" s="29">
        <f t="shared" si="12"/>
        <v>0</v>
      </c>
      <c r="K105" s="29">
        <f t="shared" si="13"/>
        <v>2099.6</v>
      </c>
      <c r="L105" s="29">
        <f t="shared" si="14"/>
        <v>0</v>
      </c>
      <c r="M105" s="29">
        <f t="shared" si="15"/>
        <v>0</v>
      </c>
      <c r="N105" s="29">
        <f t="shared" si="16"/>
        <v>0</v>
      </c>
      <c r="O105" s="30">
        <f t="shared" si="17"/>
        <v>24786.999999999996</v>
      </c>
      <c r="P105" s="31">
        <f t="shared" si="18"/>
        <v>36.92</v>
      </c>
    </row>
    <row r="106" spans="1:16" ht="12" customHeight="1">
      <c r="A106" s="27">
        <v>992</v>
      </c>
      <c r="B106" s="28">
        <v>129.15</v>
      </c>
      <c r="C106" s="28"/>
      <c r="D106" s="28"/>
      <c r="E106" s="28">
        <v>0</v>
      </c>
      <c r="F106" s="29">
        <v>10</v>
      </c>
      <c r="G106" s="29">
        <f t="shared" si="11"/>
        <v>2423.2999999999997</v>
      </c>
      <c r="H106" s="29">
        <v>0</v>
      </c>
      <c r="I106" s="29">
        <v>0</v>
      </c>
      <c r="J106" s="29">
        <f t="shared" si="12"/>
        <v>0</v>
      </c>
      <c r="K106" s="29">
        <f t="shared" si="13"/>
        <v>2423.2999999999997</v>
      </c>
      <c r="L106" s="29">
        <f t="shared" si="14"/>
        <v>0</v>
      </c>
      <c r="M106" s="29">
        <f t="shared" si="15"/>
        <v>0</v>
      </c>
      <c r="N106" s="29">
        <f t="shared" si="16"/>
        <v>0</v>
      </c>
      <c r="O106" s="30">
        <f t="shared" si="17"/>
        <v>27210.299999999996</v>
      </c>
      <c r="P106" s="31">
        <f t="shared" si="18"/>
        <v>36.92</v>
      </c>
    </row>
    <row r="107" spans="1:16" ht="12" customHeight="1">
      <c r="A107" s="27">
        <v>993</v>
      </c>
      <c r="B107" s="28">
        <v>142.62</v>
      </c>
      <c r="C107" s="28"/>
      <c r="D107" s="28"/>
      <c r="E107" s="28">
        <v>0</v>
      </c>
      <c r="F107" s="29">
        <v>10</v>
      </c>
      <c r="G107" s="29">
        <f t="shared" si="11"/>
        <v>2717.7</v>
      </c>
      <c r="H107" s="29">
        <v>0</v>
      </c>
      <c r="I107" s="29">
        <v>0</v>
      </c>
      <c r="J107" s="29">
        <f t="shared" si="12"/>
        <v>0</v>
      </c>
      <c r="K107" s="29">
        <f t="shared" si="13"/>
        <v>2717.7</v>
      </c>
      <c r="L107" s="29">
        <f t="shared" si="14"/>
        <v>0</v>
      </c>
      <c r="M107" s="29">
        <f t="shared" si="15"/>
        <v>0</v>
      </c>
      <c r="N107" s="29">
        <f t="shared" si="16"/>
        <v>0</v>
      </c>
      <c r="O107" s="30">
        <f t="shared" si="17"/>
        <v>29927.999999999996</v>
      </c>
      <c r="P107" s="31">
        <f t="shared" si="18"/>
        <v>36.92</v>
      </c>
    </row>
    <row r="108" spans="1:16" ht="12" customHeight="1">
      <c r="A108" s="27">
        <v>994</v>
      </c>
      <c r="B108" s="28">
        <v>155.16</v>
      </c>
      <c r="C108" s="28"/>
      <c r="D108" s="28"/>
      <c r="E108" s="28">
        <v>0</v>
      </c>
      <c r="F108" s="29">
        <v>10</v>
      </c>
      <c r="G108" s="29">
        <f t="shared" si="11"/>
        <v>2977.7999999999997</v>
      </c>
      <c r="H108" s="29">
        <v>0</v>
      </c>
      <c r="I108" s="29">
        <v>0</v>
      </c>
      <c r="J108" s="29">
        <f t="shared" si="12"/>
        <v>0</v>
      </c>
      <c r="K108" s="29">
        <f t="shared" si="13"/>
        <v>2977.7999999999997</v>
      </c>
      <c r="L108" s="29">
        <f t="shared" si="14"/>
        <v>0</v>
      </c>
      <c r="M108" s="29">
        <f t="shared" si="15"/>
        <v>0</v>
      </c>
      <c r="N108" s="29">
        <f t="shared" si="16"/>
        <v>0</v>
      </c>
      <c r="O108" s="30">
        <f t="shared" si="17"/>
        <v>32905.799999999996</v>
      </c>
      <c r="P108" s="31">
        <f t="shared" si="18"/>
        <v>36.92</v>
      </c>
    </row>
    <row r="109" spans="1:16" ht="12" customHeight="1">
      <c r="A109" s="27">
        <v>995</v>
      </c>
      <c r="B109" s="28">
        <v>165.35999999999999</v>
      </c>
      <c r="C109" s="28"/>
      <c r="D109" s="28"/>
      <c r="E109" s="28">
        <v>0</v>
      </c>
      <c r="F109" s="29">
        <v>10</v>
      </c>
      <c r="G109" s="29">
        <f t="shared" si="11"/>
        <v>3205.2</v>
      </c>
      <c r="H109" s="29">
        <v>0</v>
      </c>
      <c r="I109" s="29">
        <v>0</v>
      </c>
      <c r="J109" s="29">
        <f t="shared" si="12"/>
        <v>0</v>
      </c>
      <c r="K109" s="29">
        <f t="shared" si="13"/>
        <v>3205.2</v>
      </c>
      <c r="L109" s="29">
        <f t="shared" si="14"/>
        <v>0</v>
      </c>
      <c r="M109" s="29">
        <f t="shared" si="15"/>
        <v>0</v>
      </c>
      <c r="N109" s="29">
        <f t="shared" si="16"/>
        <v>0</v>
      </c>
      <c r="O109" s="30">
        <f t="shared" si="17"/>
        <v>36110.999999999993</v>
      </c>
      <c r="P109" s="31">
        <f t="shared" si="18"/>
        <v>36.92</v>
      </c>
    </row>
    <row r="110" spans="1:16" ht="12" customHeight="1">
      <c r="A110" s="27">
        <v>996</v>
      </c>
      <c r="B110" s="28">
        <v>173.06</v>
      </c>
      <c r="C110" s="28"/>
      <c r="D110" s="28"/>
      <c r="E110" s="28">
        <v>0</v>
      </c>
      <c r="F110" s="29">
        <v>10</v>
      </c>
      <c r="G110" s="29">
        <f t="shared" si="11"/>
        <v>3384.2</v>
      </c>
      <c r="H110" s="29">
        <v>0</v>
      </c>
      <c r="I110" s="29">
        <v>0</v>
      </c>
      <c r="J110" s="29">
        <f t="shared" si="12"/>
        <v>0</v>
      </c>
      <c r="K110" s="29">
        <f t="shared" si="13"/>
        <v>3384.2</v>
      </c>
      <c r="L110" s="29">
        <f t="shared" si="14"/>
        <v>0</v>
      </c>
      <c r="M110" s="29">
        <f t="shared" si="15"/>
        <v>0</v>
      </c>
      <c r="N110" s="29">
        <f t="shared" si="16"/>
        <v>0</v>
      </c>
      <c r="O110" s="30">
        <f t="shared" si="17"/>
        <v>39495.19999999999</v>
      </c>
      <c r="P110" s="31">
        <f t="shared" si="18"/>
        <v>36.92</v>
      </c>
    </row>
    <row r="111" spans="1:16" ht="12" customHeight="1">
      <c r="A111" s="27">
        <v>997</v>
      </c>
      <c r="B111" s="28">
        <v>178.99</v>
      </c>
      <c r="C111" s="28"/>
      <c r="D111" s="28"/>
      <c r="E111" s="28">
        <v>0</v>
      </c>
      <c r="F111" s="29">
        <v>10</v>
      </c>
      <c r="G111" s="29">
        <f t="shared" si="11"/>
        <v>3520.5</v>
      </c>
      <c r="H111" s="29">
        <v>0</v>
      </c>
      <c r="I111" s="29">
        <v>0</v>
      </c>
      <c r="J111" s="29">
        <f t="shared" si="12"/>
        <v>0</v>
      </c>
      <c r="K111" s="29">
        <f t="shared" si="13"/>
        <v>3520.5</v>
      </c>
      <c r="L111" s="29">
        <f t="shared" si="14"/>
        <v>0</v>
      </c>
      <c r="M111" s="29">
        <f t="shared" si="15"/>
        <v>0</v>
      </c>
      <c r="N111" s="29">
        <f t="shared" si="16"/>
        <v>0</v>
      </c>
      <c r="O111" s="30">
        <f t="shared" si="17"/>
        <v>43015.69999999999</v>
      </c>
      <c r="P111" s="31">
        <f t="shared" si="18"/>
        <v>36.92</v>
      </c>
    </row>
    <row r="112" spans="1:16" ht="12" customHeight="1">
      <c r="A112" s="27">
        <v>998</v>
      </c>
      <c r="B112" s="28">
        <v>181.01</v>
      </c>
      <c r="C112" s="28"/>
      <c r="D112" s="28"/>
      <c r="E112" s="28">
        <v>0</v>
      </c>
      <c r="F112" s="29">
        <v>10</v>
      </c>
      <c r="G112" s="29">
        <f t="shared" si="11"/>
        <v>3600</v>
      </c>
      <c r="H112" s="29">
        <v>0</v>
      </c>
      <c r="I112" s="29">
        <v>0</v>
      </c>
      <c r="J112" s="29">
        <f t="shared" si="12"/>
        <v>0</v>
      </c>
      <c r="K112" s="29">
        <f t="shared" si="13"/>
        <v>3600</v>
      </c>
      <c r="L112" s="29">
        <f t="shared" si="14"/>
        <v>0</v>
      </c>
      <c r="M112" s="29">
        <f t="shared" si="15"/>
        <v>0</v>
      </c>
      <c r="N112" s="29">
        <f t="shared" si="16"/>
        <v>0</v>
      </c>
      <c r="O112" s="30">
        <f t="shared" si="17"/>
        <v>46615.69999999999</v>
      </c>
      <c r="P112" s="31">
        <f t="shared" si="18"/>
        <v>36.92</v>
      </c>
    </row>
    <row r="113" spans="1:16" ht="12" customHeight="1">
      <c r="A113" s="27">
        <v>999</v>
      </c>
      <c r="B113" s="28">
        <v>195.72</v>
      </c>
      <c r="C113" s="28"/>
      <c r="D113" s="28"/>
      <c r="E113" s="28">
        <v>0</v>
      </c>
      <c r="F113" s="29">
        <v>10</v>
      </c>
      <c r="G113" s="29">
        <f t="shared" si="11"/>
        <v>3767.3</v>
      </c>
      <c r="H113" s="29">
        <v>0</v>
      </c>
      <c r="I113" s="29">
        <v>0</v>
      </c>
      <c r="J113" s="29">
        <f t="shared" si="12"/>
        <v>0</v>
      </c>
      <c r="K113" s="29">
        <f t="shared" si="13"/>
        <v>3767.3</v>
      </c>
      <c r="L113" s="29">
        <f t="shared" si="14"/>
        <v>0</v>
      </c>
      <c r="M113" s="29">
        <f t="shared" si="15"/>
        <v>0</v>
      </c>
      <c r="N113" s="29">
        <f t="shared" si="16"/>
        <v>0</v>
      </c>
      <c r="O113" s="30">
        <f t="shared" si="17"/>
        <v>50382.999999999993</v>
      </c>
      <c r="P113" s="31">
        <f t="shared" si="18"/>
        <v>36.92</v>
      </c>
    </row>
    <row r="114" spans="1:16" ht="12" customHeight="1">
      <c r="A114" s="27">
        <v>1000</v>
      </c>
      <c r="B114" s="28">
        <v>100.66300000000001</v>
      </c>
      <c r="C114" s="28"/>
      <c r="D114" s="28"/>
      <c r="E114" s="28">
        <v>0</v>
      </c>
      <c r="F114" s="29">
        <v>10</v>
      </c>
      <c r="G114" s="29">
        <f t="shared" si="11"/>
        <v>2963.8300000000004</v>
      </c>
      <c r="H114" s="29">
        <v>0</v>
      </c>
      <c r="I114" s="29">
        <v>0</v>
      </c>
      <c r="J114" s="29">
        <f t="shared" si="12"/>
        <v>0</v>
      </c>
      <c r="K114" s="29">
        <f t="shared" si="13"/>
        <v>2963.8300000000004</v>
      </c>
      <c r="L114" s="29">
        <f t="shared" si="14"/>
        <v>0</v>
      </c>
      <c r="M114" s="29">
        <f t="shared" si="15"/>
        <v>0</v>
      </c>
      <c r="N114" s="29">
        <f t="shared" si="16"/>
        <v>0</v>
      </c>
      <c r="O114" s="30">
        <f t="shared" si="17"/>
        <v>53346.829999999994</v>
      </c>
      <c r="P114" s="31">
        <f t="shared" si="18"/>
        <v>36.92</v>
      </c>
    </row>
    <row r="115" spans="1:16" ht="12" customHeight="1">
      <c r="A115" s="27">
        <v>1001</v>
      </c>
      <c r="B115" s="28">
        <v>103.91000000000001</v>
      </c>
      <c r="C115" s="28"/>
      <c r="D115" s="28"/>
      <c r="E115" s="28">
        <v>0</v>
      </c>
      <c r="F115" s="29">
        <v>10</v>
      </c>
      <c r="G115" s="29">
        <f t="shared" si="11"/>
        <v>2045.7300000000005</v>
      </c>
      <c r="H115" s="29">
        <v>0</v>
      </c>
      <c r="I115" s="29">
        <v>0</v>
      </c>
      <c r="J115" s="29">
        <f t="shared" si="12"/>
        <v>0</v>
      </c>
      <c r="K115" s="29">
        <f t="shared" si="13"/>
        <v>2045.7300000000005</v>
      </c>
      <c r="L115" s="29">
        <f t="shared" si="14"/>
        <v>0</v>
      </c>
      <c r="M115" s="29">
        <f t="shared" si="15"/>
        <v>0</v>
      </c>
      <c r="N115" s="29">
        <f t="shared" si="16"/>
        <v>0</v>
      </c>
      <c r="O115" s="30">
        <f t="shared" si="17"/>
        <v>55392.56</v>
      </c>
      <c r="P115" s="31">
        <f t="shared" si="18"/>
        <v>36.92</v>
      </c>
    </row>
    <row r="116" spans="1:16" ht="12" customHeight="1">
      <c r="A116" s="27">
        <v>1002</v>
      </c>
      <c r="B116" s="28">
        <v>104.85000000000001</v>
      </c>
      <c r="C116" s="28"/>
      <c r="D116" s="28"/>
      <c r="E116" s="28">
        <v>0</v>
      </c>
      <c r="F116" s="29">
        <v>10</v>
      </c>
      <c r="G116" s="29">
        <f t="shared" si="11"/>
        <v>2087.6000000000004</v>
      </c>
      <c r="H116" s="29">
        <v>0</v>
      </c>
      <c r="I116" s="29">
        <v>0</v>
      </c>
      <c r="J116" s="29">
        <f t="shared" si="12"/>
        <v>0</v>
      </c>
      <c r="K116" s="29">
        <f t="shared" si="13"/>
        <v>2087.6000000000004</v>
      </c>
      <c r="L116" s="29">
        <f t="shared" si="14"/>
        <v>0</v>
      </c>
      <c r="M116" s="29">
        <f t="shared" si="15"/>
        <v>0</v>
      </c>
      <c r="N116" s="29">
        <f t="shared" si="16"/>
        <v>0</v>
      </c>
      <c r="O116" s="30">
        <f t="shared" si="17"/>
        <v>57480.159999999996</v>
      </c>
      <c r="P116" s="31">
        <f t="shared" si="18"/>
        <v>36.92</v>
      </c>
    </row>
    <row r="117" spans="1:16" ht="12" customHeight="1">
      <c r="A117" s="27">
        <v>1003</v>
      </c>
      <c r="B117" s="28">
        <v>106.83</v>
      </c>
      <c r="C117" s="28"/>
      <c r="D117" s="28"/>
      <c r="E117" s="28">
        <v>0</v>
      </c>
      <c r="F117" s="29">
        <v>10</v>
      </c>
      <c r="G117" s="29">
        <f t="shared" si="11"/>
        <v>2116.8000000000002</v>
      </c>
      <c r="H117" s="29">
        <v>0</v>
      </c>
      <c r="I117" s="29">
        <v>0</v>
      </c>
      <c r="J117" s="29">
        <f t="shared" si="12"/>
        <v>0</v>
      </c>
      <c r="K117" s="29">
        <f t="shared" si="13"/>
        <v>2116.8000000000002</v>
      </c>
      <c r="L117" s="29">
        <f t="shared" si="14"/>
        <v>0</v>
      </c>
      <c r="M117" s="29">
        <f t="shared" si="15"/>
        <v>0</v>
      </c>
      <c r="N117" s="29">
        <f t="shared" si="16"/>
        <v>0</v>
      </c>
      <c r="O117" s="30">
        <f t="shared" si="17"/>
        <v>59596.959999999999</v>
      </c>
      <c r="P117" s="31">
        <f t="shared" si="18"/>
        <v>36.92</v>
      </c>
    </row>
    <row r="118" spans="1:16" ht="12" customHeight="1">
      <c r="A118" s="27">
        <v>1004</v>
      </c>
      <c r="B118" s="28">
        <v>107.22</v>
      </c>
      <c r="C118" s="28"/>
      <c r="D118" s="28"/>
      <c r="E118" s="28">
        <v>0</v>
      </c>
      <c r="F118" s="29">
        <v>10</v>
      </c>
      <c r="G118" s="29">
        <f t="shared" si="11"/>
        <v>2140.5</v>
      </c>
      <c r="H118" s="29">
        <v>0</v>
      </c>
      <c r="I118" s="29">
        <v>0</v>
      </c>
      <c r="J118" s="29">
        <f t="shared" si="12"/>
        <v>0</v>
      </c>
      <c r="K118" s="29">
        <f t="shared" si="13"/>
        <v>2140.5</v>
      </c>
      <c r="L118" s="29">
        <f t="shared" si="14"/>
        <v>0</v>
      </c>
      <c r="M118" s="29">
        <f t="shared" si="15"/>
        <v>0</v>
      </c>
      <c r="N118" s="29">
        <f t="shared" si="16"/>
        <v>0</v>
      </c>
      <c r="O118" s="30">
        <f t="shared" si="17"/>
        <v>61737.46</v>
      </c>
      <c r="P118" s="31">
        <f t="shared" si="18"/>
        <v>36.92</v>
      </c>
    </row>
    <row r="119" spans="1:16" ht="12" customHeight="1">
      <c r="A119" s="27">
        <v>1005</v>
      </c>
      <c r="B119" s="28">
        <v>111.18</v>
      </c>
      <c r="C119" s="28"/>
      <c r="D119" s="28"/>
      <c r="E119" s="28">
        <v>0</v>
      </c>
      <c r="F119" s="29">
        <v>10</v>
      </c>
      <c r="G119" s="29">
        <f t="shared" si="11"/>
        <v>2184</v>
      </c>
      <c r="H119" s="29">
        <v>0</v>
      </c>
      <c r="I119" s="29">
        <v>0</v>
      </c>
      <c r="J119" s="29">
        <f t="shared" si="12"/>
        <v>0</v>
      </c>
      <c r="K119" s="29">
        <f t="shared" si="13"/>
        <v>2184</v>
      </c>
      <c r="L119" s="29">
        <f t="shared" si="14"/>
        <v>0</v>
      </c>
      <c r="M119" s="29">
        <f t="shared" si="15"/>
        <v>0</v>
      </c>
      <c r="N119" s="29">
        <f t="shared" si="16"/>
        <v>0</v>
      </c>
      <c r="O119" s="30">
        <f t="shared" si="17"/>
        <v>63921.46</v>
      </c>
      <c r="P119" s="31">
        <f t="shared" si="18"/>
        <v>36.92</v>
      </c>
    </row>
    <row r="120" spans="1:16" ht="12" customHeight="1">
      <c r="A120" s="27">
        <v>1006</v>
      </c>
      <c r="B120" s="28">
        <v>96.839999999999989</v>
      </c>
      <c r="C120" s="28"/>
      <c r="D120" s="28"/>
      <c r="E120" s="28">
        <v>0</v>
      </c>
      <c r="F120" s="29">
        <v>10</v>
      </c>
      <c r="G120" s="29">
        <f t="shared" si="11"/>
        <v>2080.1999999999998</v>
      </c>
      <c r="H120" s="29">
        <v>0</v>
      </c>
      <c r="I120" s="29">
        <v>0</v>
      </c>
      <c r="J120" s="29">
        <f t="shared" si="12"/>
        <v>0</v>
      </c>
      <c r="K120" s="29">
        <f t="shared" si="13"/>
        <v>2080.1999999999998</v>
      </c>
      <c r="L120" s="29">
        <f t="shared" si="14"/>
        <v>0</v>
      </c>
      <c r="M120" s="29">
        <f t="shared" si="15"/>
        <v>0</v>
      </c>
      <c r="N120" s="29">
        <f t="shared" si="16"/>
        <v>0</v>
      </c>
      <c r="O120" s="30">
        <f t="shared" si="17"/>
        <v>66001.66</v>
      </c>
      <c r="P120" s="31">
        <f t="shared" si="18"/>
        <v>36.92</v>
      </c>
    </row>
    <row r="121" spans="1:16" ht="12" customHeight="1">
      <c r="A121" s="27">
        <v>1007</v>
      </c>
      <c r="B121" s="28">
        <v>93.71</v>
      </c>
      <c r="C121" s="28"/>
      <c r="D121" s="28"/>
      <c r="E121" s="28">
        <v>0</v>
      </c>
      <c r="F121" s="29">
        <v>10</v>
      </c>
      <c r="G121" s="29">
        <f t="shared" si="11"/>
        <v>1905.4999999999998</v>
      </c>
      <c r="H121" s="29">
        <v>0</v>
      </c>
      <c r="I121" s="29">
        <v>0</v>
      </c>
      <c r="J121" s="29">
        <f t="shared" si="12"/>
        <v>0</v>
      </c>
      <c r="K121" s="29">
        <f t="shared" si="13"/>
        <v>1905.4999999999998</v>
      </c>
      <c r="L121" s="29">
        <f t="shared" si="14"/>
        <v>0</v>
      </c>
      <c r="M121" s="29">
        <f t="shared" si="15"/>
        <v>0</v>
      </c>
      <c r="N121" s="29">
        <f t="shared" si="16"/>
        <v>0</v>
      </c>
      <c r="O121" s="30">
        <f t="shared" si="17"/>
        <v>67907.16</v>
      </c>
      <c r="P121" s="31">
        <f t="shared" si="18"/>
        <v>36.92</v>
      </c>
    </row>
    <row r="122" spans="1:16" ht="12" customHeight="1">
      <c r="A122" s="27">
        <v>1008</v>
      </c>
      <c r="B122" s="28">
        <v>87.49</v>
      </c>
      <c r="C122" s="28"/>
      <c r="D122" s="28"/>
      <c r="E122" s="28">
        <v>0</v>
      </c>
      <c r="F122" s="29">
        <v>10</v>
      </c>
      <c r="G122" s="29">
        <f t="shared" si="11"/>
        <v>1812</v>
      </c>
      <c r="H122" s="29">
        <v>0</v>
      </c>
      <c r="I122" s="29">
        <v>0</v>
      </c>
      <c r="J122" s="29">
        <f t="shared" si="12"/>
        <v>0</v>
      </c>
      <c r="K122" s="29">
        <f t="shared" si="13"/>
        <v>1812</v>
      </c>
      <c r="L122" s="29">
        <f t="shared" si="14"/>
        <v>0</v>
      </c>
      <c r="M122" s="29">
        <f t="shared" si="15"/>
        <v>0</v>
      </c>
      <c r="N122" s="29">
        <f t="shared" si="16"/>
        <v>0</v>
      </c>
      <c r="O122" s="30">
        <f t="shared" si="17"/>
        <v>69719.16</v>
      </c>
      <c r="P122" s="31">
        <f t="shared" si="18"/>
        <v>36.92</v>
      </c>
    </row>
    <row r="123" spans="1:16" ht="12" customHeight="1">
      <c r="A123" s="27">
        <v>1009</v>
      </c>
      <c r="B123" s="28">
        <v>75.63</v>
      </c>
      <c r="C123" s="28"/>
      <c r="D123" s="28"/>
      <c r="E123" s="28">
        <v>0</v>
      </c>
      <c r="F123" s="29">
        <v>10</v>
      </c>
      <c r="G123" s="29">
        <f t="shared" si="11"/>
        <v>1631.2</v>
      </c>
      <c r="H123" s="29">
        <v>0</v>
      </c>
      <c r="I123" s="29">
        <v>0</v>
      </c>
      <c r="J123" s="29">
        <f t="shared" si="12"/>
        <v>0</v>
      </c>
      <c r="K123" s="29">
        <f t="shared" si="13"/>
        <v>1631.2</v>
      </c>
      <c r="L123" s="29">
        <f t="shared" si="14"/>
        <v>0</v>
      </c>
      <c r="M123" s="29">
        <f t="shared" si="15"/>
        <v>0</v>
      </c>
      <c r="N123" s="29">
        <f t="shared" si="16"/>
        <v>0</v>
      </c>
      <c r="O123" s="30">
        <f t="shared" si="17"/>
        <v>71350.36</v>
      </c>
      <c r="P123" s="31">
        <f t="shared" si="18"/>
        <v>36.92</v>
      </c>
    </row>
    <row r="124" spans="1:16" ht="12" customHeight="1">
      <c r="A124" s="27">
        <v>1010</v>
      </c>
      <c r="B124" s="28">
        <v>61.569999999999993</v>
      </c>
      <c r="C124" s="28"/>
      <c r="D124" s="28"/>
      <c r="E124" s="28">
        <v>0</v>
      </c>
      <c r="F124" s="29">
        <v>10</v>
      </c>
      <c r="G124" s="29">
        <f t="shared" si="11"/>
        <v>1372</v>
      </c>
      <c r="H124" s="29">
        <v>0</v>
      </c>
      <c r="I124" s="29">
        <v>0</v>
      </c>
      <c r="J124" s="29">
        <f t="shared" si="12"/>
        <v>0</v>
      </c>
      <c r="K124" s="29">
        <f t="shared" si="13"/>
        <v>1372</v>
      </c>
      <c r="L124" s="29">
        <f t="shared" si="14"/>
        <v>0</v>
      </c>
      <c r="M124" s="29">
        <f t="shared" si="15"/>
        <v>0</v>
      </c>
      <c r="N124" s="29">
        <f t="shared" si="16"/>
        <v>0</v>
      </c>
      <c r="O124" s="30">
        <f t="shared" si="17"/>
        <v>72722.36</v>
      </c>
      <c r="P124" s="31">
        <f t="shared" si="18"/>
        <v>36.92</v>
      </c>
    </row>
    <row r="125" spans="1:16" ht="12" customHeight="1" thickBot="1">
      <c r="A125" s="40">
        <v>1011</v>
      </c>
      <c r="B125" s="11">
        <v>48.66</v>
      </c>
      <c r="C125" s="11"/>
      <c r="D125" s="11"/>
      <c r="E125" s="11">
        <v>0</v>
      </c>
      <c r="F125" s="8">
        <v>10</v>
      </c>
      <c r="G125" s="8">
        <f t="shared" si="11"/>
        <v>1102.3</v>
      </c>
      <c r="H125" s="8">
        <v>0</v>
      </c>
      <c r="I125" s="8">
        <v>0</v>
      </c>
      <c r="J125" s="8">
        <f t="shared" si="12"/>
        <v>0</v>
      </c>
      <c r="K125" s="8">
        <f t="shared" si="13"/>
        <v>1102.3</v>
      </c>
      <c r="L125" s="8">
        <f t="shared" si="14"/>
        <v>0</v>
      </c>
      <c r="M125" s="8">
        <f t="shared" si="15"/>
        <v>0</v>
      </c>
      <c r="N125" s="8">
        <f t="shared" si="16"/>
        <v>0</v>
      </c>
      <c r="O125" s="33">
        <f t="shared" si="17"/>
        <v>73824.66</v>
      </c>
      <c r="P125" s="34">
        <f t="shared" si="18"/>
        <v>36.92</v>
      </c>
    </row>
    <row r="126" spans="1:16" ht="12" customHeight="1">
      <c r="A126" s="41">
        <v>1012</v>
      </c>
      <c r="B126" s="42">
        <v>35.549999999999997</v>
      </c>
      <c r="C126" s="42"/>
      <c r="D126" s="42"/>
      <c r="E126" s="42">
        <v>0</v>
      </c>
      <c r="F126" s="43">
        <v>10</v>
      </c>
      <c r="G126" s="43">
        <f t="shared" si="11"/>
        <v>842.09999999999991</v>
      </c>
      <c r="H126" s="43">
        <v>0</v>
      </c>
      <c r="I126" s="43">
        <v>0</v>
      </c>
      <c r="J126" s="43">
        <f t="shared" si="12"/>
        <v>0</v>
      </c>
      <c r="K126" s="43">
        <f t="shared" si="13"/>
        <v>842.09999999999991</v>
      </c>
      <c r="L126" s="43">
        <f t="shared" si="14"/>
        <v>0</v>
      </c>
      <c r="M126" s="43">
        <f t="shared" si="15"/>
        <v>0</v>
      </c>
      <c r="N126" s="43">
        <f t="shared" si="16"/>
        <v>0</v>
      </c>
      <c r="O126" s="44">
        <f t="shared" si="17"/>
        <v>74666.760000000009</v>
      </c>
      <c r="P126" s="45">
        <f t="shared" si="18"/>
        <v>36.92</v>
      </c>
    </row>
    <row r="127" spans="1:16" ht="12" customHeight="1">
      <c r="A127" s="27">
        <v>1013</v>
      </c>
      <c r="B127" s="28">
        <v>25.06</v>
      </c>
      <c r="C127" s="28"/>
      <c r="D127" s="28"/>
      <c r="E127" s="28">
        <v>0</v>
      </c>
      <c r="F127" s="29">
        <v>10</v>
      </c>
      <c r="G127" s="29">
        <f t="shared" si="11"/>
        <v>606.1</v>
      </c>
      <c r="H127" s="29">
        <v>0</v>
      </c>
      <c r="I127" s="29">
        <v>0</v>
      </c>
      <c r="J127" s="29">
        <f t="shared" si="12"/>
        <v>0</v>
      </c>
      <c r="K127" s="29">
        <f t="shared" si="13"/>
        <v>606.1</v>
      </c>
      <c r="L127" s="29">
        <f t="shared" si="14"/>
        <v>0</v>
      </c>
      <c r="M127" s="29">
        <f t="shared" si="15"/>
        <v>0</v>
      </c>
      <c r="N127" s="29">
        <f t="shared" si="16"/>
        <v>0</v>
      </c>
      <c r="O127" s="30">
        <f t="shared" si="17"/>
        <v>75272.860000000015</v>
      </c>
      <c r="P127" s="31">
        <f t="shared" si="18"/>
        <v>36.92</v>
      </c>
    </row>
    <row r="128" spans="1:16" ht="12" customHeight="1">
      <c r="A128" s="27">
        <v>1014</v>
      </c>
      <c r="B128" s="28">
        <v>12.89</v>
      </c>
      <c r="C128" s="28"/>
      <c r="D128" s="28"/>
      <c r="E128" s="28">
        <v>0</v>
      </c>
      <c r="F128" s="29">
        <v>10</v>
      </c>
      <c r="G128" s="29">
        <f t="shared" si="11"/>
        <v>379.5</v>
      </c>
      <c r="H128" s="29">
        <v>0</v>
      </c>
      <c r="I128" s="29">
        <v>0</v>
      </c>
      <c r="J128" s="29">
        <f t="shared" si="12"/>
        <v>0</v>
      </c>
      <c r="K128" s="29">
        <f t="shared" si="13"/>
        <v>379.5</v>
      </c>
      <c r="L128" s="29">
        <f t="shared" si="14"/>
        <v>0</v>
      </c>
      <c r="M128" s="29">
        <f t="shared" si="15"/>
        <v>0</v>
      </c>
      <c r="N128" s="29">
        <f t="shared" si="16"/>
        <v>0</v>
      </c>
      <c r="O128" s="30">
        <f t="shared" si="17"/>
        <v>75652.360000000015</v>
      </c>
      <c r="P128" s="31">
        <f t="shared" si="18"/>
        <v>36.92</v>
      </c>
    </row>
    <row r="129" spans="1:16" ht="12" customHeight="1">
      <c r="A129" s="27">
        <v>1015</v>
      </c>
      <c r="B129" s="28">
        <v>9.83</v>
      </c>
      <c r="C129" s="28"/>
      <c r="D129" s="28"/>
      <c r="E129" s="28">
        <v>0</v>
      </c>
      <c r="F129" s="29">
        <v>10</v>
      </c>
      <c r="G129" s="29">
        <f t="shared" si="11"/>
        <v>227.2</v>
      </c>
      <c r="H129" s="29">
        <v>0</v>
      </c>
      <c r="I129" s="29">
        <v>0</v>
      </c>
      <c r="J129" s="29">
        <f t="shared" si="12"/>
        <v>0</v>
      </c>
      <c r="K129" s="29">
        <f t="shared" si="13"/>
        <v>227.2</v>
      </c>
      <c r="L129" s="29">
        <f t="shared" si="14"/>
        <v>0</v>
      </c>
      <c r="M129" s="29">
        <f t="shared" si="15"/>
        <v>0</v>
      </c>
      <c r="N129" s="29">
        <f t="shared" si="16"/>
        <v>0</v>
      </c>
      <c r="O129" s="30">
        <f t="shared" si="17"/>
        <v>75879.560000000012</v>
      </c>
      <c r="P129" s="31">
        <f t="shared" si="18"/>
        <v>36.92</v>
      </c>
    </row>
    <row r="130" spans="1:16" ht="12" customHeight="1">
      <c r="A130" s="27">
        <v>1016</v>
      </c>
      <c r="B130" s="28">
        <v>15.260000000000002</v>
      </c>
      <c r="C130" s="28"/>
      <c r="D130" s="28"/>
      <c r="E130" s="28">
        <v>0.5</v>
      </c>
      <c r="F130" s="29">
        <v>10</v>
      </c>
      <c r="G130" s="29">
        <f t="shared" si="11"/>
        <v>250.90000000000003</v>
      </c>
      <c r="H130" s="29">
        <v>0</v>
      </c>
      <c r="I130" s="29">
        <v>0</v>
      </c>
      <c r="J130" s="29">
        <f t="shared" si="12"/>
        <v>6.5</v>
      </c>
      <c r="K130" s="29">
        <f t="shared" si="13"/>
        <v>250.90000000000003</v>
      </c>
      <c r="L130" s="29">
        <f t="shared" si="14"/>
        <v>0</v>
      </c>
      <c r="M130" s="29">
        <f t="shared" si="15"/>
        <v>0</v>
      </c>
      <c r="N130" s="29">
        <f t="shared" si="16"/>
        <v>6.5</v>
      </c>
      <c r="O130" s="30">
        <f t="shared" si="17"/>
        <v>76130.460000000006</v>
      </c>
      <c r="P130" s="31">
        <f t="shared" si="18"/>
        <v>43.42</v>
      </c>
    </row>
    <row r="131" spans="1:16" ht="12" customHeight="1">
      <c r="A131" s="27">
        <v>1017</v>
      </c>
      <c r="B131" s="28">
        <v>16.41</v>
      </c>
      <c r="C131" s="28"/>
      <c r="D131" s="28"/>
      <c r="E131" s="28">
        <v>0.11</v>
      </c>
      <c r="F131" s="29">
        <v>10</v>
      </c>
      <c r="G131" s="29">
        <f t="shared" si="11"/>
        <v>316.70000000000005</v>
      </c>
      <c r="H131" s="29">
        <v>0</v>
      </c>
      <c r="I131" s="29">
        <v>0</v>
      </c>
      <c r="J131" s="29">
        <f t="shared" si="12"/>
        <v>7.93</v>
      </c>
      <c r="K131" s="29">
        <f t="shared" si="13"/>
        <v>316.70000000000005</v>
      </c>
      <c r="L131" s="29">
        <f t="shared" si="14"/>
        <v>0</v>
      </c>
      <c r="M131" s="29">
        <f t="shared" si="15"/>
        <v>0</v>
      </c>
      <c r="N131" s="29">
        <f t="shared" si="16"/>
        <v>7.93</v>
      </c>
      <c r="O131" s="30">
        <f t="shared" si="17"/>
        <v>76447.16</v>
      </c>
      <c r="P131" s="31">
        <f t="shared" si="18"/>
        <v>51.35</v>
      </c>
    </row>
    <row r="132" spans="1:16" ht="12" customHeight="1">
      <c r="A132" s="27">
        <v>1018</v>
      </c>
      <c r="B132" s="28">
        <v>18.100000000000001</v>
      </c>
      <c r="C132" s="28"/>
      <c r="D132" s="28"/>
      <c r="E132" s="28">
        <v>0</v>
      </c>
      <c r="F132" s="29">
        <v>10</v>
      </c>
      <c r="G132" s="29">
        <f t="shared" si="11"/>
        <v>345.1</v>
      </c>
      <c r="H132" s="29">
        <v>0</v>
      </c>
      <c r="I132" s="29">
        <v>0</v>
      </c>
      <c r="J132" s="29">
        <f t="shared" si="12"/>
        <v>1.4300000000000002</v>
      </c>
      <c r="K132" s="29">
        <f t="shared" si="13"/>
        <v>345.1</v>
      </c>
      <c r="L132" s="29">
        <f t="shared" si="14"/>
        <v>0</v>
      </c>
      <c r="M132" s="29">
        <f t="shared" si="15"/>
        <v>0</v>
      </c>
      <c r="N132" s="29">
        <f t="shared" si="16"/>
        <v>1.4300000000000002</v>
      </c>
      <c r="O132" s="30">
        <f t="shared" si="17"/>
        <v>76792.260000000009</v>
      </c>
      <c r="P132" s="31">
        <f t="shared" si="18"/>
        <v>52.78</v>
      </c>
    </row>
    <row r="133" spans="1:16" ht="12" customHeight="1">
      <c r="A133" s="27">
        <v>1019</v>
      </c>
      <c r="B133" s="28">
        <v>20.45</v>
      </c>
      <c r="C133" s="28"/>
      <c r="D133" s="28"/>
      <c r="E133" s="28">
        <v>0</v>
      </c>
      <c r="F133" s="29">
        <v>10</v>
      </c>
      <c r="G133" s="29">
        <f t="shared" si="11"/>
        <v>385.5</v>
      </c>
      <c r="H133" s="29">
        <v>0</v>
      </c>
      <c r="I133" s="29">
        <v>0</v>
      </c>
      <c r="J133" s="29">
        <f t="shared" si="12"/>
        <v>0</v>
      </c>
      <c r="K133" s="29">
        <f t="shared" si="13"/>
        <v>385.5</v>
      </c>
      <c r="L133" s="29">
        <f t="shared" si="14"/>
        <v>0</v>
      </c>
      <c r="M133" s="29">
        <f t="shared" si="15"/>
        <v>0</v>
      </c>
      <c r="N133" s="29">
        <f t="shared" si="16"/>
        <v>0</v>
      </c>
      <c r="O133" s="30">
        <f t="shared" si="17"/>
        <v>77177.760000000009</v>
      </c>
      <c r="P133" s="31">
        <f t="shared" si="18"/>
        <v>52.78</v>
      </c>
    </row>
    <row r="134" spans="1:16" ht="12" customHeight="1">
      <c r="A134" s="27">
        <v>1020</v>
      </c>
      <c r="B134" s="28">
        <v>29.49</v>
      </c>
      <c r="C134" s="28"/>
      <c r="D134" s="28"/>
      <c r="E134" s="28">
        <v>0</v>
      </c>
      <c r="F134" s="29">
        <v>10</v>
      </c>
      <c r="G134" s="29">
        <f t="shared" si="11"/>
        <v>499.4</v>
      </c>
      <c r="H134" s="29">
        <v>0</v>
      </c>
      <c r="I134" s="29">
        <v>0</v>
      </c>
      <c r="J134" s="29">
        <f t="shared" si="12"/>
        <v>0</v>
      </c>
      <c r="K134" s="29">
        <f t="shared" si="13"/>
        <v>499.4</v>
      </c>
      <c r="L134" s="29">
        <f t="shared" si="14"/>
        <v>0</v>
      </c>
      <c r="M134" s="29">
        <f t="shared" si="15"/>
        <v>0</v>
      </c>
      <c r="N134" s="29">
        <f t="shared" si="16"/>
        <v>0</v>
      </c>
      <c r="O134" s="30">
        <f t="shared" si="17"/>
        <v>77677.16</v>
      </c>
      <c r="P134" s="31">
        <f t="shared" si="18"/>
        <v>52.78</v>
      </c>
    </row>
    <row r="135" spans="1:16" ht="12" customHeight="1">
      <c r="A135" s="27">
        <v>1021</v>
      </c>
      <c r="B135" s="28">
        <v>30.130000000000003</v>
      </c>
      <c r="C135" s="28"/>
      <c r="D135" s="28"/>
      <c r="E135" s="28">
        <v>0</v>
      </c>
      <c r="F135" s="29">
        <v>10</v>
      </c>
      <c r="G135" s="29">
        <f t="shared" si="11"/>
        <v>596.20000000000005</v>
      </c>
      <c r="H135" s="29">
        <v>0</v>
      </c>
      <c r="I135" s="29">
        <v>0</v>
      </c>
      <c r="J135" s="29">
        <f t="shared" si="12"/>
        <v>0</v>
      </c>
      <c r="K135" s="29">
        <f t="shared" si="13"/>
        <v>596.20000000000005</v>
      </c>
      <c r="L135" s="29">
        <f t="shared" si="14"/>
        <v>0</v>
      </c>
      <c r="M135" s="29">
        <f t="shared" si="15"/>
        <v>0</v>
      </c>
      <c r="N135" s="29">
        <f t="shared" si="16"/>
        <v>0</v>
      </c>
      <c r="O135" s="30">
        <f t="shared" si="17"/>
        <v>78273.36</v>
      </c>
      <c r="P135" s="31">
        <f t="shared" si="18"/>
        <v>52.78</v>
      </c>
    </row>
    <row r="136" spans="1:16" ht="12" customHeight="1">
      <c r="A136" s="27">
        <v>1022</v>
      </c>
      <c r="B136" s="28">
        <v>34.04</v>
      </c>
      <c r="C136" s="28"/>
      <c r="D136" s="28"/>
      <c r="E136" s="28">
        <v>0</v>
      </c>
      <c r="F136" s="29">
        <v>10</v>
      </c>
      <c r="G136" s="29">
        <f t="shared" si="11"/>
        <v>641.70000000000005</v>
      </c>
      <c r="H136" s="29">
        <v>0</v>
      </c>
      <c r="I136" s="29">
        <v>0</v>
      </c>
      <c r="J136" s="29">
        <f t="shared" si="12"/>
        <v>0</v>
      </c>
      <c r="K136" s="29">
        <f t="shared" si="13"/>
        <v>641.70000000000005</v>
      </c>
      <c r="L136" s="29">
        <f t="shared" si="14"/>
        <v>0</v>
      </c>
      <c r="M136" s="29">
        <f t="shared" si="15"/>
        <v>0</v>
      </c>
      <c r="N136" s="29">
        <f t="shared" si="16"/>
        <v>0</v>
      </c>
      <c r="O136" s="30">
        <f t="shared" si="17"/>
        <v>78915.06</v>
      </c>
      <c r="P136" s="31">
        <f t="shared" si="18"/>
        <v>52.78</v>
      </c>
    </row>
    <row r="137" spans="1:16" ht="12" customHeight="1">
      <c r="A137" s="27">
        <v>1023</v>
      </c>
      <c r="B137" s="28">
        <v>29.810000000000002</v>
      </c>
      <c r="C137" s="28"/>
      <c r="D137" s="28"/>
      <c r="E137" s="28">
        <v>0</v>
      </c>
      <c r="F137" s="29">
        <v>10</v>
      </c>
      <c r="G137" s="29">
        <f t="shared" si="11"/>
        <v>638.5</v>
      </c>
      <c r="H137" s="29">
        <v>0</v>
      </c>
      <c r="I137" s="29">
        <v>0</v>
      </c>
      <c r="J137" s="29">
        <f t="shared" si="12"/>
        <v>0</v>
      </c>
      <c r="K137" s="29">
        <f t="shared" si="13"/>
        <v>638.5</v>
      </c>
      <c r="L137" s="29">
        <f t="shared" si="14"/>
        <v>0</v>
      </c>
      <c r="M137" s="29">
        <f t="shared" si="15"/>
        <v>0</v>
      </c>
      <c r="N137" s="29">
        <f t="shared" si="16"/>
        <v>0</v>
      </c>
      <c r="O137" s="30">
        <f t="shared" si="17"/>
        <v>79553.56</v>
      </c>
      <c r="P137" s="31">
        <f t="shared" si="18"/>
        <v>52.78</v>
      </c>
    </row>
    <row r="138" spans="1:16" ht="12" customHeight="1">
      <c r="A138" s="27">
        <v>1024</v>
      </c>
      <c r="B138" s="28">
        <v>27.439999999999998</v>
      </c>
      <c r="C138" s="28"/>
      <c r="D138" s="28"/>
      <c r="E138" s="28">
        <v>1.32</v>
      </c>
      <c r="F138" s="29">
        <v>10</v>
      </c>
      <c r="G138" s="29">
        <f t="shared" si="11"/>
        <v>572.5</v>
      </c>
      <c r="H138" s="29">
        <v>0</v>
      </c>
      <c r="I138" s="29">
        <v>0</v>
      </c>
      <c r="J138" s="29">
        <f t="shared" si="12"/>
        <v>17.160000000000004</v>
      </c>
      <c r="K138" s="29">
        <f t="shared" si="13"/>
        <v>572.5</v>
      </c>
      <c r="L138" s="29">
        <f t="shared" si="14"/>
        <v>0</v>
      </c>
      <c r="M138" s="29">
        <f t="shared" si="15"/>
        <v>0</v>
      </c>
      <c r="N138" s="29">
        <f t="shared" si="16"/>
        <v>17.160000000000004</v>
      </c>
      <c r="O138" s="30">
        <f t="shared" si="17"/>
        <v>80126.06</v>
      </c>
      <c r="P138" s="31">
        <f t="shared" si="18"/>
        <v>69.94</v>
      </c>
    </row>
    <row r="139" spans="1:16" ht="12" customHeight="1">
      <c r="A139" s="27">
        <v>1025</v>
      </c>
      <c r="B139" s="28">
        <v>23.02</v>
      </c>
      <c r="C139" s="28"/>
      <c r="D139" s="28"/>
      <c r="E139" s="28">
        <v>1.77</v>
      </c>
      <c r="F139" s="29">
        <v>10</v>
      </c>
      <c r="G139" s="29">
        <f t="shared" si="11"/>
        <v>504.59999999999991</v>
      </c>
      <c r="H139" s="29">
        <v>0</v>
      </c>
      <c r="I139" s="29">
        <v>0</v>
      </c>
      <c r="J139" s="29">
        <f t="shared" si="12"/>
        <v>40.17</v>
      </c>
      <c r="K139" s="29">
        <f t="shared" si="13"/>
        <v>504.59999999999991</v>
      </c>
      <c r="L139" s="29">
        <f t="shared" si="14"/>
        <v>0</v>
      </c>
      <c r="M139" s="29">
        <f t="shared" si="15"/>
        <v>0</v>
      </c>
      <c r="N139" s="29">
        <f t="shared" si="16"/>
        <v>40.17</v>
      </c>
      <c r="O139" s="30">
        <f t="shared" si="17"/>
        <v>80630.66</v>
      </c>
      <c r="P139" s="31">
        <f t="shared" si="18"/>
        <v>110.11</v>
      </c>
    </row>
    <row r="140" spans="1:16" ht="12" customHeight="1">
      <c r="A140" s="27">
        <v>1026</v>
      </c>
      <c r="B140" s="28">
        <v>14.4</v>
      </c>
      <c r="C140" s="28"/>
      <c r="D140" s="28"/>
      <c r="E140" s="28">
        <v>0</v>
      </c>
      <c r="F140" s="29">
        <v>10</v>
      </c>
      <c r="G140" s="29">
        <f t="shared" ref="G140:G153" si="19">SUM(B139+B140)*F140</f>
        <v>374.20000000000005</v>
      </c>
      <c r="H140" s="29">
        <v>0</v>
      </c>
      <c r="I140" s="29">
        <v>0</v>
      </c>
      <c r="J140" s="29">
        <f t="shared" ref="J140:J153" si="20">SUM((E139+E140)*F140*1.3)</f>
        <v>23.01</v>
      </c>
      <c r="K140" s="29">
        <f t="shared" ref="K140:K151" si="21">G140</f>
        <v>374.20000000000005</v>
      </c>
      <c r="L140" s="29">
        <f t="shared" ref="L140:L151" si="22">H140</f>
        <v>0</v>
      </c>
      <c r="M140" s="29">
        <f t="shared" ref="M140:M151" si="23">I140</f>
        <v>0</v>
      </c>
      <c r="N140" s="29">
        <f t="shared" ref="N140:N151" si="24">J140</f>
        <v>23.01</v>
      </c>
      <c r="O140" s="30">
        <f t="shared" ref="O140:O151" si="25">SUM(K140+L140+M140)+O139</f>
        <v>81004.86</v>
      </c>
      <c r="P140" s="31">
        <f t="shared" ref="P140:P151" si="26">N140+P139</f>
        <v>133.12</v>
      </c>
    </row>
    <row r="141" spans="1:16" ht="12" customHeight="1">
      <c r="A141" s="27">
        <v>1027</v>
      </c>
      <c r="B141" s="28">
        <v>17.53</v>
      </c>
      <c r="C141" s="28"/>
      <c r="D141" s="28"/>
      <c r="E141" s="28">
        <v>3.34</v>
      </c>
      <c r="F141" s="29">
        <v>10</v>
      </c>
      <c r="G141" s="29">
        <f t="shared" si="19"/>
        <v>319.3</v>
      </c>
      <c r="H141" s="29">
        <v>0</v>
      </c>
      <c r="I141" s="29">
        <v>0</v>
      </c>
      <c r="J141" s="29">
        <f t="shared" si="20"/>
        <v>43.42</v>
      </c>
      <c r="K141" s="29">
        <f t="shared" si="21"/>
        <v>319.3</v>
      </c>
      <c r="L141" s="29">
        <f t="shared" si="22"/>
        <v>0</v>
      </c>
      <c r="M141" s="29">
        <f t="shared" si="23"/>
        <v>0</v>
      </c>
      <c r="N141" s="29">
        <f t="shared" si="24"/>
        <v>43.42</v>
      </c>
      <c r="O141" s="30">
        <f t="shared" si="25"/>
        <v>81324.160000000003</v>
      </c>
      <c r="P141" s="31">
        <f t="shared" si="26"/>
        <v>176.54000000000002</v>
      </c>
    </row>
    <row r="142" spans="1:16" ht="12" customHeight="1">
      <c r="A142" s="27">
        <v>1028</v>
      </c>
      <c r="B142" s="28">
        <v>18.22</v>
      </c>
      <c r="C142" s="28"/>
      <c r="D142" s="28"/>
      <c r="E142" s="28">
        <v>3.02</v>
      </c>
      <c r="F142" s="29">
        <v>10</v>
      </c>
      <c r="G142" s="29">
        <f t="shared" si="19"/>
        <v>357.5</v>
      </c>
      <c r="H142" s="29">
        <v>0</v>
      </c>
      <c r="I142" s="29">
        <v>0</v>
      </c>
      <c r="J142" s="29">
        <f t="shared" si="20"/>
        <v>82.679999999999993</v>
      </c>
      <c r="K142" s="29">
        <f t="shared" si="21"/>
        <v>357.5</v>
      </c>
      <c r="L142" s="29">
        <f t="shared" si="22"/>
        <v>0</v>
      </c>
      <c r="M142" s="29">
        <f t="shared" si="23"/>
        <v>0</v>
      </c>
      <c r="N142" s="29">
        <f t="shared" si="24"/>
        <v>82.679999999999993</v>
      </c>
      <c r="O142" s="30">
        <f t="shared" si="25"/>
        <v>81681.66</v>
      </c>
      <c r="P142" s="31">
        <f t="shared" si="26"/>
        <v>259.22000000000003</v>
      </c>
    </row>
    <row r="143" spans="1:16" ht="12" customHeight="1">
      <c r="A143" s="27">
        <v>1029</v>
      </c>
      <c r="B143" s="28">
        <v>18.669999999999998</v>
      </c>
      <c r="C143" s="28"/>
      <c r="D143" s="28"/>
      <c r="E143" s="28">
        <v>2.93</v>
      </c>
      <c r="F143" s="29">
        <v>10</v>
      </c>
      <c r="G143" s="29">
        <f t="shared" si="19"/>
        <v>368.9</v>
      </c>
      <c r="H143" s="29">
        <v>0</v>
      </c>
      <c r="I143" s="29">
        <v>0</v>
      </c>
      <c r="J143" s="29">
        <f t="shared" si="20"/>
        <v>77.350000000000009</v>
      </c>
      <c r="K143" s="29">
        <f t="shared" si="21"/>
        <v>368.9</v>
      </c>
      <c r="L143" s="29">
        <f t="shared" si="22"/>
        <v>0</v>
      </c>
      <c r="M143" s="29">
        <f t="shared" si="23"/>
        <v>0</v>
      </c>
      <c r="N143" s="29">
        <f t="shared" si="24"/>
        <v>77.350000000000009</v>
      </c>
      <c r="O143" s="30">
        <f t="shared" si="25"/>
        <v>82050.559999999998</v>
      </c>
      <c r="P143" s="31">
        <f t="shared" si="26"/>
        <v>336.57000000000005</v>
      </c>
    </row>
    <row r="144" spans="1:16" ht="12" customHeight="1">
      <c r="A144" s="27">
        <v>1030</v>
      </c>
      <c r="B144" s="28">
        <v>19.169999999999998</v>
      </c>
      <c r="C144" s="28"/>
      <c r="D144" s="28"/>
      <c r="E144" s="28">
        <v>1.27</v>
      </c>
      <c r="F144" s="29">
        <v>10</v>
      </c>
      <c r="G144" s="29">
        <f t="shared" si="19"/>
        <v>378.4</v>
      </c>
      <c r="H144" s="29">
        <v>0</v>
      </c>
      <c r="I144" s="29">
        <v>0</v>
      </c>
      <c r="J144" s="29">
        <f t="shared" si="20"/>
        <v>54.6</v>
      </c>
      <c r="K144" s="29">
        <f t="shared" si="21"/>
        <v>378.4</v>
      </c>
      <c r="L144" s="29">
        <f t="shared" si="22"/>
        <v>0</v>
      </c>
      <c r="M144" s="29">
        <f t="shared" si="23"/>
        <v>0</v>
      </c>
      <c r="N144" s="29">
        <f t="shared" si="24"/>
        <v>54.6</v>
      </c>
      <c r="O144" s="30">
        <f t="shared" si="25"/>
        <v>82428.959999999992</v>
      </c>
      <c r="P144" s="31">
        <f t="shared" si="26"/>
        <v>391.17000000000007</v>
      </c>
    </row>
    <row r="145" spans="1:16" ht="12" customHeight="1">
      <c r="A145" s="27">
        <v>1031</v>
      </c>
      <c r="B145" s="28">
        <v>17.71</v>
      </c>
      <c r="C145" s="28"/>
      <c r="D145" s="28"/>
      <c r="E145" s="28">
        <v>0</v>
      </c>
      <c r="F145" s="29">
        <v>10</v>
      </c>
      <c r="G145" s="29">
        <f t="shared" si="19"/>
        <v>368.79999999999995</v>
      </c>
      <c r="H145" s="29">
        <v>0</v>
      </c>
      <c r="I145" s="29">
        <v>0</v>
      </c>
      <c r="J145" s="29">
        <f t="shared" si="20"/>
        <v>16.509999999999998</v>
      </c>
      <c r="K145" s="29">
        <f t="shared" si="21"/>
        <v>368.79999999999995</v>
      </c>
      <c r="L145" s="29">
        <f t="shared" si="22"/>
        <v>0</v>
      </c>
      <c r="M145" s="29">
        <f t="shared" si="23"/>
        <v>0</v>
      </c>
      <c r="N145" s="29">
        <f t="shared" si="24"/>
        <v>16.509999999999998</v>
      </c>
      <c r="O145" s="30">
        <f t="shared" si="25"/>
        <v>82797.759999999995</v>
      </c>
      <c r="P145" s="31">
        <f t="shared" si="26"/>
        <v>407.68000000000006</v>
      </c>
    </row>
    <row r="146" spans="1:16" ht="12" customHeight="1">
      <c r="A146" s="27">
        <v>1032</v>
      </c>
      <c r="B146" s="28">
        <v>18.03</v>
      </c>
      <c r="C146" s="28"/>
      <c r="D146" s="28"/>
      <c r="E146" s="28">
        <v>1.39</v>
      </c>
      <c r="F146" s="29">
        <v>10</v>
      </c>
      <c r="G146" s="29">
        <f t="shared" si="19"/>
        <v>357.40000000000003</v>
      </c>
      <c r="H146" s="29">
        <v>0</v>
      </c>
      <c r="I146" s="29">
        <v>0</v>
      </c>
      <c r="J146" s="29">
        <f t="shared" si="20"/>
        <v>18.07</v>
      </c>
      <c r="K146" s="29">
        <f t="shared" si="21"/>
        <v>357.40000000000003</v>
      </c>
      <c r="L146" s="29">
        <f t="shared" si="22"/>
        <v>0</v>
      </c>
      <c r="M146" s="29">
        <f t="shared" si="23"/>
        <v>0</v>
      </c>
      <c r="N146" s="29">
        <f t="shared" si="24"/>
        <v>18.07</v>
      </c>
      <c r="O146" s="30">
        <f t="shared" si="25"/>
        <v>83155.159999999989</v>
      </c>
      <c r="P146" s="31">
        <f t="shared" si="26"/>
        <v>425.75000000000006</v>
      </c>
    </row>
    <row r="147" spans="1:16" ht="12" customHeight="1">
      <c r="A147" s="27">
        <v>1033</v>
      </c>
      <c r="B147" s="28">
        <v>18.03</v>
      </c>
      <c r="C147" s="28"/>
      <c r="D147" s="28"/>
      <c r="E147" s="28">
        <v>1.45</v>
      </c>
      <c r="F147" s="29">
        <v>10</v>
      </c>
      <c r="G147" s="29">
        <f t="shared" si="19"/>
        <v>360.6</v>
      </c>
      <c r="H147" s="29">
        <v>0</v>
      </c>
      <c r="I147" s="29">
        <v>0</v>
      </c>
      <c r="J147" s="29">
        <f t="shared" si="20"/>
        <v>36.92</v>
      </c>
      <c r="K147" s="29">
        <f t="shared" si="21"/>
        <v>360.6</v>
      </c>
      <c r="L147" s="29">
        <f t="shared" si="22"/>
        <v>0</v>
      </c>
      <c r="M147" s="29">
        <f t="shared" si="23"/>
        <v>0</v>
      </c>
      <c r="N147" s="29">
        <f t="shared" si="24"/>
        <v>36.92</v>
      </c>
      <c r="O147" s="30">
        <f t="shared" si="25"/>
        <v>83515.759999999995</v>
      </c>
      <c r="P147" s="31">
        <f t="shared" si="26"/>
        <v>462.67000000000007</v>
      </c>
    </row>
    <row r="148" spans="1:16" ht="12" customHeight="1">
      <c r="A148" s="27">
        <v>1034</v>
      </c>
      <c r="B148" s="28">
        <v>17.940000000000001</v>
      </c>
      <c r="C148" s="28"/>
      <c r="D148" s="28"/>
      <c r="E148" s="28">
        <v>0</v>
      </c>
      <c r="F148" s="29">
        <v>10</v>
      </c>
      <c r="G148" s="29">
        <f t="shared" si="19"/>
        <v>359.7</v>
      </c>
      <c r="H148" s="29">
        <v>0</v>
      </c>
      <c r="I148" s="29">
        <v>0</v>
      </c>
      <c r="J148" s="29">
        <f t="shared" si="20"/>
        <v>18.850000000000001</v>
      </c>
      <c r="K148" s="29">
        <f t="shared" si="21"/>
        <v>359.7</v>
      </c>
      <c r="L148" s="29">
        <f t="shared" si="22"/>
        <v>0</v>
      </c>
      <c r="M148" s="29">
        <f t="shared" si="23"/>
        <v>0</v>
      </c>
      <c r="N148" s="29">
        <f t="shared" si="24"/>
        <v>18.850000000000001</v>
      </c>
      <c r="O148" s="30">
        <f t="shared" si="25"/>
        <v>83875.459999999992</v>
      </c>
      <c r="P148" s="31">
        <f t="shared" si="26"/>
        <v>481.5200000000001</v>
      </c>
    </row>
    <row r="149" spans="1:16" ht="12" customHeight="1">
      <c r="A149" s="27">
        <v>1035</v>
      </c>
      <c r="B149" s="28">
        <v>17.010000000000002</v>
      </c>
      <c r="C149" s="28"/>
      <c r="D149" s="28"/>
      <c r="E149" s="28">
        <v>0</v>
      </c>
      <c r="F149" s="29">
        <v>10</v>
      </c>
      <c r="G149" s="29">
        <f t="shared" si="19"/>
        <v>349.5</v>
      </c>
      <c r="H149" s="29">
        <v>0</v>
      </c>
      <c r="I149" s="29">
        <v>0</v>
      </c>
      <c r="J149" s="29">
        <f t="shared" si="20"/>
        <v>0</v>
      </c>
      <c r="K149" s="29">
        <f t="shared" si="21"/>
        <v>349.5</v>
      </c>
      <c r="L149" s="29">
        <f t="shared" si="22"/>
        <v>0</v>
      </c>
      <c r="M149" s="29">
        <f t="shared" si="23"/>
        <v>0</v>
      </c>
      <c r="N149" s="29">
        <f t="shared" si="24"/>
        <v>0</v>
      </c>
      <c r="O149" s="30">
        <f t="shared" si="25"/>
        <v>84224.959999999992</v>
      </c>
      <c r="P149" s="31">
        <f t="shared" si="26"/>
        <v>481.5200000000001</v>
      </c>
    </row>
    <row r="150" spans="1:16" ht="12" customHeight="1">
      <c r="A150" s="27">
        <v>1036</v>
      </c>
      <c r="B150" s="28">
        <v>17.059999999999999</v>
      </c>
      <c r="C150" s="28"/>
      <c r="D150" s="28"/>
      <c r="E150" s="28">
        <v>1.01</v>
      </c>
      <c r="F150" s="29">
        <v>10</v>
      </c>
      <c r="G150" s="29">
        <f t="shared" si="19"/>
        <v>340.7</v>
      </c>
      <c r="H150" s="29">
        <v>0</v>
      </c>
      <c r="I150" s="29">
        <v>0</v>
      </c>
      <c r="J150" s="29">
        <f t="shared" si="20"/>
        <v>13.13</v>
      </c>
      <c r="K150" s="29">
        <f t="shared" si="21"/>
        <v>340.7</v>
      </c>
      <c r="L150" s="29">
        <f t="shared" si="22"/>
        <v>0</v>
      </c>
      <c r="M150" s="29">
        <f t="shared" si="23"/>
        <v>0</v>
      </c>
      <c r="N150" s="29">
        <f t="shared" si="24"/>
        <v>13.13</v>
      </c>
      <c r="O150" s="30">
        <f t="shared" si="25"/>
        <v>84565.659999999989</v>
      </c>
      <c r="P150" s="31">
        <f t="shared" si="26"/>
        <v>494.65000000000009</v>
      </c>
    </row>
    <row r="151" spans="1:16" ht="12" customHeight="1">
      <c r="A151" s="27">
        <v>1037</v>
      </c>
      <c r="B151" s="28">
        <v>17.73</v>
      </c>
      <c r="C151" s="28"/>
      <c r="D151" s="28"/>
      <c r="E151" s="28">
        <v>0.54</v>
      </c>
      <c r="F151" s="29">
        <v>10</v>
      </c>
      <c r="G151" s="29">
        <f t="shared" si="19"/>
        <v>347.9</v>
      </c>
      <c r="H151" s="29">
        <v>0</v>
      </c>
      <c r="I151" s="29">
        <v>0</v>
      </c>
      <c r="J151" s="29">
        <f t="shared" si="20"/>
        <v>20.150000000000002</v>
      </c>
      <c r="K151" s="29">
        <f t="shared" si="21"/>
        <v>347.9</v>
      </c>
      <c r="L151" s="29">
        <f t="shared" si="22"/>
        <v>0</v>
      </c>
      <c r="M151" s="29">
        <f t="shared" si="23"/>
        <v>0</v>
      </c>
      <c r="N151" s="29">
        <f t="shared" si="24"/>
        <v>20.150000000000002</v>
      </c>
      <c r="O151" s="30">
        <f t="shared" si="25"/>
        <v>84913.559999999983</v>
      </c>
      <c r="P151" s="31">
        <f t="shared" si="26"/>
        <v>514.80000000000007</v>
      </c>
    </row>
    <row r="152" spans="1:16" ht="12" customHeight="1">
      <c r="A152" s="27">
        <v>1038</v>
      </c>
      <c r="B152" s="28">
        <v>17.440000000000001</v>
      </c>
      <c r="C152" s="28"/>
      <c r="D152" s="28"/>
      <c r="E152" s="28">
        <v>0.47</v>
      </c>
      <c r="F152" s="29">
        <v>10</v>
      </c>
      <c r="G152" s="29">
        <f t="shared" si="19"/>
        <v>351.70000000000005</v>
      </c>
      <c r="H152" s="29">
        <v>0</v>
      </c>
      <c r="I152" s="29">
        <v>0</v>
      </c>
      <c r="J152" s="29">
        <f t="shared" si="20"/>
        <v>13.13</v>
      </c>
      <c r="K152" s="29">
        <f t="shared" ref="K152:N153" si="27">G152</f>
        <v>351.70000000000005</v>
      </c>
      <c r="L152" s="29">
        <f t="shared" si="27"/>
        <v>0</v>
      </c>
      <c r="M152" s="29">
        <f t="shared" si="27"/>
        <v>0</v>
      </c>
      <c r="N152" s="29">
        <f t="shared" si="27"/>
        <v>13.13</v>
      </c>
      <c r="O152" s="30">
        <f>SUM(K152+L152+M152)+O151</f>
        <v>85265.25999999998</v>
      </c>
      <c r="P152" s="31">
        <f>N152+P151</f>
        <v>527.93000000000006</v>
      </c>
    </row>
    <row r="153" spans="1:16" ht="12" customHeight="1">
      <c r="A153" s="27" t="s">
        <v>7</v>
      </c>
      <c r="B153" s="28">
        <v>17.87</v>
      </c>
      <c r="C153" s="28"/>
      <c r="D153" s="28"/>
      <c r="E153" s="28">
        <v>0.23</v>
      </c>
      <c r="F153" s="28">
        <v>4.1900000000000004</v>
      </c>
      <c r="G153" s="29">
        <f t="shared" si="19"/>
        <v>147.94890000000004</v>
      </c>
      <c r="H153" s="29">
        <v>0</v>
      </c>
      <c r="I153" s="29">
        <v>0</v>
      </c>
      <c r="J153" s="29">
        <f t="shared" si="20"/>
        <v>3.8129000000000004</v>
      </c>
      <c r="K153" s="29">
        <f t="shared" si="27"/>
        <v>147.94890000000004</v>
      </c>
      <c r="L153" s="29">
        <f t="shared" si="27"/>
        <v>0</v>
      </c>
      <c r="M153" s="29">
        <f t="shared" si="27"/>
        <v>0</v>
      </c>
      <c r="N153" s="29">
        <f t="shared" si="27"/>
        <v>3.8129000000000004</v>
      </c>
      <c r="O153" s="30">
        <f>SUM(K153+L153+M153)+O152</f>
        <v>85413.208899999983</v>
      </c>
      <c r="P153" s="31">
        <f>N153+P152</f>
        <v>531.74290000000008</v>
      </c>
    </row>
    <row r="154" spans="1:16" ht="12" customHeight="1">
      <c r="A154" s="27"/>
      <c r="B154" s="28"/>
      <c r="C154" s="28"/>
      <c r="D154" s="28"/>
      <c r="E154" s="28"/>
      <c r="F154" s="28"/>
      <c r="G154" s="29"/>
      <c r="H154" s="29"/>
      <c r="I154" s="29"/>
      <c r="J154" s="29"/>
      <c r="K154" s="29"/>
      <c r="L154" s="29"/>
      <c r="M154" s="29"/>
      <c r="N154" s="29"/>
      <c r="O154" s="30"/>
      <c r="P154" s="31"/>
    </row>
    <row r="155" spans="1:16" ht="12" customHeight="1">
      <c r="A155" s="27"/>
      <c r="B155" s="28"/>
      <c r="C155" s="28"/>
      <c r="D155" s="28"/>
      <c r="E155" s="28"/>
      <c r="F155" s="28"/>
      <c r="G155" s="29"/>
      <c r="H155" s="29"/>
      <c r="I155" s="29"/>
      <c r="J155" s="29"/>
      <c r="K155" s="29"/>
      <c r="L155" s="29"/>
      <c r="M155" s="29"/>
      <c r="N155" s="29"/>
      <c r="O155" s="30"/>
      <c r="P155" s="31"/>
    </row>
    <row r="156" spans="1:16" ht="12" customHeight="1">
      <c r="A156" s="27"/>
      <c r="B156" s="28"/>
      <c r="C156" s="28"/>
      <c r="D156" s="28"/>
      <c r="E156" s="28"/>
      <c r="F156" s="28"/>
      <c r="G156" s="29"/>
      <c r="H156" s="29"/>
      <c r="I156" s="29"/>
      <c r="J156" s="29"/>
      <c r="K156" s="29"/>
      <c r="L156" s="29"/>
      <c r="M156" s="29"/>
      <c r="N156" s="29"/>
      <c r="O156" s="30"/>
      <c r="P156" s="31"/>
    </row>
    <row r="157" spans="1:16" ht="12" customHeight="1">
      <c r="A157" s="27"/>
      <c r="B157" s="28"/>
      <c r="C157" s="28"/>
      <c r="D157" s="28"/>
      <c r="E157" s="28"/>
      <c r="F157" s="28"/>
      <c r="G157" s="29"/>
      <c r="H157" s="29"/>
      <c r="I157" s="29"/>
      <c r="J157" s="29"/>
      <c r="K157" s="29"/>
      <c r="L157" s="29"/>
      <c r="M157" s="29"/>
      <c r="N157" s="29"/>
      <c r="O157" s="30"/>
      <c r="P157" s="31"/>
    </row>
    <row r="158" spans="1:16" ht="12" customHeight="1">
      <c r="A158" s="27"/>
      <c r="B158" s="28"/>
      <c r="C158" s="28"/>
      <c r="D158" s="28"/>
      <c r="E158" s="28"/>
      <c r="F158" s="28"/>
      <c r="G158" s="29"/>
      <c r="H158" s="29"/>
      <c r="I158" s="29"/>
      <c r="J158" s="29"/>
      <c r="K158" s="29"/>
      <c r="L158" s="29"/>
      <c r="M158" s="29"/>
      <c r="N158" s="29"/>
      <c r="O158" s="30"/>
      <c r="P158" s="31"/>
    </row>
    <row r="159" spans="1:16" ht="12" customHeight="1">
      <c r="A159" s="27"/>
      <c r="B159" s="28"/>
      <c r="C159" s="28"/>
      <c r="D159" s="28"/>
      <c r="E159" s="28"/>
      <c r="F159" s="28"/>
      <c r="G159" s="29"/>
      <c r="H159" s="29"/>
      <c r="I159" s="29"/>
      <c r="J159" s="29"/>
      <c r="K159" s="29"/>
      <c r="L159" s="29"/>
      <c r="M159" s="29"/>
      <c r="N159" s="29"/>
      <c r="O159" s="30"/>
      <c r="P159" s="31"/>
    </row>
    <row r="160" spans="1:16" ht="12" customHeight="1">
      <c r="A160" s="27"/>
      <c r="B160" s="28"/>
      <c r="C160" s="28"/>
      <c r="D160" s="28"/>
      <c r="E160" s="28"/>
      <c r="F160" s="28"/>
      <c r="G160" s="29"/>
      <c r="H160" s="29"/>
      <c r="I160" s="29"/>
      <c r="J160" s="29"/>
      <c r="K160" s="29"/>
      <c r="L160" s="29"/>
      <c r="M160" s="29"/>
      <c r="N160" s="29"/>
      <c r="O160" s="30"/>
      <c r="P160" s="31"/>
    </row>
    <row r="161" spans="1:16" ht="12" customHeight="1">
      <c r="A161" s="27"/>
      <c r="B161" s="28"/>
      <c r="C161" s="28"/>
      <c r="D161" s="28"/>
      <c r="E161" s="28"/>
      <c r="F161" s="28"/>
      <c r="G161" s="29"/>
      <c r="H161" s="29"/>
      <c r="I161" s="29"/>
      <c r="J161" s="29"/>
      <c r="K161" s="29"/>
      <c r="L161" s="29"/>
      <c r="M161" s="29"/>
      <c r="N161" s="29"/>
      <c r="O161" s="30"/>
      <c r="P161" s="31"/>
    </row>
    <row r="162" spans="1:16" ht="12" customHeight="1">
      <c r="A162" s="27"/>
      <c r="B162" s="28"/>
      <c r="C162" s="28"/>
      <c r="D162" s="28"/>
      <c r="E162" s="28"/>
      <c r="F162" s="29"/>
      <c r="G162" s="29"/>
      <c r="H162" s="29"/>
      <c r="I162" s="29"/>
      <c r="J162" s="29"/>
      <c r="K162" s="29"/>
      <c r="L162" s="29"/>
      <c r="M162" s="29"/>
      <c r="N162" s="29"/>
      <c r="O162" s="30"/>
      <c r="P162" s="31"/>
    </row>
    <row r="163" spans="1:16" ht="12" customHeight="1" thickBot="1">
      <c r="A163" s="88"/>
      <c r="B163" s="89"/>
      <c r="C163" s="90"/>
      <c r="D163" s="90"/>
      <c r="E163" s="90"/>
      <c r="F163" s="91"/>
      <c r="G163" s="91"/>
      <c r="H163" s="91"/>
      <c r="I163" s="91"/>
      <c r="J163" s="91"/>
      <c r="K163" s="91"/>
      <c r="L163" s="91"/>
      <c r="M163" s="91"/>
      <c r="N163" s="91"/>
      <c r="O163" s="92"/>
      <c r="P163" s="93"/>
    </row>
    <row r="164" spans="1:16" ht="12" customHeight="1" thickBot="1">
      <c r="A164" s="35" t="s">
        <v>3</v>
      </c>
      <c r="B164" s="15">
        <f>SUM(B10:B162)</f>
        <v>4289.8529999999982</v>
      </c>
      <c r="C164" s="15">
        <f>SUM(C10:C162)</f>
        <v>0</v>
      </c>
      <c r="D164" s="15">
        <f>SUM(D10:D162)</f>
        <v>0</v>
      </c>
      <c r="E164" s="15">
        <f>SUM(E10:E162)</f>
        <v>20.769999999999996</v>
      </c>
      <c r="F164" s="15"/>
      <c r="G164" s="15">
        <f t="shared" ref="G164:N164" si="28">SUM(G10:G162)</f>
        <v>85413.208899999983</v>
      </c>
      <c r="H164" s="15">
        <f t="shared" si="28"/>
        <v>0</v>
      </c>
      <c r="I164" s="15">
        <f t="shared" si="28"/>
        <v>0</v>
      </c>
      <c r="J164" s="15">
        <f t="shared" si="28"/>
        <v>531.74290000000008</v>
      </c>
      <c r="K164" s="15">
        <f t="shared" si="28"/>
        <v>85413.208899999983</v>
      </c>
      <c r="L164" s="15">
        <f t="shared" si="28"/>
        <v>0</v>
      </c>
      <c r="M164" s="15">
        <f t="shared" si="28"/>
        <v>0</v>
      </c>
      <c r="N164" s="15">
        <f t="shared" si="28"/>
        <v>531.74290000000008</v>
      </c>
      <c r="O164" s="36">
        <f>O153</f>
        <v>85413.208899999983</v>
      </c>
      <c r="P164" s="39">
        <f>P153</f>
        <v>531.74290000000008</v>
      </c>
    </row>
    <row r="165" spans="1:16" ht="12" customHeight="1"/>
    <row r="166" spans="1:16" ht="12" customHeight="1"/>
    <row r="167" spans="1:16" ht="12" customHeight="1"/>
    <row r="168" spans="1:16" ht="12" customHeight="1"/>
    <row r="169" spans="1:16" ht="12" customHeight="1"/>
    <row r="170" spans="1:16" ht="12" customHeight="1"/>
    <row r="171" spans="1:16" ht="12" customHeight="1"/>
    <row r="172" spans="1:16" ht="12" customHeight="1"/>
    <row r="173" spans="1:16" ht="12" customHeight="1"/>
    <row r="174" spans="1:16" ht="12" customHeight="1"/>
    <row r="175" spans="1:16" ht="12" customHeight="1"/>
    <row r="176" spans="1:1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</sheetData>
  <mergeCells count="12">
    <mergeCell ref="A8:P8"/>
    <mergeCell ref="B7:C7"/>
    <mergeCell ref="A1:P1"/>
    <mergeCell ref="A2:P2"/>
    <mergeCell ref="A3:P3"/>
    <mergeCell ref="A4:P4"/>
    <mergeCell ref="A5:A6"/>
    <mergeCell ref="B5:E5"/>
    <mergeCell ref="F5:F6"/>
    <mergeCell ref="G5:J5"/>
    <mergeCell ref="K5:N5"/>
    <mergeCell ref="O5:P5"/>
  </mergeCells>
  <printOptions horizontalCentered="1"/>
  <pageMargins left="0.39370078740157483" right="0.39370078740157483" top="0.98425196850393704" bottom="0.39370078740157483" header="0.51181102362204722" footer="0.11811023622047245"/>
  <pageSetup paperSize="9" scale="90" firstPageNumber="85" orientation="landscape" useFirstPageNumber="1" horizontalDpi="4294967293" verticalDpi="300" r:id="rId1"/>
  <headerFooter alignWithMargins="0">
    <oddFooter>&amp;R&amp;6&amp;F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P233"/>
  <sheetViews>
    <sheetView showGridLines="0" view="pageBreakPreview" topLeftCell="A104" zoomScaleNormal="70" zoomScaleSheetLayoutView="100" workbookViewId="0">
      <selection activeCell="I118" sqref="I118"/>
    </sheetView>
  </sheetViews>
  <sheetFormatPr defaultRowHeight="11.25"/>
  <cols>
    <col min="1" max="1" width="13.5703125" style="1" customWidth="1"/>
    <col min="2" max="5" width="8.7109375" style="12" customWidth="1"/>
    <col min="6" max="6" width="9.7109375" style="3" customWidth="1"/>
    <col min="7" max="10" width="8.7109375" style="3" customWidth="1"/>
    <col min="11" max="11" width="8.7109375" style="37" customWidth="1"/>
    <col min="12" max="14" width="8.7109375" style="3" customWidth="1"/>
    <col min="15" max="16" width="9" style="38" customWidth="1"/>
    <col min="17" max="16384" width="9.140625" style="21"/>
  </cols>
  <sheetData>
    <row r="1" spans="1:16" s="19" customFormat="1" ht="16.5" customHeight="1">
      <c r="A1" s="70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2"/>
    </row>
    <row r="2" spans="1:16" s="20" customFormat="1" ht="13.5" customHeight="1">
      <c r="A2" s="73" t="s">
        <v>29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5"/>
    </row>
    <row r="3" spans="1:16" s="20" customFormat="1" ht="13.5" customHeight="1">
      <c r="A3" s="73" t="s">
        <v>30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5"/>
    </row>
    <row r="4" spans="1:16" s="20" customFormat="1" ht="12.75" customHeight="1" thickBot="1">
      <c r="A4" s="73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5"/>
    </row>
    <row r="5" spans="1:16" ht="12" customHeight="1">
      <c r="A5" s="76" t="s">
        <v>31</v>
      </c>
      <c r="B5" s="78" t="s">
        <v>32</v>
      </c>
      <c r="C5" s="79"/>
      <c r="D5" s="79"/>
      <c r="E5" s="79"/>
      <c r="F5" s="62" t="s">
        <v>2</v>
      </c>
      <c r="G5" s="64" t="s">
        <v>33</v>
      </c>
      <c r="H5" s="65"/>
      <c r="I5" s="65"/>
      <c r="J5" s="65"/>
      <c r="K5" s="64" t="s">
        <v>34</v>
      </c>
      <c r="L5" s="65"/>
      <c r="M5" s="65"/>
      <c r="N5" s="65"/>
      <c r="O5" s="66" t="s">
        <v>35</v>
      </c>
      <c r="P5" s="67"/>
    </row>
    <row r="6" spans="1:16" ht="12" customHeight="1" thickBot="1">
      <c r="A6" s="77"/>
      <c r="B6" s="13" t="s">
        <v>36</v>
      </c>
      <c r="C6" s="13" t="s">
        <v>37</v>
      </c>
      <c r="D6" s="13" t="s">
        <v>38</v>
      </c>
      <c r="E6" s="13" t="s">
        <v>41</v>
      </c>
      <c r="F6" s="63"/>
      <c r="G6" s="14" t="s">
        <v>39</v>
      </c>
      <c r="H6" s="14" t="s">
        <v>37</v>
      </c>
      <c r="I6" s="14" t="s">
        <v>38</v>
      </c>
      <c r="J6" s="14" t="s">
        <v>41</v>
      </c>
      <c r="K6" s="14" t="s">
        <v>36</v>
      </c>
      <c r="L6" s="14" t="s">
        <v>40</v>
      </c>
      <c r="M6" s="14" t="s">
        <v>38</v>
      </c>
      <c r="N6" s="14" t="s">
        <v>41</v>
      </c>
      <c r="O6" s="22" t="s">
        <v>42</v>
      </c>
      <c r="P6" s="23" t="s">
        <v>41</v>
      </c>
    </row>
    <row r="7" spans="1:16" ht="12" hidden="1" customHeight="1" thickBot="1">
      <c r="A7" s="50"/>
      <c r="B7" s="83" t="s">
        <v>1</v>
      </c>
      <c r="C7" s="84"/>
      <c r="D7" s="51"/>
      <c r="E7" s="52"/>
      <c r="F7" s="53"/>
      <c r="G7" s="54"/>
      <c r="H7" s="55"/>
      <c r="I7" s="53"/>
      <c r="J7" s="56"/>
      <c r="K7" s="54"/>
      <c r="L7" s="55"/>
      <c r="M7" s="53"/>
      <c r="N7" s="56"/>
      <c r="O7" s="57"/>
      <c r="P7" s="58"/>
    </row>
    <row r="8" spans="1:16" s="26" customFormat="1" ht="18" customHeight="1">
      <c r="A8" s="80" t="s">
        <v>5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2"/>
    </row>
    <row r="9" spans="1:16" ht="12" customHeight="1">
      <c r="A9" s="27"/>
      <c r="B9" s="28"/>
      <c r="C9" s="28"/>
      <c r="D9" s="28"/>
      <c r="E9" s="28"/>
      <c r="F9" s="29"/>
      <c r="G9" s="29"/>
      <c r="H9" s="29"/>
      <c r="I9" s="29"/>
      <c r="J9" s="29"/>
      <c r="K9" s="29"/>
      <c r="L9" s="29"/>
      <c r="M9" s="29"/>
      <c r="N9" s="29"/>
      <c r="O9" s="30"/>
      <c r="P9" s="31"/>
    </row>
    <row r="10" spans="1:16" ht="12" customHeight="1">
      <c r="A10" s="27"/>
      <c r="B10" s="28"/>
      <c r="C10" s="28"/>
      <c r="D10" s="28"/>
      <c r="E10" s="28"/>
      <c r="F10" s="29"/>
      <c r="G10" s="29"/>
      <c r="H10" s="29"/>
      <c r="I10" s="29"/>
      <c r="J10" s="29"/>
      <c r="K10" s="29"/>
      <c r="L10" s="29"/>
      <c r="M10" s="29"/>
      <c r="N10" s="29"/>
      <c r="O10" s="30">
        <f>SUM(K10+L10+M10)</f>
        <v>0</v>
      </c>
      <c r="P10" s="31">
        <f>N10</f>
        <v>0</v>
      </c>
    </row>
    <row r="11" spans="1:16" ht="12" customHeight="1">
      <c r="A11" s="27">
        <v>895</v>
      </c>
      <c r="B11" s="28">
        <v>12.64</v>
      </c>
      <c r="C11" s="28"/>
      <c r="D11" s="28"/>
      <c r="E11" s="28">
        <v>0</v>
      </c>
      <c r="F11" s="29">
        <v>10</v>
      </c>
      <c r="G11" s="29">
        <f t="shared" ref="G11:G29" si="0">SUM(B10+B11)*F11</f>
        <v>126.4</v>
      </c>
      <c r="H11" s="29">
        <v>0</v>
      </c>
      <c r="I11" s="29">
        <v>0</v>
      </c>
      <c r="J11" s="29">
        <f t="shared" ref="J11:J29" si="1">SUM((E10+E11)*F11*1.3)</f>
        <v>0</v>
      </c>
      <c r="K11" s="29">
        <f t="shared" ref="K11:N26" si="2">G11</f>
        <v>126.4</v>
      </c>
      <c r="L11" s="29">
        <f t="shared" si="2"/>
        <v>0</v>
      </c>
      <c r="M11" s="29">
        <f t="shared" si="2"/>
        <v>0</v>
      </c>
      <c r="N11" s="29">
        <f t="shared" si="2"/>
        <v>0</v>
      </c>
      <c r="O11" s="30">
        <f t="shared" ref="O11:O29" si="3">SUM(K11+L11+M11)+O10</f>
        <v>126.4</v>
      </c>
      <c r="P11" s="31">
        <f t="shared" ref="P11:P29" si="4">N11+P10</f>
        <v>0</v>
      </c>
    </row>
    <row r="12" spans="1:16" ht="12" customHeight="1">
      <c r="A12" s="27">
        <v>896</v>
      </c>
      <c r="B12" s="28">
        <v>12.91</v>
      </c>
      <c r="C12" s="28"/>
      <c r="D12" s="28"/>
      <c r="E12" s="28">
        <v>0.33</v>
      </c>
      <c r="F12" s="29">
        <v>10</v>
      </c>
      <c r="G12" s="29">
        <f t="shared" si="0"/>
        <v>255.5</v>
      </c>
      <c r="H12" s="29">
        <v>0</v>
      </c>
      <c r="I12" s="29">
        <v>0</v>
      </c>
      <c r="J12" s="29">
        <f t="shared" si="1"/>
        <v>4.2900000000000009</v>
      </c>
      <c r="K12" s="29">
        <f t="shared" si="2"/>
        <v>255.5</v>
      </c>
      <c r="L12" s="29">
        <f t="shared" si="2"/>
        <v>0</v>
      </c>
      <c r="M12" s="29">
        <f t="shared" si="2"/>
        <v>0</v>
      </c>
      <c r="N12" s="29">
        <f t="shared" si="2"/>
        <v>4.2900000000000009</v>
      </c>
      <c r="O12" s="30">
        <f t="shared" si="3"/>
        <v>381.9</v>
      </c>
      <c r="P12" s="31">
        <f t="shared" si="4"/>
        <v>4.2900000000000009</v>
      </c>
    </row>
    <row r="13" spans="1:16" ht="12" customHeight="1">
      <c r="A13" s="27">
        <v>897</v>
      </c>
      <c r="B13" s="28">
        <v>11.600000000000001</v>
      </c>
      <c r="C13" s="28"/>
      <c r="D13" s="28"/>
      <c r="E13" s="28">
        <v>0.6</v>
      </c>
      <c r="F13" s="29">
        <v>10</v>
      </c>
      <c r="G13" s="29">
        <f t="shared" si="0"/>
        <v>245.10000000000002</v>
      </c>
      <c r="H13" s="29">
        <v>0</v>
      </c>
      <c r="I13" s="29">
        <v>0</v>
      </c>
      <c r="J13" s="29">
        <f t="shared" si="1"/>
        <v>12.09</v>
      </c>
      <c r="K13" s="29">
        <f t="shared" si="2"/>
        <v>245.10000000000002</v>
      </c>
      <c r="L13" s="29">
        <f t="shared" si="2"/>
        <v>0</v>
      </c>
      <c r="M13" s="29">
        <f t="shared" si="2"/>
        <v>0</v>
      </c>
      <c r="N13" s="29">
        <f t="shared" si="2"/>
        <v>12.09</v>
      </c>
      <c r="O13" s="30">
        <f t="shared" si="3"/>
        <v>627</v>
      </c>
      <c r="P13" s="31">
        <f t="shared" si="4"/>
        <v>16.380000000000003</v>
      </c>
    </row>
    <row r="14" spans="1:16" ht="12" customHeight="1">
      <c r="A14" s="27">
        <v>898</v>
      </c>
      <c r="B14" s="28">
        <v>10.260000000000002</v>
      </c>
      <c r="C14" s="28"/>
      <c r="D14" s="28"/>
      <c r="E14" s="28">
        <v>1.07</v>
      </c>
      <c r="F14" s="29">
        <v>10</v>
      </c>
      <c r="G14" s="29">
        <f t="shared" si="0"/>
        <v>218.60000000000002</v>
      </c>
      <c r="H14" s="29">
        <v>0</v>
      </c>
      <c r="I14" s="29">
        <v>0</v>
      </c>
      <c r="J14" s="29">
        <f t="shared" si="1"/>
        <v>21.71</v>
      </c>
      <c r="K14" s="29">
        <f t="shared" si="2"/>
        <v>218.60000000000002</v>
      </c>
      <c r="L14" s="29">
        <f t="shared" si="2"/>
        <v>0</v>
      </c>
      <c r="M14" s="29">
        <f t="shared" si="2"/>
        <v>0</v>
      </c>
      <c r="N14" s="29">
        <f t="shared" si="2"/>
        <v>21.71</v>
      </c>
      <c r="O14" s="30">
        <f t="shared" si="3"/>
        <v>845.6</v>
      </c>
      <c r="P14" s="31">
        <f t="shared" si="4"/>
        <v>38.090000000000003</v>
      </c>
    </row>
    <row r="15" spans="1:16" ht="12" customHeight="1">
      <c r="A15" s="27">
        <v>899</v>
      </c>
      <c r="B15" s="28">
        <v>9.129999999999999</v>
      </c>
      <c r="C15" s="28"/>
      <c r="D15" s="28"/>
      <c r="E15" s="28">
        <v>1.87</v>
      </c>
      <c r="F15" s="29">
        <v>10</v>
      </c>
      <c r="G15" s="29">
        <f t="shared" si="0"/>
        <v>193.9</v>
      </c>
      <c r="H15" s="29">
        <v>0</v>
      </c>
      <c r="I15" s="29">
        <v>0</v>
      </c>
      <c r="J15" s="29">
        <f t="shared" si="1"/>
        <v>38.220000000000006</v>
      </c>
      <c r="K15" s="29">
        <f t="shared" si="2"/>
        <v>193.9</v>
      </c>
      <c r="L15" s="29">
        <f t="shared" si="2"/>
        <v>0</v>
      </c>
      <c r="M15" s="29">
        <f t="shared" si="2"/>
        <v>0</v>
      </c>
      <c r="N15" s="29">
        <f t="shared" si="2"/>
        <v>38.220000000000006</v>
      </c>
      <c r="O15" s="30">
        <f t="shared" si="3"/>
        <v>1039.5</v>
      </c>
      <c r="P15" s="31">
        <f t="shared" si="4"/>
        <v>76.31</v>
      </c>
    </row>
    <row r="16" spans="1:16" ht="12" customHeight="1">
      <c r="A16" s="27">
        <v>900</v>
      </c>
      <c r="B16" s="28">
        <v>7.1</v>
      </c>
      <c r="C16" s="28"/>
      <c r="D16" s="28"/>
      <c r="E16" s="28">
        <v>2.31</v>
      </c>
      <c r="F16" s="29">
        <v>10</v>
      </c>
      <c r="G16" s="29">
        <f t="shared" si="0"/>
        <v>162.29999999999995</v>
      </c>
      <c r="H16" s="29">
        <v>0</v>
      </c>
      <c r="I16" s="29">
        <v>0</v>
      </c>
      <c r="J16" s="29">
        <f t="shared" si="1"/>
        <v>54.339999999999996</v>
      </c>
      <c r="K16" s="29">
        <f t="shared" si="2"/>
        <v>162.29999999999995</v>
      </c>
      <c r="L16" s="29">
        <f t="shared" si="2"/>
        <v>0</v>
      </c>
      <c r="M16" s="29">
        <f t="shared" si="2"/>
        <v>0</v>
      </c>
      <c r="N16" s="29">
        <f t="shared" si="2"/>
        <v>54.339999999999996</v>
      </c>
      <c r="O16" s="30">
        <f t="shared" si="3"/>
        <v>1201.8</v>
      </c>
      <c r="P16" s="31">
        <f t="shared" si="4"/>
        <v>130.65</v>
      </c>
    </row>
    <row r="17" spans="1:16" ht="12" customHeight="1">
      <c r="A17" s="27">
        <v>901</v>
      </c>
      <c r="B17" s="28">
        <v>5.34</v>
      </c>
      <c r="C17" s="28"/>
      <c r="D17" s="28"/>
      <c r="E17" s="28">
        <v>3.2</v>
      </c>
      <c r="F17" s="29">
        <v>10</v>
      </c>
      <c r="G17" s="29">
        <f t="shared" si="0"/>
        <v>124.39999999999999</v>
      </c>
      <c r="H17" s="29">
        <v>0</v>
      </c>
      <c r="I17" s="29">
        <v>0</v>
      </c>
      <c r="J17" s="29">
        <f t="shared" si="1"/>
        <v>71.63</v>
      </c>
      <c r="K17" s="29">
        <f t="shared" si="2"/>
        <v>124.39999999999999</v>
      </c>
      <c r="L17" s="29">
        <f t="shared" si="2"/>
        <v>0</v>
      </c>
      <c r="M17" s="29">
        <f t="shared" si="2"/>
        <v>0</v>
      </c>
      <c r="N17" s="29">
        <f t="shared" si="2"/>
        <v>71.63</v>
      </c>
      <c r="O17" s="30">
        <f t="shared" si="3"/>
        <v>1326.2</v>
      </c>
      <c r="P17" s="31">
        <f t="shared" si="4"/>
        <v>202.28</v>
      </c>
    </row>
    <row r="18" spans="1:16" ht="12" customHeight="1">
      <c r="A18" s="27">
        <v>902</v>
      </c>
      <c r="B18" s="28">
        <v>1.91</v>
      </c>
      <c r="C18" s="28"/>
      <c r="D18" s="28"/>
      <c r="E18" s="28">
        <v>11.17</v>
      </c>
      <c r="F18" s="29">
        <v>10</v>
      </c>
      <c r="G18" s="29">
        <f t="shared" si="0"/>
        <v>72.5</v>
      </c>
      <c r="H18" s="29">
        <v>0</v>
      </c>
      <c r="I18" s="29">
        <v>0</v>
      </c>
      <c r="J18" s="29">
        <f t="shared" si="1"/>
        <v>186.81000000000003</v>
      </c>
      <c r="K18" s="29">
        <f t="shared" si="2"/>
        <v>72.5</v>
      </c>
      <c r="L18" s="29">
        <f t="shared" si="2"/>
        <v>0</v>
      </c>
      <c r="M18" s="29">
        <f t="shared" si="2"/>
        <v>0</v>
      </c>
      <c r="N18" s="29">
        <f t="shared" si="2"/>
        <v>186.81000000000003</v>
      </c>
      <c r="O18" s="30">
        <f t="shared" si="3"/>
        <v>1398.7</v>
      </c>
      <c r="P18" s="31">
        <f t="shared" si="4"/>
        <v>389.09000000000003</v>
      </c>
    </row>
    <row r="19" spans="1:16" ht="12" customHeight="1">
      <c r="A19" s="27">
        <v>903</v>
      </c>
      <c r="B19" s="28">
        <v>0.97</v>
      </c>
      <c r="C19" s="28"/>
      <c r="D19" s="28"/>
      <c r="E19" s="28">
        <v>43.51</v>
      </c>
      <c r="F19" s="29">
        <v>10</v>
      </c>
      <c r="G19" s="29">
        <f t="shared" si="0"/>
        <v>28.799999999999997</v>
      </c>
      <c r="H19" s="29">
        <v>0</v>
      </c>
      <c r="I19" s="29">
        <v>0</v>
      </c>
      <c r="J19" s="29">
        <f t="shared" si="1"/>
        <v>710.83999999999992</v>
      </c>
      <c r="K19" s="29">
        <f t="shared" si="2"/>
        <v>28.799999999999997</v>
      </c>
      <c r="L19" s="29">
        <f t="shared" si="2"/>
        <v>0</v>
      </c>
      <c r="M19" s="29">
        <f t="shared" si="2"/>
        <v>0</v>
      </c>
      <c r="N19" s="29">
        <f t="shared" si="2"/>
        <v>710.83999999999992</v>
      </c>
      <c r="O19" s="30">
        <f t="shared" si="3"/>
        <v>1427.5</v>
      </c>
      <c r="P19" s="31">
        <f t="shared" si="4"/>
        <v>1099.9299999999998</v>
      </c>
    </row>
    <row r="20" spans="1:16" ht="12" customHeight="1">
      <c r="A20" s="27">
        <v>904</v>
      </c>
      <c r="B20" s="28">
        <v>15.32</v>
      </c>
      <c r="C20" s="28"/>
      <c r="D20" s="28"/>
      <c r="E20" s="28">
        <v>0.38700000000000001</v>
      </c>
      <c r="F20" s="29">
        <v>10</v>
      </c>
      <c r="G20" s="29">
        <f t="shared" si="0"/>
        <v>162.89999999999998</v>
      </c>
      <c r="H20" s="29">
        <v>0</v>
      </c>
      <c r="I20" s="29">
        <v>0</v>
      </c>
      <c r="J20" s="29">
        <f t="shared" si="1"/>
        <v>570.66099999999994</v>
      </c>
      <c r="K20" s="29">
        <f t="shared" si="2"/>
        <v>162.89999999999998</v>
      </c>
      <c r="L20" s="29">
        <f t="shared" si="2"/>
        <v>0</v>
      </c>
      <c r="M20" s="29">
        <f t="shared" si="2"/>
        <v>0</v>
      </c>
      <c r="N20" s="29">
        <f t="shared" si="2"/>
        <v>570.66099999999994</v>
      </c>
      <c r="O20" s="30">
        <f t="shared" si="3"/>
        <v>1590.4</v>
      </c>
      <c r="P20" s="31">
        <f t="shared" si="4"/>
        <v>1670.5909999999999</v>
      </c>
    </row>
    <row r="21" spans="1:16" ht="12" customHeight="1">
      <c r="A21" s="27">
        <v>905</v>
      </c>
      <c r="B21" s="28">
        <v>23.2</v>
      </c>
      <c r="C21" s="28"/>
      <c r="D21" s="28"/>
      <c r="E21" s="28">
        <v>0</v>
      </c>
      <c r="F21" s="29">
        <v>10</v>
      </c>
      <c r="G21" s="29">
        <f t="shared" si="0"/>
        <v>385.19999999999993</v>
      </c>
      <c r="H21" s="29">
        <v>0</v>
      </c>
      <c r="I21" s="29">
        <v>0</v>
      </c>
      <c r="J21" s="29">
        <f t="shared" si="1"/>
        <v>5.0310000000000006</v>
      </c>
      <c r="K21" s="29">
        <f t="shared" si="2"/>
        <v>385.19999999999993</v>
      </c>
      <c r="L21" s="29">
        <f t="shared" si="2"/>
        <v>0</v>
      </c>
      <c r="M21" s="29">
        <f t="shared" si="2"/>
        <v>0</v>
      </c>
      <c r="N21" s="29">
        <f t="shared" si="2"/>
        <v>5.0310000000000006</v>
      </c>
      <c r="O21" s="30">
        <f t="shared" si="3"/>
        <v>1975.6</v>
      </c>
      <c r="P21" s="31">
        <f t="shared" si="4"/>
        <v>1675.6219999999998</v>
      </c>
    </row>
    <row r="22" spans="1:16" ht="12" customHeight="1">
      <c r="A22" s="27">
        <v>906</v>
      </c>
      <c r="B22" s="28">
        <v>26.2</v>
      </c>
      <c r="C22" s="28"/>
      <c r="D22" s="28"/>
      <c r="E22" s="28">
        <v>0</v>
      </c>
      <c r="F22" s="29">
        <v>10</v>
      </c>
      <c r="G22" s="29">
        <f t="shared" si="0"/>
        <v>494</v>
      </c>
      <c r="H22" s="29">
        <v>0</v>
      </c>
      <c r="I22" s="29">
        <v>0</v>
      </c>
      <c r="J22" s="29">
        <f t="shared" si="1"/>
        <v>0</v>
      </c>
      <c r="K22" s="29">
        <f t="shared" si="2"/>
        <v>494</v>
      </c>
      <c r="L22" s="29">
        <f t="shared" si="2"/>
        <v>0</v>
      </c>
      <c r="M22" s="29">
        <f t="shared" si="2"/>
        <v>0</v>
      </c>
      <c r="N22" s="29">
        <f t="shared" si="2"/>
        <v>0</v>
      </c>
      <c r="O22" s="30">
        <f t="shared" si="3"/>
        <v>2469.6</v>
      </c>
      <c r="P22" s="31">
        <f t="shared" si="4"/>
        <v>1675.6219999999998</v>
      </c>
    </row>
    <row r="23" spans="1:16" ht="12" customHeight="1">
      <c r="A23" s="27">
        <v>907</v>
      </c>
      <c r="B23" s="28">
        <v>23.2</v>
      </c>
      <c r="C23" s="28"/>
      <c r="D23" s="28"/>
      <c r="E23" s="28">
        <v>0</v>
      </c>
      <c r="F23" s="29">
        <v>10</v>
      </c>
      <c r="G23" s="29">
        <f t="shared" si="0"/>
        <v>494</v>
      </c>
      <c r="H23" s="29">
        <v>0</v>
      </c>
      <c r="I23" s="29">
        <v>0</v>
      </c>
      <c r="J23" s="29">
        <f t="shared" si="1"/>
        <v>0</v>
      </c>
      <c r="K23" s="29">
        <f t="shared" si="2"/>
        <v>494</v>
      </c>
      <c r="L23" s="29">
        <f t="shared" si="2"/>
        <v>0</v>
      </c>
      <c r="M23" s="29">
        <f t="shared" si="2"/>
        <v>0</v>
      </c>
      <c r="N23" s="29">
        <f t="shared" si="2"/>
        <v>0</v>
      </c>
      <c r="O23" s="30">
        <f t="shared" si="3"/>
        <v>2963.6</v>
      </c>
      <c r="P23" s="31">
        <f t="shared" si="4"/>
        <v>1675.6219999999998</v>
      </c>
    </row>
    <row r="24" spans="1:16" ht="12" customHeight="1">
      <c r="A24" s="27">
        <v>908</v>
      </c>
      <c r="B24" s="28">
        <v>20.240000000000002</v>
      </c>
      <c r="C24" s="28"/>
      <c r="D24" s="28"/>
      <c r="E24" s="28">
        <v>0</v>
      </c>
      <c r="F24" s="29">
        <v>10</v>
      </c>
      <c r="G24" s="29">
        <f t="shared" si="0"/>
        <v>434.4</v>
      </c>
      <c r="H24" s="29">
        <v>0</v>
      </c>
      <c r="I24" s="29">
        <v>0</v>
      </c>
      <c r="J24" s="29">
        <f t="shared" si="1"/>
        <v>0</v>
      </c>
      <c r="K24" s="29">
        <f t="shared" si="2"/>
        <v>434.4</v>
      </c>
      <c r="L24" s="29">
        <f t="shared" si="2"/>
        <v>0</v>
      </c>
      <c r="M24" s="29">
        <f t="shared" si="2"/>
        <v>0</v>
      </c>
      <c r="N24" s="29">
        <f t="shared" si="2"/>
        <v>0</v>
      </c>
      <c r="O24" s="30">
        <f t="shared" si="3"/>
        <v>3398</v>
      </c>
      <c r="P24" s="31">
        <f t="shared" si="4"/>
        <v>1675.6219999999998</v>
      </c>
    </row>
    <row r="25" spans="1:16" ht="12" customHeight="1">
      <c r="A25" s="27">
        <v>909</v>
      </c>
      <c r="B25" s="28">
        <v>20.55</v>
      </c>
      <c r="C25" s="28"/>
      <c r="D25" s="28"/>
      <c r="E25" s="28">
        <v>0</v>
      </c>
      <c r="F25" s="29">
        <v>10</v>
      </c>
      <c r="G25" s="29">
        <f t="shared" si="0"/>
        <v>407.90000000000009</v>
      </c>
      <c r="H25" s="29">
        <v>0</v>
      </c>
      <c r="I25" s="29">
        <v>0</v>
      </c>
      <c r="J25" s="29">
        <f t="shared" si="1"/>
        <v>0</v>
      </c>
      <c r="K25" s="29">
        <f t="shared" si="2"/>
        <v>407.90000000000009</v>
      </c>
      <c r="L25" s="29">
        <f t="shared" si="2"/>
        <v>0</v>
      </c>
      <c r="M25" s="29">
        <f t="shared" si="2"/>
        <v>0</v>
      </c>
      <c r="N25" s="29">
        <f t="shared" si="2"/>
        <v>0</v>
      </c>
      <c r="O25" s="30">
        <f t="shared" si="3"/>
        <v>3805.9</v>
      </c>
      <c r="P25" s="31">
        <f t="shared" si="4"/>
        <v>1675.6219999999998</v>
      </c>
    </row>
    <row r="26" spans="1:16" ht="12" customHeight="1">
      <c r="A26" s="27">
        <v>910</v>
      </c>
      <c r="B26" s="28">
        <v>18.87</v>
      </c>
      <c r="C26" s="28"/>
      <c r="D26" s="28"/>
      <c r="E26" s="28">
        <v>0</v>
      </c>
      <c r="F26" s="29">
        <v>10</v>
      </c>
      <c r="G26" s="29">
        <f t="shared" si="0"/>
        <v>394.20000000000005</v>
      </c>
      <c r="H26" s="29">
        <v>0</v>
      </c>
      <c r="I26" s="29">
        <v>0</v>
      </c>
      <c r="J26" s="29">
        <f t="shared" si="1"/>
        <v>0</v>
      </c>
      <c r="K26" s="29">
        <f t="shared" si="2"/>
        <v>394.20000000000005</v>
      </c>
      <c r="L26" s="29">
        <f t="shared" si="2"/>
        <v>0</v>
      </c>
      <c r="M26" s="29">
        <f t="shared" si="2"/>
        <v>0</v>
      </c>
      <c r="N26" s="29">
        <f t="shared" si="2"/>
        <v>0</v>
      </c>
      <c r="O26" s="30">
        <f t="shared" si="3"/>
        <v>4200.1000000000004</v>
      </c>
      <c r="P26" s="31">
        <f t="shared" si="4"/>
        <v>1675.6219999999998</v>
      </c>
    </row>
    <row r="27" spans="1:16" ht="12" customHeight="1">
      <c r="A27" s="27">
        <v>911</v>
      </c>
      <c r="B27" s="28">
        <v>14.030000000000001</v>
      </c>
      <c r="C27" s="28"/>
      <c r="D27" s="28"/>
      <c r="E27" s="28">
        <v>0</v>
      </c>
      <c r="F27" s="29">
        <v>10</v>
      </c>
      <c r="G27" s="29">
        <f t="shared" si="0"/>
        <v>329.00000000000006</v>
      </c>
      <c r="H27" s="29">
        <v>0</v>
      </c>
      <c r="I27" s="29">
        <v>0</v>
      </c>
      <c r="J27" s="29">
        <f t="shared" si="1"/>
        <v>0</v>
      </c>
      <c r="K27" s="29">
        <f t="shared" ref="K27:N29" si="5">G27</f>
        <v>329.00000000000006</v>
      </c>
      <c r="L27" s="29">
        <f t="shared" si="5"/>
        <v>0</v>
      </c>
      <c r="M27" s="29">
        <f t="shared" si="5"/>
        <v>0</v>
      </c>
      <c r="N27" s="29">
        <f t="shared" si="5"/>
        <v>0</v>
      </c>
      <c r="O27" s="30">
        <f t="shared" si="3"/>
        <v>4529.1000000000004</v>
      </c>
      <c r="P27" s="31">
        <f t="shared" si="4"/>
        <v>1675.6219999999998</v>
      </c>
    </row>
    <row r="28" spans="1:16" ht="12" customHeight="1">
      <c r="A28" s="27">
        <v>912</v>
      </c>
      <c r="B28" s="28">
        <v>12.559999999999999</v>
      </c>
      <c r="C28" s="28"/>
      <c r="D28" s="28"/>
      <c r="E28" s="28">
        <v>0</v>
      </c>
      <c r="F28" s="29">
        <v>10</v>
      </c>
      <c r="G28" s="29">
        <f t="shared" si="0"/>
        <v>265.89999999999998</v>
      </c>
      <c r="H28" s="29">
        <v>0</v>
      </c>
      <c r="I28" s="29">
        <v>0</v>
      </c>
      <c r="J28" s="29">
        <f t="shared" si="1"/>
        <v>0</v>
      </c>
      <c r="K28" s="29">
        <f t="shared" si="5"/>
        <v>265.89999999999998</v>
      </c>
      <c r="L28" s="29">
        <f t="shared" si="5"/>
        <v>0</v>
      </c>
      <c r="M28" s="29">
        <f t="shared" si="5"/>
        <v>0</v>
      </c>
      <c r="N28" s="29">
        <f t="shared" si="5"/>
        <v>0</v>
      </c>
      <c r="O28" s="30">
        <f t="shared" si="3"/>
        <v>4795</v>
      </c>
      <c r="P28" s="31">
        <f t="shared" si="4"/>
        <v>1675.6219999999998</v>
      </c>
    </row>
    <row r="29" spans="1:16" ht="12" customHeight="1">
      <c r="A29" s="27">
        <v>913</v>
      </c>
      <c r="B29" s="28">
        <v>20.23</v>
      </c>
      <c r="C29" s="28"/>
      <c r="D29" s="28"/>
      <c r="E29" s="28">
        <v>0</v>
      </c>
      <c r="F29" s="29">
        <v>10</v>
      </c>
      <c r="G29" s="29">
        <f t="shared" si="0"/>
        <v>327.9</v>
      </c>
      <c r="H29" s="29">
        <v>0</v>
      </c>
      <c r="I29" s="29">
        <v>0</v>
      </c>
      <c r="J29" s="29">
        <f t="shared" si="1"/>
        <v>0</v>
      </c>
      <c r="K29" s="29">
        <f t="shared" si="5"/>
        <v>327.9</v>
      </c>
      <c r="L29" s="29">
        <f t="shared" si="5"/>
        <v>0</v>
      </c>
      <c r="M29" s="29">
        <f t="shared" si="5"/>
        <v>0</v>
      </c>
      <c r="N29" s="29">
        <f t="shared" si="5"/>
        <v>0</v>
      </c>
      <c r="O29" s="30">
        <f t="shared" si="3"/>
        <v>5122.8999999999996</v>
      </c>
      <c r="P29" s="31">
        <f t="shared" si="4"/>
        <v>1675.6219999999998</v>
      </c>
    </row>
    <row r="30" spans="1:16" ht="12" customHeight="1">
      <c r="A30" s="27">
        <v>914</v>
      </c>
      <c r="B30" s="28">
        <v>22.57</v>
      </c>
      <c r="C30" s="28"/>
      <c r="D30" s="28"/>
      <c r="E30" s="28">
        <v>0</v>
      </c>
      <c r="F30" s="29">
        <v>10</v>
      </c>
      <c r="G30" s="29">
        <f t="shared" ref="G30:G55" si="6">SUM(B29+B30)*F30</f>
        <v>428</v>
      </c>
      <c r="H30" s="29">
        <v>0</v>
      </c>
      <c r="I30" s="29">
        <v>0</v>
      </c>
      <c r="J30" s="29">
        <f t="shared" ref="J30:J55" si="7">SUM((E29+E30)*F30*1.3)</f>
        <v>0</v>
      </c>
      <c r="K30" s="29">
        <f t="shared" ref="K30:K55" si="8">G30</f>
        <v>428</v>
      </c>
      <c r="L30" s="29">
        <f t="shared" ref="L30:L55" si="9">H30</f>
        <v>0</v>
      </c>
      <c r="M30" s="29">
        <f t="shared" ref="M30:M55" si="10">I30</f>
        <v>0</v>
      </c>
      <c r="N30" s="29">
        <f t="shared" ref="N30:N55" si="11">J30</f>
        <v>0</v>
      </c>
      <c r="O30" s="30">
        <f t="shared" ref="O30:O55" si="12">SUM(K30+L30+M30)+O29</f>
        <v>5550.9</v>
      </c>
      <c r="P30" s="31">
        <f t="shared" ref="P30:P55" si="13">N30+P29</f>
        <v>1675.6219999999998</v>
      </c>
    </row>
    <row r="31" spans="1:16" ht="12" customHeight="1">
      <c r="A31" s="27">
        <v>915</v>
      </c>
      <c r="B31" s="28">
        <v>18.23</v>
      </c>
      <c r="C31" s="28"/>
      <c r="D31" s="28"/>
      <c r="E31" s="28">
        <v>0</v>
      </c>
      <c r="F31" s="29">
        <v>10</v>
      </c>
      <c r="G31" s="29">
        <f t="shared" si="6"/>
        <v>408</v>
      </c>
      <c r="H31" s="29">
        <v>0</v>
      </c>
      <c r="I31" s="29">
        <v>0</v>
      </c>
      <c r="J31" s="29">
        <f t="shared" si="7"/>
        <v>0</v>
      </c>
      <c r="K31" s="29">
        <f t="shared" si="8"/>
        <v>408</v>
      </c>
      <c r="L31" s="29">
        <f t="shared" si="9"/>
        <v>0</v>
      </c>
      <c r="M31" s="29">
        <f t="shared" si="10"/>
        <v>0</v>
      </c>
      <c r="N31" s="29">
        <f t="shared" si="11"/>
        <v>0</v>
      </c>
      <c r="O31" s="30">
        <f t="shared" si="12"/>
        <v>5958.9</v>
      </c>
      <c r="P31" s="31">
        <f t="shared" si="13"/>
        <v>1675.6219999999998</v>
      </c>
    </row>
    <row r="32" spans="1:16" ht="12" customHeight="1">
      <c r="A32" s="27" t="s">
        <v>8</v>
      </c>
      <c r="B32" s="28">
        <v>23.91</v>
      </c>
      <c r="C32" s="28"/>
      <c r="D32" s="28"/>
      <c r="E32" s="28">
        <v>0</v>
      </c>
      <c r="F32" s="29">
        <v>7.73</v>
      </c>
      <c r="G32" s="29">
        <f t="shared" si="6"/>
        <v>325.74220000000003</v>
      </c>
      <c r="H32" s="29">
        <v>0</v>
      </c>
      <c r="I32" s="29">
        <v>0</v>
      </c>
      <c r="J32" s="29">
        <f t="shared" si="7"/>
        <v>0</v>
      </c>
      <c r="K32" s="29">
        <f t="shared" si="8"/>
        <v>325.74220000000003</v>
      </c>
      <c r="L32" s="29">
        <f t="shared" si="9"/>
        <v>0</v>
      </c>
      <c r="M32" s="29">
        <f t="shared" si="10"/>
        <v>0</v>
      </c>
      <c r="N32" s="29">
        <f t="shared" si="11"/>
        <v>0</v>
      </c>
      <c r="O32" s="30">
        <f t="shared" si="12"/>
        <v>6284.6421999999993</v>
      </c>
      <c r="P32" s="31">
        <f t="shared" si="13"/>
        <v>1675.6219999999998</v>
      </c>
    </row>
    <row r="33" spans="1:16" ht="12" customHeight="1">
      <c r="A33" s="27"/>
      <c r="B33" s="28"/>
      <c r="C33" s="28"/>
      <c r="D33" s="28"/>
      <c r="E33" s="28"/>
      <c r="F33" s="29"/>
      <c r="G33" s="29"/>
      <c r="H33" s="29"/>
      <c r="I33" s="29"/>
      <c r="J33" s="29"/>
      <c r="K33" s="29"/>
      <c r="L33" s="29"/>
      <c r="M33" s="29"/>
      <c r="N33" s="29"/>
      <c r="O33" s="30"/>
      <c r="P33" s="31"/>
    </row>
    <row r="34" spans="1:16" ht="12" customHeight="1">
      <c r="A34" s="27"/>
      <c r="B34" s="28"/>
      <c r="C34" s="28"/>
      <c r="D34" s="28"/>
      <c r="E34" s="28"/>
      <c r="F34" s="29"/>
      <c r="G34" s="29"/>
      <c r="H34" s="29"/>
      <c r="I34" s="29"/>
      <c r="J34" s="29"/>
      <c r="K34" s="29"/>
      <c r="L34" s="29"/>
      <c r="M34" s="29"/>
      <c r="N34" s="29"/>
      <c r="O34" s="30"/>
      <c r="P34" s="31"/>
    </row>
    <row r="35" spans="1:16" ht="12" customHeight="1">
      <c r="A35" s="27"/>
      <c r="B35" s="28"/>
      <c r="C35" s="28"/>
      <c r="D35" s="28"/>
      <c r="E35" s="28"/>
      <c r="F35" s="29"/>
      <c r="G35" s="29"/>
      <c r="H35" s="29"/>
      <c r="I35" s="29"/>
      <c r="J35" s="29"/>
      <c r="K35" s="29"/>
      <c r="L35" s="29"/>
      <c r="M35" s="29"/>
      <c r="N35" s="29"/>
      <c r="O35" s="30"/>
      <c r="P35" s="31"/>
    </row>
    <row r="36" spans="1:16" ht="12" customHeight="1">
      <c r="A36" s="27" t="s">
        <v>11</v>
      </c>
      <c r="B36" s="28">
        <v>14.36</v>
      </c>
      <c r="C36" s="28"/>
      <c r="D36" s="28"/>
      <c r="E36" s="28">
        <v>0</v>
      </c>
      <c r="F36" s="29"/>
      <c r="G36" s="29"/>
      <c r="H36" s="29"/>
      <c r="I36" s="29"/>
      <c r="J36" s="29"/>
      <c r="K36" s="29"/>
      <c r="L36" s="29"/>
      <c r="M36" s="29"/>
      <c r="N36" s="29"/>
      <c r="O36" s="30">
        <f>SUM(K36+L36+M36)+O32</f>
        <v>6284.6421999999993</v>
      </c>
      <c r="P36" s="31">
        <f>SUM(L36+M36+N36)+P32</f>
        <v>1675.6219999999998</v>
      </c>
    </row>
    <row r="37" spans="1:16" ht="12" customHeight="1">
      <c r="A37" s="27">
        <v>922</v>
      </c>
      <c r="B37" s="28">
        <v>9.74</v>
      </c>
      <c r="C37" s="28"/>
      <c r="D37" s="28"/>
      <c r="E37" s="28">
        <v>0</v>
      </c>
      <c r="F37" s="29">
        <v>9.3800000000000008</v>
      </c>
      <c r="G37" s="29">
        <f t="shared" si="6"/>
        <v>226.05800000000002</v>
      </c>
      <c r="H37" s="29">
        <v>0</v>
      </c>
      <c r="I37" s="29">
        <v>0</v>
      </c>
      <c r="J37" s="29">
        <f t="shared" si="7"/>
        <v>0</v>
      </c>
      <c r="K37" s="29">
        <f t="shared" si="8"/>
        <v>226.05800000000002</v>
      </c>
      <c r="L37" s="29">
        <f t="shared" si="9"/>
        <v>0</v>
      </c>
      <c r="M37" s="29">
        <f t="shared" si="10"/>
        <v>0</v>
      </c>
      <c r="N37" s="29">
        <f t="shared" si="11"/>
        <v>0</v>
      </c>
      <c r="O37" s="30">
        <f t="shared" si="12"/>
        <v>6510.7001999999993</v>
      </c>
      <c r="P37" s="31">
        <f t="shared" si="13"/>
        <v>1675.6219999999998</v>
      </c>
    </row>
    <row r="38" spans="1:16" ht="12" customHeight="1">
      <c r="A38" s="27">
        <v>923</v>
      </c>
      <c r="B38" s="28">
        <v>13.72</v>
      </c>
      <c r="C38" s="28"/>
      <c r="D38" s="28"/>
      <c r="E38" s="28">
        <v>0</v>
      </c>
      <c r="F38" s="29">
        <v>10</v>
      </c>
      <c r="G38" s="29">
        <f t="shared" si="6"/>
        <v>234.60000000000002</v>
      </c>
      <c r="H38" s="29">
        <v>0</v>
      </c>
      <c r="I38" s="29">
        <v>0</v>
      </c>
      <c r="J38" s="29">
        <f t="shared" si="7"/>
        <v>0</v>
      </c>
      <c r="K38" s="29">
        <f t="shared" si="8"/>
        <v>234.60000000000002</v>
      </c>
      <c r="L38" s="29">
        <f t="shared" si="9"/>
        <v>0</v>
      </c>
      <c r="M38" s="29">
        <f t="shared" si="10"/>
        <v>0</v>
      </c>
      <c r="N38" s="29">
        <f t="shared" si="11"/>
        <v>0</v>
      </c>
      <c r="O38" s="30">
        <f t="shared" si="12"/>
        <v>6745.3001999999997</v>
      </c>
      <c r="P38" s="31">
        <f t="shared" si="13"/>
        <v>1675.6219999999998</v>
      </c>
    </row>
    <row r="39" spans="1:16" ht="12" customHeight="1">
      <c r="A39" s="27">
        <v>924</v>
      </c>
      <c r="B39" s="28">
        <v>11.46</v>
      </c>
      <c r="C39" s="28"/>
      <c r="D39" s="28"/>
      <c r="E39" s="28">
        <v>0</v>
      </c>
      <c r="F39" s="29">
        <v>10</v>
      </c>
      <c r="G39" s="29">
        <f t="shared" si="6"/>
        <v>251.8</v>
      </c>
      <c r="H39" s="29">
        <v>0</v>
      </c>
      <c r="I39" s="29">
        <v>0</v>
      </c>
      <c r="J39" s="29">
        <f t="shared" si="7"/>
        <v>0</v>
      </c>
      <c r="K39" s="29">
        <f t="shared" si="8"/>
        <v>251.8</v>
      </c>
      <c r="L39" s="29">
        <f t="shared" si="9"/>
        <v>0</v>
      </c>
      <c r="M39" s="29">
        <f t="shared" si="10"/>
        <v>0</v>
      </c>
      <c r="N39" s="29">
        <f t="shared" si="11"/>
        <v>0</v>
      </c>
      <c r="O39" s="30">
        <f t="shared" si="12"/>
        <v>6997.1001999999999</v>
      </c>
      <c r="P39" s="31">
        <f t="shared" si="13"/>
        <v>1675.6219999999998</v>
      </c>
    </row>
    <row r="40" spans="1:16" ht="12" customHeight="1">
      <c r="A40" s="27">
        <v>925</v>
      </c>
      <c r="B40" s="28">
        <v>11.905000000000001</v>
      </c>
      <c r="C40" s="28"/>
      <c r="D40" s="28"/>
      <c r="E40" s="28">
        <v>0.51500000000000001</v>
      </c>
      <c r="F40" s="29">
        <v>10</v>
      </c>
      <c r="G40" s="29">
        <f t="shared" si="6"/>
        <v>233.65000000000003</v>
      </c>
      <c r="H40" s="29">
        <v>0</v>
      </c>
      <c r="I40" s="29">
        <v>0</v>
      </c>
      <c r="J40" s="29">
        <f t="shared" si="7"/>
        <v>6.6950000000000003</v>
      </c>
      <c r="K40" s="29">
        <f t="shared" si="8"/>
        <v>233.65000000000003</v>
      </c>
      <c r="L40" s="29">
        <f t="shared" si="9"/>
        <v>0</v>
      </c>
      <c r="M40" s="29">
        <f t="shared" si="10"/>
        <v>0</v>
      </c>
      <c r="N40" s="29">
        <f t="shared" si="11"/>
        <v>6.6950000000000003</v>
      </c>
      <c r="O40" s="30">
        <f t="shared" si="12"/>
        <v>7230.7501999999995</v>
      </c>
      <c r="P40" s="31">
        <f t="shared" si="13"/>
        <v>1682.3169999999998</v>
      </c>
    </row>
    <row r="41" spans="1:16" ht="12" customHeight="1">
      <c r="A41" s="27">
        <v>926</v>
      </c>
      <c r="B41" s="28">
        <v>12.425000000000001</v>
      </c>
      <c r="C41" s="28"/>
      <c r="D41" s="28"/>
      <c r="E41" s="28">
        <v>0.48299999999999998</v>
      </c>
      <c r="F41" s="29">
        <v>10</v>
      </c>
      <c r="G41" s="29">
        <f t="shared" si="6"/>
        <v>243.3</v>
      </c>
      <c r="H41" s="29">
        <v>0</v>
      </c>
      <c r="I41" s="29">
        <v>0</v>
      </c>
      <c r="J41" s="29">
        <f t="shared" si="7"/>
        <v>12.974</v>
      </c>
      <c r="K41" s="29">
        <f t="shared" si="8"/>
        <v>243.3</v>
      </c>
      <c r="L41" s="29">
        <f t="shared" si="9"/>
        <v>0</v>
      </c>
      <c r="M41" s="29">
        <f t="shared" si="10"/>
        <v>0</v>
      </c>
      <c r="N41" s="29">
        <f t="shared" si="11"/>
        <v>12.974</v>
      </c>
      <c r="O41" s="30">
        <f t="shared" si="12"/>
        <v>7474.0501999999997</v>
      </c>
      <c r="P41" s="31">
        <f t="shared" si="13"/>
        <v>1695.2909999999997</v>
      </c>
    </row>
    <row r="42" spans="1:16" ht="12" customHeight="1">
      <c r="A42" s="27">
        <v>927</v>
      </c>
      <c r="B42" s="28">
        <v>12.351000000000001</v>
      </c>
      <c r="C42" s="28"/>
      <c r="D42" s="28"/>
      <c r="E42" s="28">
        <v>0.56999999999999995</v>
      </c>
      <c r="F42" s="29">
        <v>10</v>
      </c>
      <c r="G42" s="29">
        <f t="shared" si="6"/>
        <v>247.76000000000005</v>
      </c>
      <c r="H42" s="29">
        <v>0</v>
      </c>
      <c r="I42" s="29">
        <v>0</v>
      </c>
      <c r="J42" s="29">
        <f t="shared" si="7"/>
        <v>13.689</v>
      </c>
      <c r="K42" s="29">
        <f t="shared" si="8"/>
        <v>247.76000000000005</v>
      </c>
      <c r="L42" s="29">
        <f t="shared" si="9"/>
        <v>0</v>
      </c>
      <c r="M42" s="29">
        <f t="shared" si="10"/>
        <v>0</v>
      </c>
      <c r="N42" s="29">
        <f t="shared" si="11"/>
        <v>13.689</v>
      </c>
      <c r="O42" s="30">
        <f t="shared" si="12"/>
        <v>7721.8101999999999</v>
      </c>
      <c r="P42" s="31">
        <f t="shared" si="13"/>
        <v>1708.9799999999998</v>
      </c>
    </row>
    <row r="43" spans="1:16" ht="12" customHeight="1">
      <c r="A43" s="27">
        <v>928</v>
      </c>
      <c r="B43" s="28">
        <v>11.874000000000001</v>
      </c>
      <c r="C43" s="28"/>
      <c r="D43" s="28"/>
      <c r="E43" s="28">
        <v>1.4550000000000001</v>
      </c>
      <c r="F43" s="29">
        <v>10</v>
      </c>
      <c r="G43" s="29">
        <f t="shared" si="6"/>
        <v>242.25</v>
      </c>
      <c r="H43" s="29">
        <v>0</v>
      </c>
      <c r="I43" s="29">
        <v>0</v>
      </c>
      <c r="J43" s="29">
        <f t="shared" si="7"/>
        <v>26.324999999999999</v>
      </c>
      <c r="K43" s="29">
        <f t="shared" si="8"/>
        <v>242.25</v>
      </c>
      <c r="L43" s="29">
        <f t="shared" si="9"/>
        <v>0</v>
      </c>
      <c r="M43" s="29">
        <f t="shared" si="10"/>
        <v>0</v>
      </c>
      <c r="N43" s="29">
        <f t="shared" si="11"/>
        <v>26.324999999999999</v>
      </c>
      <c r="O43" s="30">
        <f t="shared" si="12"/>
        <v>7964.0601999999999</v>
      </c>
      <c r="P43" s="31">
        <f t="shared" si="13"/>
        <v>1735.3049999999998</v>
      </c>
    </row>
    <row r="44" spans="1:16" ht="12" customHeight="1">
      <c r="A44" s="27">
        <v>929</v>
      </c>
      <c r="B44" s="28">
        <v>11.757000000000001</v>
      </c>
      <c r="C44" s="28"/>
      <c r="D44" s="28"/>
      <c r="E44" s="28">
        <v>1.2929999999999999</v>
      </c>
      <c r="F44" s="29">
        <v>10</v>
      </c>
      <c r="G44" s="29">
        <f t="shared" si="6"/>
        <v>236.31</v>
      </c>
      <c r="H44" s="29">
        <v>0</v>
      </c>
      <c r="I44" s="29">
        <v>0</v>
      </c>
      <c r="J44" s="29">
        <f t="shared" si="7"/>
        <v>35.724000000000004</v>
      </c>
      <c r="K44" s="29">
        <f t="shared" si="8"/>
        <v>236.31</v>
      </c>
      <c r="L44" s="29">
        <f t="shared" si="9"/>
        <v>0</v>
      </c>
      <c r="M44" s="29">
        <f t="shared" si="10"/>
        <v>0</v>
      </c>
      <c r="N44" s="29">
        <f t="shared" si="11"/>
        <v>35.724000000000004</v>
      </c>
      <c r="O44" s="30">
        <f t="shared" si="12"/>
        <v>8200.3701999999994</v>
      </c>
      <c r="P44" s="31">
        <f t="shared" si="13"/>
        <v>1771.0289999999998</v>
      </c>
    </row>
    <row r="45" spans="1:16" ht="12" customHeight="1">
      <c r="A45" s="27">
        <v>930</v>
      </c>
      <c r="B45" s="28">
        <v>12.654</v>
      </c>
      <c r="C45" s="28"/>
      <c r="D45" s="28"/>
      <c r="E45" s="28">
        <v>1.0580000000000001</v>
      </c>
      <c r="F45" s="29">
        <v>10</v>
      </c>
      <c r="G45" s="29">
        <f t="shared" si="6"/>
        <v>244.11</v>
      </c>
      <c r="H45" s="29">
        <v>0</v>
      </c>
      <c r="I45" s="29">
        <v>0</v>
      </c>
      <c r="J45" s="29">
        <f t="shared" si="7"/>
        <v>30.562999999999999</v>
      </c>
      <c r="K45" s="29">
        <f t="shared" si="8"/>
        <v>244.11</v>
      </c>
      <c r="L45" s="29">
        <f t="shared" si="9"/>
        <v>0</v>
      </c>
      <c r="M45" s="29">
        <f t="shared" si="10"/>
        <v>0</v>
      </c>
      <c r="N45" s="29">
        <f t="shared" si="11"/>
        <v>30.562999999999999</v>
      </c>
      <c r="O45" s="30">
        <f t="shared" si="12"/>
        <v>8444.4802</v>
      </c>
      <c r="P45" s="31">
        <f t="shared" si="13"/>
        <v>1801.5919999999999</v>
      </c>
    </row>
    <row r="46" spans="1:16" ht="12" customHeight="1">
      <c r="A46" s="27">
        <v>931</v>
      </c>
      <c r="B46" s="28">
        <v>12.112</v>
      </c>
      <c r="C46" s="28"/>
      <c r="D46" s="28"/>
      <c r="E46" s="28">
        <v>0</v>
      </c>
      <c r="F46" s="29">
        <v>10</v>
      </c>
      <c r="G46" s="29">
        <f t="shared" si="6"/>
        <v>247.65999999999997</v>
      </c>
      <c r="H46" s="29">
        <v>0</v>
      </c>
      <c r="I46" s="29">
        <v>0</v>
      </c>
      <c r="J46" s="29">
        <f t="shared" si="7"/>
        <v>13.754000000000001</v>
      </c>
      <c r="K46" s="29">
        <f t="shared" si="8"/>
        <v>247.65999999999997</v>
      </c>
      <c r="L46" s="29">
        <f t="shared" si="9"/>
        <v>0</v>
      </c>
      <c r="M46" s="29">
        <f t="shared" si="10"/>
        <v>0</v>
      </c>
      <c r="N46" s="29">
        <f t="shared" si="11"/>
        <v>13.754000000000001</v>
      </c>
      <c r="O46" s="30">
        <f t="shared" si="12"/>
        <v>8692.1401999999998</v>
      </c>
      <c r="P46" s="31">
        <f t="shared" si="13"/>
        <v>1815.3459999999998</v>
      </c>
    </row>
    <row r="47" spans="1:16" ht="12" customHeight="1" thickBot="1">
      <c r="A47" s="40">
        <v>932</v>
      </c>
      <c r="B47" s="11">
        <v>12.089</v>
      </c>
      <c r="C47" s="11"/>
      <c r="D47" s="11"/>
      <c r="E47" s="11">
        <v>1.048</v>
      </c>
      <c r="F47" s="8">
        <v>10</v>
      </c>
      <c r="G47" s="8">
        <f t="shared" si="6"/>
        <v>242.01</v>
      </c>
      <c r="H47" s="8">
        <v>0</v>
      </c>
      <c r="I47" s="8">
        <v>0</v>
      </c>
      <c r="J47" s="8">
        <f t="shared" si="7"/>
        <v>13.624000000000001</v>
      </c>
      <c r="K47" s="8">
        <f t="shared" si="8"/>
        <v>242.01</v>
      </c>
      <c r="L47" s="8">
        <f t="shared" si="9"/>
        <v>0</v>
      </c>
      <c r="M47" s="8">
        <f t="shared" si="10"/>
        <v>0</v>
      </c>
      <c r="N47" s="8">
        <f t="shared" si="11"/>
        <v>13.624000000000001</v>
      </c>
      <c r="O47" s="33">
        <f t="shared" si="12"/>
        <v>8934.1502</v>
      </c>
      <c r="P47" s="34">
        <f t="shared" si="13"/>
        <v>1828.9699999999998</v>
      </c>
    </row>
    <row r="48" spans="1:16" ht="12" customHeight="1">
      <c r="A48" s="41">
        <v>933</v>
      </c>
      <c r="B48" s="42">
        <v>13.277000000000001</v>
      </c>
      <c r="C48" s="42"/>
      <c r="D48" s="42"/>
      <c r="E48" s="42">
        <v>0.35099999999999998</v>
      </c>
      <c r="F48" s="43">
        <v>10</v>
      </c>
      <c r="G48" s="43">
        <f t="shared" si="6"/>
        <v>253.66</v>
      </c>
      <c r="H48" s="43">
        <v>0</v>
      </c>
      <c r="I48" s="43">
        <v>0</v>
      </c>
      <c r="J48" s="43">
        <f t="shared" si="7"/>
        <v>18.187000000000001</v>
      </c>
      <c r="K48" s="43">
        <f t="shared" si="8"/>
        <v>253.66</v>
      </c>
      <c r="L48" s="43">
        <f t="shared" si="9"/>
        <v>0</v>
      </c>
      <c r="M48" s="43">
        <f t="shared" si="10"/>
        <v>0</v>
      </c>
      <c r="N48" s="43">
        <f t="shared" si="11"/>
        <v>18.187000000000001</v>
      </c>
      <c r="O48" s="44">
        <f t="shared" si="12"/>
        <v>9187.8101999999999</v>
      </c>
      <c r="P48" s="45">
        <f t="shared" si="13"/>
        <v>1847.1569999999997</v>
      </c>
    </row>
    <row r="49" spans="1:16" ht="12" customHeight="1">
      <c r="A49" s="27">
        <v>934</v>
      </c>
      <c r="B49" s="28">
        <v>13.657</v>
      </c>
      <c r="C49" s="28"/>
      <c r="D49" s="28"/>
      <c r="E49" s="28">
        <v>0</v>
      </c>
      <c r="F49" s="29">
        <v>10</v>
      </c>
      <c r="G49" s="29">
        <f t="shared" si="6"/>
        <v>269.34000000000003</v>
      </c>
      <c r="H49" s="29">
        <v>0</v>
      </c>
      <c r="I49" s="29">
        <v>0</v>
      </c>
      <c r="J49" s="29">
        <f t="shared" si="7"/>
        <v>4.5629999999999997</v>
      </c>
      <c r="K49" s="29">
        <f t="shared" si="8"/>
        <v>269.34000000000003</v>
      </c>
      <c r="L49" s="29">
        <f t="shared" si="9"/>
        <v>0</v>
      </c>
      <c r="M49" s="29">
        <f t="shared" si="10"/>
        <v>0</v>
      </c>
      <c r="N49" s="29">
        <f t="shared" si="11"/>
        <v>4.5629999999999997</v>
      </c>
      <c r="O49" s="30">
        <f t="shared" si="12"/>
        <v>9457.1502</v>
      </c>
      <c r="P49" s="31">
        <f t="shared" si="13"/>
        <v>1851.7199999999998</v>
      </c>
    </row>
    <row r="50" spans="1:16" ht="12" customHeight="1">
      <c r="A50" s="27">
        <v>935</v>
      </c>
      <c r="B50" s="28">
        <v>13.612</v>
      </c>
      <c r="C50" s="28"/>
      <c r="D50" s="28"/>
      <c r="E50" s="28">
        <v>0.26100000000000001</v>
      </c>
      <c r="F50" s="29">
        <v>10</v>
      </c>
      <c r="G50" s="29">
        <f t="shared" si="6"/>
        <v>272.69</v>
      </c>
      <c r="H50" s="29">
        <v>0</v>
      </c>
      <c r="I50" s="29">
        <v>0</v>
      </c>
      <c r="J50" s="29">
        <f t="shared" si="7"/>
        <v>3.3930000000000007</v>
      </c>
      <c r="K50" s="29">
        <f t="shared" si="8"/>
        <v>272.69</v>
      </c>
      <c r="L50" s="29">
        <f t="shared" si="9"/>
        <v>0</v>
      </c>
      <c r="M50" s="29">
        <f t="shared" si="10"/>
        <v>0</v>
      </c>
      <c r="N50" s="29">
        <f t="shared" si="11"/>
        <v>3.3930000000000007</v>
      </c>
      <c r="O50" s="30">
        <f t="shared" si="12"/>
        <v>9729.8402000000006</v>
      </c>
      <c r="P50" s="31">
        <f t="shared" si="13"/>
        <v>1855.1129999999998</v>
      </c>
    </row>
    <row r="51" spans="1:16" ht="12" customHeight="1">
      <c r="A51" s="27">
        <v>936</v>
      </c>
      <c r="B51" s="28">
        <v>13.528</v>
      </c>
      <c r="C51" s="28"/>
      <c r="D51" s="28"/>
      <c r="E51" s="28">
        <v>0.22</v>
      </c>
      <c r="F51" s="29">
        <v>10</v>
      </c>
      <c r="G51" s="29">
        <f t="shared" si="6"/>
        <v>271.39999999999998</v>
      </c>
      <c r="H51" s="29">
        <v>0</v>
      </c>
      <c r="I51" s="29">
        <v>0</v>
      </c>
      <c r="J51" s="29">
        <f t="shared" si="7"/>
        <v>6.2530000000000001</v>
      </c>
      <c r="K51" s="29">
        <f t="shared" si="8"/>
        <v>271.39999999999998</v>
      </c>
      <c r="L51" s="29">
        <f t="shared" si="9"/>
        <v>0</v>
      </c>
      <c r="M51" s="29">
        <f t="shared" si="10"/>
        <v>0</v>
      </c>
      <c r="N51" s="29">
        <f t="shared" si="11"/>
        <v>6.2530000000000001</v>
      </c>
      <c r="O51" s="30">
        <f t="shared" si="12"/>
        <v>10001.2402</v>
      </c>
      <c r="P51" s="31">
        <f t="shared" si="13"/>
        <v>1861.3659999999998</v>
      </c>
    </row>
    <row r="52" spans="1:16" ht="12" customHeight="1">
      <c r="A52" s="27">
        <v>937</v>
      </c>
      <c r="B52" s="28">
        <v>12.91</v>
      </c>
      <c r="C52" s="28"/>
      <c r="D52" s="28"/>
      <c r="E52" s="28">
        <v>0</v>
      </c>
      <c r="F52" s="29">
        <v>10</v>
      </c>
      <c r="G52" s="29">
        <f t="shared" si="6"/>
        <v>264.38</v>
      </c>
      <c r="H52" s="29">
        <v>0</v>
      </c>
      <c r="I52" s="29">
        <v>0</v>
      </c>
      <c r="J52" s="29">
        <f t="shared" si="7"/>
        <v>2.8600000000000003</v>
      </c>
      <c r="K52" s="29">
        <f t="shared" si="8"/>
        <v>264.38</v>
      </c>
      <c r="L52" s="29">
        <f t="shared" si="9"/>
        <v>0</v>
      </c>
      <c r="M52" s="29">
        <f t="shared" si="10"/>
        <v>0</v>
      </c>
      <c r="N52" s="29">
        <f t="shared" si="11"/>
        <v>2.8600000000000003</v>
      </c>
      <c r="O52" s="30">
        <f t="shared" si="12"/>
        <v>10265.620199999999</v>
      </c>
      <c r="P52" s="31">
        <f t="shared" si="13"/>
        <v>1864.2259999999997</v>
      </c>
    </row>
    <row r="53" spans="1:16" ht="12" customHeight="1">
      <c r="A53" s="27">
        <v>938</v>
      </c>
      <c r="B53" s="28">
        <v>14.04</v>
      </c>
      <c r="C53" s="28"/>
      <c r="D53" s="28"/>
      <c r="E53" s="28">
        <v>0</v>
      </c>
      <c r="F53" s="29">
        <v>10</v>
      </c>
      <c r="G53" s="29">
        <f t="shared" si="6"/>
        <v>269.5</v>
      </c>
      <c r="H53" s="29">
        <v>0</v>
      </c>
      <c r="I53" s="29">
        <v>0</v>
      </c>
      <c r="J53" s="29">
        <f t="shared" si="7"/>
        <v>0</v>
      </c>
      <c r="K53" s="29">
        <f t="shared" si="8"/>
        <v>269.5</v>
      </c>
      <c r="L53" s="29">
        <f t="shared" si="9"/>
        <v>0</v>
      </c>
      <c r="M53" s="29">
        <f t="shared" si="10"/>
        <v>0</v>
      </c>
      <c r="N53" s="29">
        <f t="shared" si="11"/>
        <v>0</v>
      </c>
      <c r="O53" s="30">
        <f t="shared" si="12"/>
        <v>10535.120199999999</v>
      </c>
      <c r="P53" s="31">
        <f t="shared" si="13"/>
        <v>1864.2259999999997</v>
      </c>
    </row>
    <row r="54" spans="1:16" ht="12" customHeight="1">
      <c r="A54" s="27">
        <v>939</v>
      </c>
      <c r="B54" s="28">
        <v>13.97</v>
      </c>
      <c r="C54" s="28"/>
      <c r="D54" s="28"/>
      <c r="E54" s="28">
        <v>0</v>
      </c>
      <c r="F54" s="29">
        <v>10</v>
      </c>
      <c r="G54" s="29">
        <f t="shared" si="6"/>
        <v>280.09999999999997</v>
      </c>
      <c r="H54" s="29">
        <v>0</v>
      </c>
      <c r="I54" s="29">
        <v>0</v>
      </c>
      <c r="J54" s="29">
        <f t="shared" si="7"/>
        <v>0</v>
      </c>
      <c r="K54" s="29">
        <f t="shared" si="8"/>
        <v>280.09999999999997</v>
      </c>
      <c r="L54" s="29">
        <f t="shared" si="9"/>
        <v>0</v>
      </c>
      <c r="M54" s="29">
        <f t="shared" si="10"/>
        <v>0</v>
      </c>
      <c r="N54" s="29">
        <f t="shared" si="11"/>
        <v>0</v>
      </c>
      <c r="O54" s="30">
        <f t="shared" si="12"/>
        <v>10815.2202</v>
      </c>
      <c r="P54" s="31">
        <f t="shared" si="13"/>
        <v>1864.2259999999997</v>
      </c>
    </row>
    <row r="55" spans="1:16" ht="12" customHeight="1">
      <c r="A55" s="27">
        <v>940</v>
      </c>
      <c r="B55" s="28">
        <v>12.81</v>
      </c>
      <c r="C55" s="28"/>
      <c r="D55" s="28"/>
      <c r="E55" s="28">
        <v>0</v>
      </c>
      <c r="F55" s="29">
        <v>10</v>
      </c>
      <c r="G55" s="29">
        <f t="shared" si="6"/>
        <v>267.8</v>
      </c>
      <c r="H55" s="29">
        <v>0</v>
      </c>
      <c r="I55" s="29">
        <v>0</v>
      </c>
      <c r="J55" s="29">
        <f t="shared" si="7"/>
        <v>0</v>
      </c>
      <c r="K55" s="29">
        <f t="shared" si="8"/>
        <v>267.8</v>
      </c>
      <c r="L55" s="29">
        <f t="shared" si="9"/>
        <v>0</v>
      </c>
      <c r="M55" s="29">
        <f t="shared" si="10"/>
        <v>0</v>
      </c>
      <c r="N55" s="29">
        <f t="shared" si="11"/>
        <v>0</v>
      </c>
      <c r="O55" s="30">
        <f t="shared" si="12"/>
        <v>11083.020199999999</v>
      </c>
      <c r="P55" s="31">
        <f t="shared" si="13"/>
        <v>1864.2259999999997</v>
      </c>
    </row>
    <row r="56" spans="1:16" s="32" customFormat="1" ht="12" customHeight="1">
      <c r="A56" s="27">
        <v>941</v>
      </c>
      <c r="B56" s="28">
        <v>13.03</v>
      </c>
      <c r="C56" s="28"/>
      <c r="D56" s="28"/>
      <c r="E56" s="28">
        <v>0.47599999999999998</v>
      </c>
      <c r="F56" s="29">
        <v>10</v>
      </c>
      <c r="G56" s="29">
        <f t="shared" ref="G56:G115" si="14">SUM(B55+B56)*F56</f>
        <v>258.39999999999998</v>
      </c>
      <c r="H56" s="29">
        <v>0</v>
      </c>
      <c r="I56" s="29">
        <v>0</v>
      </c>
      <c r="J56" s="29">
        <f t="shared" ref="J56:J115" si="15">SUM((E55+E56)*F56*1.3)</f>
        <v>6.1879999999999997</v>
      </c>
      <c r="K56" s="29">
        <f t="shared" ref="K56:K115" si="16">G56</f>
        <v>258.39999999999998</v>
      </c>
      <c r="L56" s="29">
        <f t="shared" ref="L56:L115" si="17">H56</f>
        <v>0</v>
      </c>
      <c r="M56" s="29">
        <f t="shared" ref="M56:M115" si="18">I56</f>
        <v>0</v>
      </c>
      <c r="N56" s="29">
        <f t="shared" ref="N56:N115" si="19">J56</f>
        <v>6.1879999999999997</v>
      </c>
      <c r="O56" s="30">
        <f t="shared" ref="O56:O115" si="20">SUM(K56+L56+M56)+O55</f>
        <v>11341.420199999999</v>
      </c>
      <c r="P56" s="31">
        <f t="shared" ref="P56:P115" si="21">N56+P55</f>
        <v>1870.4139999999998</v>
      </c>
    </row>
    <row r="57" spans="1:16" s="32" customFormat="1" ht="12" customHeight="1">
      <c r="A57" s="27">
        <v>942</v>
      </c>
      <c r="B57" s="28">
        <v>12.6</v>
      </c>
      <c r="C57" s="28"/>
      <c r="D57" s="28"/>
      <c r="E57" s="28">
        <v>0.72299999999999998</v>
      </c>
      <c r="F57" s="29">
        <v>10</v>
      </c>
      <c r="G57" s="29">
        <f t="shared" si="14"/>
        <v>256.3</v>
      </c>
      <c r="H57" s="29">
        <v>0</v>
      </c>
      <c r="I57" s="29">
        <v>0</v>
      </c>
      <c r="J57" s="29">
        <f t="shared" si="15"/>
        <v>15.586999999999998</v>
      </c>
      <c r="K57" s="29">
        <f t="shared" si="16"/>
        <v>256.3</v>
      </c>
      <c r="L57" s="29">
        <f t="shared" si="17"/>
        <v>0</v>
      </c>
      <c r="M57" s="29">
        <f t="shared" si="18"/>
        <v>0</v>
      </c>
      <c r="N57" s="29">
        <f t="shared" si="19"/>
        <v>15.586999999999998</v>
      </c>
      <c r="O57" s="30">
        <f t="shared" si="20"/>
        <v>11597.720199999998</v>
      </c>
      <c r="P57" s="31">
        <f t="shared" si="21"/>
        <v>1886.0009999999997</v>
      </c>
    </row>
    <row r="58" spans="1:16" s="32" customFormat="1" ht="12" customHeight="1">
      <c r="A58" s="27">
        <v>943</v>
      </c>
      <c r="B58" s="28">
        <v>12.01</v>
      </c>
      <c r="C58" s="28"/>
      <c r="D58" s="28"/>
      <c r="E58" s="28">
        <v>0</v>
      </c>
      <c r="F58" s="29">
        <v>10</v>
      </c>
      <c r="G58" s="29">
        <f t="shared" si="14"/>
        <v>246.1</v>
      </c>
      <c r="H58" s="29">
        <v>0</v>
      </c>
      <c r="I58" s="29">
        <v>0</v>
      </c>
      <c r="J58" s="29">
        <f t="shared" si="15"/>
        <v>9.3989999999999991</v>
      </c>
      <c r="K58" s="29">
        <f t="shared" si="16"/>
        <v>246.1</v>
      </c>
      <c r="L58" s="29">
        <f t="shared" si="17"/>
        <v>0</v>
      </c>
      <c r="M58" s="29">
        <f t="shared" si="18"/>
        <v>0</v>
      </c>
      <c r="N58" s="29">
        <f t="shared" si="19"/>
        <v>9.3989999999999991</v>
      </c>
      <c r="O58" s="30">
        <f t="shared" si="20"/>
        <v>11843.820199999998</v>
      </c>
      <c r="P58" s="31">
        <f t="shared" si="21"/>
        <v>1895.3999999999996</v>
      </c>
    </row>
    <row r="59" spans="1:16" ht="12" customHeight="1">
      <c r="A59" s="27">
        <v>944</v>
      </c>
      <c r="B59" s="28">
        <v>12.904</v>
      </c>
      <c r="C59" s="28"/>
      <c r="D59" s="28"/>
      <c r="E59" s="28">
        <v>1.1830000000000001</v>
      </c>
      <c r="F59" s="29">
        <v>10</v>
      </c>
      <c r="G59" s="29">
        <f t="shared" si="14"/>
        <v>249.14000000000001</v>
      </c>
      <c r="H59" s="29">
        <v>0</v>
      </c>
      <c r="I59" s="29">
        <v>0</v>
      </c>
      <c r="J59" s="29">
        <f t="shared" si="15"/>
        <v>15.379000000000001</v>
      </c>
      <c r="K59" s="29">
        <f t="shared" si="16"/>
        <v>249.14000000000001</v>
      </c>
      <c r="L59" s="29">
        <f t="shared" si="17"/>
        <v>0</v>
      </c>
      <c r="M59" s="29">
        <f t="shared" si="18"/>
        <v>0</v>
      </c>
      <c r="N59" s="29">
        <f t="shared" si="19"/>
        <v>15.379000000000001</v>
      </c>
      <c r="O59" s="30">
        <f t="shared" si="20"/>
        <v>12092.960199999998</v>
      </c>
      <c r="P59" s="31">
        <f t="shared" si="21"/>
        <v>1910.7789999999995</v>
      </c>
    </row>
    <row r="60" spans="1:16" ht="12" customHeight="1">
      <c r="A60" s="27">
        <v>945</v>
      </c>
      <c r="B60" s="28">
        <v>12.602</v>
      </c>
      <c r="C60" s="28"/>
      <c r="D60" s="28"/>
      <c r="E60" s="28">
        <v>1.06</v>
      </c>
      <c r="F60" s="29">
        <v>10</v>
      </c>
      <c r="G60" s="29">
        <f t="shared" si="14"/>
        <v>255.06</v>
      </c>
      <c r="H60" s="29">
        <v>0</v>
      </c>
      <c r="I60" s="29">
        <v>0</v>
      </c>
      <c r="J60" s="29">
        <f t="shared" si="15"/>
        <v>29.159000000000006</v>
      </c>
      <c r="K60" s="29">
        <f t="shared" si="16"/>
        <v>255.06</v>
      </c>
      <c r="L60" s="29">
        <f t="shared" si="17"/>
        <v>0</v>
      </c>
      <c r="M60" s="29">
        <f t="shared" si="18"/>
        <v>0</v>
      </c>
      <c r="N60" s="29">
        <f t="shared" si="19"/>
        <v>29.159000000000006</v>
      </c>
      <c r="O60" s="30">
        <f t="shared" si="20"/>
        <v>12348.020199999997</v>
      </c>
      <c r="P60" s="31">
        <f t="shared" si="21"/>
        <v>1939.9379999999996</v>
      </c>
    </row>
    <row r="61" spans="1:16" ht="12" customHeight="1">
      <c r="A61" s="27">
        <v>946</v>
      </c>
      <c r="B61" s="28">
        <v>13.04</v>
      </c>
      <c r="C61" s="28"/>
      <c r="D61" s="28"/>
      <c r="E61" s="28">
        <v>0.97199999999999998</v>
      </c>
      <c r="F61" s="29">
        <v>10</v>
      </c>
      <c r="G61" s="29">
        <f t="shared" si="14"/>
        <v>256.42</v>
      </c>
      <c r="H61" s="29">
        <v>0</v>
      </c>
      <c r="I61" s="29">
        <v>0</v>
      </c>
      <c r="J61" s="29">
        <f t="shared" si="15"/>
        <v>26.416</v>
      </c>
      <c r="K61" s="29">
        <f t="shared" si="16"/>
        <v>256.42</v>
      </c>
      <c r="L61" s="29">
        <f t="shared" si="17"/>
        <v>0</v>
      </c>
      <c r="M61" s="29">
        <f t="shared" si="18"/>
        <v>0</v>
      </c>
      <c r="N61" s="29">
        <f t="shared" si="19"/>
        <v>26.416</v>
      </c>
      <c r="O61" s="30">
        <f t="shared" si="20"/>
        <v>12604.440199999997</v>
      </c>
      <c r="P61" s="31">
        <f t="shared" si="21"/>
        <v>1966.3539999999996</v>
      </c>
    </row>
    <row r="62" spans="1:16" ht="12" customHeight="1">
      <c r="A62" s="27">
        <v>947</v>
      </c>
      <c r="B62" s="28">
        <v>12.36</v>
      </c>
      <c r="C62" s="28"/>
      <c r="D62" s="28"/>
      <c r="E62" s="28">
        <v>0.70199999999999996</v>
      </c>
      <c r="F62" s="29">
        <v>10</v>
      </c>
      <c r="G62" s="29">
        <f t="shared" si="14"/>
        <v>254</v>
      </c>
      <c r="H62" s="29">
        <v>0</v>
      </c>
      <c r="I62" s="29">
        <v>0</v>
      </c>
      <c r="J62" s="29">
        <f t="shared" si="15"/>
        <v>21.762</v>
      </c>
      <c r="K62" s="29">
        <f t="shared" si="16"/>
        <v>254</v>
      </c>
      <c r="L62" s="29">
        <f t="shared" si="17"/>
        <v>0</v>
      </c>
      <c r="M62" s="29">
        <f t="shared" si="18"/>
        <v>0</v>
      </c>
      <c r="N62" s="29">
        <f t="shared" si="19"/>
        <v>21.762</v>
      </c>
      <c r="O62" s="30">
        <f t="shared" si="20"/>
        <v>12858.440199999997</v>
      </c>
      <c r="P62" s="31">
        <f t="shared" si="21"/>
        <v>1988.1159999999995</v>
      </c>
    </row>
    <row r="63" spans="1:16" ht="12" customHeight="1">
      <c r="A63" s="27">
        <v>948</v>
      </c>
      <c r="B63" s="28">
        <v>12.21</v>
      </c>
      <c r="C63" s="28"/>
      <c r="D63" s="28"/>
      <c r="E63" s="28">
        <v>0.65100000000000002</v>
      </c>
      <c r="F63" s="29">
        <v>10</v>
      </c>
      <c r="G63" s="29">
        <f t="shared" si="14"/>
        <v>245.7</v>
      </c>
      <c r="H63" s="29">
        <v>0</v>
      </c>
      <c r="I63" s="29">
        <v>0</v>
      </c>
      <c r="J63" s="29">
        <f t="shared" si="15"/>
        <v>17.588999999999999</v>
      </c>
      <c r="K63" s="29">
        <f t="shared" si="16"/>
        <v>245.7</v>
      </c>
      <c r="L63" s="29">
        <f t="shared" si="17"/>
        <v>0</v>
      </c>
      <c r="M63" s="29">
        <f t="shared" si="18"/>
        <v>0</v>
      </c>
      <c r="N63" s="29">
        <f t="shared" si="19"/>
        <v>17.588999999999999</v>
      </c>
      <c r="O63" s="30">
        <f t="shared" si="20"/>
        <v>13104.140199999998</v>
      </c>
      <c r="P63" s="31">
        <f t="shared" si="21"/>
        <v>2005.7049999999995</v>
      </c>
    </row>
    <row r="64" spans="1:16" ht="12" customHeight="1">
      <c r="A64" s="27">
        <v>949</v>
      </c>
      <c r="B64" s="28">
        <v>12.3</v>
      </c>
      <c r="C64" s="28"/>
      <c r="D64" s="28"/>
      <c r="E64" s="28">
        <v>0.83499999999999996</v>
      </c>
      <c r="F64" s="29">
        <v>10</v>
      </c>
      <c r="G64" s="29">
        <f t="shared" si="14"/>
        <v>245.10000000000002</v>
      </c>
      <c r="H64" s="29">
        <v>0</v>
      </c>
      <c r="I64" s="29">
        <v>0</v>
      </c>
      <c r="J64" s="29">
        <f t="shared" si="15"/>
        <v>19.318000000000001</v>
      </c>
      <c r="K64" s="29">
        <f t="shared" si="16"/>
        <v>245.10000000000002</v>
      </c>
      <c r="L64" s="29">
        <f t="shared" si="17"/>
        <v>0</v>
      </c>
      <c r="M64" s="29">
        <f t="shared" si="18"/>
        <v>0</v>
      </c>
      <c r="N64" s="29">
        <f t="shared" si="19"/>
        <v>19.318000000000001</v>
      </c>
      <c r="O64" s="30">
        <f t="shared" si="20"/>
        <v>13349.240199999998</v>
      </c>
      <c r="P64" s="31">
        <f t="shared" si="21"/>
        <v>2025.0229999999995</v>
      </c>
    </row>
    <row r="65" spans="1:16" ht="12" customHeight="1">
      <c r="A65" s="27">
        <v>950</v>
      </c>
      <c r="B65" s="28">
        <v>13.48</v>
      </c>
      <c r="C65" s="28"/>
      <c r="D65" s="28"/>
      <c r="E65" s="28">
        <v>0.58299999999999996</v>
      </c>
      <c r="F65" s="29">
        <v>10</v>
      </c>
      <c r="G65" s="29">
        <f t="shared" si="14"/>
        <v>257.8</v>
      </c>
      <c r="H65" s="29">
        <v>0</v>
      </c>
      <c r="I65" s="29">
        <v>0</v>
      </c>
      <c r="J65" s="29">
        <f t="shared" si="15"/>
        <v>18.434000000000001</v>
      </c>
      <c r="K65" s="29">
        <f t="shared" si="16"/>
        <v>257.8</v>
      </c>
      <c r="L65" s="29">
        <f t="shared" si="17"/>
        <v>0</v>
      </c>
      <c r="M65" s="29">
        <f t="shared" si="18"/>
        <v>0</v>
      </c>
      <c r="N65" s="29">
        <f t="shared" si="19"/>
        <v>18.434000000000001</v>
      </c>
      <c r="O65" s="30">
        <f t="shared" si="20"/>
        <v>13607.040199999998</v>
      </c>
      <c r="P65" s="31">
        <f t="shared" si="21"/>
        <v>2043.4569999999994</v>
      </c>
    </row>
    <row r="66" spans="1:16" ht="12" customHeight="1">
      <c r="A66" s="27">
        <v>951</v>
      </c>
      <c r="B66" s="28">
        <v>12.370000000000001</v>
      </c>
      <c r="C66" s="28"/>
      <c r="D66" s="28"/>
      <c r="E66" s="28">
        <v>0.46600000000000003</v>
      </c>
      <c r="F66" s="29">
        <v>10</v>
      </c>
      <c r="G66" s="29">
        <f t="shared" si="14"/>
        <v>258.5</v>
      </c>
      <c r="H66" s="29">
        <v>0</v>
      </c>
      <c r="I66" s="29">
        <v>0</v>
      </c>
      <c r="J66" s="29">
        <f t="shared" si="15"/>
        <v>13.636999999999999</v>
      </c>
      <c r="K66" s="29">
        <f t="shared" si="16"/>
        <v>258.5</v>
      </c>
      <c r="L66" s="29">
        <f t="shared" si="17"/>
        <v>0</v>
      </c>
      <c r="M66" s="29">
        <f t="shared" si="18"/>
        <v>0</v>
      </c>
      <c r="N66" s="29">
        <f t="shared" si="19"/>
        <v>13.636999999999999</v>
      </c>
      <c r="O66" s="30">
        <f t="shared" si="20"/>
        <v>13865.540199999998</v>
      </c>
      <c r="P66" s="31">
        <f t="shared" si="21"/>
        <v>2057.0939999999996</v>
      </c>
    </row>
    <row r="67" spans="1:16" ht="12" customHeight="1">
      <c r="A67" s="27">
        <v>952</v>
      </c>
      <c r="B67" s="28">
        <v>12.457000000000001</v>
      </c>
      <c r="C67" s="28"/>
      <c r="D67" s="28"/>
      <c r="E67" s="28">
        <v>0.79700000000000004</v>
      </c>
      <c r="F67" s="29">
        <v>10</v>
      </c>
      <c r="G67" s="29">
        <f t="shared" si="14"/>
        <v>248.27</v>
      </c>
      <c r="H67" s="29">
        <v>0</v>
      </c>
      <c r="I67" s="29">
        <v>0</v>
      </c>
      <c r="J67" s="29">
        <f t="shared" si="15"/>
        <v>16.419</v>
      </c>
      <c r="K67" s="29">
        <f t="shared" si="16"/>
        <v>248.27</v>
      </c>
      <c r="L67" s="29">
        <f t="shared" si="17"/>
        <v>0</v>
      </c>
      <c r="M67" s="29">
        <f t="shared" si="18"/>
        <v>0</v>
      </c>
      <c r="N67" s="29">
        <f t="shared" si="19"/>
        <v>16.419</v>
      </c>
      <c r="O67" s="30">
        <f t="shared" si="20"/>
        <v>14113.810199999998</v>
      </c>
      <c r="P67" s="31">
        <f t="shared" si="21"/>
        <v>2073.5129999999995</v>
      </c>
    </row>
    <row r="68" spans="1:16" ht="12" customHeight="1">
      <c r="A68" s="27">
        <v>953</v>
      </c>
      <c r="B68" s="28">
        <v>11.37</v>
      </c>
      <c r="C68" s="28"/>
      <c r="D68" s="28"/>
      <c r="E68" s="28">
        <v>0</v>
      </c>
      <c r="F68" s="29">
        <v>10</v>
      </c>
      <c r="G68" s="29">
        <f t="shared" si="14"/>
        <v>238.26999999999998</v>
      </c>
      <c r="H68" s="29">
        <v>0</v>
      </c>
      <c r="I68" s="29">
        <v>0</v>
      </c>
      <c r="J68" s="29">
        <f t="shared" si="15"/>
        <v>10.361000000000001</v>
      </c>
      <c r="K68" s="29">
        <f t="shared" si="16"/>
        <v>238.26999999999998</v>
      </c>
      <c r="L68" s="29">
        <f t="shared" si="17"/>
        <v>0</v>
      </c>
      <c r="M68" s="29">
        <f t="shared" si="18"/>
        <v>0</v>
      </c>
      <c r="N68" s="29">
        <f t="shared" si="19"/>
        <v>10.361000000000001</v>
      </c>
      <c r="O68" s="30">
        <f t="shared" si="20"/>
        <v>14352.080199999999</v>
      </c>
      <c r="P68" s="31">
        <f t="shared" si="21"/>
        <v>2083.8739999999993</v>
      </c>
    </row>
    <row r="69" spans="1:16" ht="12" customHeight="1">
      <c r="A69" s="27">
        <v>954</v>
      </c>
      <c r="B69" s="28">
        <v>11.393000000000001</v>
      </c>
      <c r="C69" s="28"/>
      <c r="D69" s="28"/>
      <c r="E69" s="28">
        <v>1.2470000000000001</v>
      </c>
      <c r="F69" s="29">
        <v>10</v>
      </c>
      <c r="G69" s="29">
        <f t="shared" si="14"/>
        <v>227.63</v>
      </c>
      <c r="H69" s="29">
        <v>0</v>
      </c>
      <c r="I69" s="29">
        <v>0</v>
      </c>
      <c r="J69" s="29">
        <f t="shared" si="15"/>
        <v>16.211000000000002</v>
      </c>
      <c r="K69" s="29">
        <f t="shared" si="16"/>
        <v>227.63</v>
      </c>
      <c r="L69" s="29">
        <f t="shared" si="17"/>
        <v>0</v>
      </c>
      <c r="M69" s="29">
        <f t="shared" si="18"/>
        <v>0</v>
      </c>
      <c r="N69" s="29">
        <f t="shared" si="19"/>
        <v>16.211000000000002</v>
      </c>
      <c r="O69" s="30">
        <f t="shared" si="20"/>
        <v>14579.710199999998</v>
      </c>
      <c r="P69" s="31">
        <f t="shared" si="21"/>
        <v>2100.0849999999991</v>
      </c>
    </row>
    <row r="70" spans="1:16" ht="12" customHeight="1">
      <c r="A70" s="27">
        <v>955</v>
      </c>
      <c r="B70" s="28">
        <v>11.888</v>
      </c>
      <c r="C70" s="28"/>
      <c r="D70" s="28"/>
      <c r="E70" s="28">
        <v>2.0179999999999998</v>
      </c>
      <c r="F70" s="29">
        <v>10</v>
      </c>
      <c r="G70" s="29">
        <f t="shared" si="14"/>
        <v>232.81</v>
      </c>
      <c r="H70" s="29">
        <v>0</v>
      </c>
      <c r="I70" s="29">
        <v>0</v>
      </c>
      <c r="J70" s="29">
        <f t="shared" si="15"/>
        <v>42.445</v>
      </c>
      <c r="K70" s="29">
        <f t="shared" si="16"/>
        <v>232.81</v>
      </c>
      <c r="L70" s="29">
        <f t="shared" si="17"/>
        <v>0</v>
      </c>
      <c r="M70" s="29">
        <f t="shared" si="18"/>
        <v>0</v>
      </c>
      <c r="N70" s="29">
        <f t="shared" si="19"/>
        <v>42.445</v>
      </c>
      <c r="O70" s="30">
        <f t="shared" si="20"/>
        <v>14812.520199999997</v>
      </c>
      <c r="P70" s="31">
        <f t="shared" si="21"/>
        <v>2142.5299999999993</v>
      </c>
    </row>
    <row r="71" spans="1:16" ht="12" customHeight="1">
      <c r="A71" s="27">
        <v>956</v>
      </c>
      <c r="B71" s="28">
        <v>10.738</v>
      </c>
      <c r="C71" s="28"/>
      <c r="D71" s="28"/>
      <c r="E71" s="28">
        <v>2.3940000000000001</v>
      </c>
      <c r="F71" s="29">
        <v>10</v>
      </c>
      <c r="G71" s="29">
        <f t="shared" si="14"/>
        <v>226.26</v>
      </c>
      <c r="H71" s="29">
        <v>0</v>
      </c>
      <c r="I71" s="29">
        <v>0</v>
      </c>
      <c r="J71" s="29">
        <f t="shared" si="15"/>
        <v>57.356000000000002</v>
      </c>
      <c r="K71" s="29">
        <f t="shared" si="16"/>
        <v>226.26</v>
      </c>
      <c r="L71" s="29">
        <f t="shared" si="17"/>
        <v>0</v>
      </c>
      <c r="M71" s="29">
        <f t="shared" si="18"/>
        <v>0</v>
      </c>
      <c r="N71" s="29">
        <f t="shared" si="19"/>
        <v>57.356000000000002</v>
      </c>
      <c r="O71" s="30">
        <f t="shared" si="20"/>
        <v>15038.780199999997</v>
      </c>
      <c r="P71" s="31">
        <f t="shared" si="21"/>
        <v>2199.8859999999995</v>
      </c>
    </row>
    <row r="72" spans="1:16" ht="12" customHeight="1">
      <c r="A72" s="27">
        <v>957</v>
      </c>
      <c r="B72" s="28">
        <v>12.321</v>
      </c>
      <c r="C72" s="28"/>
      <c r="D72" s="28"/>
      <c r="E72" s="28">
        <v>1.8009999999999999</v>
      </c>
      <c r="F72" s="29">
        <v>10</v>
      </c>
      <c r="G72" s="29">
        <f t="shared" si="14"/>
        <v>230.58999999999997</v>
      </c>
      <c r="H72" s="29">
        <v>0</v>
      </c>
      <c r="I72" s="29">
        <v>0</v>
      </c>
      <c r="J72" s="29">
        <f t="shared" si="15"/>
        <v>54.535000000000004</v>
      </c>
      <c r="K72" s="29">
        <f t="shared" si="16"/>
        <v>230.58999999999997</v>
      </c>
      <c r="L72" s="29">
        <f t="shared" si="17"/>
        <v>0</v>
      </c>
      <c r="M72" s="29">
        <f t="shared" si="18"/>
        <v>0</v>
      </c>
      <c r="N72" s="29">
        <f t="shared" si="19"/>
        <v>54.535000000000004</v>
      </c>
      <c r="O72" s="30">
        <f t="shared" si="20"/>
        <v>15269.370199999998</v>
      </c>
      <c r="P72" s="31">
        <f t="shared" si="21"/>
        <v>2254.4209999999994</v>
      </c>
    </row>
    <row r="73" spans="1:16" ht="12" customHeight="1">
      <c r="A73" s="27">
        <v>958</v>
      </c>
      <c r="B73" s="28">
        <v>14.45</v>
      </c>
      <c r="C73" s="28"/>
      <c r="D73" s="28"/>
      <c r="E73" s="28">
        <v>1.5249999999999999</v>
      </c>
      <c r="F73" s="29">
        <v>10</v>
      </c>
      <c r="G73" s="29">
        <f t="shared" si="14"/>
        <v>267.71000000000004</v>
      </c>
      <c r="H73" s="29">
        <v>0</v>
      </c>
      <c r="I73" s="29">
        <v>0</v>
      </c>
      <c r="J73" s="29">
        <f t="shared" si="15"/>
        <v>43.238</v>
      </c>
      <c r="K73" s="29">
        <f t="shared" si="16"/>
        <v>267.71000000000004</v>
      </c>
      <c r="L73" s="29">
        <f t="shared" si="17"/>
        <v>0</v>
      </c>
      <c r="M73" s="29">
        <f t="shared" si="18"/>
        <v>0</v>
      </c>
      <c r="N73" s="29">
        <f t="shared" si="19"/>
        <v>43.238</v>
      </c>
      <c r="O73" s="30">
        <f t="shared" si="20"/>
        <v>15537.080199999997</v>
      </c>
      <c r="P73" s="31">
        <f t="shared" si="21"/>
        <v>2297.6589999999992</v>
      </c>
    </row>
    <row r="74" spans="1:16" ht="12" customHeight="1">
      <c r="A74" s="27">
        <v>959</v>
      </c>
      <c r="B74" s="28">
        <v>8.093</v>
      </c>
      <c r="C74" s="28"/>
      <c r="D74" s="28"/>
      <c r="E74" s="28">
        <v>0.747</v>
      </c>
      <c r="F74" s="29">
        <v>10</v>
      </c>
      <c r="G74" s="29">
        <f t="shared" si="14"/>
        <v>225.43</v>
      </c>
      <c r="H74" s="29">
        <v>0</v>
      </c>
      <c r="I74" s="29">
        <v>0</v>
      </c>
      <c r="J74" s="29">
        <f t="shared" si="15"/>
        <v>29.535999999999998</v>
      </c>
      <c r="K74" s="29">
        <f t="shared" si="16"/>
        <v>225.43</v>
      </c>
      <c r="L74" s="29">
        <f t="shared" si="17"/>
        <v>0</v>
      </c>
      <c r="M74" s="29">
        <f t="shared" si="18"/>
        <v>0</v>
      </c>
      <c r="N74" s="29">
        <f t="shared" si="19"/>
        <v>29.535999999999998</v>
      </c>
      <c r="O74" s="30">
        <f t="shared" si="20"/>
        <v>15762.510199999997</v>
      </c>
      <c r="P74" s="31">
        <f t="shared" si="21"/>
        <v>2327.1949999999993</v>
      </c>
    </row>
    <row r="75" spans="1:16" ht="12" customHeight="1">
      <c r="A75" s="27">
        <v>960</v>
      </c>
      <c r="B75" s="28">
        <v>9.9980000000000011</v>
      </c>
      <c r="C75" s="28"/>
      <c r="D75" s="28"/>
      <c r="E75" s="28">
        <v>0</v>
      </c>
      <c r="F75" s="29">
        <v>10</v>
      </c>
      <c r="G75" s="29">
        <f t="shared" si="14"/>
        <v>180.91000000000003</v>
      </c>
      <c r="H75" s="29">
        <v>0</v>
      </c>
      <c r="I75" s="29">
        <v>0</v>
      </c>
      <c r="J75" s="29">
        <f t="shared" si="15"/>
        <v>9.7110000000000003</v>
      </c>
      <c r="K75" s="29">
        <f t="shared" si="16"/>
        <v>180.91000000000003</v>
      </c>
      <c r="L75" s="29">
        <f t="shared" si="17"/>
        <v>0</v>
      </c>
      <c r="M75" s="29">
        <f t="shared" si="18"/>
        <v>0</v>
      </c>
      <c r="N75" s="29">
        <f t="shared" si="19"/>
        <v>9.7110000000000003</v>
      </c>
      <c r="O75" s="30">
        <f t="shared" si="20"/>
        <v>15943.420199999997</v>
      </c>
      <c r="P75" s="31">
        <f t="shared" si="21"/>
        <v>2336.905999999999</v>
      </c>
    </row>
    <row r="76" spans="1:16" ht="12" customHeight="1">
      <c r="A76" s="27">
        <v>961</v>
      </c>
      <c r="B76" s="28">
        <v>23.863999999999997</v>
      </c>
      <c r="C76" s="28"/>
      <c r="D76" s="28"/>
      <c r="E76" s="28">
        <v>0</v>
      </c>
      <c r="F76" s="29">
        <v>10</v>
      </c>
      <c r="G76" s="29">
        <f t="shared" si="14"/>
        <v>338.61999999999995</v>
      </c>
      <c r="H76" s="29">
        <v>0</v>
      </c>
      <c r="I76" s="29">
        <v>0</v>
      </c>
      <c r="J76" s="29">
        <f t="shared" si="15"/>
        <v>0</v>
      </c>
      <c r="K76" s="29">
        <f t="shared" si="16"/>
        <v>338.61999999999995</v>
      </c>
      <c r="L76" s="29">
        <f t="shared" si="17"/>
        <v>0</v>
      </c>
      <c r="M76" s="29">
        <f t="shared" si="18"/>
        <v>0</v>
      </c>
      <c r="N76" s="29">
        <f t="shared" si="19"/>
        <v>0</v>
      </c>
      <c r="O76" s="30">
        <f t="shared" si="20"/>
        <v>16282.040199999998</v>
      </c>
      <c r="P76" s="31">
        <f t="shared" si="21"/>
        <v>2336.905999999999</v>
      </c>
    </row>
    <row r="77" spans="1:16" ht="12" customHeight="1">
      <c r="A77" s="27">
        <v>962</v>
      </c>
      <c r="B77" s="28">
        <v>33.204999999999998</v>
      </c>
      <c r="C77" s="28"/>
      <c r="D77" s="28"/>
      <c r="E77" s="28">
        <v>0</v>
      </c>
      <c r="F77" s="29">
        <v>10</v>
      </c>
      <c r="G77" s="29">
        <f t="shared" si="14"/>
        <v>570.68999999999994</v>
      </c>
      <c r="H77" s="29">
        <v>0</v>
      </c>
      <c r="I77" s="29">
        <v>0</v>
      </c>
      <c r="J77" s="29">
        <f t="shared" si="15"/>
        <v>0</v>
      </c>
      <c r="K77" s="29">
        <f t="shared" si="16"/>
        <v>570.68999999999994</v>
      </c>
      <c r="L77" s="29">
        <f t="shared" si="17"/>
        <v>0</v>
      </c>
      <c r="M77" s="29">
        <f t="shared" si="18"/>
        <v>0</v>
      </c>
      <c r="N77" s="29">
        <f t="shared" si="19"/>
        <v>0</v>
      </c>
      <c r="O77" s="30">
        <f t="shared" si="20"/>
        <v>16852.730199999998</v>
      </c>
      <c r="P77" s="31">
        <f t="shared" si="21"/>
        <v>2336.905999999999</v>
      </c>
    </row>
    <row r="78" spans="1:16" ht="12" customHeight="1">
      <c r="A78" s="27">
        <v>963</v>
      </c>
      <c r="B78" s="28">
        <v>46.970999999999997</v>
      </c>
      <c r="C78" s="28"/>
      <c r="D78" s="28"/>
      <c r="E78" s="28">
        <v>0</v>
      </c>
      <c r="F78" s="29">
        <v>10</v>
      </c>
      <c r="G78" s="29">
        <f t="shared" si="14"/>
        <v>801.75999999999988</v>
      </c>
      <c r="H78" s="29">
        <v>0</v>
      </c>
      <c r="I78" s="29">
        <v>0</v>
      </c>
      <c r="J78" s="29">
        <f t="shared" si="15"/>
        <v>0</v>
      </c>
      <c r="K78" s="29">
        <f t="shared" si="16"/>
        <v>801.75999999999988</v>
      </c>
      <c r="L78" s="29">
        <f t="shared" si="17"/>
        <v>0</v>
      </c>
      <c r="M78" s="29">
        <f t="shared" si="18"/>
        <v>0</v>
      </c>
      <c r="N78" s="29">
        <f t="shared" si="19"/>
        <v>0</v>
      </c>
      <c r="O78" s="30">
        <f t="shared" si="20"/>
        <v>17654.490199999997</v>
      </c>
      <c r="P78" s="31">
        <f t="shared" si="21"/>
        <v>2336.905999999999</v>
      </c>
    </row>
    <row r="79" spans="1:16" ht="12" customHeight="1">
      <c r="A79" s="27">
        <v>964</v>
      </c>
      <c r="B79" s="28">
        <v>50.7</v>
      </c>
      <c r="C79" s="28"/>
      <c r="D79" s="28"/>
      <c r="E79" s="28">
        <v>0</v>
      </c>
      <c r="F79" s="29">
        <v>10</v>
      </c>
      <c r="G79" s="29">
        <f t="shared" si="14"/>
        <v>976.70999999999992</v>
      </c>
      <c r="H79" s="29">
        <v>0</v>
      </c>
      <c r="I79" s="29">
        <v>0</v>
      </c>
      <c r="J79" s="29">
        <f t="shared" si="15"/>
        <v>0</v>
      </c>
      <c r="K79" s="29">
        <f t="shared" si="16"/>
        <v>976.70999999999992</v>
      </c>
      <c r="L79" s="29">
        <f t="shared" si="17"/>
        <v>0</v>
      </c>
      <c r="M79" s="29">
        <f t="shared" si="18"/>
        <v>0</v>
      </c>
      <c r="N79" s="29">
        <f t="shared" si="19"/>
        <v>0</v>
      </c>
      <c r="O79" s="30">
        <f t="shared" si="20"/>
        <v>18631.200199999996</v>
      </c>
      <c r="P79" s="31">
        <f t="shared" si="21"/>
        <v>2336.905999999999</v>
      </c>
    </row>
    <row r="80" spans="1:16" ht="12" customHeight="1">
      <c r="A80" s="27">
        <v>965</v>
      </c>
      <c r="B80" s="28">
        <v>53.838999999999999</v>
      </c>
      <c r="C80" s="28"/>
      <c r="D80" s="28"/>
      <c r="E80" s="28">
        <v>0</v>
      </c>
      <c r="F80" s="29">
        <v>10</v>
      </c>
      <c r="G80" s="29">
        <f t="shared" si="14"/>
        <v>1045.3900000000001</v>
      </c>
      <c r="H80" s="29">
        <v>0</v>
      </c>
      <c r="I80" s="29">
        <v>0</v>
      </c>
      <c r="J80" s="29">
        <f t="shared" si="15"/>
        <v>0</v>
      </c>
      <c r="K80" s="29">
        <f t="shared" si="16"/>
        <v>1045.3900000000001</v>
      </c>
      <c r="L80" s="29">
        <f t="shared" si="17"/>
        <v>0</v>
      </c>
      <c r="M80" s="29">
        <f t="shared" si="18"/>
        <v>0</v>
      </c>
      <c r="N80" s="29">
        <f t="shared" si="19"/>
        <v>0</v>
      </c>
      <c r="O80" s="30">
        <f t="shared" si="20"/>
        <v>19676.590199999995</v>
      </c>
      <c r="P80" s="31">
        <f t="shared" si="21"/>
        <v>2336.905999999999</v>
      </c>
    </row>
    <row r="81" spans="1:16" ht="12" customHeight="1">
      <c r="A81" s="27">
        <v>966</v>
      </c>
      <c r="B81" s="28">
        <v>39.049999999999997</v>
      </c>
      <c r="C81" s="28"/>
      <c r="D81" s="28"/>
      <c r="E81" s="28">
        <v>0</v>
      </c>
      <c r="F81" s="29">
        <v>10</v>
      </c>
      <c r="G81" s="29">
        <f t="shared" si="14"/>
        <v>928.89</v>
      </c>
      <c r="H81" s="29">
        <v>0</v>
      </c>
      <c r="I81" s="29">
        <v>0</v>
      </c>
      <c r="J81" s="29">
        <f t="shared" si="15"/>
        <v>0</v>
      </c>
      <c r="K81" s="29">
        <f t="shared" si="16"/>
        <v>928.89</v>
      </c>
      <c r="L81" s="29">
        <f t="shared" si="17"/>
        <v>0</v>
      </c>
      <c r="M81" s="29">
        <f t="shared" si="18"/>
        <v>0</v>
      </c>
      <c r="N81" s="29">
        <f t="shared" si="19"/>
        <v>0</v>
      </c>
      <c r="O81" s="30">
        <f t="shared" si="20"/>
        <v>20605.480199999995</v>
      </c>
      <c r="P81" s="31">
        <f t="shared" si="21"/>
        <v>2336.905999999999</v>
      </c>
    </row>
    <row r="82" spans="1:16" ht="12" customHeight="1">
      <c r="A82" s="27">
        <v>967</v>
      </c>
      <c r="B82" s="28">
        <v>16.971</v>
      </c>
      <c r="C82" s="28"/>
      <c r="D82" s="28"/>
      <c r="E82" s="28">
        <v>0</v>
      </c>
      <c r="F82" s="29">
        <v>10</v>
      </c>
      <c r="G82" s="29">
        <f t="shared" si="14"/>
        <v>560.21</v>
      </c>
      <c r="H82" s="29">
        <v>0</v>
      </c>
      <c r="I82" s="29">
        <v>0</v>
      </c>
      <c r="J82" s="29">
        <f t="shared" si="15"/>
        <v>0</v>
      </c>
      <c r="K82" s="29">
        <f t="shared" si="16"/>
        <v>560.21</v>
      </c>
      <c r="L82" s="29">
        <f t="shared" si="17"/>
        <v>0</v>
      </c>
      <c r="M82" s="29">
        <f t="shared" si="18"/>
        <v>0</v>
      </c>
      <c r="N82" s="29">
        <f t="shared" si="19"/>
        <v>0</v>
      </c>
      <c r="O82" s="30">
        <f t="shared" si="20"/>
        <v>21165.690199999994</v>
      </c>
      <c r="P82" s="31">
        <f t="shared" si="21"/>
        <v>2336.905999999999</v>
      </c>
    </row>
    <row r="83" spans="1:16" ht="12" customHeight="1">
      <c r="A83" s="27">
        <v>968</v>
      </c>
      <c r="B83" s="28">
        <v>13.264000000000001</v>
      </c>
      <c r="C83" s="28"/>
      <c r="D83" s="28"/>
      <c r="E83" s="28">
        <v>0</v>
      </c>
      <c r="F83" s="29">
        <v>10</v>
      </c>
      <c r="G83" s="29">
        <f t="shared" si="14"/>
        <v>302.35000000000002</v>
      </c>
      <c r="H83" s="29">
        <v>0</v>
      </c>
      <c r="I83" s="29">
        <v>0</v>
      </c>
      <c r="J83" s="29">
        <f t="shared" si="15"/>
        <v>0</v>
      </c>
      <c r="K83" s="29">
        <f t="shared" si="16"/>
        <v>302.35000000000002</v>
      </c>
      <c r="L83" s="29">
        <f t="shared" si="17"/>
        <v>0</v>
      </c>
      <c r="M83" s="29">
        <f t="shared" si="18"/>
        <v>0</v>
      </c>
      <c r="N83" s="29">
        <f t="shared" si="19"/>
        <v>0</v>
      </c>
      <c r="O83" s="30">
        <f t="shared" si="20"/>
        <v>21468.040199999992</v>
      </c>
      <c r="P83" s="31">
        <f t="shared" si="21"/>
        <v>2336.905999999999</v>
      </c>
    </row>
    <row r="84" spans="1:16" ht="12" customHeight="1">
      <c r="A84" s="27">
        <v>969</v>
      </c>
      <c r="B84" s="28">
        <v>13.43</v>
      </c>
      <c r="C84" s="28"/>
      <c r="D84" s="28"/>
      <c r="E84" s="28">
        <v>0</v>
      </c>
      <c r="F84" s="29">
        <v>10</v>
      </c>
      <c r="G84" s="29">
        <f t="shared" si="14"/>
        <v>266.94000000000005</v>
      </c>
      <c r="H84" s="29">
        <v>0</v>
      </c>
      <c r="I84" s="29">
        <v>0</v>
      </c>
      <c r="J84" s="29">
        <f t="shared" si="15"/>
        <v>0</v>
      </c>
      <c r="K84" s="29">
        <f t="shared" si="16"/>
        <v>266.94000000000005</v>
      </c>
      <c r="L84" s="29">
        <f t="shared" si="17"/>
        <v>0</v>
      </c>
      <c r="M84" s="29">
        <f t="shared" si="18"/>
        <v>0</v>
      </c>
      <c r="N84" s="29">
        <f t="shared" si="19"/>
        <v>0</v>
      </c>
      <c r="O84" s="30">
        <f t="shared" si="20"/>
        <v>21734.980199999991</v>
      </c>
      <c r="P84" s="31">
        <f t="shared" si="21"/>
        <v>2336.905999999999</v>
      </c>
    </row>
    <row r="85" spans="1:16" ht="12" customHeight="1">
      <c r="A85" s="27">
        <v>970</v>
      </c>
      <c r="B85" s="28">
        <v>9.2889999999999997</v>
      </c>
      <c r="C85" s="28"/>
      <c r="D85" s="28"/>
      <c r="E85" s="28">
        <v>0.46</v>
      </c>
      <c r="F85" s="29">
        <v>10</v>
      </c>
      <c r="G85" s="29">
        <f t="shared" si="14"/>
        <v>227.19</v>
      </c>
      <c r="H85" s="29">
        <v>0</v>
      </c>
      <c r="I85" s="29">
        <v>0</v>
      </c>
      <c r="J85" s="29">
        <f t="shared" si="15"/>
        <v>5.9800000000000013</v>
      </c>
      <c r="K85" s="29">
        <f t="shared" si="16"/>
        <v>227.19</v>
      </c>
      <c r="L85" s="29">
        <f t="shared" si="17"/>
        <v>0</v>
      </c>
      <c r="M85" s="29">
        <f t="shared" si="18"/>
        <v>0</v>
      </c>
      <c r="N85" s="29">
        <f t="shared" si="19"/>
        <v>5.9800000000000013</v>
      </c>
      <c r="O85" s="30">
        <f t="shared" si="20"/>
        <v>21962.17019999999</v>
      </c>
      <c r="P85" s="31">
        <f t="shared" si="21"/>
        <v>2342.8859999999991</v>
      </c>
    </row>
    <row r="86" spans="1:16" ht="12" customHeight="1" thickBot="1">
      <c r="A86" s="40">
        <v>971</v>
      </c>
      <c r="B86" s="11">
        <v>16.140999999999998</v>
      </c>
      <c r="C86" s="11"/>
      <c r="D86" s="11"/>
      <c r="E86" s="11">
        <v>0.13700000000000001</v>
      </c>
      <c r="F86" s="8">
        <v>10</v>
      </c>
      <c r="G86" s="8">
        <f t="shared" si="14"/>
        <v>254.3</v>
      </c>
      <c r="H86" s="8">
        <v>0</v>
      </c>
      <c r="I86" s="8">
        <v>0</v>
      </c>
      <c r="J86" s="8">
        <f t="shared" si="15"/>
        <v>7.7610000000000001</v>
      </c>
      <c r="K86" s="8">
        <f t="shared" si="16"/>
        <v>254.3</v>
      </c>
      <c r="L86" s="8">
        <f t="shared" si="17"/>
        <v>0</v>
      </c>
      <c r="M86" s="8">
        <f t="shared" si="18"/>
        <v>0</v>
      </c>
      <c r="N86" s="8">
        <f t="shared" si="19"/>
        <v>7.7610000000000001</v>
      </c>
      <c r="O86" s="33">
        <f t="shared" si="20"/>
        <v>22216.470199999989</v>
      </c>
      <c r="P86" s="34">
        <f t="shared" si="21"/>
        <v>2350.646999999999</v>
      </c>
    </row>
    <row r="87" spans="1:16" ht="12" customHeight="1">
      <c r="A87" s="41">
        <v>972</v>
      </c>
      <c r="B87" s="42">
        <v>9.6179999999999986</v>
      </c>
      <c r="C87" s="42"/>
      <c r="D87" s="42"/>
      <c r="E87" s="42">
        <v>0.30499999999999999</v>
      </c>
      <c r="F87" s="43">
        <v>10</v>
      </c>
      <c r="G87" s="43">
        <f t="shared" si="14"/>
        <v>257.58999999999997</v>
      </c>
      <c r="H87" s="43">
        <v>0</v>
      </c>
      <c r="I87" s="43">
        <v>0</v>
      </c>
      <c r="J87" s="43">
        <f t="shared" si="15"/>
        <v>5.7460000000000004</v>
      </c>
      <c r="K87" s="43">
        <f t="shared" si="16"/>
        <v>257.58999999999997</v>
      </c>
      <c r="L87" s="43">
        <f t="shared" si="17"/>
        <v>0</v>
      </c>
      <c r="M87" s="43">
        <f t="shared" si="18"/>
        <v>0</v>
      </c>
      <c r="N87" s="43">
        <f t="shared" si="19"/>
        <v>5.7460000000000004</v>
      </c>
      <c r="O87" s="44">
        <f t="shared" si="20"/>
        <v>22474.060199999989</v>
      </c>
      <c r="P87" s="45">
        <f t="shared" si="21"/>
        <v>2356.3929999999991</v>
      </c>
    </row>
    <row r="88" spans="1:16" ht="12" customHeight="1">
      <c r="A88" s="27">
        <v>973</v>
      </c>
      <c r="B88" s="28">
        <v>12.5</v>
      </c>
      <c r="C88" s="28"/>
      <c r="D88" s="28"/>
      <c r="E88" s="28">
        <v>0</v>
      </c>
      <c r="F88" s="29">
        <v>10</v>
      </c>
      <c r="G88" s="29">
        <f t="shared" si="14"/>
        <v>221.17999999999998</v>
      </c>
      <c r="H88" s="29">
        <v>0</v>
      </c>
      <c r="I88" s="29">
        <v>0</v>
      </c>
      <c r="J88" s="29">
        <f t="shared" si="15"/>
        <v>3.9649999999999999</v>
      </c>
      <c r="K88" s="29">
        <f t="shared" si="16"/>
        <v>221.17999999999998</v>
      </c>
      <c r="L88" s="29">
        <f t="shared" si="17"/>
        <v>0</v>
      </c>
      <c r="M88" s="29">
        <f t="shared" si="18"/>
        <v>0</v>
      </c>
      <c r="N88" s="29">
        <f t="shared" si="19"/>
        <v>3.9649999999999999</v>
      </c>
      <c r="O88" s="30">
        <f t="shared" si="20"/>
        <v>22695.240199999989</v>
      </c>
      <c r="P88" s="31">
        <f t="shared" si="21"/>
        <v>2360.3579999999993</v>
      </c>
    </row>
    <row r="89" spans="1:16" ht="12" customHeight="1">
      <c r="A89" s="27">
        <v>974</v>
      </c>
      <c r="B89" s="28">
        <v>12.456</v>
      </c>
      <c r="C89" s="28"/>
      <c r="D89" s="28"/>
      <c r="E89" s="28">
        <v>0</v>
      </c>
      <c r="F89" s="29">
        <v>10</v>
      </c>
      <c r="G89" s="29">
        <f t="shared" si="14"/>
        <v>249.56</v>
      </c>
      <c r="H89" s="29">
        <v>0</v>
      </c>
      <c r="I89" s="29">
        <v>0</v>
      </c>
      <c r="J89" s="29">
        <f t="shared" si="15"/>
        <v>0</v>
      </c>
      <c r="K89" s="29">
        <f t="shared" si="16"/>
        <v>249.56</v>
      </c>
      <c r="L89" s="29">
        <f t="shared" si="17"/>
        <v>0</v>
      </c>
      <c r="M89" s="29">
        <f t="shared" si="18"/>
        <v>0</v>
      </c>
      <c r="N89" s="29">
        <f t="shared" si="19"/>
        <v>0</v>
      </c>
      <c r="O89" s="30">
        <f t="shared" si="20"/>
        <v>22944.800199999991</v>
      </c>
      <c r="P89" s="31">
        <f t="shared" si="21"/>
        <v>2360.3579999999993</v>
      </c>
    </row>
    <row r="90" spans="1:16" ht="12" customHeight="1">
      <c r="A90" s="27">
        <v>975</v>
      </c>
      <c r="B90" s="28">
        <v>12.846</v>
      </c>
      <c r="C90" s="28"/>
      <c r="D90" s="28"/>
      <c r="E90" s="28">
        <v>0</v>
      </c>
      <c r="F90" s="29">
        <v>10</v>
      </c>
      <c r="G90" s="29">
        <f t="shared" si="14"/>
        <v>253.01999999999998</v>
      </c>
      <c r="H90" s="29">
        <v>0</v>
      </c>
      <c r="I90" s="29">
        <v>0</v>
      </c>
      <c r="J90" s="29">
        <f t="shared" si="15"/>
        <v>0</v>
      </c>
      <c r="K90" s="29">
        <f t="shared" si="16"/>
        <v>253.01999999999998</v>
      </c>
      <c r="L90" s="29">
        <f t="shared" si="17"/>
        <v>0</v>
      </c>
      <c r="M90" s="29">
        <f t="shared" si="18"/>
        <v>0</v>
      </c>
      <c r="N90" s="29">
        <f t="shared" si="19"/>
        <v>0</v>
      </c>
      <c r="O90" s="30">
        <f t="shared" si="20"/>
        <v>23197.820199999991</v>
      </c>
      <c r="P90" s="31">
        <f t="shared" si="21"/>
        <v>2360.3579999999993</v>
      </c>
    </row>
    <row r="91" spans="1:16" ht="12" customHeight="1">
      <c r="A91" s="27">
        <v>976</v>
      </c>
      <c r="B91" s="28">
        <v>12.547000000000001</v>
      </c>
      <c r="C91" s="28"/>
      <c r="D91" s="28"/>
      <c r="E91" s="28">
        <v>0</v>
      </c>
      <c r="F91" s="29">
        <v>10</v>
      </c>
      <c r="G91" s="29">
        <f t="shared" si="14"/>
        <v>253.93</v>
      </c>
      <c r="H91" s="29">
        <v>0</v>
      </c>
      <c r="I91" s="29">
        <v>0</v>
      </c>
      <c r="J91" s="29">
        <f t="shared" si="15"/>
        <v>0</v>
      </c>
      <c r="K91" s="29">
        <f t="shared" si="16"/>
        <v>253.93</v>
      </c>
      <c r="L91" s="29">
        <f t="shared" si="17"/>
        <v>0</v>
      </c>
      <c r="M91" s="29">
        <f t="shared" si="18"/>
        <v>0</v>
      </c>
      <c r="N91" s="29">
        <f t="shared" si="19"/>
        <v>0</v>
      </c>
      <c r="O91" s="30">
        <f t="shared" si="20"/>
        <v>23451.750199999991</v>
      </c>
      <c r="P91" s="31">
        <f t="shared" si="21"/>
        <v>2360.3579999999993</v>
      </c>
    </row>
    <row r="92" spans="1:16" ht="12" customHeight="1">
      <c r="A92" s="27">
        <v>977</v>
      </c>
      <c r="B92" s="28">
        <v>12.067</v>
      </c>
      <c r="C92" s="28"/>
      <c r="D92" s="28"/>
      <c r="E92" s="28">
        <v>0.126</v>
      </c>
      <c r="F92" s="29">
        <v>10</v>
      </c>
      <c r="G92" s="29">
        <f t="shared" si="14"/>
        <v>246.14000000000001</v>
      </c>
      <c r="H92" s="29">
        <v>0</v>
      </c>
      <c r="I92" s="29">
        <v>0</v>
      </c>
      <c r="J92" s="29">
        <f t="shared" si="15"/>
        <v>1.6380000000000001</v>
      </c>
      <c r="K92" s="29">
        <f t="shared" si="16"/>
        <v>246.14000000000001</v>
      </c>
      <c r="L92" s="29">
        <f t="shared" si="17"/>
        <v>0</v>
      </c>
      <c r="M92" s="29">
        <f t="shared" si="18"/>
        <v>0</v>
      </c>
      <c r="N92" s="29">
        <f t="shared" si="19"/>
        <v>1.6380000000000001</v>
      </c>
      <c r="O92" s="30">
        <f t="shared" si="20"/>
        <v>23697.890199999991</v>
      </c>
      <c r="P92" s="31">
        <f t="shared" si="21"/>
        <v>2361.9959999999992</v>
      </c>
    </row>
    <row r="93" spans="1:16" ht="12" customHeight="1">
      <c r="A93" s="27">
        <v>978</v>
      </c>
      <c r="B93" s="28">
        <v>11.461</v>
      </c>
      <c r="C93" s="28"/>
      <c r="D93" s="28"/>
      <c r="E93" s="28">
        <v>0.80700000000000005</v>
      </c>
      <c r="F93" s="29">
        <v>10</v>
      </c>
      <c r="G93" s="29">
        <f t="shared" si="14"/>
        <v>235.27999999999997</v>
      </c>
      <c r="H93" s="29">
        <v>0</v>
      </c>
      <c r="I93" s="29">
        <v>0</v>
      </c>
      <c r="J93" s="29">
        <f t="shared" si="15"/>
        <v>12.129000000000001</v>
      </c>
      <c r="K93" s="29">
        <f t="shared" si="16"/>
        <v>235.27999999999997</v>
      </c>
      <c r="L93" s="29">
        <f t="shared" si="17"/>
        <v>0</v>
      </c>
      <c r="M93" s="29">
        <f t="shared" si="18"/>
        <v>0</v>
      </c>
      <c r="N93" s="29">
        <f t="shared" si="19"/>
        <v>12.129000000000001</v>
      </c>
      <c r="O93" s="30">
        <f t="shared" si="20"/>
        <v>23933.17019999999</v>
      </c>
      <c r="P93" s="31">
        <f t="shared" si="21"/>
        <v>2374.1249999999991</v>
      </c>
    </row>
    <row r="94" spans="1:16" ht="12" customHeight="1">
      <c r="A94" s="27">
        <v>979</v>
      </c>
      <c r="B94" s="28">
        <v>12.209</v>
      </c>
      <c r="C94" s="28"/>
      <c r="D94" s="28"/>
      <c r="E94" s="28">
        <v>0</v>
      </c>
      <c r="F94" s="29">
        <v>10</v>
      </c>
      <c r="G94" s="29">
        <f t="shared" si="14"/>
        <v>236.70000000000002</v>
      </c>
      <c r="H94" s="29">
        <v>0</v>
      </c>
      <c r="I94" s="29">
        <v>0</v>
      </c>
      <c r="J94" s="29">
        <f t="shared" si="15"/>
        <v>10.491000000000001</v>
      </c>
      <c r="K94" s="29">
        <f t="shared" si="16"/>
        <v>236.70000000000002</v>
      </c>
      <c r="L94" s="29">
        <f t="shared" si="17"/>
        <v>0</v>
      </c>
      <c r="M94" s="29">
        <f t="shared" si="18"/>
        <v>0</v>
      </c>
      <c r="N94" s="29">
        <f t="shared" si="19"/>
        <v>10.491000000000001</v>
      </c>
      <c r="O94" s="30">
        <f t="shared" si="20"/>
        <v>24169.87019999999</v>
      </c>
      <c r="P94" s="31">
        <f t="shared" si="21"/>
        <v>2384.6159999999991</v>
      </c>
    </row>
    <row r="95" spans="1:16" ht="12" customHeight="1">
      <c r="A95" s="27">
        <v>980</v>
      </c>
      <c r="B95" s="28">
        <v>12.61</v>
      </c>
      <c r="C95" s="28"/>
      <c r="D95" s="28"/>
      <c r="E95" s="28">
        <v>0</v>
      </c>
      <c r="F95" s="29">
        <v>10</v>
      </c>
      <c r="G95" s="29">
        <f t="shared" si="14"/>
        <v>248.19</v>
      </c>
      <c r="H95" s="29">
        <v>0</v>
      </c>
      <c r="I95" s="29">
        <v>0</v>
      </c>
      <c r="J95" s="29">
        <f t="shared" si="15"/>
        <v>0</v>
      </c>
      <c r="K95" s="29">
        <f t="shared" si="16"/>
        <v>248.19</v>
      </c>
      <c r="L95" s="29">
        <f t="shared" si="17"/>
        <v>0</v>
      </c>
      <c r="M95" s="29">
        <f t="shared" si="18"/>
        <v>0</v>
      </c>
      <c r="N95" s="29">
        <f t="shared" si="19"/>
        <v>0</v>
      </c>
      <c r="O95" s="30">
        <f t="shared" si="20"/>
        <v>24418.060199999989</v>
      </c>
      <c r="P95" s="31">
        <f t="shared" si="21"/>
        <v>2384.6159999999991</v>
      </c>
    </row>
    <row r="96" spans="1:16" ht="12" customHeight="1">
      <c r="A96" s="27">
        <v>981</v>
      </c>
      <c r="B96" s="28">
        <v>12.72</v>
      </c>
      <c r="C96" s="28"/>
      <c r="D96" s="28"/>
      <c r="E96" s="28">
        <v>0</v>
      </c>
      <c r="F96" s="29">
        <v>10</v>
      </c>
      <c r="G96" s="29">
        <f t="shared" si="14"/>
        <v>253.29999999999998</v>
      </c>
      <c r="H96" s="29">
        <v>0</v>
      </c>
      <c r="I96" s="29">
        <v>0</v>
      </c>
      <c r="J96" s="29">
        <f t="shared" si="15"/>
        <v>0</v>
      </c>
      <c r="K96" s="29">
        <f t="shared" si="16"/>
        <v>253.29999999999998</v>
      </c>
      <c r="L96" s="29">
        <f t="shared" si="17"/>
        <v>0</v>
      </c>
      <c r="M96" s="29">
        <f t="shared" si="18"/>
        <v>0</v>
      </c>
      <c r="N96" s="29">
        <f t="shared" si="19"/>
        <v>0</v>
      </c>
      <c r="O96" s="30">
        <f t="shared" si="20"/>
        <v>24671.360199999988</v>
      </c>
      <c r="P96" s="31">
        <f t="shared" si="21"/>
        <v>2384.6159999999991</v>
      </c>
    </row>
    <row r="97" spans="1:16" ht="12" customHeight="1">
      <c r="A97" s="27">
        <v>982</v>
      </c>
      <c r="B97" s="28">
        <v>12.43</v>
      </c>
      <c r="C97" s="28"/>
      <c r="D97" s="28"/>
      <c r="E97" s="28">
        <v>0.217</v>
      </c>
      <c r="F97" s="29">
        <v>10</v>
      </c>
      <c r="G97" s="29">
        <f t="shared" si="14"/>
        <v>251.5</v>
      </c>
      <c r="H97" s="29">
        <v>0</v>
      </c>
      <c r="I97" s="29">
        <v>0</v>
      </c>
      <c r="J97" s="29">
        <f t="shared" si="15"/>
        <v>2.8210000000000002</v>
      </c>
      <c r="K97" s="29">
        <f t="shared" si="16"/>
        <v>251.5</v>
      </c>
      <c r="L97" s="29">
        <f t="shared" si="17"/>
        <v>0</v>
      </c>
      <c r="M97" s="29">
        <f t="shared" si="18"/>
        <v>0</v>
      </c>
      <c r="N97" s="29">
        <f t="shared" si="19"/>
        <v>2.8210000000000002</v>
      </c>
      <c r="O97" s="30">
        <f t="shared" si="20"/>
        <v>24922.860199999988</v>
      </c>
      <c r="P97" s="31">
        <f t="shared" si="21"/>
        <v>2387.436999999999</v>
      </c>
    </row>
    <row r="98" spans="1:16" ht="12" customHeight="1">
      <c r="A98" s="27">
        <v>983</v>
      </c>
      <c r="B98" s="28">
        <v>25.54</v>
      </c>
      <c r="C98" s="28"/>
      <c r="D98" s="28"/>
      <c r="E98" s="28">
        <v>0</v>
      </c>
      <c r="F98" s="29">
        <v>10</v>
      </c>
      <c r="G98" s="29">
        <f t="shared" si="14"/>
        <v>379.7</v>
      </c>
      <c r="H98" s="29">
        <v>0</v>
      </c>
      <c r="I98" s="29">
        <v>0</v>
      </c>
      <c r="J98" s="29">
        <f t="shared" si="15"/>
        <v>2.8210000000000002</v>
      </c>
      <c r="K98" s="29">
        <f t="shared" si="16"/>
        <v>379.7</v>
      </c>
      <c r="L98" s="29">
        <f t="shared" si="17"/>
        <v>0</v>
      </c>
      <c r="M98" s="29">
        <f t="shared" si="18"/>
        <v>0</v>
      </c>
      <c r="N98" s="29">
        <f t="shared" si="19"/>
        <v>2.8210000000000002</v>
      </c>
      <c r="O98" s="30">
        <f t="shared" si="20"/>
        <v>25302.560199999989</v>
      </c>
      <c r="P98" s="31">
        <f t="shared" si="21"/>
        <v>2390.2579999999989</v>
      </c>
    </row>
    <row r="99" spans="1:16" ht="12" customHeight="1">
      <c r="A99" s="27">
        <v>984</v>
      </c>
      <c r="B99" s="28">
        <v>10.423999999999999</v>
      </c>
      <c r="C99" s="28"/>
      <c r="D99" s="28"/>
      <c r="E99" s="28">
        <v>0</v>
      </c>
      <c r="F99" s="29">
        <v>10</v>
      </c>
      <c r="G99" s="29">
        <f t="shared" si="14"/>
        <v>359.64</v>
      </c>
      <c r="H99" s="29">
        <v>0</v>
      </c>
      <c r="I99" s="29">
        <v>0</v>
      </c>
      <c r="J99" s="29">
        <f t="shared" si="15"/>
        <v>0</v>
      </c>
      <c r="K99" s="29">
        <f t="shared" si="16"/>
        <v>359.64</v>
      </c>
      <c r="L99" s="29">
        <f t="shared" si="17"/>
        <v>0</v>
      </c>
      <c r="M99" s="29">
        <f t="shared" si="18"/>
        <v>0</v>
      </c>
      <c r="N99" s="29">
        <f t="shared" si="19"/>
        <v>0</v>
      </c>
      <c r="O99" s="30">
        <f t="shared" si="20"/>
        <v>25662.200199999988</v>
      </c>
      <c r="P99" s="31">
        <f t="shared" si="21"/>
        <v>2390.2579999999989</v>
      </c>
    </row>
    <row r="100" spans="1:16" ht="12" customHeight="1">
      <c r="A100" s="27">
        <v>985</v>
      </c>
      <c r="B100" s="28">
        <v>12.686999999999999</v>
      </c>
      <c r="C100" s="28"/>
      <c r="D100" s="28"/>
      <c r="E100" s="28">
        <v>0</v>
      </c>
      <c r="F100" s="29">
        <v>10</v>
      </c>
      <c r="G100" s="29">
        <f t="shared" si="14"/>
        <v>231.10999999999996</v>
      </c>
      <c r="H100" s="29">
        <v>0</v>
      </c>
      <c r="I100" s="29">
        <v>0</v>
      </c>
      <c r="J100" s="29">
        <f t="shared" si="15"/>
        <v>0</v>
      </c>
      <c r="K100" s="29">
        <f t="shared" si="16"/>
        <v>231.10999999999996</v>
      </c>
      <c r="L100" s="29">
        <f t="shared" si="17"/>
        <v>0</v>
      </c>
      <c r="M100" s="29">
        <f t="shared" si="18"/>
        <v>0</v>
      </c>
      <c r="N100" s="29">
        <f t="shared" si="19"/>
        <v>0</v>
      </c>
      <c r="O100" s="30">
        <f t="shared" si="20"/>
        <v>25893.310199999989</v>
      </c>
      <c r="P100" s="31">
        <f t="shared" si="21"/>
        <v>2390.2579999999989</v>
      </c>
    </row>
    <row r="101" spans="1:16" ht="12" customHeight="1">
      <c r="A101" s="27">
        <v>986</v>
      </c>
      <c r="B101" s="28">
        <v>10.497</v>
      </c>
      <c r="C101" s="28"/>
      <c r="D101" s="28"/>
      <c r="E101" s="28">
        <v>0</v>
      </c>
      <c r="F101" s="29">
        <v>10</v>
      </c>
      <c r="G101" s="29">
        <f t="shared" si="14"/>
        <v>231.83999999999997</v>
      </c>
      <c r="H101" s="29">
        <v>0</v>
      </c>
      <c r="I101" s="29">
        <v>0</v>
      </c>
      <c r="J101" s="29">
        <f t="shared" si="15"/>
        <v>0</v>
      </c>
      <c r="K101" s="29">
        <f t="shared" si="16"/>
        <v>231.83999999999997</v>
      </c>
      <c r="L101" s="29">
        <f t="shared" si="17"/>
        <v>0</v>
      </c>
      <c r="M101" s="29">
        <f t="shared" si="18"/>
        <v>0</v>
      </c>
      <c r="N101" s="29">
        <f t="shared" si="19"/>
        <v>0</v>
      </c>
      <c r="O101" s="30">
        <f t="shared" si="20"/>
        <v>26125.150199999989</v>
      </c>
      <c r="P101" s="31">
        <f t="shared" si="21"/>
        <v>2390.2579999999989</v>
      </c>
    </row>
    <row r="102" spans="1:16" ht="12" customHeight="1">
      <c r="A102" s="27">
        <v>987</v>
      </c>
      <c r="B102" s="28">
        <v>12.422000000000001</v>
      </c>
      <c r="C102" s="28"/>
      <c r="D102" s="28"/>
      <c r="E102" s="28">
        <v>0</v>
      </c>
      <c r="F102" s="29">
        <v>10</v>
      </c>
      <c r="G102" s="29">
        <f t="shared" si="14"/>
        <v>229.19</v>
      </c>
      <c r="H102" s="29">
        <v>0</v>
      </c>
      <c r="I102" s="29">
        <v>0</v>
      </c>
      <c r="J102" s="29">
        <f t="shared" si="15"/>
        <v>0</v>
      </c>
      <c r="K102" s="29">
        <f t="shared" si="16"/>
        <v>229.19</v>
      </c>
      <c r="L102" s="29">
        <f t="shared" si="17"/>
        <v>0</v>
      </c>
      <c r="M102" s="29">
        <f t="shared" si="18"/>
        <v>0</v>
      </c>
      <c r="N102" s="29">
        <f t="shared" si="19"/>
        <v>0</v>
      </c>
      <c r="O102" s="30">
        <f t="shared" si="20"/>
        <v>26354.340199999988</v>
      </c>
      <c r="P102" s="31">
        <f t="shared" si="21"/>
        <v>2390.2579999999989</v>
      </c>
    </row>
    <row r="103" spans="1:16" ht="12" customHeight="1">
      <c r="A103" s="27">
        <v>988</v>
      </c>
      <c r="B103" s="28">
        <v>12.304</v>
      </c>
      <c r="C103" s="28"/>
      <c r="D103" s="28"/>
      <c r="E103" s="28">
        <v>0</v>
      </c>
      <c r="F103" s="29">
        <v>10</v>
      </c>
      <c r="G103" s="29">
        <f t="shared" si="14"/>
        <v>247.26</v>
      </c>
      <c r="H103" s="29">
        <v>0</v>
      </c>
      <c r="I103" s="29">
        <v>0</v>
      </c>
      <c r="J103" s="29">
        <f t="shared" si="15"/>
        <v>0</v>
      </c>
      <c r="K103" s="29">
        <f t="shared" si="16"/>
        <v>247.26</v>
      </c>
      <c r="L103" s="29">
        <f t="shared" si="17"/>
        <v>0</v>
      </c>
      <c r="M103" s="29">
        <f t="shared" si="18"/>
        <v>0</v>
      </c>
      <c r="N103" s="29">
        <f t="shared" si="19"/>
        <v>0</v>
      </c>
      <c r="O103" s="30">
        <f t="shared" si="20"/>
        <v>26601.600199999986</v>
      </c>
      <c r="P103" s="31">
        <f t="shared" si="21"/>
        <v>2390.2579999999989</v>
      </c>
    </row>
    <row r="104" spans="1:16" ht="12" customHeight="1">
      <c r="A104" s="27">
        <v>989</v>
      </c>
      <c r="B104" s="28">
        <v>11.709</v>
      </c>
      <c r="C104" s="28"/>
      <c r="D104" s="28"/>
      <c r="E104" s="28">
        <v>0.11700000000000001</v>
      </c>
      <c r="F104" s="29">
        <v>10</v>
      </c>
      <c r="G104" s="29">
        <f t="shared" si="14"/>
        <v>240.13</v>
      </c>
      <c r="H104" s="29">
        <v>0</v>
      </c>
      <c r="I104" s="29">
        <v>0</v>
      </c>
      <c r="J104" s="29">
        <f t="shared" si="15"/>
        <v>1.5210000000000004</v>
      </c>
      <c r="K104" s="29">
        <f t="shared" si="16"/>
        <v>240.13</v>
      </c>
      <c r="L104" s="29">
        <f t="shared" si="17"/>
        <v>0</v>
      </c>
      <c r="M104" s="29">
        <f t="shared" si="18"/>
        <v>0</v>
      </c>
      <c r="N104" s="29">
        <f t="shared" si="19"/>
        <v>1.5210000000000004</v>
      </c>
      <c r="O104" s="30">
        <f t="shared" si="20"/>
        <v>26841.730199999987</v>
      </c>
      <c r="P104" s="31">
        <f t="shared" si="21"/>
        <v>2391.7789999999991</v>
      </c>
    </row>
    <row r="105" spans="1:16" ht="12" customHeight="1">
      <c r="A105" s="27">
        <v>990</v>
      </c>
      <c r="B105" s="28">
        <v>11.827</v>
      </c>
      <c r="C105" s="28"/>
      <c r="D105" s="28"/>
      <c r="E105" s="28">
        <v>9.5000000000000001E-2</v>
      </c>
      <c r="F105" s="29">
        <v>10</v>
      </c>
      <c r="G105" s="29">
        <f t="shared" si="14"/>
        <v>235.36</v>
      </c>
      <c r="H105" s="29">
        <v>0</v>
      </c>
      <c r="I105" s="29">
        <v>0</v>
      </c>
      <c r="J105" s="29">
        <f t="shared" si="15"/>
        <v>2.7560000000000002</v>
      </c>
      <c r="K105" s="29">
        <f t="shared" si="16"/>
        <v>235.36</v>
      </c>
      <c r="L105" s="29">
        <f t="shared" si="17"/>
        <v>0</v>
      </c>
      <c r="M105" s="29">
        <f t="shared" si="18"/>
        <v>0</v>
      </c>
      <c r="N105" s="29">
        <f t="shared" si="19"/>
        <v>2.7560000000000002</v>
      </c>
      <c r="O105" s="30">
        <f t="shared" si="20"/>
        <v>27077.090199999988</v>
      </c>
      <c r="P105" s="31">
        <f t="shared" si="21"/>
        <v>2394.5349999999989</v>
      </c>
    </row>
    <row r="106" spans="1:16" ht="12" customHeight="1">
      <c r="A106" s="27">
        <v>991</v>
      </c>
      <c r="B106" s="28">
        <v>11.679</v>
      </c>
      <c r="C106" s="28"/>
      <c r="D106" s="28"/>
      <c r="E106" s="28">
        <v>0.17899999999999999</v>
      </c>
      <c r="F106" s="29">
        <v>10</v>
      </c>
      <c r="G106" s="29">
        <f t="shared" si="14"/>
        <v>235.06</v>
      </c>
      <c r="H106" s="29">
        <v>0</v>
      </c>
      <c r="I106" s="29">
        <v>0</v>
      </c>
      <c r="J106" s="29">
        <f t="shared" si="15"/>
        <v>3.5620000000000003</v>
      </c>
      <c r="K106" s="29">
        <f t="shared" si="16"/>
        <v>235.06</v>
      </c>
      <c r="L106" s="29">
        <f t="shared" si="17"/>
        <v>0</v>
      </c>
      <c r="M106" s="29">
        <f t="shared" si="18"/>
        <v>0</v>
      </c>
      <c r="N106" s="29">
        <f t="shared" si="19"/>
        <v>3.5620000000000003</v>
      </c>
      <c r="O106" s="30">
        <f t="shared" si="20"/>
        <v>27312.150199999989</v>
      </c>
      <c r="P106" s="31">
        <f t="shared" si="21"/>
        <v>2398.0969999999988</v>
      </c>
    </row>
    <row r="107" spans="1:16" ht="12" customHeight="1">
      <c r="A107" s="27">
        <v>992</v>
      </c>
      <c r="B107" s="28">
        <v>11.766999999999999</v>
      </c>
      <c r="C107" s="28"/>
      <c r="D107" s="28"/>
      <c r="E107" s="28">
        <v>0.17299999999999999</v>
      </c>
      <c r="F107" s="29">
        <v>10</v>
      </c>
      <c r="G107" s="29">
        <f t="shared" si="14"/>
        <v>234.45999999999998</v>
      </c>
      <c r="H107" s="29">
        <v>0</v>
      </c>
      <c r="I107" s="29">
        <v>0</v>
      </c>
      <c r="J107" s="29">
        <f t="shared" si="15"/>
        <v>4.5759999999999996</v>
      </c>
      <c r="K107" s="29">
        <f t="shared" si="16"/>
        <v>234.45999999999998</v>
      </c>
      <c r="L107" s="29">
        <f t="shared" si="17"/>
        <v>0</v>
      </c>
      <c r="M107" s="29">
        <f t="shared" si="18"/>
        <v>0</v>
      </c>
      <c r="N107" s="29">
        <f t="shared" si="19"/>
        <v>4.5759999999999996</v>
      </c>
      <c r="O107" s="30">
        <f t="shared" si="20"/>
        <v>27546.610199999988</v>
      </c>
      <c r="P107" s="31">
        <f t="shared" si="21"/>
        <v>2402.6729999999989</v>
      </c>
    </row>
    <row r="108" spans="1:16" ht="12" customHeight="1">
      <c r="A108" s="27">
        <v>993</v>
      </c>
      <c r="B108" s="28">
        <v>11.704000000000001</v>
      </c>
      <c r="C108" s="28"/>
      <c r="D108" s="28"/>
      <c r="E108" s="28">
        <v>0</v>
      </c>
      <c r="F108" s="29">
        <v>10</v>
      </c>
      <c r="G108" s="29">
        <f t="shared" si="14"/>
        <v>234.71</v>
      </c>
      <c r="H108" s="29">
        <v>0</v>
      </c>
      <c r="I108" s="29">
        <v>0</v>
      </c>
      <c r="J108" s="29">
        <f t="shared" si="15"/>
        <v>2.2490000000000001</v>
      </c>
      <c r="K108" s="29">
        <f t="shared" si="16"/>
        <v>234.71</v>
      </c>
      <c r="L108" s="29">
        <f t="shared" si="17"/>
        <v>0</v>
      </c>
      <c r="M108" s="29">
        <f t="shared" si="18"/>
        <v>0</v>
      </c>
      <c r="N108" s="29">
        <f t="shared" si="19"/>
        <v>2.2490000000000001</v>
      </c>
      <c r="O108" s="30">
        <f t="shared" si="20"/>
        <v>27781.320199999987</v>
      </c>
      <c r="P108" s="31">
        <f t="shared" si="21"/>
        <v>2404.9219999999987</v>
      </c>
    </row>
    <row r="109" spans="1:16" ht="12" customHeight="1">
      <c r="A109" s="27">
        <v>994</v>
      </c>
      <c r="B109" s="28">
        <v>12.242000000000001</v>
      </c>
      <c r="C109" s="28"/>
      <c r="D109" s="28"/>
      <c r="E109" s="28">
        <v>0</v>
      </c>
      <c r="F109" s="29">
        <v>10</v>
      </c>
      <c r="G109" s="29">
        <f t="shared" si="14"/>
        <v>239.46</v>
      </c>
      <c r="H109" s="29">
        <v>0</v>
      </c>
      <c r="I109" s="29">
        <v>0</v>
      </c>
      <c r="J109" s="29">
        <f t="shared" si="15"/>
        <v>0</v>
      </c>
      <c r="K109" s="29">
        <f t="shared" si="16"/>
        <v>239.46</v>
      </c>
      <c r="L109" s="29">
        <f t="shared" si="17"/>
        <v>0</v>
      </c>
      <c r="M109" s="29">
        <f t="shared" si="18"/>
        <v>0</v>
      </c>
      <c r="N109" s="29">
        <f t="shared" si="19"/>
        <v>0</v>
      </c>
      <c r="O109" s="30">
        <f t="shared" si="20"/>
        <v>28020.780199999987</v>
      </c>
      <c r="P109" s="31">
        <f t="shared" si="21"/>
        <v>2404.9219999999987</v>
      </c>
    </row>
    <row r="110" spans="1:16" ht="12" customHeight="1">
      <c r="A110" s="27">
        <v>995</v>
      </c>
      <c r="B110" s="28">
        <v>18.059999999999999</v>
      </c>
      <c r="C110" s="28"/>
      <c r="D110" s="28"/>
      <c r="E110" s="28">
        <v>0</v>
      </c>
      <c r="F110" s="29">
        <v>10</v>
      </c>
      <c r="G110" s="29">
        <f t="shared" si="14"/>
        <v>303.02</v>
      </c>
      <c r="H110" s="29">
        <v>0</v>
      </c>
      <c r="I110" s="29">
        <v>0</v>
      </c>
      <c r="J110" s="29">
        <f t="shared" si="15"/>
        <v>0</v>
      </c>
      <c r="K110" s="29">
        <f t="shared" si="16"/>
        <v>303.02</v>
      </c>
      <c r="L110" s="29">
        <f t="shared" si="17"/>
        <v>0</v>
      </c>
      <c r="M110" s="29">
        <f t="shared" si="18"/>
        <v>0</v>
      </c>
      <c r="N110" s="29">
        <f t="shared" si="19"/>
        <v>0</v>
      </c>
      <c r="O110" s="30">
        <f t="shared" si="20"/>
        <v>28323.800199999987</v>
      </c>
      <c r="P110" s="31">
        <f t="shared" si="21"/>
        <v>2404.9219999999987</v>
      </c>
    </row>
    <row r="111" spans="1:16" ht="12" customHeight="1">
      <c r="A111" s="27">
        <v>996</v>
      </c>
      <c r="B111" s="28">
        <v>17.47</v>
      </c>
      <c r="C111" s="28"/>
      <c r="D111" s="28"/>
      <c r="E111" s="28">
        <v>0</v>
      </c>
      <c r="F111" s="29">
        <v>10</v>
      </c>
      <c r="G111" s="29">
        <f t="shared" si="14"/>
        <v>355.3</v>
      </c>
      <c r="H111" s="29">
        <v>0</v>
      </c>
      <c r="I111" s="29">
        <v>0</v>
      </c>
      <c r="J111" s="29">
        <f t="shared" si="15"/>
        <v>0</v>
      </c>
      <c r="K111" s="29">
        <f t="shared" si="16"/>
        <v>355.3</v>
      </c>
      <c r="L111" s="29">
        <f t="shared" si="17"/>
        <v>0</v>
      </c>
      <c r="M111" s="29">
        <f t="shared" si="18"/>
        <v>0</v>
      </c>
      <c r="N111" s="29">
        <f t="shared" si="19"/>
        <v>0</v>
      </c>
      <c r="O111" s="30">
        <f t="shared" si="20"/>
        <v>28679.100199999986</v>
      </c>
      <c r="P111" s="31">
        <f t="shared" si="21"/>
        <v>2404.9219999999987</v>
      </c>
    </row>
    <row r="112" spans="1:16" ht="12" customHeight="1">
      <c r="A112" s="27">
        <v>997</v>
      </c>
      <c r="B112" s="28">
        <v>17.73</v>
      </c>
      <c r="C112" s="28"/>
      <c r="D112" s="28"/>
      <c r="E112" s="28">
        <v>0</v>
      </c>
      <c r="F112" s="29">
        <v>10</v>
      </c>
      <c r="G112" s="29">
        <f t="shared" si="14"/>
        <v>352</v>
      </c>
      <c r="H112" s="29">
        <v>0</v>
      </c>
      <c r="I112" s="29">
        <v>0</v>
      </c>
      <c r="J112" s="29">
        <f t="shared" si="15"/>
        <v>0</v>
      </c>
      <c r="K112" s="29">
        <f t="shared" si="16"/>
        <v>352</v>
      </c>
      <c r="L112" s="29">
        <f t="shared" si="17"/>
        <v>0</v>
      </c>
      <c r="M112" s="29">
        <f t="shared" si="18"/>
        <v>0</v>
      </c>
      <c r="N112" s="29">
        <f t="shared" si="19"/>
        <v>0</v>
      </c>
      <c r="O112" s="30">
        <f t="shared" si="20"/>
        <v>29031.100199999986</v>
      </c>
      <c r="P112" s="31">
        <f t="shared" si="21"/>
        <v>2404.9219999999987</v>
      </c>
    </row>
    <row r="113" spans="1:16" ht="12" customHeight="1">
      <c r="A113" s="27">
        <v>998</v>
      </c>
      <c r="B113" s="28">
        <v>16.84</v>
      </c>
      <c r="C113" s="28"/>
      <c r="D113" s="28"/>
      <c r="E113" s="28">
        <v>0</v>
      </c>
      <c r="F113" s="29">
        <v>10</v>
      </c>
      <c r="G113" s="29">
        <f t="shared" si="14"/>
        <v>345.7</v>
      </c>
      <c r="H113" s="29">
        <v>0</v>
      </c>
      <c r="I113" s="29">
        <v>0</v>
      </c>
      <c r="J113" s="29">
        <f t="shared" si="15"/>
        <v>0</v>
      </c>
      <c r="K113" s="29">
        <f t="shared" si="16"/>
        <v>345.7</v>
      </c>
      <c r="L113" s="29">
        <f t="shared" si="17"/>
        <v>0</v>
      </c>
      <c r="M113" s="29">
        <f t="shared" si="18"/>
        <v>0</v>
      </c>
      <c r="N113" s="29">
        <f t="shared" si="19"/>
        <v>0</v>
      </c>
      <c r="O113" s="30">
        <f t="shared" si="20"/>
        <v>29376.800199999987</v>
      </c>
      <c r="P113" s="31">
        <f t="shared" si="21"/>
        <v>2404.9219999999987</v>
      </c>
    </row>
    <row r="114" spans="1:16" ht="12" customHeight="1">
      <c r="A114" s="27">
        <v>999</v>
      </c>
      <c r="B114" s="28">
        <v>14.3</v>
      </c>
      <c r="C114" s="28"/>
      <c r="D114" s="28"/>
      <c r="E114" s="28">
        <v>0</v>
      </c>
      <c r="F114" s="29">
        <v>10</v>
      </c>
      <c r="G114" s="29">
        <f t="shared" si="14"/>
        <v>311.39999999999998</v>
      </c>
      <c r="H114" s="29">
        <v>0</v>
      </c>
      <c r="I114" s="29">
        <v>0</v>
      </c>
      <c r="J114" s="29">
        <f t="shared" si="15"/>
        <v>0</v>
      </c>
      <c r="K114" s="29">
        <f t="shared" si="16"/>
        <v>311.39999999999998</v>
      </c>
      <c r="L114" s="29">
        <f t="shared" si="17"/>
        <v>0</v>
      </c>
      <c r="M114" s="29">
        <f t="shared" si="18"/>
        <v>0</v>
      </c>
      <c r="N114" s="29">
        <f t="shared" si="19"/>
        <v>0</v>
      </c>
      <c r="O114" s="30">
        <f t="shared" si="20"/>
        <v>29688.200199999988</v>
      </c>
      <c r="P114" s="31">
        <f t="shared" si="21"/>
        <v>2404.9219999999987</v>
      </c>
    </row>
    <row r="115" spans="1:16" ht="12" customHeight="1">
      <c r="A115" s="27">
        <v>1000</v>
      </c>
      <c r="B115" s="28">
        <v>12.15</v>
      </c>
      <c r="C115" s="28"/>
      <c r="D115" s="28"/>
      <c r="E115" s="28">
        <v>0.25800000000000001</v>
      </c>
      <c r="F115" s="29">
        <v>10</v>
      </c>
      <c r="G115" s="29">
        <f t="shared" si="14"/>
        <v>264.5</v>
      </c>
      <c r="H115" s="29">
        <v>0</v>
      </c>
      <c r="I115" s="29">
        <v>0</v>
      </c>
      <c r="J115" s="29">
        <f t="shared" si="15"/>
        <v>3.3540000000000001</v>
      </c>
      <c r="K115" s="29">
        <f t="shared" si="16"/>
        <v>264.5</v>
      </c>
      <c r="L115" s="29">
        <f t="shared" si="17"/>
        <v>0</v>
      </c>
      <c r="M115" s="29">
        <f t="shared" si="18"/>
        <v>0</v>
      </c>
      <c r="N115" s="29">
        <f t="shared" si="19"/>
        <v>3.3540000000000001</v>
      </c>
      <c r="O115" s="30">
        <f t="shared" si="20"/>
        <v>29952.700199999988</v>
      </c>
      <c r="P115" s="31">
        <f t="shared" si="21"/>
        <v>2408.2759999999985</v>
      </c>
    </row>
    <row r="116" spans="1:16" ht="12" customHeight="1">
      <c r="A116" s="27"/>
      <c r="B116" s="28"/>
      <c r="C116" s="28"/>
      <c r="D116" s="28"/>
      <c r="E116" s="28"/>
      <c r="F116" s="29"/>
      <c r="G116" s="29"/>
      <c r="H116" s="29"/>
      <c r="I116" s="29"/>
      <c r="J116" s="29"/>
      <c r="K116" s="29"/>
      <c r="L116" s="29"/>
      <c r="M116" s="29"/>
      <c r="N116" s="29"/>
      <c r="O116" s="30"/>
      <c r="P116" s="31"/>
    </row>
    <row r="117" spans="1:16" ht="12" customHeight="1">
      <c r="A117" s="27"/>
      <c r="B117" s="28"/>
      <c r="C117" s="28"/>
      <c r="D117" s="28"/>
      <c r="E117" s="28"/>
      <c r="F117" s="29"/>
      <c r="G117" s="29"/>
      <c r="H117" s="29"/>
      <c r="I117" s="29"/>
      <c r="J117" s="29"/>
      <c r="K117" s="29"/>
      <c r="L117" s="29"/>
      <c r="M117" s="29"/>
      <c r="N117" s="29"/>
      <c r="O117" s="30"/>
      <c r="P117" s="31"/>
    </row>
    <row r="118" spans="1:16" ht="12" customHeight="1">
      <c r="A118" s="27"/>
      <c r="B118" s="28"/>
      <c r="C118" s="28"/>
      <c r="D118" s="28"/>
      <c r="E118" s="28"/>
      <c r="F118" s="29"/>
      <c r="G118" s="29"/>
      <c r="H118" s="29"/>
      <c r="I118" s="29"/>
      <c r="J118" s="29"/>
      <c r="K118" s="29"/>
      <c r="L118" s="29"/>
      <c r="M118" s="29"/>
      <c r="N118" s="29"/>
      <c r="O118" s="30"/>
      <c r="P118" s="31"/>
    </row>
    <row r="119" spans="1:16" ht="12" customHeight="1">
      <c r="A119" s="27"/>
      <c r="B119" s="28"/>
      <c r="C119" s="28"/>
      <c r="D119" s="28"/>
      <c r="E119" s="28"/>
      <c r="F119" s="29"/>
      <c r="G119" s="29"/>
      <c r="H119" s="29"/>
      <c r="I119" s="29"/>
      <c r="J119" s="29"/>
      <c r="K119" s="29"/>
      <c r="L119" s="29"/>
      <c r="M119" s="29"/>
      <c r="N119" s="29"/>
      <c r="O119" s="30"/>
      <c r="P119" s="31"/>
    </row>
    <row r="120" spans="1:16" ht="12" customHeight="1">
      <c r="A120" s="27"/>
      <c r="B120" s="28"/>
      <c r="C120" s="28"/>
      <c r="D120" s="28"/>
      <c r="E120" s="28"/>
      <c r="F120" s="29"/>
      <c r="G120" s="29"/>
      <c r="H120" s="29"/>
      <c r="I120" s="29"/>
      <c r="J120" s="29"/>
      <c r="K120" s="29"/>
      <c r="L120" s="29"/>
      <c r="M120" s="29"/>
      <c r="N120" s="29"/>
      <c r="O120" s="30"/>
      <c r="P120" s="31"/>
    </row>
    <row r="121" spans="1:16" ht="12" customHeight="1">
      <c r="A121" s="27"/>
      <c r="B121" s="28"/>
      <c r="C121" s="28"/>
      <c r="D121" s="28"/>
      <c r="E121" s="28"/>
      <c r="F121" s="29"/>
      <c r="G121" s="29"/>
      <c r="H121" s="29"/>
      <c r="I121" s="29"/>
      <c r="J121" s="29"/>
      <c r="K121" s="29"/>
      <c r="L121" s="29"/>
      <c r="M121" s="29"/>
      <c r="N121" s="29"/>
      <c r="O121" s="30"/>
      <c r="P121" s="31"/>
    </row>
    <row r="122" spans="1:16" ht="12" customHeight="1">
      <c r="A122" s="27"/>
      <c r="B122" s="28"/>
      <c r="C122" s="28"/>
      <c r="D122" s="28"/>
      <c r="E122" s="28"/>
      <c r="F122" s="29"/>
      <c r="G122" s="29"/>
      <c r="H122" s="29"/>
      <c r="I122" s="29"/>
      <c r="J122" s="29"/>
      <c r="K122" s="29"/>
      <c r="L122" s="29"/>
      <c r="M122" s="29"/>
      <c r="N122" s="29"/>
      <c r="O122" s="30"/>
      <c r="P122" s="31"/>
    </row>
    <row r="123" spans="1:16" ht="12" customHeight="1">
      <c r="A123" s="27"/>
      <c r="B123" s="28"/>
      <c r="C123" s="28"/>
      <c r="D123" s="28"/>
      <c r="E123" s="28"/>
      <c r="F123" s="29"/>
      <c r="G123" s="29"/>
      <c r="H123" s="29"/>
      <c r="I123" s="29"/>
      <c r="J123" s="29"/>
      <c r="K123" s="29"/>
      <c r="L123" s="29"/>
      <c r="M123" s="29"/>
      <c r="N123" s="29"/>
      <c r="O123" s="30"/>
      <c r="P123" s="31"/>
    </row>
    <row r="124" spans="1:16" ht="12" customHeight="1" thickBot="1">
      <c r="A124" s="16"/>
      <c r="B124" s="17"/>
      <c r="C124" s="11"/>
      <c r="D124" s="11"/>
      <c r="E124" s="11"/>
      <c r="F124" s="8"/>
      <c r="G124" s="8"/>
      <c r="H124" s="8"/>
      <c r="I124" s="8"/>
      <c r="J124" s="8"/>
      <c r="K124" s="8"/>
      <c r="L124" s="8"/>
      <c r="M124" s="8"/>
      <c r="N124" s="8"/>
      <c r="O124" s="33"/>
      <c r="P124" s="34"/>
    </row>
    <row r="125" spans="1:16" ht="12" customHeight="1" thickBot="1">
      <c r="A125" s="35" t="s">
        <v>3</v>
      </c>
      <c r="B125" s="15">
        <f>SUM(B10:B115)</f>
        <v>1528.3750000000002</v>
      </c>
      <c r="C125" s="15">
        <f t="shared" ref="C125:M125" si="22">SUM(C10:C115)</f>
        <v>0</v>
      </c>
      <c r="D125" s="15">
        <f t="shared" si="22"/>
        <v>0</v>
      </c>
      <c r="E125" s="15">
        <f t="shared" si="22"/>
        <v>92.75500000000001</v>
      </c>
      <c r="F125" s="15"/>
      <c r="G125" s="15">
        <f t="shared" si="22"/>
        <v>29952.700199999988</v>
      </c>
      <c r="H125" s="15">
        <f t="shared" si="22"/>
        <v>0</v>
      </c>
      <c r="I125" s="15">
        <f t="shared" si="22"/>
        <v>0</v>
      </c>
      <c r="J125" s="15">
        <f t="shared" si="22"/>
        <v>2408.2759999999985</v>
      </c>
      <c r="K125" s="15">
        <f t="shared" si="22"/>
        <v>29952.700199999988</v>
      </c>
      <c r="L125" s="15">
        <f t="shared" si="22"/>
        <v>0</v>
      </c>
      <c r="M125" s="15">
        <f t="shared" si="22"/>
        <v>0</v>
      </c>
      <c r="N125" s="15">
        <f>SUM(N10:N76)</f>
        <v>2336.905999999999</v>
      </c>
      <c r="O125" s="36">
        <f>O115</f>
        <v>29952.700199999988</v>
      </c>
      <c r="P125" s="39">
        <f>P115</f>
        <v>2408.2759999999985</v>
      </c>
    </row>
    <row r="126" spans="1:16" ht="12" customHeight="1"/>
    <row r="127" spans="1:16" ht="12" customHeight="1"/>
    <row r="128" spans="1:16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</sheetData>
  <mergeCells count="12">
    <mergeCell ref="A8:P8"/>
    <mergeCell ref="B7:C7"/>
    <mergeCell ref="A1:P1"/>
    <mergeCell ref="A2:P2"/>
    <mergeCell ref="A3:P3"/>
    <mergeCell ref="A4:P4"/>
    <mergeCell ref="A5:A6"/>
    <mergeCell ref="B5:E5"/>
    <mergeCell ref="F5:F6"/>
    <mergeCell ref="G5:J5"/>
    <mergeCell ref="K5:N5"/>
    <mergeCell ref="O5:P5"/>
  </mergeCells>
  <printOptions horizontalCentered="1"/>
  <pageMargins left="0.39370078740157483" right="0.39370078740157483" top="0.98425196850393704" bottom="0.39370078740157483" header="0.51181102362204722" footer="0.11811023622047245"/>
  <pageSetup paperSize="9" scale="90" firstPageNumber="85" orientation="landscape" useFirstPageNumber="1" horizontalDpi="4294967293" verticalDpi="300" r:id="rId1"/>
  <headerFooter alignWithMargins="0">
    <oddFooter>&amp;R&amp;6&amp;F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R231"/>
  <sheetViews>
    <sheetView showGridLines="0" view="pageBreakPreview" topLeftCell="A65" zoomScaleNormal="70" zoomScaleSheetLayoutView="100" workbookViewId="0">
      <selection activeCell="G77" sqref="G77"/>
    </sheetView>
  </sheetViews>
  <sheetFormatPr defaultRowHeight="11.25"/>
  <cols>
    <col min="1" max="1" width="13.5703125" style="1" customWidth="1"/>
    <col min="2" max="5" width="8.7109375" style="12" customWidth="1"/>
    <col min="6" max="6" width="9.7109375" style="3" customWidth="1"/>
    <col min="7" max="10" width="8.7109375" style="3" customWidth="1"/>
    <col min="11" max="11" width="8.7109375" style="37" customWidth="1"/>
    <col min="12" max="14" width="8.7109375" style="3" customWidth="1"/>
    <col min="15" max="16" width="9" style="38" customWidth="1"/>
    <col min="17" max="17" width="9.140625" style="21"/>
    <col min="18" max="18" width="9.140625" style="46"/>
    <col min="19" max="16384" width="9.140625" style="21"/>
  </cols>
  <sheetData>
    <row r="1" spans="1:18" s="19" customFormat="1" ht="16.5" customHeight="1">
      <c r="A1" s="70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2"/>
      <c r="R1" s="47"/>
    </row>
    <row r="2" spans="1:18" s="20" customFormat="1" ht="13.5" customHeight="1">
      <c r="A2" s="73" t="s">
        <v>29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5"/>
      <c r="R2" s="48"/>
    </row>
    <row r="3" spans="1:18" s="20" customFormat="1" ht="13.5" customHeight="1">
      <c r="A3" s="73" t="s">
        <v>30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5"/>
      <c r="R3" s="48"/>
    </row>
    <row r="4" spans="1:18" s="20" customFormat="1" ht="12.75" customHeight="1" thickBot="1">
      <c r="A4" s="73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5"/>
      <c r="R4" s="48"/>
    </row>
    <row r="5" spans="1:18" ht="12" customHeight="1">
      <c r="A5" s="76" t="s">
        <v>31</v>
      </c>
      <c r="B5" s="78" t="s">
        <v>32</v>
      </c>
      <c r="C5" s="79"/>
      <c r="D5" s="79"/>
      <c r="E5" s="79"/>
      <c r="F5" s="62" t="s">
        <v>2</v>
      </c>
      <c r="G5" s="64" t="s">
        <v>33</v>
      </c>
      <c r="H5" s="65"/>
      <c r="I5" s="65"/>
      <c r="J5" s="65"/>
      <c r="K5" s="64" t="s">
        <v>34</v>
      </c>
      <c r="L5" s="65"/>
      <c r="M5" s="65"/>
      <c r="N5" s="65"/>
      <c r="O5" s="66" t="s">
        <v>35</v>
      </c>
      <c r="P5" s="67"/>
    </row>
    <row r="6" spans="1:18" ht="12" customHeight="1" thickBot="1">
      <c r="A6" s="77"/>
      <c r="B6" s="13" t="s">
        <v>36</v>
      </c>
      <c r="C6" s="13" t="s">
        <v>37</v>
      </c>
      <c r="D6" s="13" t="s">
        <v>38</v>
      </c>
      <c r="E6" s="13" t="s">
        <v>41</v>
      </c>
      <c r="F6" s="63"/>
      <c r="G6" s="14" t="s">
        <v>39</v>
      </c>
      <c r="H6" s="14" t="s">
        <v>37</v>
      </c>
      <c r="I6" s="14" t="s">
        <v>38</v>
      </c>
      <c r="J6" s="14" t="s">
        <v>41</v>
      </c>
      <c r="K6" s="14" t="s">
        <v>36</v>
      </c>
      <c r="L6" s="14" t="s">
        <v>40</v>
      </c>
      <c r="M6" s="14" t="s">
        <v>38</v>
      </c>
      <c r="N6" s="14" t="s">
        <v>41</v>
      </c>
      <c r="O6" s="22" t="s">
        <v>42</v>
      </c>
      <c r="P6" s="23" t="s">
        <v>41</v>
      </c>
    </row>
    <row r="7" spans="1:18" ht="12" hidden="1" customHeight="1" thickBot="1">
      <c r="A7" s="50"/>
      <c r="B7" s="83" t="s">
        <v>1</v>
      </c>
      <c r="C7" s="84"/>
      <c r="D7" s="51"/>
      <c r="E7" s="52"/>
      <c r="F7" s="53"/>
      <c r="G7" s="54"/>
      <c r="H7" s="55"/>
      <c r="I7" s="53"/>
      <c r="J7" s="56"/>
      <c r="K7" s="54"/>
      <c r="L7" s="55"/>
      <c r="M7" s="53"/>
      <c r="N7" s="56"/>
      <c r="O7" s="57"/>
      <c r="P7" s="58"/>
    </row>
    <row r="8" spans="1:18" s="26" customFormat="1" ht="18" customHeight="1">
      <c r="A8" s="80" t="s">
        <v>12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2"/>
      <c r="R8" s="49"/>
    </row>
    <row r="9" spans="1:18" ht="12" customHeight="1">
      <c r="A9" s="27"/>
      <c r="B9" s="28"/>
      <c r="C9" s="28"/>
      <c r="D9" s="28"/>
      <c r="E9" s="28"/>
      <c r="F9" s="29"/>
      <c r="G9" s="29"/>
      <c r="H9" s="29"/>
      <c r="I9" s="29"/>
      <c r="J9" s="29"/>
      <c r="K9" s="29"/>
      <c r="L9" s="29"/>
      <c r="M9" s="29"/>
      <c r="N9" s="29"/>
      <c r="O9" s="30"/>
      <c r="P9" s="31"/>
    </row>
    <row r="10" spans="1:18" ht="12" customHeight="1">
      <c r="A10" s="27">
        <v>0</v>
      </c>
      <c r="B10" s="28">
        <v>0</v>
      </c>
      <c r="C10" s="28"/>
      <c r="D10" s="28"/>
      <c r="E10" s="28">
        <v>0</v>
      </c>
      <c r="F10" s="29">
        <v>10</v>
      </c>
      <c r="G10" s="29"/>
      <c r="H10" s="29"/>
      <c r="I10" s="29"/>
      <c r="J10" s="29"/>
      <c r="K10" s="29"/>
      <c r="L10" s="29"/>
      <c r="M10" s="29"/>
      <c r="N10" s="29"/>
      <c r="O10" s="30">
        <f>SUM(K10+L10+M10)</f>
        <v>0</v>
      </c>
      <c r="P10" s="31">
        <f>N10</f>
        <v>0</v>
      </c>
      <c r="R10" s="46">
        <v>0</v>
      </c>
    </row>
    <row r="11" spans="1:18" ht="12" customHeight="1">
      <c r="A11" s="27">
        <v>1</v>
      </c>
      <c r="B11" s="28">
        <v>9.42</v>
      </c>
      <c r="C11" s="28"/>
      <c r="D11" s="28"/>
      <c r="E11" s="28">
        <v>9.08</v>
      </c>
      <c r="F11" s="29">
        <v>10</v>
      </c>
      <c r="G11" s="29">
        <f t="shared" ref="G11:G16" si="0">SUM(B10+B11)*F11</f>
        <v>94.2</v>
      </c>
      <c r="H11" s="29">
        <f t="shared" ref="H11:H16" si="1">SUM(C9+C11)*F11</f>
        <v>0</v>
      </c>
      <c r="I11" s="29">
        <f t="shared" ref="I11:I16" si="2">SUM(D9+D11)*F11</f>
        <v>0</v>
      </c>
      <c r="J11" s="29">
        <f t="shared" ref="J11:J16" si="3">SUM((E10+E11)*F11*1.3)</f>
        <v>118.04</v>
      </c>
      <c r="K11" s="29">
        <f t="shared" ref="K11:N16" si="4">G11</f>
        <v>94.2</v>
      </c>
      <c r="L11" s="29">
        <f t="shared" si="4"/>
        <v>0</v>
      </c>
      <c r="M11" s="29">
        <f t="shared" si="4"/>
        <v>0</v>
      </c>
      <c r="N11" s="29">
        <f t="shared" si="4"/>
        <v>118.04</v>
      </c>
      <c r="O11" s="30">
        <f t="shared" ref="O11:O16" si="5">SUM(K11+L11+M11)+O10</f>
        <v>94.2</v>
      </c>
      <c r="P11" s="31">
        <f t="shared" ref="P11:P16" si="6">N11+P10</f>
        <v>118.04</v>
      </c>
      <c r="R11" s="46">
        <v>8.92</v>
      </c>
    </row>
    <row r="12" spans="1:18" ht="12" customHeight="1">
      <c r="A12" s="27">
        <v>2</v>
      </c>
      <c r="B12" s="28">
        <v>5.05</v>
      </c>
      <c r="C12" s="28"/>
      <c r="D12" s="28"/>
      <c r="E12" s="28">
        <v>20.87</v>
      </c>
      <c r="F12" s="29">
        <v>10</v>
      </c>
      <c r="G12" s="29">
        <f t="shared" si="0"/>
        <v>144.69999999999999</v>
      </c>
      <c r="H12" s="29">
        <f t="shared" si="1"/>
        <v>0</v>
      </c>
      <c r="I12" s="29">
        <f t="shared" si="2"/>
        <v>0</v>
      </c>
      <c r="J12" s="29">
        <f t="shared" si="3"/>
        <v>389.35</v>
      </c>
      <c r="K12" s="29">
        <f t="shared" si="4"/>
        <v>144.69999999999999</v>
      </c>
      <c r="L12" s="29">
        <f t="shared" si="4"/>
        <v>0</v>
      </c>
      <c r="M12" s="29">
        <f t="shared" si="4"/>
        <v>0</v>
      </c>
      <c r="N12" s="29">
        <f t="shared" si="4"/>
        <v>389.35</v>
      </c>
      <c r="O12" s="30">
        <f t="shared" si="5"/>
        <v>238.89999999999998</v>
      </c>
      <c r="P12" s="31">
        <f t="shared" si="6"/>
        <v>507.39000000000004</v>
      </c>
      <c r="R12" s="46">
        <v>6.72</v>
      </c>
    </row>
    <row r="13" spans="1:18" ht="12" customHeight="1">
      <c r="A13" s="27">
        <v>3</v>
      </c>
      <c r="B13" s="28">
        <v>7.08</v>
      </c>
      <c r="C13" s="28"/>
      <c r="D13" s="28"/>
      <c r="E13" s="28">
        <v>18.28</v>
      </c>
      <c r="F13" s="29">
        <v>10</v>
      </c>
      <c r="G13" s="29">
        <f t="shared" si="0"/>
        <v>121.29999999999998</v>
      </c>
      <c r="H13" s="29">
        <f t="shared" si="1"/>
        <v>0</v>
      </c>
      <c r="I13" s="29">
        <f t="shared" si="2"/>
        <v>0</v>
      </c>
      <c r="J13" s="29">
        <f t="shared" si="3"/>
        <v>508.9500000000001</v>
      </c>
      <c r="K13" s="29">
        <f t="shared" si="4"/>
        <v>121.29999999999998</v>
      </c>
      <c r="L13" s="29">
        <f t="shared" si="4"/>
        <v>0</v>
      </c>
      <c r="M13" s="29">
        <f t="shared" si="4"/>
        <v>0</v>
      </c>
      <c r="N13" s="29">
        <f t="shared" si="4"/>
        <v>508.9500000000001</v>
      </c>
      <c r="O13" s="30">
        <f t="shared" si="5"/>
        <v>360.19999999999993</v>
      </c>
      <c r="P13" s="31">
        <f t="shared" si="6"/>
        <v>1016.3400000000001</v>
      </c>
      <c r="R13" s="46">
        <v>6.47</v>
      </c>
    </row>
    <row r="14" spans="1:18" ht="12" customHeight="1">
      <c r="A14" s="27">
        <v>4</v>
      </c>
      <c r="B14" s="28">
        <v>0</v>
      </c>
      <c r="C14" s="28"/>
      <c r="D14" s="28"/>
      <c r="E14" s="28">
        <v>10.46</v>
      </c>
      <c r="F14" s="29">
        <v>10</v>
      </c>
      <c r="G14" s="29">
        <f t="shared" si="0"/>
        <v>70.8</v>
      </c>
      <c r="H14" s="29">
        <f t="shared" si="1"/>
        <v>0</v>
      </c>
      <c r="I14" s="29">
        <f t="shared" si="2"/>
        <v>0</v>
      </c>
      <c r="J14" s="29">
        <f t="shared" si="3"/>
        <v>373.62000000000006</v>
      </c>
      <c r="K14" s="29">
        <f t="shared" si="4"/>
        <v>70.8</v>
      </c>
      <c r="L14" s="29">
        <f t="shared" si="4"/>
        <v>0</v>
      </c>
      <c r="M14" s="29">
        <f t="shared" si="4"/>
        <v>0</v>
      </c>
      <c r="N14" s="29">
        <f t="shared" si="4"/>
        <v>373.62000000000006</v>
      </c>
      <c r="O14" s="30">
        <f t="shared" si="5"/>
        <v>430.99999999999994</v>
      </c>
      <c r="P14" s="31">
        <f t="shared" si="6"/>
        <v>1389.9600000000003</v>
      </c>
      <c r="R14" s="46">
        <v>9.76</v>
      </c>
    </row>
    <row r="15" spans="1:18" ht="12" customHeight="1">
      <c r="A15" s="27">
        <v>5</v>
      </c>
      <c r="B15" s="28">
        <v>11.663</v>
      </c>
      <c r="C15" s="28"/>
      <c r="D15" s="28"/>
      <c r="E15" s="28">
        <v>3.49</v>
      </c>
      <c r="F15" s="29">
        <v>10</v>
      </c>
      <c r="G15" s="29">
        <f t="shared" si="0"/>
        <v>116.63</v>
      </c>
      <c r="H15" s="29">
        <f t="shared" si="1"/>
        <v>0</v>
      </c>
      <c r="I15" s="29">
        <f t="shared" si="2"/>
        <v>0</v>
      </c>
      <c r="J15" s="29">
        <f t="shared" si="3"/>
        <v>181.35</v>
      </c>
      <c r="K15" s="29">
        <f t="shared" si="4"/>
        <v>116.63</v>
      </c>
      <c r="L15" s="29">
        <f t="shared" si="4"/>
        <v>0</v>
      </c>
      <c r="M15" s="29">
        <f t="shared" si="4"/>
        <v>0</v>
      </c>
      <c r="N15" s="29">
        <f t="shared" si="4"/>
        <v>181.35</v>
      </c>
      <c r="O15" s="30">
        <f t="shared" si="5"/>
        <v>547.62999999999988</v>
      </c>
      <c r="P15" s="31">
        <f t="shared" si="6"/>
        <v>1571.3100000000002</v>
      </c>
      <c r="R15" s="46">
        <v>3.49</v>
      </c>
    </row>
    <row r="16" spans="1:18" ht="12" customHeight="1">
      <c r="A16" s="27">
        <v>6</v>
      </c>
      <c r="B16" s="28">
        <v>16.059000000000001</v>
      </c>
      <c r="C16" s="28"/>
      <c r="D16" s="28"/>
      <c r="E16" s="28">
        <v>2.31</v>
      </c>
      <c r="F16" s="29">
        <v>10</v>
      </c>
      <c r="G16" s="29">
        <f t="shared" si="0"/>
        <v>277.22000000000003</v>
      </c>
      <c r="H16" s="29">
        <f t="shared" si="1"/>
        <v>0</v>
      </c>
      <c r="I16" s="29">
        <f t="shared" si="2"/>
        <v>0</v>
      </c>
      <c r="J16" s="29">
        <f t="shared" si="3"/>
        <v>75.400000000000006</v>
      </c>
      <c r="K16" s="29">
        <f t="shared" si="4"/>
        <v>277.22000000000003</v>
      </c>
      <c r="L16" s="29">
        <f t="shared" si="4"/>
        <v>0</v>
      </c>
      <c r="M16" s="29">
        <f t="shared" si="4"/>
        <v>0</v>
      </c>
      <c r="N16" s="29">
        <f t="shared" si="4"/>
        <v>75.400000000000006</v>
      </c>
      <c r="O16" s="30">
        <f t="shared" si="5"/>
        <v>824.84999999999991</v>
      </c>
      <c r="P16" s="31">
        <f t="shared" si="6"/>
        <v>1646.7100000000003</v>
      </c>
      <c r="R16" s="46">
        <v>2.31</v>
      </c>
    </row>
    <row r="17" spans="1:18" s="32" customFormat="1" ht="12" customHeight="1">
      <c r="A17" s="27">
        <v>7</v>
      </c>
      <c r="B17" s="28">
        <v>39.376000000000005</v>
      </c>
      <c r="C17" s="28"/>
      <c r="D17" s="28"/>
      <c r="E17" s="28">
        <v>0</v>
      </c>
      <c r="F17" s="29">
        <v>10</v>
      </c>
      <c r="G17" s="29">
        <f t="shared" ref="G17:G77" si="7">SUM(B16+B17)*F17</f>
        <v>554.35</v>
      </c>
      <c r="H17" s="29">
        <f t="shared" ref="H17:H77" si="8">SUM(C15+C17)*F17</f>
        <v>0</v>
      </c>
      <c r="I17" s="29">
        <f t="shared" ref="I17:I77" si="9">SUM(D15+D17)*F17</f>
        <v>0</v>
      </c>
      <c r="J17" s="29">
        <f t="shared" ref="J17:J77" si="10">SUM((E16+E17)*F17*1.3)</f>
        <v>30.03</v>
      </c>
      <c r="K17" s="29">
        <f t="shared" ref="K17:K77" si="11">G17</f>
        <v>554.35</v>
      </c>
      <c r="L17" s="29">
        <f t="shared" ref="L17:L77" si="12">H17</f>
        <v>0</v>
      </c>
      <c r="M17" s="29">
        <f t="shared" ref="M17:M77" si="13">I17</f>
        <v>0</v>
      </c>
      <c r="N17" s="29">
        <f t="shared" ref="N17:N77" si="14">J17</f>
        <v>30.03</v>
      </c>
      <c r="O17" s="30">
        <f t="shared" ref="O17:O77" si="15">SUM(K17+L17+M17)+O16</f>
        <v>1379.1999999999998</v>
      </c>
      <c r="P17" s="31">
        <f t="shared" ref="P17:P77" si="16">N17+P16</f>
        <v>1676.7400000000002</v>
      </c>
      <c r="R17" s="46">
        <v>0</v>
      </c>
    </row>
    <row r="18" spans="1:18" s="32" customFormat="1" ht="12" customHeight="1">
      <c r="A18" s="27">
        <v>8</v>
      </c>
      <c r="B18" s="28">
        <v>83.909000000000006</v>
      </c>
      <c r="C18" s="28"/>
      <c r="D18" s="28"/>
      <c r="E18" s="28">
        <v>0</v>
      </c>
      <c r="F18" s="29">
        <v>10</v>
      </c>
      <c r="G18" s="29">
        <f t="shared" si="7"/>
        <v>1232.8500000000001</v>
      </c>
      <c r="H18" s="29">
        <f t="shared" si="8"/>
        <v>0</v>
      </c>
      <c r="I18" s="29">
        <f t="shared" si="9"/>
        <v>0</v>
      </c>
      <c r="J18" s="29">
        <f t="shared" si="10"/>
        <v>0</v>
      </c>
      <c r="K18" s="29">
        <f t="shared" si="11"/>
        <v>1232.8500000000001</v>
      </c>
      <c r="L18" s="29">
        <f t="shared" si="12"/>
        <v>0</v>
      </c>
      <c r="M18" s="29">
        <f t="shared" si="13"/>
        <v>0</v>
      </c>
      <c r="N18" s="29">
        <f t="shared" si="14"/>
        <v>0</v>
      </c>
      <c r="O18" s="30">
        <f t="shared" si="15"/>
        <v>2612.0500000000002</v>
      </c>
      <c r="P18" s="31">
        <f t="shared" si="16"/>
        <v>1676.7400000000002</v>
      </c>
      <c r="R18" s="46">
        <v>0</v>
      </c>
    </row>
    <row r="19" spans="1:18" s="32" customFormat="1" ht="12" customHeight="1">
      <c r="A19" s="27">
        <v>9</v>
      </c>
      <c r="B19" s="28">
        <v>62.921999999999997</v>
      </c>
      <c r="C19" s="28"/>
      <c r="D19" s="28"/>
      <c r="E19" s="28">
        <v>0</v>
      </c>
      <c r="F19" s="29">
        <v>10</v>
      </c>
      <c r="G19" s="29">
        <f t="shared" si="7"/>
        <v>1468.3100000000002</v>
      </c>
      <c r="H19" s="29">
        <f t="shared" si="8"/>
        <v>0</v>
      </c>
      <c r="I19" s="29">
        <f t="shared" si="9"/>
        <v>0</v>
      </c>
      <c r="J19" s="29">
        <f t="shared" si="10"/>
        <v>0</v>
      </c>
      <c r="K19" s="29">
        <f t="shared" si="11"/>
        <v>1468.3100000000002</v>
      </c>
      <c r="L19" s="29">
        <f t="shared" si="12"/>
        <v>0</v>
      </c>
      <c r="M19" s="29">
        <f t="shared" si="13"/>
        <v>0</v>
      </c>
      <c r="N19" s="29">
        <f t="shared" si="14"/>
        <v>0</v>
      </c>
      <c r="O19" s="30">
        <f t="shared" si="15"/>
        <v>4080.3600000000006</v>
      </c>
      <c r="P19" s="31">
        <f t="shared" si="16"/>
        <v>1676.7400000000002</v>
      </c>
      <c r="R19" s="46">
        <v>0</v>
      </c>
    </row>
    <row r="20" spans="1:18" s="32" customFormat="1" ht="12" customHeight="1">
      <c r="A20" s="27">
        <v>10</v>
      </c>
      <c r="B20" s="28">
        <v>37.876999999999995</v>
      </c>
      <c r="C20" s="28"/>
      <c r="D20" s="28"/>
      <c r="E20" s="28">
        <v>0</v>
      </c>
      <c r="F20" s="29">
        <v>10</v>
      </c>
      <c r="G20" s="29">
        <f t="shared" si="7"/>
        <v>1007.9899999999999</v>
      </c>
      <c r="H20" s="29">
        <f t="shared" si="8"/>
        <v>0</v>
      </c>
      <c r="I20" s="29">
        <f t="shared" si="9"/>
        <v>0</v>
      </c>
      <c r="J20" s="29">
        <f t="shared" si="10"/>
        <v>0</v>
      </c>
      <c r="K20" s="29">
        <f t="shared" si="11"/>
        <v>1007.9899999999999</v>
      </c>
      <c r="L20" s="29">
        <f t="shared" si="12"/>
        <v>0</v>
      </c>
      <c r="M20" s="29">
        <f t="shared" si="13"/>
        <v>0</v>
      </c>
      <c r="N20" s="29">
        <f t="shared" si="14"/>
        <v>0</v>
      </c>
      <c r="O20" s="30">
        <f t="shared" si="15"/>
        <v>5088.3500000000004</v>
      </c>
      <c r="P20" s="31">
        <f t="shared" si="16"/>
        <v>1676.7400000000002</v>
      </c>
      <c r="R20" s="46">
        <v>0</v>
      </c>
    </row>
    <row r="21" spans="1:18" s="32" customFormat="1" ht="12" customHeight="1">
      <c r="A21" s="27">
        <v>11</v>
      </c>
      <c r="B21" s="28">
        <v>26.952999999999999</v>
      </c>
      <c r="C21" s="28"/>
      <c r="D21" s="28"/>
      <c r="E21" s="28">
        <v>0.2</v>
      </c>
      <c r="F21" s="29">
        <v>10</v>
      </c>
      <c r="G21" s="29">
        <f t="shared" si="7"/>
        <v>648.29999999999995</v>
      </c>
      <c r="H21" s="29">
        <f t="shared" si="8"/>
        <v>0</v>
      </c>
      <c r="I21" s="29">
        <f t="shared" si="9"/>
        <v>0</v>
      </c>
      <c r="J21" s="29">
        <f t="shared" si="10"/>
        <v>2.6</v>
      </c>
      <c r="K21" s="29">
        <f t="shared" si="11"/>
        <v>648.29999999999995</v>
      </c>
      <c r="L21" s="29">
        <f t="shared" si="12"/>
        <v>0</v>
      </c>
      <c r="M21" s="29">
        <f t="shared" si="13"/>
        <v>0</v>
      </c>
      <c r="N21" s="29">
        <f t="shared" si="14"/>
        <v>2.6</v>
      </c>
      <c r="O21" s="30">
        <f t="shared" si="15"/>
        <v>5736.6500000000005</v>
      </c>
      <c r="P21" s="31">
        <f t="shared" si="16"/>
        <v>1679.3400000000001</v>
      </c>
      <c r="R21" s="46">
        <v>0.2</v>
      </c>
    </row>
    <row r="22" spans="1:18" s="32" customFormat="1" ht="12" customHeight="1">
      <c r="A22" s="27">
        <v>12</v>
      </c>
      <c r="B22" s="28">
        <v>21.225000000000001</v>
      </c>
      <c r="C22" s="28"/>
      <c r="D22" s="28"/>
      <c r="E22" s="28">
        <v>0.3</v>
      </c>
      <c r="F22" s="29">
        <v>10</v>
      </c>
      <c r="G22" s="29">
        <f t="shared" si="7"/>
        <v>481.78</v>
      </c>
      <c r="H22" s="29">
        <f t="shared" si="8"/>
        <v>0</v>
      </c>
      <c r="I22" s="29">
        <f t="shared" si="9"/>
        <v>0</v>
      </c>
      <c r="J22" s="29">
        <f t="shared" si="10"/>
        <v>6.5</v>
      </c>
      <c r="K22" s="29">
        <f t="shared" si="11"/>
        <v>481.78</v>
      </c>
      <c r="L22" s="29">
        <f t="shared" si="12"/>
        <v>0</v>
      </c>
      <c r="M22" s="29">
        <f t="shared" si="13"/>
        <v>0</v>
      </c>
      <c r="N22" s="29">
        <f t="shared" si="14"/>
        <v>6.5</v>
      </c>
      <c r="O22" s="30">
        <f t="shared" si="15"/>
        <v>6218.43</v>
      </c>
      <c r="P22" s="31">
        <f t="shared" si="16"/>
        <v>1685.8400000000001</v>
      </c>
      <c r="R22" s="46">
        <v>0.3</v>
      </c>
    </row>
    <row r="23" spans="1:18" s="32" customFormat="1" ht="12" customHeight="1">
      <c r="A23" s="27">
        <v>13</v>
      </c>
      <c r="B23" s="28">
        <v>18.411000000000001</v>
      </c>
      <c r="C23" s="28"/>
      <c r="D23" s="28"/>
      <c r="E23" s="28">
        <v>0.54</v>
      </c>
      <c r="F23" s="29">
        <v>10</v>
      </c>
      <c r="G23" s="29">
        <f t="shared" si="7"/>
        <v>396.36</v>
      </c>
      <c r="H23" s="29">
        <f t="shared" si="8"/>
        <v>0</v>
      </c>
      <c r="I23" s="29">
        <f t="shared" si="9"/>
        <v>0</v>
      </c>
      <c r="J23" s="29">
        <f t="shared" si="10"/>
        <v>10.920000000000002</v>
      </c>
      <c r="K23" s="29">
        <f t="shared" si="11"/>
        <v>396.36</v>
      </c>
      <c r="L23" s="29">
        <f t="shared" si="12"/>
        <v>0</v>
      </c>
      <c r="M23" s="29">
        <f t="shared" si="13"/>
        <v>0</v>
      </c>
      <c r="N23" s="29">
        <f t="shared" si="14"/>
        <v>10.920000000000002</v>
      </c>
      <c r="O23" s="30">
        <f t="shared" si="15"/>
        <v>6614.79</v>
      </c>
      <c r="P23" s="31">
        <f t="shared" si="16"/>
        <v>1696.7600000000002</v>
      </c>
      <c r="R23" s="46">
        <v>0.54</v>
      </c>
    </row>
    <row r="24" spans="1:18" s="32" customFormat="1" ht="12" customHeight="1">
      <c r="A24" s="27">
        <v>14</v>
      </c>
      <c r="B24" s="28">
        <v>19.559000000000001</v>
      </c>
      <c r="C24" s="28"/>
      <c r="D24" s="28"/>
      <c r="E24" s="28">
        <v>0.91</v>
      </c>
      <c r="F24" s="29">
        <v>10</v>
      </c>
      <c r="G24" s="29">
        <f t="shared" si="7"/>
        <v>379.7</v>
      </c>
      <c r="H24" s="29">
        <f t="shared" si="8"/>
        <v>0</v>
      </c>
      <c r="I24" s="29">
        <f t="shared" si="9"/>
        <v>0</v>
      </c>
      <c r="J24" s="29">
        <f t="shared" si="10"/>
        <v>18.850000000000001</v>
      </c>
      <c r="K24" s="29">
        <f t="shared" si="11"/>
        <v>379.7</v>
      </c>
      <c r="L24" s="29">
        <f t="shared" si="12"/>
        <v>0</v>
      </c>
      <c r="M24" s="29">
        <f t="shared" si="13"/>
        <v>0</v>
      </c>
      <c r="N24" s="29">
        <f t="shared" si="14"/>
        <v>18.850000000000001</v>
      </c>
      <c r="O24" s="30">
        <f t="shared" si="15"/>
        <v>6994.49</v>
      </c>
      <c r="P24" s="31">
        <f t="shared" si="16"/>
        <v>1715.6100000000001</v>
      </c>
      <c r="R24" s="46">
        <v>0.91</v>
      </c>
    </row>
    <row r="25" spans="1:18" s="32" customFormat="1" ht="12" customHeight="1">
      <c r="A25" s="27">
        <v>15</v>
      </c>
      <c r="B25" s="28">
        <v>20.039000000000001</v>
      </c>
      <c r="C25" s="28"/>
      <c r="D25" s="28"/>
      <c r="E25" s="28">
        <v>0</v>
      </c>
      <c r="F25" s="29">
        <v>10</v>
      </c>
      <c r="G25" s="29">
        <f t="shared" si="7"/>
        <v>395.98</v>
      </c>
      <c r="H25" s="29">
        <f t="shared" si="8"/>
        <v>0</v>
      </c>
      <c r="I25" s="29">
        <f t="shared" si="9"/>
        <v>0</v>
      </c>
      <c r="J25" s="29">
        <f t="shared" si="10"/>
        <v>11.83</v>
      </c>
      <c r="K25" s="29">
        <f t="shared" si="11"/>
        <v>395.98</v>
      </c>
      <c r="L25" s="29">
        <f t="shared" si="12"/>
        <v>0</v>
      </c>
      <c r="M25" s="29">
        <f t="shared" si="13"/>
        <v>0</v>
      </c>
      <c r="N25" s="29">
        <f t="shared" si="14"/>
        <v>11.83</v>
      </c>
      <c r="O25" s="30">
        <f t="shared" si="15"/>
        <v>7390.4699999999993</v>
      </c>
      <c r="P25" s="31">
        <f t="shared" si="16"/>
        <v>1727.44</v>
      </c>
      <c r="R25" s="46">
        <v>0</v>
      </c>
    </row>
    <row r="26" spans="1:18" s="32" customFormat="1" ht="12" customHeight="1">
      <c r="A26" s="27">
        <v>16</v>
      </c>
      <c r="B26" s="28">
        <v>19.067</v>
      </c>
      <c r="C26" s="28"/>
      <c r="D26" s="28"/>
      <c r="E26" s="28">
        <v>1.32</v>
      </c>
      <c r="F26" s="29">
        <v>10</v>
      </c>
      <c r="G26" s="29">
        <f t="shared" si="7"/>
        <v>391.06</v>
      </c>
      <c r="H26" s="29">
        <f t="shared" si="8"/>
        <v>0</v>
      </c>
      <c r="I26" s="29">
        <f t="shared" si="9"/>
        <v>0</v>
      </c>
      <c r="J26" s="29">
        <f t="shared" si="10"/>
        <v>17.160000000000004</v>
      </c>
      <c r="K26" s="29">
        <f t="shared" si="11"/>
        <v>391.06</v>
      </c>
      <c r="L26" s="29">
        <f t="shared" si="12"/>
        <v>0</v>
      </c>
      <c r="M26" s="29">
        <f t="shared" si="13"/>
        <v>0</v>
      </c>
      <c r="N26" s="29">
        <f t="shared" si="14"/>
        <v>17.160000000000004</v>
      </c>
      <c r="O26" s="30">
        <f t="shared" si="15"/>
        <v>7781.53</v>
      </c>
      <c r="P26" s="31">
        <f t="shared" si="16"/>
        <v>1744.6000000000001</v>
      </c>
      <c r="R26" s="46">
        <v>1.32</v>
      </c>
    </row>
    <row r="27" spans="1:18" s="32" customFormat="1" ht="12" customHeight="1">
      <c r="A27" s="27">
        <v>17</v>
      </c>
      <c r="B27" s="28">
        <v>19.295999999999999</v>
      </c>
      <c r="C27" s="28"/>
      <c r="D27" s="28"/>
      <c r="E27" s="28">
        <v>1.22</v>
      </c>
      <c r="F27" s="29">
        <v>10</v>
      </c>
      <c r="G27" s="29">
        <f t="shared" si="7"/>
        <v>383.63</v>
      </c>
      <c r="H27" s="29">
        <f t="shared" si="8"/>
        <v>0</v>
      </c>
      <c r="I27" s="29">
        <f t="shared" si="9"/>
        <v>0</v>
      </c>
      <c r="J27" s="29">
        <f t="shared" si="10"/>
        <v>33.019999999999996</v>
      </c>
      <c r="K27" s="29">
        <f t="shared" si="11"/>
        <v>383.63</v>
      </c>
      <c r="L27" s="29">
        <f t="shared" si="12"/>
        <v>0</v>
      </c>
      <c r="M27" s="29">
        <f t="shared" si="13"/>
        <v>0</v>
      </c>
      <c r="N27" s="29">
        <f t="shared" si="14"/>
        <v>33.019999999999996</v>
      </c>
      <c r="O27" s="30">
        <f t="shared" si="15"/>
        <v>8165.16</v>
      </c>
      <c r="P27" s="31">
        <f t="shared" si="16"/>
        <v>1777.6200000000001</v>
      </c>
      <c r="R27" s="46">
        <v>1.22</v>
      </c>
    </row>
    <row r="28" spans="1:18" s="32" customFormat="1" ht="12" customHeight="1">
      <c r="A28" s="27">
        <v>18</v>
      </c>
      <c r="B28" s="28">
        <v>24.775000000000002</v>
      </c>
      <c r="C28" s="28"/>
      <c r="D28" s="28"/>
      <c r="E28" s="28">
        <v>0</v>
      </c>
      <c r="F28" s="29">
        <v>10</v>
      </c>
      <c r="G28" s="29">
        <f t="shared" si="7"/>
        <v>440.71</v>
      </c>
      <c r="H28" s="29">
        <f t="shared" si="8"/>
        <v>0</v>
      </c>
      <c r="I28" s="29">
        <f t="shared" si="9"/>
        <v>0</v>
      </c>
      <c r="J28" s="29">
        <f t="shared" si="10"/>
        <v>15.86</v>
      </c>
      <c r="K28" s="29">
        <f t="shared" si="11"/>
        <v>440.71</v>
      </c>
      <c r="L28" s="29">
        <f t="shared" si="12"/>
        <v>0</v>
      </c>
      <c r="M28" s="29">
        <f t="shared" si="13"/>
        <v>0</v>
      </c>
      <c r="N28" s="29">
        <f t="shared" si="14"/>
        <v>15.86</v>
      </c>
      <c r="O28" s="30">
        <f t="shared" si="15"/>
        <v>8605.869999999999</v>
      </c>
      <c r="P28" s="31">
        <f t="shared" si="16"/>
        <v>1793.48</v>
      </c>
      <c r="R28" s="46">
        <v>0</v>
      </c>
    </row>
    <row r="29" spans="1:18" s="32" customFormat="1" ht="12" customHeight="1">
      <c r="A29" s="27">
        <v>19</v>
      </c>
      <c r="B29" s="28">
        <v>46.960999999999999</v>
      </c>
      <c r="C29" s="28"/>
      <c r="D29" s="28"/>
      <c r="E29" s="28">
        <v>0</v>
      </c>
      <c r="F29" s="29">
        <v>10</v>
      </c>
      <c r="G29" s="29">
        <f t="shared" si="7"/>
        <v>717.36</v>
      </c>
      <c r="H29" s="29">
        <f t="shared" si="8"/>
        <v>0</v>
      </c>
      <c r="I29" s="29">
        <f t="shared" si="9"/>
        <v>0</v>
      </c>
      <c r="J29" s="29">
        <f t="shared" si="10"/>
        <v>0</v>
      </c>
      <c r="K29" s="29">
        <f t="shared" si="11"/>
        <v>717.36</v>
      </c>
      <c r="L29" s="29">
        <f t="shared" si="12"/>
        <v>0</v>
      </c>
      <c r="M29" s="29">
        <f t="shared" si="13"/>
        <v>0</v>
      </c>
      <c r="N29" s="29">
        <f t="shared" si="14"/>
        <v>0</v>
      </c>
      <c r="O29" s="30">
        <f t="shared" si="15"/>
        <v>9323.23</v>
      </c>
      <c r="P29" s="31">
        <f t="shared" si="16"/>
        <v>1793.48</v>
      </c>
      <c r="R29" s="46">
        <v>0</v>
      </c>
    </row>
    <row r="30" spans="1:18" s="32" customFormat="1" ht="12" customHeight="1">
      <c r="A30" s="27">
        <v>20</v>
      </c>
      <c r="B30" s="28">
        <v>0</v>
      </c>
      <c r="C30" s="28"/>
      <c r="D30" s="28"/>
      <c r="E30" s="28">
        <v>0</v>
      </c>
      <c r="F30" s="29">
        <v>10</v>
      </c>
      <c r="G30" s="29">
        <f t="shared" si="7"/>
        <v>469.61</v>
      </c>
      <c r="H30" s="29">
        <f t="shared" si="8"/>
        <v>0</v>
      </c>
      <c r="I30" s="29">
        <f t="shared" si="9"/>
        <v>0</v>
      </c>
      <c r="J30" s="29">
        <f t="shared" si="10"/>
        <v>0</v>
      </c>
      <c r="K30" s="29">
        <f t="shared" si="11"/>
        <v>469.61</v>
      </c>
      <c r="L30" s="29">
        <f t="shared" si="12"/>
        <v>0</v>
      </c>
      <c r="M30" s="29">
        <f t="shared" si="13"/>
        <v>0</v>
      </c>
      <c r="N30" s="29">
        <f t="shared" si="14"/>
        <v>0</v>
      </c>
      <c r="O30" s="30">
        <f t="shared" si="15"/>
        <v>9792.84</v>
      </c>
      <c r="P30" s="31">
        <f t="shared" si="16"/>
        <v>1793.48</v>
      </c>
      <c r="R30" s="46">
        <v>0</v>
      </c>
    </row>
    <row r="31" spans="1:18" s="32" customFormat="1" ht="12" customHeight="1">
      <c r="A31" s="27">
        <v>21</v>
      </c>
      <c r="B31" s="28">
        <v>0</v>
      </c>
      <c r="C31" s="28"/>
      <c r="D31" s="28"/>
      <c r="E31" s="28">
        <v>0</v>
      </c>
      <c r="F31" s="29">
        <v>10</v>
      </c>
      <c r="G31" s="29">
        <f t="shared" si="7"/>
        <v>0</v>
      </c>
      <c r="H31" s="29">
        <f t="shared" si="8"/>
        <v>0</v>
      </c>
      <c r="I31" s="29">
        <f t="shared" si="9"/>
        <v>0</v>
      </c>
      <c r="J31" s="29">
        <f t="shared" si="10"/>
        <v>0</v>
      </c>
      <c r="K31" s="29">
        <f t="shared" si="11"/>
        <v>0</v>
      </c>
      <c r="L31" s="29">
        <f t="shared" si="12"/>
        <v>0</v>
      </c>
      <c r="M31" s="29">
        <f t="shared" si="13"/>
        <v>0</v>
      </c>
      <c r="N31" s="29">
        <f t="shared" si="14"/>
        <v>0</v>
      </c>
      <c r="O31" s="30">
        <f t="shared" si="15"/>
        <v>9792.84</v>
      </c>
      <c r="P31" s="31">
        <f t="shared" si="16"/>
        <v>1793.48</v>
      </c>
      <c r="R31" s="46">
        <v>0</v>
      </c>
    </row>
    <row r="32" spans="1:18" s="32" customFormat="1" ht="12" customHeight="1">
      <c r="A32" s="27">
        <v>22</v>
      </c>
      <c r="B32" s="28">
        <v>0</v>
      </c>
      <c r="C32" s="28"/>
      <c r="D32" s="28"/>
      <c r="E32" s="28">
        <v>0</v>
      </c>
      <c r="F32" s="29">
        <v>10</v>
      </c>
      <c r="G32" s="29">
        <f t="shared" si="7"/>
        <v>0</v>
      </c>
      <c r="H32" s="29">
        <f t="shared" si="8"/>
        <v>0</v>
      </c>
      <c r="I32" s="29">
        <f t="shared" si="9"/>
        <v>0</v>
      </c>
      <c r="J32" s="29">
        <f t="shared" si="10"/>
        <v>0</v>
      </c>
      <c r="K32" s="29">
        <f t="shared" si="11"/>
        <v>0</v>
      </c>
      <c r="L32" s="29">
        <f t="shared" si="12"/>
        <v>0</v>
      </c>
      <c r="M32" s="29">
        <f t="shared" si="13"/>
        <v>0</v>
      </c>
      <c r="N32" s="29">
        <f t="shared" si="14"/>
        <v>0</v>
      </c>
      <c r="O32" s="30">
        <f t="shared" si="15"/>
        <v>9792.84</v>
      </c>
      <c r="P32" s="31">
        <f t="shared" si="16"/>
        <v>1793.48</v>
      </c>
      <c r="R32" s="46">
        <v>0</v>
      </c>
    </row>
    <row r="33" spans="1:18" s="32" customFormat="1" ht="12" customHeight="1">
      <c r="A33" s="27">
        <v>23</v>
      </c>
      <c r="B33" s="28">
        <v>0</v>
      </c>
      <c r="C33" s="28"/>
      <c r="D33" s="28"/>
      <c r="E33" s="28">
        <v>0</v>
      </c>
      <c r="F33" s="29">
        <v>10</v>
      </c>
      <c r="G33" s="29">
        <f t="shared" si="7"/>
        <v>0</v>
      </c>
      <c r="H33" s="29">
        <f t="shared" si="8"/>
        <v>0</v>
      </c>
      <c r="I33" s="29">
        <f t="shared" si="9"/>
        <v>0</v>
      </c>
      <c r="J33" s="29">
        <f t="shared" si="10"/>
        <v>0</v>
      </c>
      <c r="K33" s="29">
        <f t="shared" si="11"/>
        <v>0</v>
      </c>
      <c r="L33" s="29">
        <f t="shared" si="12"/>
        <v>0</v>
      </c>
      <c r="M33" s="29">
        <f t="shared" si="13"/>
        <v>0</v>
      </c>
      <c r="N33" s="29">
        <f t="shared" si="14"/>
        <v>0</v>
      </c>
      <c r="O33" s="30">
        <f t="shared" si="15"/>
        <v>9792.84</v>
      </c>
      <c r="P33" s="31">
        <f t="shared" si="16"/>
        <v>1793.48</v>
      </c>
      <c r="R33" s="46">
        <v>0</v>
      </c>
    </row>
    <row r="34" spans="1:18" s="32" customFormat="1" ht="12" customHeight="1">
      <c r="A34" s="27">
        <v>24</v>
      </c>
      <c r="B34" s="28">
        <v>0</v>
      </c>
      <c r="C34" s="28"/>
      <c r="D34" s="28"/>
      <c r="E34" s="28">
        <v>43.19</v>
      </c>
      <c r="F34" s="29">
        <v>10</v>
      </c>
      <c r="G34" s="29">
        <f t="shared" si="7"/>
        <v>0</v>
      </c>
      <c r="H34" s="29">
        <f t="shared" si="8"/>
        <v>0</v>
      </c>
      <c r="I34" s="29">
        <f t="shared" si="9"/>
        <v>0</v>
      </c>
      <c r="J34" s="29">
        <f t="shared" si="10"/>
        <v>561.47</v>
      </c>
      <c r="K34" s="29">
        <f t="shared" si="11"/>
        <v>0</v>
      </c>
      <c r="L34" s="29">
        <f t="shared" si="12"/>
        <v>0</v>
      </c>
      <c r="M34" s="29">
        <f t="shared" si="13"/>
        <v>0</v>
      </c>
      <c r="N34" s="29">
        <f t="shared" si="14"/>
        <v>561.47</v>
      </c>
      <c r="O34" s="30">
        <f t="shared" si="15"/>
        <v>9792.84</v>
      </c>
      <c r="P34" s="31">
        <f t="shared" si="16"/>
        <v>2354.9499999999998</v>
      </c>
      <c r="R34" s="46">
        <v>8.41</v>
      </c>
    </row>
    <row r="35" spans="1:18" s="32" customFormat="1" ht="12" customHeight="1">
      <c r="A35" s="27">
        <v>25</v>
      </c>
      <c r="B35" s="28">
        <v>0</v>
      </c>
      <c r="C35" s="28"/>
      <c r="D35" s="28"/>
      <c r="E35" s="28">
        <v>40.599999999999994</v>
      </c>
      <c r="F35" s="29">
        <v>10</v>
      </c>
      <c r="G35" s="29">
        <f t="shared" si="7"/>
        <v>0</v>
      </c>
      <c r="H35" s="29">
        <f t="shared" si="8"/>
        <v>0</v>
      </c>
      <c r="I35" s="29">
        <f t="shared" si="9"/>
        <v>0</v>
      </c>
      <c r="J35" s="29">
        <f t="shared" si="10"/>
        <v>1089.2699999999998</v>
      </c>
      <c r="K35" s="29">
        <f t="shared" si="11"/>
        <v>0</v>
      </c>
      <c r="L35" s="29">
        <f t="shared" si="12"/>
        <v>0</v>
      </c>
      <c r="M35" s="29">
        <f t="shared" si="13"/>
        <v>0</v>
      </c>
      <c r="N35" s="29">
        <f t="shared" si="14"/>
        <v>1089.2699999999998</v>
      </c>
      <c r="O35" s="30">
        <f t="shared" si="15"/>
        <v>9792.84</v>
      </c>
      <c r="P35" s="31">
        <f t="shared" si="16"/>
        <v>3444.2199999999993</v>
      </c>
      <c r="R35" s="46">
        <v>8.41</v>
      </c>
    </row>
    <row r="36" spans="1:18" s="32" customFormat="1" ht="12" customHeight="1">
      <c r="A36" s="27">
        <v>26</v>
      </c>
      <c r="B36" s="28">
        <v>0</v>
      </c>
      <c r="C36" s="28"/>
      <c r="D36" s="28"/>
      <c r="E36" s="28">
        <v>38.97</v>
      </c>
      <c r="F36" s="29">
        <v>10</v>
      </c>
      <c r="G36" s="29">
        <f t="shared" si="7"/>
        <v>0</v>
      </c>
      <c r="H36" s="29">
        <f t="shared" si="8"/>
        <v>0</v>
      </c>
      <c r="I36" s="29">
        <f t="shared" si="9"/>
        <v>0</v>
      </c>
      <c r="J36" s="29">
        <f t="shared" si="10"/>
        <v>1034.4099999999999</v>
      </c>
      <c r="K36" s="29">
        <f t="shared" si="11"/>
        <v>0</v>
      </c>
      <c r="L36" s="29">
        <f t="shared" si="12"/>
        <v>0</v>
      </c>
      <c r="M36" s="29">
        <f t="shared" si="13"/>
        <v>0</v>
      </c>
      <c r="N36" s="29">
        <f t="shared" si="14"/>
        <v>1034.4099999999999</v>
      </c>
      <c r="O36" s="30">
        <f t="shared" si="15"/>
        <v>9792.84</v>
      </c>
      <c r="P36" s="31">
        <f t="shared" si="16"/>
        <v>4478.6299999999992</v>
      </c>
      <c r="R36" s="46">
        <v>8.41</v>
      </c>
    </row>
    <row r="37" spans="1:18" s="32" customFormat="1" ht="12" customHeight="1">
      <c r="A37" s="27">
        <v>27</v>
      </c>
      <c r="B37" s="28">
        <v>0</v>
      </c>
      <c r="C37" s="28"/>
      <c r="D37" s="28"/>
      <c r="E37" s="28">
        <v>18.43</v>
      </c>
      <c r="F37" s="29">
        <v>10</v>
      </c>
      <c r="G37" s="29">
        <f t="shared" si="7"/>
        <v>0</v>
      </c>
      <c r="H37" s="29">
        <f t="shared" si="8"/>
        <v>0</v>
      </c>
      <c r="I37" s="29">
        <f t="shared" si="9"/>
        <v>0</v>
      </c>
      <c r="J37" s="29">
        <f t="shared" si="10"/>
        <v>746.2</v>
      </c>
      <c r="K37" s="29">
        <f t="shared" si="11"/>
        <v>0</v>
      </c>
      <c r="L37" s="29">
        <f t="shared" si="12"/>
        <v>0</v>
      </c>
      <c r="M37" s="29">
        <f t="shared" si="13"/>
        <v>0</v>
      </c>
      <c r="N37" s="29">
        <f t="shared" si="14"/>
        <v>746.2</v>
      </c>
      <c r="O37" s="30">
        <f t="shared" si="15"/>
        <v>9792.84</v>
      </c>
      <c r="P37" s="31">
        <f t="shared" si="16"/>
        <v>5224.829999999999</v>
      </c>
      <c r="R37" s="46">
        <v>8.41</v>
      </c>
    </row>
    <row r="38" spans="1:18" s="32" customFormat="1" ht="12" customHeight="1">
      <c r="A38" s="27">
        <v>28</v>
      </c>
      <c r="B38" s="28">
        <v>0</v>
      </c>
      <c r="C38" s="28"/>
      <c r="D38" s="28"/>
      <c r="E38" s="28">
        <v>29.3</v>
      </c>
      <c r="F38" s="29">
        <v>10</v>
      </c>
      <c r="G38" s="29">
        <f t="shared" si="7"/>
        <v>0</v>
      </c>
      <c r="H38" s="29">
        <f t="shared" si="8"/>
        <v>0</v>
      </c>
      <c r="I38" s="29">
        <f t="shared" si="9"/>
        <v>0</v>
      </c>
      <c r="J38" s="29">
        <f t="shared" si="10"/>
        <v>620.49000000000012</v>
      </c>
      <c r="K38" s="29">
        <f t="shared" si="11"/>
        <v>0</v>
      </c>
      <c r="L38" s="29">
        <f t="shared" si="12"/>
        <v>0</v>
      </c>
      <c r="M38" s="29">
        <f t="shared" si="13"/>
        <v>0</v>
      </c>
      <c r="N38" s="29">
        <f t="shared" si="14"/>
        <v>620.49000000000012</v>
      </c>
      <c r="O38" s="30">
        <f t="shared" si="15"/>
        <v>9792.84</v>
      </c>
      <c r="P38" s="31">
        <f t="shared" si="16"/>
        <v>5845.3199999999988</v>
      </c>
      <c r="R38" s="46">
        <v>8.41</v>
      </c>
    </row>
    <row r="39" spans="1:18" s="32" customFormat="1" ht="12" customHeight="1">
      <c r="A39" s="27">
        <v>29</v>
      </c>
      <c r="B39" s="28">
        <v>0</v>
      </c>
      <c r="C39" s="28"/>
      <c r="D39" s="28"/>
      <c r="E39" s="28">
        <v>27.569999999999997</v>
      </c>
      <c r="F39" s="29">
        <v>10</v>
      </c>
      <c r="G39" s="29">
        <f t="shared" si="7"/>
        <v>0</v>
      </c>
      <c r="H39" s="29">
        <f t="shared" si="8"/>
        <v>0</v>
      </c>
      <c r="I39" s="29">
        <f t="shared" si="9"/>
        <v>0</v>
      </c>
      <c r="J39" s="29">
        <f t="shared" si="10"/>
        <v>739.31</v>
      </c>
      <c r="K39" s="29">
        <f t="shared" si="11"/>
        <v>0</v>
      </c>
      <c r="L39" s="29">
        <f t="shared" si="12"/>
        <v>0</v>
      </c>
      <c r="M39" s="29">
        <f t="shared" si="13"/>
        <v>0</v>
      </c>
      <c r="N39" s="29">
        <f t="shared" si="14"/>
        <v>739.31</v>
      </c>
      <c r="O39" s="30">
        <f t="shared" si="15"/>
        <v>9792.84</v>
      </c>
      <c r="P39" s="31">
        <f t="shared" si="16"/>
        <v>6584.6299999999992</v>
      </c>
      <c r="R39" s="46">
        <v>7.47</v>
      </c>
    </row>
    <row r="40" spans="1:18" s="32" customFormat="1" ht="12" customHeight="1">
      <c r="A40" s="27">
        <v>30</v>
      </c>
      <c r="B40" s="28">
        <v>0</v>
      </c>
      <c r="C40" s="28"/>
      <c r="D40" s="28"/>
      <c r="E40" s="28">
        <v>61.899999999999991</v>
      </c>
      <c r="F40" s="29">
        <v>10</v>
      </c>
      <c r="G40" s="29">
        <f t="shared" si="7"/>
        <v>0</v>
      </c>
      <c r="H40" s="29">
        <f t="shared" si="8"/>
        <v>0</v>
      </c>
      <c r="I40" s="29">
        <f t="shared" si="9"/>
        <v>0</v>
      </c>
      <c r="J40" s="29">
        <f t="shared" si="10"/>
        <v>1163.1099999999999</v>
      </c>
      <c r="K40" s="29">
        <f t="shared" si="11"/>
        <v>0</v>
      </c>
      <c r="L40" s="29">
        <f t="shared" si="12"/>
        <v>0</v>
      </c>
      <c r="M40" s="29">
        <f t="shared" si="13"/>
        <v>0</v>
      </c>
      <c r="N40" s="29">
        <f t="shared" si="14"/>
        <v>1163.1099999999999</v>
      </c>
      <c r="O40" s="30">
        <f t="shared" si="15"/>
        <v>9792.84</v>
      </c>
      <c r="P40" s="31">
        <f t="shared" si="16"/>
        <v>7747.7399999999989</v>
      </c>
      <c r="R40" s="46">
        <v>8.41</v>
      </c>
    </row>
    <row r="41" spans="1:18" s="32" customFormat="1" ht="12" customHeight="1">
      <c r="A41" s="27">
        <v>31</v>
      </c>
      <c r="B41" s="28">
        <v>0</v>
      </c>
      <c r="C41" s="28"/>
      <c r="D41" s="28"/>
      <c r="E41" s="28">
        <v>75.419999999999987</v>
      </c>
      <c r="F41" s="29">
        <v>10</v>
      </c>
      <c r="G41" s="29">
        <f t="shared" si="7"/>
        <v>0</v>
      </c>
      <c r="H41" s="29">
        <f t="shared" si="8"/>
        <v>0</v>
      </c>
      <c r="I41" s="29">
        <f t="shared" si="9"/>
        <v>0</v>
      </c>
      <c r="J41" s="29">
        <f t="shared" si="10"/>
        <v>1785.1599999999999</v>
      </c>
      <c r="K41" s="29">
        <f t="shared" si="11"/>
        <v>0</v>
      </c>
      <c r="L41" s="29">
        <f t="shared" si="12"/>
        <v>0</v>
      </c>
      <c r="M41" s="29">
        <f t="shared" si="13"/>
        <v>0</v>
      </c>
      <c r="N41" s="29">
        <f t="shared" si="14"/>
        <v>1785.1599999999999</v>
      </c>
      <c r="O41" s="30">
        <f t="shared" si="15"/>
        <v>9792.84</v>
      </c>
      <c r="P41" s="31">
        <f t="shared" si="16"/>
        <v>9532.8999999999978</v>
      </c>
      <c r="R41" s="46">
        <v>8.41</v>
      </c>
    </row>
    <row r="42" spans="1:18" s="32" customFormat="1" ht="12" customHeight="1">
      <c r="A42" s="27">
        <v>32</v>
      </c>
      <c r="B42" s="28">
        <v>0</v>
      </c>
      <c r="C42" s="28"/>
      <c r="D42" s="28"/>
      <c r="E42" s="28">
        <v>106.57</v>
      </c>
      <c r="F42" s="29">
        <v>10</v>
      </c>
      <c r="G42" s="29">
        <f t="shared" si="7"/>
        <v>0</v>
      </c>
      <c r="H42" s="29">
        <f t="shared" si="8"/>
        <v>0</v>
      </c>
      <c r="I42" s="29">
        <f t="shared" si="9"/>
        <v>0</v>
      </c>
      <c r="J42" s="29">
        <f t="shared" si="10"/>
        <v>2365.87</v>
      </c>
      <c r="K42" s="29">
        <f t="shared" si="11"/>
        <v>0</v>
      </c>
      <c r="L42" s="29">
        <f t="shared" si="12"/>
        <v>0</v>
      </c>
      <c r="M42" s="29">
        <f t="shared" si="13"/>
        <v>0</v>
      </c>
      <c r="N42" s="29">
        <f t="shared" si="14"/>
        <v>2365.87</v>
      </c>
      <c r="O42" s="30">
        <f t="shared" si="15"/>
        <v>9792.84</v>
      </c>
      <c r="P42" s="31">
        <f t="shared" si="16"/>
        <v>11898.769999999997</v>
      </c>
      <c r="R42" s="46">
        <v>8.41</v>
      </c>
    </row>
    <row r="43" spans="1:18" s="32" customFormat="1" ht="12" customHeight="1">
      <c r="A43" s="27">
        <v>33</v>
      </c>
      <c r="B43" s="28">
        <v>0</v>
      </c>
      <c r="C43" s="28"/>
      <c r="D43" s="28"/>
      <c r="E43" s="28">
        <v>125.99</v>
      </c>
      <c r="F43" s="29">
        <v>10</v>
      </c>
      <c r="G43" s="29">
        <f t="shared" si="7"/>
        <v>0</v>
      </c>
      <c r="H43" s="29">
        <f t="shared" si="8"/>
        <v>0</v>
      </c>
      <c r="I43" s="29">
        <f t="shared" si="9"/>
        <v>0</v>
      </c>
      <c r="J43" s="29">
        <f t="shared" si="10"/>
        <v>3023.28</v>
      </c>
      <c r="K43" s="29">
        <f t="shared" si="11"/>
        <v>0</v>
      </c>
      <c r="L43" s="29">
        <f t="shared" si="12"/>
        <v>0</v>
      </c>
      <c r="M43" s="29">
        <f t="shared" si="13"/>
        <v>0</v>
      </c>
      <c r="N43" s="29">
        <f t="shared" si="14"/>
        <v>3023.28</v>
      </c>
      <c r="O43" s="30">
        <f t="shared" si="15"/>
        <v>9792.84</v>
      </c>
      <c r="P43" s="31">
        <f t="shared" si="16"/>
        <v>14922.049999999997</v>
      </c>
      <c r="R43" s="46">
        <v>8.41</v>
      </c>
    </row>
    <row r="44" spans="1:18" s="32" customFormat="1" ht="12" customHeight="1">
      <c r="A44" s="27">
        <v>34</v>
      </c>
      <c r="B44" s="28">
        <v>0</v>
      </c>
      <c r="C44" s="28"/>
      <c r="D44" s="28"/>
      <c r="E44" s="28">
        <v>159.20000000000002</v>
      </c>
      <c r="F44" s="29">
        <v>10</v>
      </c>
      <c r="G44" s="29">
        <f t="shared" si="7"/>
        <v>0</v>
      </c>
      <c r="H44" s="29">
        <f t="shared" si="8"/>
        <v>0</v>
      </c>
      <c r="I44" s="29">
        <f t="shared" si="9"/>
        <v>0</v>
      </c>
      <c r="J44" s="29">
        <f t="shared" si="10"/>
        <v>3707.4700000000003</v>
      </c>
      <c r="K44" s="29">
        <f t="shared" si="11"/>
        <v>0</v>
      </c>
      <c r="L44" s="29">
        <f t="shared" si="12"/>
        <v>0</v>
      </c>
      <c r="M44" s="29">
        <f t="shared" si="13"/>
        <v>0</v>
      </c>
      <c r="N44" s="29">
        <f t="shared" si="14"/>
        <v>3707.4700000000003</v>
      </c>
      <c r="O44" s="30">
        <f t="shared" si="15"/>
        <v>9792.84</v>
      </c>
      <c r="P44" s="31">
        <f t="shared" si="16"/>
        <v>18629.519999999997</v>
      </c>
      <c r="R44" s="46">
        <v>8.41</v>
      </c>
    </row>
    <row r="45" spans="1:18" s="32" customFormat="1" ht="12" customHeight="1">
      <c r="A45" s="27">
        <v>35</v>
      </c>
      <c r="B45" s="28">
        <v>0</v>
      </c>
      <c r="C45" s="28"/>
      <c r="D45" s="28"/>
      <c r="E45" s="28">
        <v>135.97</v>
      </c>
      <c r="F45" s="29">
        <v>10</v>
      </c>
      <c r="G45" s="29">
        <f t="shared" si="7"/>
        <v>0</v>
      </c>
      <c r="H45" s="29">
        <f t="shared" si="8"/>
        <v>0</v>
      </c>
      <c r="I45" s="29">
        <f t="shared" si="9"/>
        <v>0</v>
      </c>
      <c r="J45" s="29">
        <f t="shared" si="10"/>
        <v>3837.2100000000005</v>
      </c>
      <c r="K45" s="29">
        <f t="shared" si="11"/>
        <v>0</v>
      </c>
      <c r="L45" s="29">
        <f t="shared" si="12"/>
        <v>0</v>
      </c>
      <c r="M45" s="29">
        <f t="shared" si="13"/>
        <v>0</v>
      </c>
      <c r="N45" s="29">
        <f t="shared" si="14"/>
        <v>3837.2100000000005</v>
      </c>
      <c r="O45" s="30">
        <f t="shared" si="15"/>
        <v>9792.84</v>
      </c>
      <c r="P45" s="31">
        <f t="shared" si="16"/>
        <v>22466.729999999996</v>
      </c>
      <c r="R45" s="46">
        <v>8.41</v>
      </c>
    </row>
    <row r="46" spans="1:18" s="32" customFormat="1" ht="12" customHeight="1">
      <c r="A46" s="27">
        <v>36</v>
      </c>
      <c r="B46" s="28">
        <v>0</v>
      </c>
      <c r="C46" s="28"/>
      <c r="D46" s="28"/>
      <c r="E46" s="28">
        <v>41.45</v>
      </c>
      <c r="F46" s="29">
        <v>10</v>
      </c>
      <c r="G46" s="29">
        <f t="shared" si="7"/>
        <v>0</v>
      </c>
      <c r="H46" s="29">
        <f t="shared" si="8"/>
        <v>0</v>
      </c>
      <c r="I46" s="29">
        <f t="shared" si="9"/>
        <v>0</v>
      </c>
      <c r="J46" s="29">
        <f t="shared" si="10"/>
        <v>2306.4600000000005</v>
      </c>
      <c r="K46" s="29">
        <f t="shared" si="11"/>
        <v>0</v>
      </c>
      <c r="L46" s="29">
        <f t="shared" si="12"/>
        <v>0</v>
      </c>
      <c r="M46" s="29">
        <f t="shared" si="13"/>
        <v>0</v>
      </c>
      <c r="N46" s="29">
        <f t="shared" si="14"/>
        <v>2306.4600000000005</v>
      </c>
      <c r="O46" s="30">
        <f t="shared" si="15"/>
        <v>9792.84</v>
      </c>
      <c r="P46" s="31">
        <f t="shared" si="16"/>
        <v>24773.189999999995</v>
      </c>
      <c r="R46" s="46">
        <v>8.41</v>
      </c>
    </row>
    <row r="47" spans="1:18" s="32" customFormat="1" ht="12" customHeight="1" thickBot="1">
      <c r="A47" s="40">
        <v>37</v>
      </c>
      <c r="B47" s="11">
        <v>10.818000000000001</v>
      </c>
      <c r="C47" s="11"/>
      <c r="D47" s="11"/>
      <c r="E47" s="11">
        <v>5.42</v>
      </c>
      <c r="F47" s="8">
        <v>10</v>
      </c>
      <c r="G47" s="8">
        <f t="shared" si="7"/>
        <v>108.18</v>
      </c>
      <c r="H47" s="8">
        <f t="shared" si="8"/>
        <v>0</v>
      </c>
      <c r="I47" s="8">
        <f t="shared" si="9"/>
        <v>0</v>
      </c>
      <c r="J47" s="8">
        <f t="shared" si="10"/>
        <v>609.31000000000006</v>
      </c>
      <c r="K47" s="8">
        <f t="shared" si="11"/>
        <v>108.18</v>
      </c>
      <c r="L47" s="8">
        <f t="shared" si="12"/>
        <v>0</v>
      </c>
      <c r="M47" s="8">
        <f t="shared" si="13"/>
        <v>0</v>
      </c>
      <c r="N47" s="8">
        <f t="shared" si="14"/>
        <v>609.31000000000006</v>
      </c>
      <c r="O47" s="33">
        <f t="shared" si="15"/>
        <v>9901.02</v>
      </c>
      <c r="P47" s="34">
        <f t="shared" si="16"/>
        <v>25382.499999999996</v>
      </c>
      <c r="R47" s="46">
        <v>5.42</v>
      </c>
    </row>
    <row r="48" spans="1:18" s="32" customFormat="1" ht="12" customHeight="1">
      <c r="A48" s="41">
        <v>38</v>
      </c>
      <c r="B48" s="42">
        <v>17.286000000000001</v>
      </c>
      <c r="C48" s="42"/>
      <c r="D48" s="42"/>
      <c r="E48" s="42">
        <v>1.58</v>
      </c>
      <c r="F48" s="43">
        <v>10</v>
      </c>
      <c r="G48" s="43">
        <f t="shared" si="7"/>
        <v>281.04000000000002</v>
      </c>
      <c r="H48" s="43">
        <f t="shared" si="8"/>
        <v>0</v>
      </c>
      <c r="I48" s="43">
        <f t="shared" si="9"/>
        <v>0</v>
      </c>
      <c r="J48" s="43">
        <f t="shared" si="10"/>
        <v>91</v>
      </c>
      <c r="K48" s="43">
        <f t="shared" si="11"/>
        <v>281.04000000000002</v>
      </c>
      <c r="L48" s="43">
        <f t="shared" si="12"/>
        <v>0</v>
      </c>
      <c r="M48" s="43">
        <f t="shared" si="13"/>
        <v>0</v>
      </c>
      <c r="N48" s="43">
        <f t="shared" si="14"/>
        <v>91</v>
      </c>
      <c r="O48" s="44">
        <f t="shared" si="15"/>
        <v>10182.060000000001</v>
      </c>
      <c r="P48" s="45">
        <f t="shared" si="16"/>
        <v>25473.499999999996</v>
      </c>
      <c r="R48" s="46">
        <v>1.58</v>
      </c>
    </row>
    <row r="49" spans="1:18" s="32" customFormat="1" ht="12" customHeight="1">
      <c r="A49" s="27">
        <v>39</v>
      </c>
      <c r="B49" s="28">
        <v>18.102</v>
      </c>
      <c r="C49" s="28"/>
      <c r="D49" s="28"/>
      <c r="E49" s="28">
        <v>0.54</v>
      </c>
      <c r="F49" s="29">
        <v>10</v>
      </c>
      <c r="G49" s="29">
        <f t="shared" si="7"/>
        <v>353.88000000000005</v>
      </c>
      <c r="H49" s="29">
        <f t="shared" si="8"/>
        <v>0</v>
      </c>
      <c r="I49" s="29">
        <f t="shared" si="9"/>
        <v>0</v>
      </c>
      <c r="J49" s="29">
        <f t="shared" si="10"/>
        <v>27.560000000000006</v>
      </c>
      <c r="K49" s="29">
        <f t="shared" si="11"/>
        <v>353.88000000000005</v>
      </c>
      <c r="L49" s="29">
        <f t="shared" si="12"/>
        <v>0</v>
      </c>
      <c r="M49" s="29">
        <f t="shared" si="13"/>
        <v>0</v>
      </c>
      <c r="N49" s="29">
        <f t="shared" si="14"/>
        <v>27.560000000000006</v>
      </c>
      <c r="O49" s="30">
        <f t="shared" si="15"/>
        <v>10535.94</v>
      </c>
      <c r="P49" s="31">
        <f t="shared" si="16"/>
        <v>25501.059999999998</v>
      </c>
      <c r="R49" s="46">
        <v>0.54</v>
      </c>
    </row>
    <row r="50" spans="1:18" s="32" customFormat="1" ht="12" customHeight="1">
      <c r="A50" s="27">
        <v>40</v>
      </c>
      <c r="B50" s="28">
        <v>17.977</v>
      </c>
      <c r="C50" s="28"/>
      <c r="D50" s="28"/>
      <c r="E50" s="28">
        <v>0.67</v>
      </c>
      <c r="F50" s="29">
        <v>10</v>
      </c>
      <c r="G50" s="29">
        <f t="shared" si="7"/>
        <v>360.79</v>
      </c>
      <c r="H50" s="29">
        <f t="shared" si="8"/>
        <v>0</v>
      </c>
      <c r="I50" s="29">
        <f t="shared" si="9"/>
        <v>0</v>
      </c>
      <c r="J50" s="29">
        <f t="shared" si="10"/>
        <v>15.73</v>
      </c>
      <c r="K50" s="29">
        <f t="shared" si="11"/>
        <v>360.79</v>
      </c>
      <c r="L50" s="29">
        <f t="shared" si="12"/>
        <v>0</v>
      </c>
      <c r="M50" s="29">
        <f t="shared" si="13"/>
        <v>0</v>
      </c>
      <c r="N50" s="29">
        <f t="shared" si="14"/>
        <v>15.73</v>
      </c>
      <c r="O50" s="30">
        <f t="shared" si="15"/>
        <v>10896.730000000001</v>
      </c>
      <c r="P50" s="31">
        <f t="shared" si="16"/>
        <v>25516.789999999997</v>
      </c>
      <c r="R50" s="46">
        <v>0.67</v>
      </c>
    </row>
    <row r="51" spans="1:18" s="32" customFormat="1" ht="12" customHeight="1">
      <c r="A51" s="27">
        <v>41</v>
      </c>
      <c r="B51" s="28">
        <v>18.478999999999999</v>
      </c>
      <c r="C51" s="28"/>
      <c r="D51" s="28"/>
      <c r="E51" s="28">
        <v>0.6</v>
      </c>
      <c r="F51" s="29">
        <v>10</v>
      </c>
      <c r="G51" s="29">
        <f t="shared" si="7"/>
        <v>364.56000000000006</v>
      </c>
      <c r="H51" s="29">
        <f t="shared" si="8"/>
        <v>0</v>
      </c>
      <c r="I51" s="29">
        <f t="shared" si="9"/>
        <v>0</v>
      </c>
      <c r="J51" s="29">
        <f t="shared" si="10"/>
        <v>16.509999999999998</v>
      </c>
      <c r="K51" s="29">
        <f t="shared" si="11"/>
        <v>364.56000000000006</v>
      </c>
      <c r="L51" s="29">
        <f t="shared" si="12"/>
        <v>0</v>
      </c>
      <c r="M51" s="29">
        <f t="shared" si="13"/>
        <v>0</v>
      </c>
      <c r="N51" s="29">
        <f t="shared" si="14"/>
        <v>16.509999999999998</v>
      </c>
      <c r="O51" s="30">
        <f t="shared" si="15"/>
        <v>11261.29</v>
      </c>
      <c r="P51" s="31">
        <f t="shared" si="16"/>
        <v>25533.299999999996</v>
      </c>
      <c r="R51" s="46">
        <v>0.6</v>
      </c>
    </row>
    <row r="52" spans="1:18" s="32" customFormat="1" ht="12" customHeight="1">
      <c r="A52" s="27">
        <v>42</v>
      </c>
      <c r="B52" s="28">
        <v>20.179000000000002</v>
      </c>
      <c r="C52" s="28"/>
      <c r="D52" s="28"/>
      <c r="E52" s="28">
        <v>0.63</v>
      </c>
      <c r="F52" s="29">
        <v>10</v>
      </c>
      <c r="G52" s="29">
        <f t="shared" si="7"/>
        <v>386.58000000000004</v>
      </c>
      <c r="H52" s="29">
        <f t="shared" si="8"/>
        <v>0</v>
      </c>
      <c r="I52" s="29">
        <f t="shared" si="9"/>
        <v>0</v>
      </c>
      <c r="J52" s="29">
        <f t="shared" si="10"/>
        <v>15.990000000000002</v>
      </c>
      <c r="K52" s="29">
        <f t="shared" si="11"/>
        <v>386.58000000000004</v>
      </c>
      <c r="L52" s="29">
        <f t="shared" si="12"/>
        <v>0</v>
      </c>
      <c r="M52" s="29">
        <f t="shared" si="13"/>
        <v>0</v>
      </c>
      <c r="N52" s="29">
        <f t="shared" si="14"/>
        <v>15.990000000000002</v>
      </c>
      <c r="O52" s="30">
        <f t="shared" si="15"/>
        <v>11647.87</v>
      </c>
      <c r="P52" s="31">
        <f t="shared" si="16"/>
        <v>25549.289999999997</v>
      </c>
      <c r="R52" s="46">
        <v>0.63</v>
      </c>
    </row>
    <row r="53" spans="1:18" s="32" customFormat="1" ht="12" customHeight="1">
      <c r="A53" s="27">
        <v>43</v>
      </c>
      <c r="B53" s="28">
        <v>18.026</v>
      </c>
      <c r="C53" s="28"/>
      <c r="D53" s="28"/>
      <c r="E53" s="28">
        <v>2.25</v>
      </c>
      <c r="F53" s="29">
        <v>10</v>
      </c>
      <c r="G53" s="29">
        <f t="shared" si="7"/>
        <v>382.04999999999995</v>
      </c>
      <c r="H53" s="29">
        <f t="shared" si="8"/>
        <v>0</v>
      </c>
      <c r="I53" s="29">
        <f t="shared" si="9"/>
        <v>0</v>
      </c>
      <c r="J53" s="29">
        <f t="shared" si="10"/>
        <v>37.44</v>
      </c>
      <c r="K53" s="29">
        <f t="shared" si="11"/>
        <v>382.04999999999995</v>
      </c>
      <c r="L53" s="29">
        <f t="shared" si="12"/>
        <v>0</v>
      </c>
      <c r="M53" s="29">
        <f t="shared" si="13"/>
        <v>0</v>
      </c>
      <c r="N53" s="29">
        <f t="shared" si="14"/>
        <v>37.44</v>
      </c>
      <c r="O53" s="30">
        <f t="shared" si="15"/>
        <v>12029.92</v>
      </c>
      <c r="P53" s="31">
        <f t="shared" si="16"/>
        <v>25586.729999999996</v>
      </c>
      <c r="R53" s="46">
        <v>2.25</v>
      </c>
    </row>
    <row r="54" spans="1:18" s="32" customFormat="1" ht="12" customHeight="1">
      <c r="A54" s="27">
        <v>44</v>
      </c>
      <c r="B54" s="28">
        <v>18.353000000000002</v>
      </c>
      <c r="C54" s="28"/>
      <c r="D54" s="28"/>
      <c r="E54" s="28">
        <v>0</v>
      </c>
      <c r="F54" s="29">
        <v>10</v>
      </c>
      <c r="G54" s="29">
        <f t="shared" si="7"/>
        <v>363.79000000000008</v>
      </c>
      <c r="H54" s="29">
        <f t="shared" si="8"/>
        <v>0</v>
      </c>
      <c r="I54" s="29">
        <f t="shared" si="9"/>
        <v>0</v>
      </c>
      <c r="J54" s="29">
        <f t="shared" si="10"/>
        <v>29.25</v>
      </c>
      <c r="K54" s="29">
        <f t="shared" si="11"/>
        <v>363.79000000000008</v>
      </c>
      <c r="L54" s="29">
        <f t="shared" si="12"/>
        <v>0</v>
      </c>
      <c r="M54" s="29">
        <f t="shared" si="13"/>
        <v>0</v>
      </c>
      <c r="N54" s="29">
        <f t="shared" si="14"/>
        <v>29.25</v>
      </c>
      <c r="O54" s="30">
        <f t="shared" si="15"/>
        <v>12393.710000000001</v>
      </c>
      <c r="P54" s="31">
        <f t="shared" si="16"/>
        <v>25615.979999999996</v>
      </c>
      <c r="R54" s="46">
        <v>0</v>
      </c>
    </row>
    <row r="55" spans="1:18" s="32" customFormat="1" ht="12" customHeight="1">
      <c r="A55" s="27">
        <v>45</v>
      </c>
      <c r="B55" s="28">
        <v>19.865000000000002</v>
      </c>
      <c r="C55" s="28"/>
      <c r="D55" s="28"/>
      <c r="E55" s="28">
        <v>1.63</v>
      </c>
      <c r="F55" s="29">
        <v>10</v>
      </c>
      <c r="G55" s="29">
        <f t="shared" si="7"/>
        <v>382.18000000000006</v>
      </c>
      <c r="H55" s="29">
        <f t="shared" si="8"/>
        <v>0</v>
      </c>
      <c r="I55" s="29">
        <f t="shared" si="9"/>
        <v>0</v>
      </c>
      <c r="J55" s="29">
        <f t="shared" si="10"/>
        <v>21.189999999999998</v>
      </c>
      <c r="K55" s="29">
        <f t="shared" si="11"/>
        <v>382.18000000000006</v>
      </c>
      <c r="L55" s="29">
        <f t="shared" si="12"/>
        <v>0</v>
      </c>
      <c r="M55" s="29">
        <f t="shared" si="13"/>
        <v>0</v>
      </c>
      <c r="N55" s="29">
        <f t="shared" si="14"/>
        <v>21.189999999999998</v>
      </c>
      <c r="O55" s="30">
        <f t="shared" si="15"/>
        <v>12775.890000000001</v>
      </c>
      <c r="P55" s="31">
        <f t="shared" si="16"/>
        <v>25637.169999999995</v>
      </c>
      <c r="R55" s="46">
        <v>1.63</v>
      </c>
    </row>
    <row r="56" spans="1:18" s="32" customFormat="1" ht="12" customHeight="1">
      <c r="A56" s="27">
        <v>46</v>
      </c>
      <c r="B56" s="28">
        <v>18.356000000000002</v>
      </c>
      <c r="C56" s="28"/>
      <c r="D56" s="28"/>
      <c r="E56" s="28">
        <v>1.1000000000000001</v>
      </c>
      <c r="F56" s="29">
        <v>10</v>
      </c>
      <c r="G56" s="29">
        <f t="shared" si="7"/>
        <v>382.21000000000004</v>
      </c>
      <c r="H56" s="29">
        <f t="shared" si="8"/>
        <v>0</v>
      </c>
      <c r="I56" s="29">
        <f t="shared" si="9"/>
        <v>0</v>
      </c>
      <c r="J56" s="29">
        <f t="shared" si="10"/>
        <v>35.49</v>
      </c>
      <c r="K56" s="29">
        <f t="shared" si="11"/>
        <v>382.21000000000004</v>
      </c>
      <c r="L56" s="29">
        <f t="shared" si="12"/>
        <v>0</v>
      </c>
      <c r="M56" s="29">
        <f t="shared" si="13"/>
        <v>0</v>
      </c>
      <c r="N56" s="29">
        <f t="shared" si="14"/>
        <v>35.49</v>
      </c>
      <c r="O56" s="30">
        <f t="shared" si="15"/>
        <v>13158.100000000002</v>
      </c>
      <c r="P56" s="31">
        <f t="shared" si="16"/>
        <v>25672.659999999996</v>
      </c>
      <c r="R56" s="46">
        <v>1.1000000000000001</v>
      </c>
    </row>
    <row r="57" spans="1:18" s="32" customFormat="1" ht="12" customHeight="1">
      <c r="A57" s="27">
        <v>47</v>
      </c>
      <c r="B57" s="28">
        <v>18.563000000000002</v>
      </c>
      <c r="C57" s="28"/>
      <c r="D57" s="28"/>
      <c r="E57" s="28">
        <v>2.92</v>
      </c>
      <c r="F57" s="29">
        <v>10</v>
      </c>
      <c r="G57" s="29">
        <f t="shared" si="7"/>
        <v>369.19000000000005</v>
      </c>
      <c r="H57" s="29">
        <f t="shared" si="8"/>
        <v>0</v>
      </c>
      <c r="I57" s="29">
        <f t="shared" si="9"/>
        <v>0</v>
      </c>
      <c r="J57" s="29">
        <f t="shared" si="10"/>
        <v>52.26</v>
      </c>
      <c r="K57" s="29">
        <f t="shared" si="11"/>
        <v>369.19000000000005</v>
      </c>
      <c r="L57" s="29">
        <f t="shared" si="12"/>
        <v>0</v>
      </c>
      <c r="M57" s="29">
        <f t="shared" si="13"/>
        <v>0</v>
      </c>
      <c r="N57" s="29">
        <f t="shared" si="14"/>
        <v>52.26</v>
      </c>
      <c r="O57" s="30">
        <f t="shared" si="15"/>
        <v>13527.290000000003</v>
      </c>
      <c r="P57" s="31">
        <f t="shared" si="16"/>
        <v>25724.919999999995</v>
      </c>
      <c r="R57" s="46">
        <v>2.92</v>
      </c>
    </row>
    <row r="58" spans="1:18" s="32" customFormat="1" ht="12" customHeight="1">
      <c r="A58" s="27">
        <v>48</v>
      </c>
      <c r="B58" s="28">
        <v>18.807000000000002</v>
      </c>
      <c r="C58" s="28"/>
      <c r="D58" s="28"/>
      <c r="E58" s="28">
        <v>0.92</v>
      </c>
      <c r="F58" s="29">
        <v>10</v>
      </c>
      <c r="G58" s="29">
        <f t="shared" si="7"/>
        <v>373.70000000000005</v>
      </c>
      <c r="H58" s="29">
        <f t="shared" si="8"/>
        <v>0</v>
      </c>
      <c r="I58" s="29">
        <f t="shared" si="9"/>
        <v>0</v>
      </c>
      <c r="J58" s="29">
        <f t="shared" si="10"/>
        <v>49.92</v>
      </c>
      <c r="K58" s="29">
        <f t="shared" si="11"/>
        <v>373.70000000000005</v>
      </c>
      <c r="L58" s="29">
        <f t="shared" si="12"/>
        <v>0</v>
      </c>
      <c r="M58" s="29">
        <f t="shared" si="13"/>
        <v>0</v>
      </c>
      <c r="N58" s="29">
        <f t="shared" si="14"/>
        <v>49.92</v>
      </c>
      <c r="O58" s="30">
        <f t="shared" si="15"/>
        <v>13900.990000000003</v>
      </c>
      <c r="P58" s="31">
        <f t="shared" si="16"/>
        <v>25774.839999999993</v>
      </c>
      <c r="R58" s="46">
        <v>0.92</v>
      </c>
    </row>
    <row r="59" spans="1:18" s="32" customFormat="1" ht="12" customHeight="1">
      <c r="A59" s="27">
        <v>49</v>
      </c>
      <c r="B59" s="28">
        <v>19.988</v>
      </c>
      <c r="C59" s="28"/>
      <c r="D59" s="28"/>
      <c r="E59" s="28">
        <v>3.02</v>
      </c>
      <c r="F59" s="29">
        <v>10</v>
      </c>
      <c r="G59" s="29">
        <f t="shared" si="7"/>
        <v>387.95000000000005</v>
      </c>
      <c r="H59" s="29">
        <f t="shared" si="8"/>
        <v>0</v>
      </c>
      <c r="I59" s="29">
        <f t="shared" si="9"/>
        <v>0</v>
      </c>
      <c r="J59" s="29">
        <f t="shared" si="10"/>
        <v>51.22</v>
      </c>
      <c r="K59" s="29">
        <f t="shared" si="11"/>
        <v>387.95000000000005</v>
      </c>
      <c r="L59" s="29">
        <f t="shared" si="12"/>
        <v>0</v>
      </c>
      <c r="M59" s="29">
        <f t="shared" si="13"/>
        <v>0</v>
      </c>
      <c r="N59" s="29">
        <f t="shared" si="14"/>
        <v>51.22</v>
      </c>
      <c r="O59" s="30">
        <f t="shared" si="15"/>
        <v>14288.940000000004</v>
      </c>
      <c r="P59" s="31">
        <f t="shared" si="16"/>
        <v>25826.059999999994</v>
      </c>
      <c r="R59" s="46">
        <v>3.02</v>
      </c>
    </row>
    <row r="60" spans="1:18" s="32" customFormat="1" ht="12" customHeight="1">
      <c r="A60" s="27">
        <v>50</v>
      </c>
      <c r="B60" s="28">
        <v>17.988</v>
      </c>
      <c r="C60" s="28"/>
      <c r="D60" s="28"/>
      <c r="E60" s="28">
        <v>0</v>
      </c>
      <c r="F60" s="29">
        <v>10</v>
      </c>
      <c r="G60" s="29">
        <f t="shared" si="7"/>
        <v>379.76</v>
      </c>
      <c r="H60" s="29">
        <f t="shared" si="8"/>
        <v>0</v>
      </c>
      <c r="I60" s="29">
        <f t="shared" si="9"/>
        <v>0</v>
      </c>
      <c r="J60" s="29">
        <f t="shared" si="10"/>
        <v>39.26</v>
      </c>
      <c r="K60" s="29">
        <f t="shared" si="11"/>
        <v>379.76</v>
      </c>
      <c r="L60" s="29">
        <f t="shared" si="12"/>
        <v>0</v>
      </c>
      <c r="M60" s="29">
        <f t="shared" si="13"/>
        <v>0</v>
      </c>
      <c r="N60" s="29">
        <f t="shared" si="14"/>
        <v>39.26</v>
      </c>
      <c r="O60" s="30">
        <f t="shared" si="15"/>
        <v>14668.700000000004</v>
      </c>
      <c r="P60" s="31">
        <f t="shared" si="16"/>
        <v>25865.319999999992</v>
      </c>
      <c r="R60" s="46">
        <v>0</v>
      </c>
    </row>
    <row r="61" spans="1:18" s="32" customFormat="1" ht="12" customHeight="1">
      <c r="A61" s="27">
        <v>51</v>
      </c>
      <c r="B61" s="28">
        <v>18.77</v>
      </c>
      <c r="C61" s="28"/>
      <c r="D61" s="28"/>
      <c r="E61" s="28">
        <v>2.71</v>
      </c>
      <c r="F61" s="29">
        <v>10</v>
      </c>
      <c r="G61" s="29">
        <f t="shared" si="7"/>
        <v>367.57999999999993</v>
      </c>
      <c r="H61" s="29">
        <f t="shared" si="8"/>
        <v>0</v>
      </c>
      <c r="I61" s="29">
        <f t="shared" si="9"/>
        <v>0</v>
      </c>
      <c r="J61" s="29">
        <f t="shared" si="10"/>
        <v>35.230000000000004</v>
      </c>
      <c r="K61" s="29">
        <f t="shared" si="11"/>
        <v>367.57999999999993</v>
      </c>
      <c r="L61" s="29">
        <f t="shared" si="12"/>
        <v>0</v>
      </c>
      <c r="M61" s="29">
        <f t="shared" si="13"/>
        <v>0</v>
      </c>
      <c r="N61" s="29">
        <f t="shared" si="14"/>
        <v>35.230000000000004</v>
      </c>
      <c r="O61" s="30">
        <f t="shared" si="15"/>
        <v>15036.280000000004</v>
      </c>
      <c r="P61" s="31">
        <f t="shared" si="16"/>
        <v>25900.549999999992</v>
      </c>
      <c r="R61" s="46">
        <v>2.71</v>
      </c>
    </row>
    <row r="62" spans="1:18" s="32" customFormat="1" ht="12" customHeight="1">
      <c r="A62" s="27">
        <v>52</v>
      </c>
      <c r="B62" s="28">
        <v>19.119</v>
      </c>
      <c r="C62" s="28"/>
      <c r="D62" s="28"/>
      <c r="E62" s="28">
        <v>3.83</v>
      </c>
      <c r="F62" s="29">
        <v>10</v>
      </c>
      <c r="G62" s="29">
        <f t="shared" si="7"/>
        <v>378.89</v>
      </c>
      <c r="H62" s="29">
        <f t="shared" si="8"/>
        <v>0</v>
      </c>
      <c r="I62" s="29">
        <f t="shared" si="9"/>
        <v>0</v>
      </c>
      <c r="J62" s="29">
        <f t="shared" si="10"/>
        <v>85.02000000000001</v>
      </c>
      <c r="K62" s="29">
        <f t="shared" si="11"/>
        <v>378.89</v>
      </c>
      <c r="L62" s="29">
        <f t="shared" si="12"/>
        <v>0</v>
      </c>
      <c r="M62" s="29">
        <f t="shared" si="13"/>
        <v>0</v>
      </c>
      <c r="N62" s="29">
        <f t="shared" si="14"/>
        <v>85.02000000000001</v>
      </c>
      <c r="O62" s="30">
        <f t="shared" si="15"/>
        <v>15415.170000000004</v>
      </c>
      <c r="P62" s="31">
        <f t="shared" si="16"/>
        <v>25985.569999999992</v>
      </c>
      <c r="R62" s="46">
        <v>3.83</v>
      </c>
    </row>
    <row r="63" spans="1:18" s="32" customFormat="1" ht="12" customHeight="1">
      <c r="A63" s="27">
        <v>53</v>
      </c>
      <c r="B63" s="28">
        <v>18.438000000000002</v>
      </c>
      <c r="C63" s="28"/>
      <c r="D63" s="28"/>
      <c r="E63" s="28">
        <v>2.64</v>
      </c>
      <c r="F63" s="29">
        <v>10</v>
      </c>
      <c r="G63" s="29">
        <f t="shared" si="7"/>
        <v>375.57000000000005</v>
      </c>
      <c r="H63" s="29">
        <f t="shared" si="8"/>
        <v>0</v>
      </c>
      <c r="I63" s="29">
        <f t="shared" si="9"/>
        <v>0</v>
      </c>
      <c r="J63" s="29">
        <f t="shared" si="10"/>
        <v>84.110000000000014</v>
      </c>
      <c r="K63" s="29">
        <f t="shared" si="11"/>
        <v>375.57000000000005</v>
      </c>
      <c r="L63" s="29">
        <f t="shared" si="12"/>
        <v>0</v>
      </c>
      <c r="M63" s="29">
        <f t="shared" si="13"/>
        <v>0</v>
      </c>
      <c r="N63" s="29">
        <f t="shared" si="14"/>
        <v>84.110000000000014</v>
      </c>
      <c r="O63" s="30">
        <f t="shared" si="15"/>
        <v>15790.740000000003</v>
      </c>
      <c r="P63" s="31">
        <f t="shared" si="16"/>
        <v>26069.679999999993</v>
      </c>
      <c r="R63" s="46">
        <v>2.64</v>
      </c>
    </row>
    <row r="64" spans="1:18" s="32" customFormat="1" ht="12" customHeight="1">
      <c r="A64" s="27">
        <v>54</v>
      </c>
      <c r="B64" s="28">
        <v>19.697000000000003</v>
      </c>
      <c r="C64" s="28"/>
      <c r="D64" s="28"/>
      <c r="E64" s="28">
        <v>0</v>
      </c>
      <c r="F64" s="29">
        <v>10</v>
      </c>
      <c r="G64" s="29">
        <f t="shared" si="7"/>
        <v>381.35</v>
      </c>
      <c r="H64" s="29">
        <f t="shared" si="8"/>
        <v>0</v>
      </c>
      <c r="I64" s="29">
        <f t="shared" si="9"/>
        <v>0</v>
      </c>
      <c r="J64" s="29">
        <f t="shared" si="10"/>
        <v>34.320000000000007</v>
      </c>
      <c r="K64" s="29">
        <f t="shared" si="11"/>
        <v>381.35</v>
      </c>
      <c r="L64" s="29">
        <f t="shared" si="12"/>
        <v>0</v>
      </c>
      <c r="M64" s="29">
        <f t="shared" si="13"/>
        <v>0</v>
      </c>
      <c r="N64" s="29">
        <f t="shared" si="14"/>
        <v>34.320000000000007</v>
      </c>
      <c r="O64" s="30">
        <f t="shared" si="15"/>
        <v>16172.090000000004</v>
      </c>
      <c r="P64" s="31">
        <f t="shared" si="16"/>
        <v>26103.999999999993</v>
      </c>
      <c r="R64" s="46">
        <v>0</v>
      </c>
    </row>
    <row r="65" spans="1:18" s="32" customFormat="1" ht="12" customHeight="1">
      <c r="A65" s="27">
        <v>55</v>
      </c>
      <c r="B65" s="28">
        <v>18.655000000000001</v>
      </c>
      <c r="C65" s="28"/>
      <c r="D65" s="28"/>
      <c r="E65" s="28">
        <v>0.34</v>
      </c>
      <c r="F65" s="29">
        <v>10</v>
      </c>
      <c r="G65" s="29">
        <f t="shared" si="7"/>
        <v>383.52000000000004</v>
      </c>
      <c r="H65" s="29">
        <f t="shared" si="8"/>
        <v>0</v>
      </c>
      <c r="I65" s="29">
        <f t="shared" si="9"/>
        <v>0</v>
      </c>
      <c r="J65" s="29">
        <f t="shared" si="10"/>
        <v>4.4200000000000008</v>
      </c>
      <c r="K65" s="29">
        <f t="shared" si="11"/>
        <v>383.52000000000004</v>
      </c>
      <c r="L65" s="29">
        <f t="shared" si="12"/>
        <v>0</v>
      </c>
      <c r="M65" s="29">
        <f t="shared" si="13"/>
        <v>0</v>
      </c>
      <c r="N65" s="29">
        <f t="shared" si="14"/>
        <v>4.4200000000000008</v>
      </c>
      <c r="O65" s="30">
        <f t="shared" si="15"/>
        <v>16555.610000000004</v>
      </c>
      <c r="P65" s="31">
        <f t="shared" si="16"/>
        <v>26108.419999999991</v>
      </c>
      <c r="R65" s="46">
        <v>0.34</v>
      </c>
    </row>
    <row r="66" spans="1:18" s="32" customFormat="1" ht="12" customHeight="1">
      <c r="A66" s="27">
        <v>56</v>
      </c>
      <c r="B66" s="28">
        <v>17.736000000000001</v>
      </c>
      <c r="C66" s="28"/>
      <c r="D66" s="28"/>
      <c r="E66" s="28">
        <v>0</v>
      </c>
      <c r="F66" s="29">
        <v>10</v>
      </c>
      <c r="G66" s="29">
        <f t="shared" si="7"/>
        <v>363.91000000000008</v>
      </c>
      <c r="H66" s="29">
        <f t="shared" si="8"/>
        <v>0</v>
      </c>
      <c r="I66" s="29">
        <f t="shared" si="9"/>
        <v>0</v>
      </c>
      <c r="J66" s="29">
        <f t="shared" si="10"/>
        <v>4.4200000000000008</v>
      </c>
      <c r="K66" s="29">
        <f t="shared" si="11"/>
        <v>363.91000000000008</v>
      </c>
      <c r="L66" s="29">
        <f t="shared" si="12"/>
        <v>0</v>
      </c>
      <c r="M66" s="29">
        <f t="shared" si="13"/>
        <v>0</v>
      </c>
      <c r="N66" s="29">
        <f t="shared" si="14"/>
        <v>4.4200000000000008</v>
      </c>
      <c r="O66" s="30">
        <f t="shared" si="15"/>
        <v>16919.520000000004</v>
      </c>
      <c r="P66" s="31">
        <f t="shared" si="16"/>
        <v>26112.839999999989</v>
      </c>
      <c r="R66" s="46">
        <v>0</v>
      </c>
    </row>
    <row r="67" spans="1:18" s="32" customFormat="1" ht="12" customHeight="1">
      <c r="A67" s="27">
        <v>57</v>
      </c>
      <c r="B67" s="28">
        <v>19.661999999999999</v>
      </c>
      <c r="C67" s="28"/>
      <c r="D67" s="28"/>
      <c r="E67" s="28">
        <v>0</v>
      </c>
      <c r="F67" s="29">
        <v>10</v>
      </c>
      <c r="G67" s="29">
        <f t="shared" si="7"/>
        <v>373.97999999999996</v>
      </c>
      <c r="H67" s="29">
        <f t="shared" si="8"/>
        <v>0</v>
      </c>
      <c r="I67" s="29">
        <f t="shared" si="9"/>
        <v>0</v>
      </c>
      <c r="J67" s="29">
        <f t="shared" si="10"/>
        <v>0</v>
      </c>
      <c r="K67" s="29">
        <f t="shared" si="11"/>
        <v>373.97999999999996</v>
      </c>
      <c r="L67" s="29">
        <f t="shared" si="12"/>
        <v>0</v>
      </c>
      <c r="M67" s="29">
        <f t="shared" si="13"/>
        <v>0</v>
      </c>
      <c r="N67" s="29">
        <f t="shared" si="14"/>
        <v>0</v>
      </c>
      <c r="O67" s="30">
        <f t="shared" si="15"/>
        <v>17293.500000000004</v>
      </c>
      <c r="P67" s="31">
        <f t="shared" si="16"/>
        <v>26112.839999999989</v>
      </c>
      <c r="R67" s="46">
        <v>0</v>
      </c>
    </row>
    <row r="68" spans="1:18" s="32" customFormat="1" ht="12" customHeight="1">
      <c r="A68" s="27">
        <v>58</v>
      </c>
      <c r="B68" s="28">
        <v>18.914000000000001</v>
      </c>
      <c r="C68" s="28"/>
      <c r="D68" s="28"/>
      <c r="E68" s="28">
        <v>0.68</v>
      </c>
      <c r="F68" s="29">
        <v>10</v>
      </c>
      <c r="G68" s="29">
        <f t="shared" si="7"/>
        <v>385.76</v>
      </c>
      <c r="H68" s="29">
        <f t="shared" si="8"/>
        <v>0</v>
      </c>
      <c r="I68" s="29">
        <f t="shared" si="9"/>
        <v>0</v>
      </c>
      <c r="J68" s="29">
        <f t="shared" si="10"/>
        <v>8.8400000000000016</v>
      </c>
      <c r="K68" s="29">
        <f t="shared" si="11"/>
        <v>385.76</v>
      </c>
      <c r="L68" s="29">
        <f t="shared" si="12"/>
        <v>0</v>
      </c>
      <c r="M68" s="29">
        <f t="shared" si="13"/>
        <v>0</v>
      </c>
      <c r="N68" s="29">
        <f t="shared" si="14"/>
        <v>8.8400000000000016</v>
      </c>
      <c r="O68" s="30">
        <f t="shared" si="15"/>
        <v>17679.260000000002</v>
      </c>
      <c r="P68" s="31">
        <f t="shared" si="16"/>
        <v>26121.679999999989</v>
      </c>
      <c r="R68" s="46">
        <v>0.68</v>
      </c>
    </row>
    <row r="69" spans="1:18" s="32" customFormat="1" ht="12" customHeight="1">
      <c r="A69" s="27">
        <v>59</v>
      </c>
      <c r="B69" s="28">
        <v>17.042000000000002</v>
      </c>
      <c r="C69" s="28"/>
      <c r="D69" s="28"/>
      <c r="E69" s="28">
        <v>0.73</v>
      </c>
      <c r="F69" s="29">
        <v>10</v>
      </c>
      <c r="G69" s="29">
        <f t="shared" si="7"/>
        <v>359.56000000000006</v>
      </c>
      <c r="H69" s="29">
        <f t="shared" si="8"/>
        <v>0</v>
      </c>
      <c r="I69" s="29">
        <f t="shared" si="9"/>
        <v>0</v>
      </c>
      <c r="J69" s="29">
        <f t="shared" si="10"/>
        <v>18.330000000000002</v>
      </c>
      <c r="K69" s="29">
        <f t="shared" si="11"/>
        <v>359.56000000000006</v>
      </c>
      <c r="L69" s="29">
        <f t="shared" si="12"/>
        <v>0</v>
      </c>
      <c r="M69" s="29">
        <f t="shared" si="13"/>
        <v>0</v>
      </c>
      <c r="N69" s="29">
        <f t="shared" si="14"/>
        <v>18.330000000000002</v>
      </c>
      <c r="O69" s="30">
        <f t="shared" si="15"/>
        <v>18038.820000000003</v>
      </c>
      <c r="P69" s="31">
        <f t="shared" si="16"/>
        <v>26140.009999999991</v>
      </c>
      <c r="R69" s="46">
        <v>0.73</v>
      </c>
    </row>
    <row r="70" spans="1:18" s="32" customFormat="1" ht="12" customHeight="1">
      <c r="A70" s="27">
        <v>60</v>
      </c>
      <c r="B70" s="28">
        <v>16.648</v>
      </c>
      <c r="C70" s="28"/>
      <c r="D70" s="28"/>
      <c r="E70" s="28">
        <v>1.53</v>
      </c>
      <c r="F70" s="29">
        <v>10</v>
      </c>
      <c r="G70" s="29">
        <f t="shared" si="7"/>
        <v>336.9</v>
      </c>
      <c r="H70" s="29">
        <f t="shared" si="8"/>
        <v>0</v>
      </c>
      <c r="I70" s="29">
        <f t="shared" si="9"/>
        <v>0</v>
      </c>
      <c r="J70" s="29">
        <f t="shared" si="10"/>
        <v>29.38</v>
      </c>
      <c r="K70" s="29">
        <f t="shared" si="11"/>
        <v>336.9</v>
      </c>
      <c r="L70" s="29">
        <f t="shared" si="12"/>
        <v>0</v>
      </c>
      <c r="M70" s="29">
        <f t="shared" si="13"/>
        <v>0</v>
      </c>
      <c r="N70" s="29">
        <f t="shared" si="14"/>
        <v>29.38</v>
      </c>
      <c r="O70" s="30">
        <f t="shared" si="15"/>
        <v>18375.720000000005</v>
      </c>
      <c r="P70" s="31">
        <f t="shared" si="16"/>
        <v>26169.389999999992</v>
      </c>
      <c r="R70" s="46">
        <v>1.53</v>
      </c>
    </row>
    <row r="71" spans="1:18" s="32" customFormat="1" ht="12" customHeight="1">
      <c r="A71" s="27">
        <v>61</v>
      </c>
      <c r="B71" s="28">
        <v>14.789</v>
      </c>
      <c r="C71" s="28"/>
      <c r="D71" s="28"/>
      <c r="E71" s="28">
        <v>2.68</v>
      </c>
      <c r="F71" s="29">
        <v>10</v>
      </c>
      <c r="G71" s="29">
        <f t="shared" si="7"/>
        <v>314.37</v>
      </c>
      <c r="H71" s="29">
        <f t="shared" si="8"/>
        <v>0</v>
      </c>
      <c r="I71" s="29">
        <f t="shared" si="9"/>
        <v>0</v>
      </c>
      <c r="J71" s="29">
        <f t="shared" si="10"/>
        <v>54.730000000000004</v>
      </c>
      <c r="K71" s="29">
        <f t="shared" si="11"/>
        <v>314.37</v>
      </c>
      <c r="L71" s="29">
        <f t="shared" si="12"/>
        <v>0</v>
      </c>
      <c r="M71" s="29">
        <f t="shared" si="13"/>
        <v>0</v>
      </c>
      <c r="N71" s="29">
        <f t="shared" si="14"/>
        <v>54.730000000000004</v>
      </c>
      <c r="O71" s="30">
        <f t="shared" si="15"/>
        <v>18690.090000000004</v>
      </c>
      <c r="P71" s="31">
        <f t="shared" si="16"/>
        <v>26224.119999999992</v>
      </c>
      <c r="R71" s="46">
        <v>2.68</v>
      </c>
    </row>
    <row r="72" spans="1:18" s="32" customFormat="1" ht="12" customHeight="1">
      <c r="A72" s="27">
        <v>62</v>
      </c>
      <c r="B72" s="28">
        <v>17.248000000000001</v>
      </c>
      <c r="C72" s="28"/>
      <c r="D72" s="28"/>
      <c r="E72" s="28">
        <v>0</v>
      </c>
      <c r="F72" s="29">
        <v>10</v>
      </c>
      <c r="G72" s="29">
        <f t="shared" si="7"/>
        <v>320.37</v>
      </c>
      <c r="H72" s="29">
        <f t="shared" si="8"/>
        <v>0</v>
      </c>
      <c r="I72" s="29">
        <f t="shared" si="9"/>
        <v>0</v>
      </c>
      <c r="J72" s="29">
        <f t="shared" si="10"/>
        <v>34.840000000000003</v>
      </c>
      <c r="K72" s="29">
        <f t="shared" si="11"/>
        <v>320.37</v>
      </c>
      <c r="L72" s="29">
        <f t="shared" si="12"/>
        <v>0</v>
      </c>
      <c r="M72" s="29">
        <f t="shared" si="13"/>
        <v>0</v>
      </c>
      <c r="N72" s="29">
        <f t="shared" si="14"/>
        <v>34.840000000000003</v>
      </c>
      <c r="O72" s="30">
        <f t="shared" si="15"/>
        <v>19010.460000000003</v>
      </c>
      <c r="P72" s="31">
        <f t="shared" si="16"/>
        <v>26258.959999999992</v>
      </c>
      <c r="R72" s="46">
        <v>0</v>
      </c>
    </row>
    <row r="73" spans="1:18" s="32" customFormat="1" ht="12" customHeight="1">
      <c r="A73" s="27">
        <v>63</v>
      </c>
      <c r="B73" s="28">
        <v>17.305</v>
      </c>
      <c r="C73" s="28"/>
      <c r="D73" s="28"/>
      <c r="E73" s="28">
        <v>1.35</v>
      </c>
      <c r="F73" s="29">
        <v>10</v>
      </c>
      <c r="G73" s="29">
        <f t="shared" si="7"/>
        <v>345.53</v>
      </c>
      <c r="H73" s="29">
        <f t="shared" si="8"/>
        <v>0</v>
      </c>
      <c r="I73" s="29">
        <f t="shared" si="9"/>
        <v>0</v>
      </c>
      <c r="J73" s="29">
        <f t="shared" si="10"/>
        <v>17.55</v>
      </c>
      <c r="K73" s="29">
        <f t="shared" si="11"/>
        <v>345.53</v>
      </c>
      <c r="L73" s="29">
        <f t="shared" si="12"/>
        <v>0</v>
      </c>
      <c r="M73" s="29">
        <f t="shared" si="13"/>
        <v>0</v>
      </c>
      <c r="N73" s="29">
        <f t="shared" si="14"/>
        <v>17.55</v>
      </c>
      <c r="O73" s="30">
        <f t="shared" si="15"/>
        <v>19355.990000000002</v>
      </c>
      <c r="P73" s="31">
        <f t="shared" si="16"/>
        <v>26276.509999999991</v>
      </c>
      <c r="R73" s="46">
        <v>1.35</v>
      </c>
    </row>
    <row r="74" spans="1:18" s="32" customFormat="1" ht="12" customHeight="1">
      <c r="A74" s="27">
        <v>64</v>
      </c>
      <c r="B74" s="28">
        <v>18.294</v>
      </c>
      <c r="C74" s="28"/>
      <c r="D74" s="28"/>
      <c r="E74" s="28">
        <v>1.1100000000000001</v>
      </c>
      <c r="F74" s="29">
        <v>10</v>
      </c>
      <c r="G74" s="29">
        <f t="shared" si="7"/>
        <v>355.99</v>
      </c>
      <c r="H74" s="29">
        <f t="shared" si="8"/>
        <v>0</v>
      </c>
      <c r="I74" s="29">
        <f t="shared" si="9"/>
        <v>0</v>
      </c>
      <c r="J74" s="29">
        <f t="shared" si="10"/>
        <v>31.980000000000004</v>
      </c>
      <c r="K74" s="29">
        <f t="shared" si="11"/>
        <v>355.99</v>
      </c>
      <c r="L74" s="29">
        <f t="shared" si="12"/>
        <v>0</v>
      </c>
      <c r="M74" s="29">
        <f t="shared" si="13"/>
        <v>0</v>
      </c>
      <c r="N74" s="29">
        <f t="shared" si="14"/>
        <v>31.980000000000004</v>
      </c>
      <c r="O74" s="30">
        <f t="shared" si="15"/>
        <v>19711.980000000003</v>
      </c>
      <c r="P74" s="31">
        <f t="shared" si="16"/>
        <v>26308.489999999991</v>
      </c>
      <c r="R74" s="46">
        <v>1.1100000000000001</v>
      </c>
    </row>
    <row r="75" spans="1:18" s="32" customFormat="1" ht="12" customHeight="1">
      <c r="A75" s="27">
        <v>65</v>
      </c>
      <c r="B75" s="28">
        <v>17.865000000000002</v>
      </c>
      <c r="C75" s="28"/>
      <c r="D75" s="28"/>
      <c r="E75" s="28">
        <v>2.2799999999999998</v>
      </c>
      <c r="F75" s="29">
        <v>10</v>
      </c>
      <c r="G75" s="29">
        <f t="shared" si="7"/>
        <v>361.59000000000003</v>
      </c>
      <c r="H75" s="29">
        <f t="shared" si="8"/>
        <v>0</v>
      </c>
      <c r="I75" s="29">
        <f t="shared" si="9"/>
        <v>0</v>
      </c>
      <c r="J75" s="29">
        <f t="shared" si="10"/>
        <v>44.07</v>
      </c>
      <c r="K75" s="29">
        <f t="shared" si="11"/>
        <v>361.59000000000003</v>
      </c>
      <c r="L75" s="29">
        <f t="shared" si="12"/>
        <v>0</v>
      </c>
      <c r="M75" s="29">
        <f t="shared" si="13"/>
        <v>0</v>
      </c>
      <c r="N75" s="29">
        <f t="shared" si="14"/>
        <v>44.07</v>
      </c>
      <c r="O75" s="30">
        <f t="shared" si="15"/>
        <v>20073.570000000003</v>
      </c>
      <c r="P75" s="31">
        <f t="shared" si="16"/>
        <v>26352.55999999999</v>
      </c>
      <c r="R75" s="46">
        <v>2.2799999999999998</v>
      </c>
    </row>
    <row r="76" spans="1:18" s="32" customFormat="1" ht="12" customHeight="1">
      <c r="A76" s="27">
        <v>66</v>
      </c>
      <c r="B76" s="28">
        <v>22.995000000000001</v>
      </c>
      <c r="C76" s="28"/>
      <c r="D76" s="28"/>
      <c r="E76" s="28">
        <v>0</v>
      </c>
      <c r="F76" s="29">
        <v>10</v>
      </c>
      <c r="G76" s="29">
        <f t="shared" si="7"/>
        <v>408.6</v>
      </c>
      <c r="H76" s="29">
        <f t="shared" si="8"/>
        <v>0</v>
      </c>
      <c r="I76" s="29">
        <f t="shared" si="9"/>
        <v>0</v>
      </c>
      <c r="J76" s="29">
        <f t="shared" si="10"/>
        <v>29.639999999999997</v>
      </c>
      <c r="K76" s="29">
        <f t="shared" si="11"/>
        <v>408.6</v>
      </c>
      <c r="L76" s="29">
        <f t="shared" si="12"/>
        <v>0</v>
      </c>
      <c r="M76" s="29">
        <f t="shared" si="13"/>
        <v>0</v>
      </c>
      <c r="N76" s="29">
        <f t="shared" si="14"/>
        <v>29.639999999999997</v>
      </c>
      <c r="O76" s="30">
        <f t="shared" si="15"/>
        <v>20482.170000000002</v>
      </c>
      <c r="P76" s="31">
        <f t="shared" si="16"/>
        <v>26382.19999999999</v>
      </c>
      <c r="R76" s="46">
        <v>0</v>
      </c>
    </row>
    <row r="77" spans="1:18" s="32" customFormat="1" ht="12" customHeight="1">
      <c r="A77" s="27">
        <v>67</v>
      </c>
      <c r="B77" s="28">
        <v>20.130000000000003</v>
      </c>
      <c r="C77" s="28"/>
      <c r="D77" s="28"/>
      <c r="E77" s="28">
        <v>0.3</v>
      </c>
      <c r="F77" s="29">
        <v>10</v>
      </c>
      <c r="G77" s="29">
        <f t="shared" si="7"/>
        <v>431.25</v>
      </c>
      <c r="H77" s="29">
        <f t="shared" si="8"/>
        <v>0</v>
      </c>
      <c r="I77" s="29">
        <f t="shared" si="9"/>
        <v>0</v>
      </c>
      <c r="J77" s="29">
        <f t="shared" si="10"/>
        <v>3.9000000000000004</v>
      </c>
      <c r="K77" s="29">
        <f t="shared" si="11"/>
        <v>431.25</v>
      </c>
      <c r="L77" s="29">
        <f t="shared" si="12"/>
        <v>0</v>
      </c>
      <c r="M77" s="29">
        <f t="shared" si="13"/>
        <v>0</v>
      </c>
      <c r="N77" s="29">
        <f t="shared" si="14"/>
        <v>3.9000000000000004</v>
      </c>
      <c r="O77" s="30">
        <f t="shared" si="15"/>
        <v>20913.420000000002</v>
      </c>
      <c r="P77" s="31">
        <f t="shared" si="16"/>
        <v>26386.099999999991</v>
      </c>
      <c r="R77" s="46">
        <v>0.3</v>
      </c>
    </row>
    <row r="78" spans="1:18" s="32" customFormat="1" ht="12" customHeight="1">
      <c r="A78" s="27">
        <v>68</v>
      </c>
      <c r="B78" s="28">
        <v>18.29</v>
      </c>
      <c r="C78" s="28"/>
      <c r="D78" s="28"/>
      <c r="E78" s="28">
        <v>0</v>
      </c>
      <c r="F78" s="29">
        <v>10</v>
      </c>
      <c r="G78" s="29">
        <f>SUM(B77+B78)*F78</f>
        <v>384.20000000000005</v>
      </c>
      <c r="H78" s="29">
        <f>SUM(C76+C78)*F78</f>
        <v>0</v>
      </c>
      <c r="I78" s="29">
        <f>SUM(D76+D78)*F78</f>
        <v>0</v>
      </c>
      <c r="J78" s="29">
        <f>SUM((E77+E78)*F78*1.3)</f>
        <v>3.9000000000000004</v>
      </c>
      <c r="K78" s="29">
        <f>G78</f>
        <v>384.20000000000005</v>
      </c>
      <c r="L78" s="29">
        <f>H78</f>
        <v>0</v>
      </c>
      <c r="M78" s="29">
        <f>I78</f>
        <v>0</v>
      </c>
      <c r="N78" s="29">
        <f>J78</f>
        <v>3.9000000000000004</v>
      </c>
      <c r="O78" s="30">
        <f>SUM(K78+L78+M78)+O77</f>
        <v>21297.620000000003</v>
      </c>
      <c r="P78" s="31">
        <f>N78+P77</f>
        <v>26389.999999999993</v>
      </c>
      <c r="R78" s="46">
        <v>0</v>
      </c>
    </row>
    <row r="79" spans="1:18" s="32" customFormat="1" ht="12" customHeight="1">
      <c r="A79" s="27"/>
      <c r="B79" s="28"/>
      <c r="C79" s="28"/>
      <c r="D79" s="28"/>
      <c r="E79" s="28"/>
      <c r="F79" s="29"/>
      <c r="G79" s="29"/>
      <c r="H79" s="29"/>
      <c r="I79" s="29"/>
      <c r="J79" s="29"/>
      <c r="K79" s="29"/>
      <c r="L79" s="29"/>
      <c r="M79" s="29"/>
      <c r="N79" s="29"/>
      <c r="O79" s="30"/>
      <c r="P79" s="31"/>
      <c r="R79" s="46"/>
    </row>
    <row r="80" spans="1:18" s="32" customFormat="1" ht="12" customHeight="1">
      <c r="A80" s="27"/>
      <c r="B80" s="28"/>
      <c r="C80" s="28"/>
      <c r="D80" s="28"/>
      <c r="E80" s="28"/>
      <c r="F80" s="29"/>
      <c r="G80" s="29"/>
      <c r="H80" s="29"/>
      <c r="I80" s="29"/>
      <c r="J80" s="29"/>
      <c r="K80" s="29"/>
      <c r="L80" s="29"/>
      <c r="M80" s="29"/>
      <c r="N80" s="29"/>
      <c r="O80" s="30"/>
      <c r="P80" s="31"/>
      <c r="R80" s="46"/>
    </row>
    <row r="81" spans="1:18" s="32" customFormat="1" ht="12" customHeight="1">
      <c r="A81" s="27"/>
      <c r="B81" s="28"/>
      <c r="C81" s="28"/>
      <c r="D81" s="28"/>
      <c r="E81" s="28"/>
      <c r="F81" s="29"/>
      <c r="G81" s="29"/>
      <c r="H81" s="29"/>
      <c r="I81" s="29"/>
      <c r="J81" s="29"/>
      <c r="K81" s="29"/>
      <c r="L81" s="29"/>
      <c r="M81" s="29"/>
      <c r="N81" s="29"/>
      <c r="O81" s="30"/>
      <c r="P81" s="31"/>
      <c r="R81" s="46"/>
    </row>
    <row r="82" spans="1:18" s="32" customFormat="1" ht="12" customHeight="1">
      <c r="A82" s="27"/>
      <c r="B82" s="28"/>
      <c r="C82" s="28"/>
      <c r="D82" s="28"/>
      <c r="E82" s="28"/>
      <c r="F82" s="29"/>
      <c r="G82" s="29"/>
      <c r="H82" s="29"/>
      <c r="I82" s="29"/>
      <c r="J82" s="29"/>
      <c r="K82" s="29"/>
      <c r="L82" s="29"/>
      <c r="M82" s="29"/>
      <c r="N82" s="29"/>
      <c r="O82" s="30"/>
      <c r="P82" s="31"/>
      <c r="R82" s="46"/>
    </row>
    <row r="83" spans="1:18" s="32" customFormat="1" ht="12" customHeight="1">
      <c r="A83" s="27"/>
      <c r="B83" s="28"/>
      <c r="C83" s="28"/>
      <c r="D83" s="28"/>
      <c r="E83" s="28"/>
      <c r="F83" s="29"/>
      <c r="G83" s="29"/>
      <c r="H83" s="29"/>
      <c r="I83" s="29"/>
      <c r="J83" s="29"/>
      <c r="K83" s="29"/>
      <c r="L83" s="29"/>
      <c r="M83" s="29"/>
      <c r="N83" s="29"/>
      <c r="O83" s="30"/>
      <c r="P83" s="31"/>
      <c r="R83" s="46"/>
    </row>
    <row r="84" spans="1:18" s="32" customFormat="1" ht="12" customHeight="1">
      <c r="A84" s="27"/>
      <c r="B84" s="28"/>
      <c r="C84" s="28"/>
      <c r="D84" s="28"/>
      <c r="E84" s="28"/>
      <c r="F84" s="29"/>
      <c r="G84" s="29"/>
      <c r="H84" s="29"/>
      <c r="I84" s="29"/>
      <c r="J84" s="29"/>
      <c r="K84" s="29"/>
      <c r="L84" s="29"/>
      <c r="M84" s="29"/>
      <c r="N84" s="29"/>
      <c r="O84" s="30"/>
      <c r="P84" s="31"/>
      <c r="R84" s="46"/>
    </row>
    <row r="85" spans="1:18" s="32" customFormat="1" ht="12" customHeight="1" thickBot="1">
      <c r="A85" s="16"/>
      <c r="B85" s="17"/>
      <c r="C85" s="11"/>
      <c r="D85" s="11"/>
      <c r="E85" s="11"/>
      <c r="F85" s="8"/>
      <c r="G85" s="8"/>
      <c r="H85" s="8"/>
      <c r="I85" s="8"/>
      <c r="J85" s="8"/>
      <c r="K85" s="8"/>
      <c r="L85" s="8"/>
      <c r="M85" s="8"/>
      <c r="N85" s="8"/>
      <c r="O85" s="33"/>
      <c r="P85" s="34"/>
      <c r="R85" s="46"/>
    </row>
    <row r="86" spans="1:18" s="32" customFormat="1" ht="12" customHeight="1" thickBot="1">
      <c r="A86" s="35" t="s">
        <v>3</v>
      </c>
      <c r="B86" s="15">
        <f>SUM(B10:B78)</f>
        <v>1074.0259999999998</v>
      </c>
      <c r="C86" s="15">
        <f t="shared" ref="C86:N86" si="17">SUM(C10:C78)</f>
        <v>0</v>
      </c>
      <c r="D86" s="15">
        <f t="shared" si="17"/>
        <v>0</v>
      </c>
      <c r="E86" s="15">
        <f t="shared" si="17"/>
        <v>1014.9999999999999</v>
      </c>
      <c r="F86" s="15"/>
      <c r="G86" s="15">
        <f t="shared" si="17"/>
        <v>21297.620000000003</v>
      </c>
      <c r="H86" s="15">
        <f t="shared" si="17"/>
        <v>0</v>
      </c>
      <c r="I86" s="15">
        <f t="shared" si="17"/>
        <v>0</v>
      </c>
      <c r="J86" s="15">
        <f t="shared" si="17"/>
        <v>26389.999999999993</v>
      </c>
      <c r="K86" s="15">
        <f t="shared" si="17"/>
        <v>21297.620000000003</v>
      </c>
      <c r="L86" s="15">
        <f t="shared" si="17"/>
        <v>0</v>
      </c>
      <c r="M86" s="15">
        <f t="shared" si="17"/>
        <v>0</v>
      </c>
      <c r="N86" s="15">
        <f t="shared" si="17"/>
        <v>26389.999999999993</v>
      </c>
      <c r="O86" s="36">
        <f>O78</f>
        <v>21297.620000000003</v>
      </c>
      <c r="P86" s="39">
        <f>P78</f>
        <v>26389.999999999993</v>
      </c>
      <c r="R86" s="46"/>
    </row>
    <row r="87" spans="1:18" ht="12" customHeight="1"/>
    <row r="88" spans="1:18" ht="12" customHeight="1"/>
    <row r="89" spans="1:18" ht="12" customHeight="1"/>
    <row r="90" spans="1:18" ht="12" customHeight="1"/>
    <row r="91" spans="1:18" ht="12" customHeight="1"/>
    <row r="92" spans="1:18" ht="12" customHeight="1"/>
    <row r="93" spans="1:18" ht="12" customHeight="1"/>
    <row r="94" spans="1:18" ht="12" customHeight="1"/>
    <row r="95" spans="1:18" ht="12" customHeight="1"/>
    <row r="96" spans="1:18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</sheetData>
  <mergeCells count="12">
    <mergeCell ref="A8:P8"/>
    <mergeCell ref="B7:C7"/>
    <mergeCell ref="A1:P1"/>
    <mergeCell ref="A2:P2"/>
    <mergeCell ref="A3:P3"/>
    <mergeCell ref="A4:P4"/>
    <mergeCell ref="A5:A6"/>
    <mergeCell ref="B5:E5"/>
    <mergeCell ref="F5:F6"/>
    <mergeCell ref="G5:J5"/>
    <mergeCell ref="K5:N5"/>
    <mergeCell ref="O5:P5"/>
  </mergeCells>
  <printOptions horizontalCentered="1"/>
  <pageMargins left="0.39370078740157483" right="0.39370078740157483" top="0.98425196850393704" bottom="0.39370078740157483" header="0.51181102362204722" footer="0.11811023622047245"/>
  <pageSetup paperSize="9" scale="90" firstPageNumber="85" orientation="landscape" useFirstPageNumber="1" horizontalDpi="4294967293" verticalDpi="300" r:id="rId1"/>
  <headerFooter alignWithMargins="0">
    <oddFooter>&amp;R&amp;6&amp;F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Q216"/>
  <sheetViews>
    <sheetView showGridLines="0" view="pageBreakPreview" topLeftCell="A11" zoomScaleNormal="70" zoomScaleSheetLayoutView="100" workbookViewId="0">
      <selection activeCell="I36" sqref="I36"/>
    </sheetView>
  </sheetViews>
  <sheetFormatPr defaultRowHeight="11.25"/>
  <cols>
    <col min="1" max="1" width="13.5703125" style="1" customWidth="1"/>
    <col min="2" max="5" width="8.7109375" style="12" customWidth="1"/>
    <col min="6" max="6" width="9.7109375" style="3" customWidth="1"/>
    <col min="7" max="10" width="8.7109375" style="3" customWidth="1"/>
    <col min="11" max="11" width="8.7109375" style="37" customWidth="1"/>
    <col min="12" max="14" width="8.7109375" style="3" customWidth="1"/>
    <col min="15" max="16" width="9" style="38" customWidth="1"/>
    <col min="17" max="16384" width="9.140625" style="21"/>
  </cols>
  <sheetData>
    <row r="1" spans="1:17" s="19" customFormat="1" ht="16.5" customHeight="1">
      <c r="A1" s="70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2"/>
    </row>
    <row r="2" spans="1:17" s="20" customFormat="1" ht="13.5" customHeight="1">
      <c r="A2" s="73" t="s">
        <v>29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5"/>
    </row>
    <row r="3" spans="1:17" s="20" customFormat="1" ht="13.5" customHeight="1">
      <c r="A3" s="73" t="s">
        <v>30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5"/>
    </row>
    <row r="4" spans="1:17" s="20" customFormat="1" ht="12.75" customHeight="1" thickBot="1">
      <c r="A4" s="73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5"/>
    </row>
    <row r="5" spans="1:17" ht="12" customHeight="1">
      <c r="A5" s="76" t="s">
        <v>31</v>
      </c>
      <c r="B5" s="78" t="s">
        <v>32</v>
      </c>
      <c r="C5" s="79"/>
      <c r="D5" s="79"/>
      <c r="E5" s="79"/>
      <c r="F5" s="62" t="s">
        <v>2</v>
      </c>
      <c r="G5" s="64" t="s">
        <v>33</v>
      </c>
      <c r="H5" s="65"/>
      <c r="I5" s="65"/>
      <c r="J5" s="65"/>
      <c r="K5" s="64" t="s">
        <v>34</v>
      </c>
      <c r="L5" s="65"/>
      <c r="M5" s="65"/>
      <c r="N5" s="65"/>
      <c r="O5" s="66" t="s">
        <v>35</v>
      </c>
      <c r="P5" s="67"/>
    </row>
    <row r="6" spans="1:17" ht="12" customHeight="1" thickBot="1">
      <c r="A6" s="77"/>
      <c r="B6" s="13" t="s">
        <v>36</v>
      </c>
      <c r="C6" s="13" t="s">
        <v>37</v>
      </c>
      <c r="D6" s="13" t="s">
        <v>38</v>
      </c>
      <c r="E6" s="13" t="s">
        <v>41</v>
      </c>
      <c r="F6" s="63"/>
      <c r="G6" s="14" t="s">
        <v>39</v>
      </c>
      <c r="H6" s="14" t="s">
        <v>37</v>
      </c>
      <c r="I6" s="14" t="s">
        <v>38</v>
      </c>
      <c r="J6" s="14" t="s">
        <v>41</v>
      </c>
      <c r="K6" s="14" t="s">
        <v>36</v>
      </c>
      <c r="L6" s="14" t="s">
        <v>40</v>
      </c>
      <c r="M6" s="14" t="s">
        <v>38</v>
      </c>
      <c r="N6" s="14" t="s">
        <v>41</v>
      </c>
      <c r="O6" s="22" t="s">
        <v>42</v>
      </c>
      <c r="P6" s="23" t="s">
        <v>41</v>
      </c>
    </row>
    <row r="7" spans="1:17" ht="12" hidden="1" customHeight="1" thickBot="1">
      <c r="A7" s="4"/>
      <c r="B7" s="68" t="s">
        <v>1</v>
      </c>
      <c r="C7" s="69"/>
      <c r="D7" s="9"/>
      <c r="E7" s="10"/>
      <c r="F7" s="7"/>
      <c r="G7" s="5"/>
      <c r="H7" s="6"/>
      <c r="I7" s="7"/>
      <c r="J7" s="2"/>
      <c r="K7" s="5"/>
      <c r="L7" s="6"/>
      <c r="M7" s="7"/>
      <c r="N7" s="2"/>
      <c r="O7" s="24"/>
      <c r="P7" s="25"/>
    </row>
    <row r="8" spans="1:17" s="26" customFormat="1" ht="18" customHeight="1">
      <c r="A8" s="59" t="s">
        <v>13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1"/>
    </row>
    <row r="9" spans="1:17" ht="12" customHeight="1">
      <c r="A9" s="27"/>
      <c r="B9" s="28"/>
      <c r="C9" s="28"/>
      <c r="D9" s="28"/>
      <c r="E9" s="28"/>
      <c r="F9" s="29"/>
      <c r="G9" s="29"/>
      <c r="H9" s="29"/>
      <c r="I9" s="29"/>
      <c r="J9" s="29"/>
      <c r="K9" s="29"/>
      <c r="L9" s="29"/>
      <c r="M9" s="29"/>
      <c r="N9" s="29"/>
      <c r="O9" s="30"/>
      <c r="P9" s="31"/>
    </row>
    <row r="10" spans="1:17" ht="12" customHeight="1">
      <c r="A10" s="27">
        <v>0</v>
      </c>
      <c r="B10" s="28">
        <v>0</v>
      </c>
      <c r="C10" s="28"/>
      <c r="D10" s="28"/>
      <c r="E10" s="28">
        <v>0</v>
      </c>
      <c r="F10" s="29">
        <v>10</v>
      </c>
      <c r="G10" s="29"/>
      <c r="H10" s="29"/>
      <c r="I10" s="29"/>
      <c r="J10" s="29"/>
      <c r="K10" s="29"/>
      <c r="L10" s="29"/>
      <c r="M10" s="29"/>
      <c r="N10" s="29"/>
      <c r="O10" s="30">
        <f>SUM(K10+L10+M10)</f>
        <v>0</v>
      </c>
      <c r="P10" s="31">
        <f>N10</f>
        <v>0</v>
      </c>
      <c r="Q10" s="21">
        <v>0</v>
      </c>
    </row>
    <row r="11" spans="1:17" ht="12" customHeight="1">
      <c r="A11" s="27">
        <v>1</v>
      </c>
      <c r="B11" s="28">
        <v>12.540000000000001</v>
      </c>
      <c r="C11" s="28"/>
      <c r="D11" s="28"/>
      <c r="E11" s="28">
        <v>0.19</v>
      </c>
      <c r="F11" s="29">
        <v>10</v>
      </c>
      <c r="G11" s="29">
        <f t="shared" ref="G11:G16" si="0">SUM(B10+B11)*F11</f>
        <v>125.4</v>
      </c>
      <c r="H11" s="29">
        <f t="shared" ref="H11:H16" si="1">SUM(C9+C11)*F11</f>
        <v>0</v>
      </c>
      <c r="I11" s="29">
        <f t="shared" ref="I11:I16" si="2">SUM(D9+D11)*F11</f>
        <v>0</v>
      </c>
      <c r="J11" s="29">
        <f t="shared" ref="J11:J16" si="3">SUM((E10+E11)*F11*1.3)</f>
        <v>2.4699999999999998</v>
      </c>
      <c r="K11" s="29">
        <f t="shared" ref="K11:N16" si="4">G11</f>
        <v>125.4</v>
      </c>
      <c r="L11" s="29">
        <f t="shared" si="4"/>
        <v>0</v>
      </c>
      <c r="M11" s="29">
        <f t="shared" si="4"/>
        <v>0</v>
      </c>
      <c r="N11" s="29">
        <f t="shared" si="4"/>
        <v>2.4699999999999998</v>
      </c>
      <c r="O11" s="30">
        <f t="shared" ref="O11:O16" si="5">SUM(K11+L11+M11)+O10</f>
        <v>125.4</v>
      </c>
      <c r="P11" s="31">
        <f t="shared" ref="P11:P16" si="6">N11+P10</f>
        <v>2.4699999999999998</v>
      </c>
      <c r="Q11" s="21">
        <v>0.19</v>
      </c>
    </row>
    <row r="12" spans="1:17" ht="12" customHeight="1">
      <c r="A12" s="27">
        <v>2</v>
      </c>
      <c r="B12" s="28">
        <v>11.7</v>
      </c>
      <c r="C12" s="28"/>
      <c r="D12" s="28"/>
      <c r="E12" s="28">
        <v>0.42</v>
      </c>
      <c r="F12" s="29">
        <v>10</v>
      </c>
      <c r="G12" s="29">
        <f t="shared" si="0"/>
        <v>242.40000000000003</v>
      </c>
      <c r="H12" s="29">
        <f t="shared" si="1"/>
        <v>0</v>
      </c>
      <c r="I12" s="29">
        <f t="shared" si="2"/>
        <v>0</v>
      </c>
      <c r="J12" s="29">
        <f t="shared" si="3"/>
        <v>7.93</v>
      </c>
      <c r="K12" s="29">
        <f t="shared" si="4"/>
        <v>242.40000000000003</v>
      </c>
      <c r="L12" s="29">
        <f t="shared" si="4"/>
        <v>0</v>
      </c>
      <c r="M12" s="29">
        <f t="shared" si="4"/>
        <v>0</v>
      </c>
      <c r="N12" s="29">
        <f t="shared" si="4"/>
        <v>7.93</v>
      </c>
      <c r="O12" s="30">
        <f t="shared" si="5"/>
        <v>367.80000000000007</v>
      </c>
      <c r="P12" s="31">
        <f t="shared" si="6"/>
        <v>10.399999999999999</v>
      </c>
      <c r="Q12" s="21">
        <v>0.42</v>
      </c>
    </row>
    <row r="13" spans="1:17" ht="12" customHeight="1">
      <c r="A13" s="27">
        <v>3</v>
      </c>
      <c r="B13" s="28">
        <v>11.99</v>
      </c>
      <c r="C13" s="28"/>
      <c r="D13" s="28"/>
      <c r="E13" s="28">
        <v>0.35</v>
      </c>
      <c r="F13" s="29">
        <v>10</v>
      </c>
      <c r="G13" s="29">
        <f t="shared" si="0"/>
        <v>236.89999999999998</v>
      </c>
      <c r="H13" s="29">
        <f t="shared" si="1"/>
        <v>0</v>
      </c>
      <c r="I13" s="29">
        <f t="shared" si="2"/>
        <v>0</v>
      </c>
      <c r="J13" s="29">
        <f t="shared" si="3"/>
        <v>10.01</v>
      </c>
      <c r="K13" s="29">
        <f t="shared" si="4"/>
        <v>236.89999999999998</v>
      </c>
      <c r="L13" s="29">
        <f t="shared" si="4"/>
        <v>0</v>
      </c>
      <c r="M13" s="29">
        <f t="shared" si="4"/>
        <v>0</v>
      </c>
      <c r="N13" s="29">
        <f t="shared" si="4"/>
        <v>10.01</v>
      </c>
      <c r="O13" s="30">
        <f t="shared" si="5"/>
        <v>604.70000000000005</v>
      </c>
      <c r="P13" s="31">
        <f t="shared" si="6"/>
        <v>20.409999999999997</v>
      </c>
      <c r="Q13" s="21">
        <v>0.35</v>
      </c>
    </row>
    <row r="14" spans="1:17" ht="12" customHeight="1">
      <c r="A14" s="27">
        <v>4</v>
      </c>
      <c r="B14" s="28">
        <v>12.69</v>
      </c>
      <c r="C14" s="28"/>
      <c r="D14" s="28"/>
      <c r="E14" s="28">
        <v>0.15</v>
      </c>
      <c r="F14" s="29">
        <v>10</v>
      </c>
      <c r="G14" s="29">
        <f t="shared" si="0"/>
        <v>246.8</v>
      </c>
      <c r="H14" s="29">
        <f t="shared" si="1"/>
        <v>0</v>
      </c>
      <c r="I14" s="29">
        <f t="shared" si="2"/>
        <v>0</v>
      </c>
      <c r="J14" s="29">
        <f t="shared" si="3"/>
        <v>6.5</v>
      </c>
      <c r="K14" s="29">
        <f t="shared" si="4"/>
        <v>246.8</v>
      </c>
      <c r="L14" s="29">
        <f t="shared" si="4"/>
        <v>0</v>
      </c>
      <c r="M14" s="29">
        <f t="shared" si="4"/>
        <v>0</v>
      </c>
      <c r="N14" s="29">
        <f t="shared" si="4"/>
        <v>6.5</v>
      </c>
      <c r="O14" s="30">
        <f t="shared" si="5"/>
        <v>851.5</v>
      </c>
      <c r="P14" s="31">
        <f t="shared" si="6"/>
        <v>26.909999999999997</v>
      </c>
      <c r="Q14" s="21">
        <v>0.15</v>
      </c>
    </row>
    <row r="15" spans="1:17" ht="12" customHeight="1">
      <c r="A15" s="27">
        <v>5</v>
      </c>
      <c r="B15" s="28">
        <v>11.99</v>
      </c>
      <c r="C15" s="28"/>
      <c r="D15" s="28"/>
      <c r="E15" s="28">
        <v>0.36</v>
      </c>
      <c r="F15" s="29">
        <v>10</v>
      </c>
      <c r="G15" s="29">
        <f t="shared" si="0"/>
        <v>246.8</v>
      </c>
      <c r="H15" s="29">
        <f t="shared" si="1"/>
        <v>0</v>
      </c>
      <c r="I15" s="29">
        <f t="shared" si="2"/>
        <v>0</v>
      </c>
      <c r="J15" s="29">
        <f t="shared" si="3"/>
        <v>6.63</v>
      </c>
      <c r="K15" s="29">
        <f t="shared" si="4"/>
        <v>246.8</v>
      </c>
      <c r="L15" s="29">
        <f t="shared" si="4"/>
        <v>0</v>
      </c>
      <c r="M15" s="29">
        <f t="shared" si="4"/>
        <v>0</v>
      </c>
      <c r="N15" s="29">
        <f t="shared" si="4"/>
        <v>6.63</v>
      </c>
      <c r="O15" s="30">
        <f t="shared" si="5"/>
        <v>1098.3</v>
      </c>
      <c r="P15" s="31">
        <f t="shared" si="6"/>
        <v>33.54</v>
      </c>
      <c r="Q15" s="21">
        <v>0.36</v>
      </c>
    </row>
    <row r="16" spans="1:17" ht="12" customHeight="1">
      <c r="A16" s="27">
        <v>6</v>
      </c>
      <c r="B16" s="28">
        <v>0</v>
      </c>
      <c r="C16" s="28"/>
      <c r="D16" s="28"/>
      <c r="E16" s="28">
        <v>0</v>
      </c>
      <c r="F16" s="29">
        <v>10</v>
      </c>
      <c r="G16" s="29">
        <f t="shared" si="0"/>
        <v>119.9</v>
      </c>
      <c r="H16" s="29">
        <f t="shared" si="1"/>
        <v>0</v>
      </c>
      <c r="I16" s="29">
        <f t="shared" si="2"/>
        <v>0</v>
      </c>
      <c r="J16" s="29">
        <f t="shared" si="3"/>
        <v>4.68</v>
      </c>
      <c r="K16" s="29">
        <f t="shared" si="4"/>
        <v>119.9</v>
      </c>
      <c r="L16" s="29">
        <f t="shared" si="4"/>
        <v>0</v>
      </c>
      <c r="M16" s="29">
        <f t="shared" si="4"/>
        <v>0</v>
      </c>
      <c r="N16" s="29">
        <f t="shared" si="4"/>
        <v>4.68</v>
      </c>
      <c r="O16" s="30">
        <f t="shared" si="5"/>
        <v>1218.2</v>
      </c>
      <c r="P16" s="31">
        <f t="shared" si="6"/>
        <v>38.22</v>
      </c>
      <c r="Q16" s="21">
        <v>0</v>
      </c>
    </row>
    <row r="17" spans="1:16" ht="12" customHeight="1">
      <c r="A17" s="27"/>
      <c r="B17" s="28"/>
      <c r="C17" s="28"/>
      <c r="D17" s="28"/>
      <c r="E17" s="28"/>
      <c r="F17" s="29"/>
      <c r="G17" s="29"/>
      <c r="H17" s="29"/>
      <c r="I17" s="29"/>
      <c r="J17" s="29"/>
      <c r="K17" s="29"/>
      <c r="L17" s="29"/>
      <c r="M17" s="29"/>
      <c r="N17" s="29"/>
      <c r="O17" s="30"/>
      <c r="P17" s="31"/>
    </row>
    <row r="18" spans="1:16" ht="12" customHeight="1">
      <c r="A18" s="27"/>
      <c r="B18" s="28"/>
      <c r="C18" s="28"/>
      <c r="D18" s="28"/>
      <c r="E18" s="28"/>
      <c r="F18" s="29"/>
      <c r="G18" s="29"/>
      <c r="H18" s="29"/>
      <c r="I18" s="29"/>
      <c r="J18" s="29"/>
      <c r="K18" s="29"/>
      <c r="L18" s="29"/>
      <c r="M18" s="29"/>
      <c r="N18" s="29"/>
      <c r="O18" s="30"/>
      <c r="P18" s="31"/>
    </row>
    <row r="19" spans="1:16" ht="12" customHeight="1">
      <c r="A19" s="27"/>
      <c r="B19" s="28"/>
      <c r="C19" s="28"/>
      <c r="D19" s="28"/>
      <c r="E19" s="28"/>
      <c r="F19" s="29"/>
      <c r="G19" s="29"/>
      <c r="H19" s="29"/>
      <c r="I19" s="29"/>
      <c r="J19" s="29"/>
      <c r="K19" s="29"/>
      <c r="L19" s="29"/>
      <c r="M19" s="29"/>
      <c r="N19" s="29"/>
      <c r="O19" s="30"/>
      <c r="P19" s="31"/>
    </row>
    <row r="20" spans="1:16" ht="12" customHeight="1">
      <c r="A20" s="27"/>
      <c r="B20" s="28"/>
      <c r="C20" s="28"/>
      <c r="D20" s="28"/>
      <c r="E20" s="28"/>
      <c r="F20" s="29"/>
      <c r="G20" s="29"/>
      <c r="H20" s="29"/>
      <c r="I20" s="29"/>
      <c r="J20" s="29"/>
      <c r="K20" s="29"/>
      <c r="L20" s="29"/>
      <c r="M20" s="29"/>
      <c r="N20" s="29"/>
      <c r="O20" s="30"/>
      <c r="P20" s="31"/>
    </row>
    <row r="21" spans="1:16" ht="12" customHeight="1">
      <c r="A21" s="27"/>
      <c r="B21" s="28"/>
      <c r="C21" s="28"/>
      <c r="D21" s="28"/>
      <c r="E21" s="28"/>
      <c r="F21" s="29"/>
      <c r="G21" s="29"/>
      <c r="H21" s="29"/>
      <c r="I21" s="29"/>
      <c r="J21" s="29"/>
      <c r="K21" s="29"/>
      <c r="L21" s="29"/>
      <c r="M21" s="29"/>
      <c r="N21" s="29"/>
      <c r="O21" s="30"/>
      <c r="P21" s="31"/>
    </row>
    <row r="22" spans="1:16" ht="12" customHeight="1">
      <c r="A22" s="27"/>
      <c r="B22" s="28"/>
      <c r="C22" s="28"/>
      <c r="D22" s="28"/>
      <c r="E22" s="28"/>
      <c r="F22" s="29"/>
      <c r="G22" s="29"/>
      <c r="H22" s="29"/>
      <c r="I22" s="29"/>
      <c r="J22" s="29"/>
      <c r="K22" s="29"/>
      <c r="L22" s="29"/>
      <c r="M22" s="29"/>
      <c r="N22" s="29"/>
      <c r="O22" s="30"/>
      <c r="P22" s="31"/>
    </row>
    <row r="23" spans="1:16" ht="12" customHeight="1">
      <c r="A23" s="27"/>
      <c r="B23" s="28"/>
      <c r="C23" s="28"/>
      <c r="D23" s="28"/>
      <c r="E23" s="28"/>
      <c r="F23" s="29"/>
      <c r="G23" s="29"/>
      <c r="H23" s="29"/>
      <c r="I23" s="29"/>
      <c r="J23" s="29"/>
      <c r="K23" s="29"/>
      <c r="L23" s="29"/>
      <c r="M23" s="29"/>
      <c r="N23" s="29"/>
      <c r="O23" s="30"/>
      <c r="P23" s="31"/>
    </row>
    <row r="24" spans="1:16" ht="12" customHeight="1">
      <c r="A24" s="27"/>
      <c r="B24" s="28"/>
      <c r="C24" s="28"/>
      <c r="D24" s="28"/>
      <c r="E24" s="28"/>
      <c r="F24" s="29"/>
      <c r="G24" s="29"/>
      <c r="H24" s="29"/>
      <c r="I24" s="29"/>
      <c r="J24" s="29"/>
      <c r="K24" s="29"/>
      <c r="L24" s="29"/>
      <c r="M24" s="29"/>
      <c r="N24" s="29"/>
      <c r="O24" s="30"/>
      <c r="P24" s="31"/>
    </row>
    <row r="25" spans="1:16" s="32" customFormat="1" ht="12" customHeight="1">
      <c r="A25" s="27"/>
      <c r="B25" s="28"/>
      <c r="C25" s="28"/>
      <c r="D25" s="28"/>
      <c r="E25" s="28"/>
      <c r="F25" s="29"/>
      <c r="G25" s="29"/>
      <c r="H25" s="29"/>
      <c r="I25" s="29"/>
      <c r="J25" s="29"/>
      <c r="K25" s="29"/>
      <c r="L25" s="29"/>
      <c r="M25" s="29"/>
      <c r="N25" s="29"/>
      <c r="O25" s="30"/>
      <c r="P25" s="31"/>
    </row>
    <row r="26" spans="1:16" s="32" customFormat="1" ht="12" customHeight="1">
      <c r="A26" s="27"/>
      <c r="B26" s="28"/>
      <c r="C26" s="28"/>
      <c r="D26" s="28"/>
      <c r="E26" s="28"/>
      <c r="F26" s="29"/>
      <c r="G26" s="29"/>
      <c r="H26" s="29"/>
      <c r="I26" s="29"/>
      <c r="J26" s="29"/>
      <c r="K26" s="29"/>
      <c r="L26" s="29"/>
      <c r="M26" s="29"/>
      <c r="N26" s="29"/>
      <c r="O26" s="30"/>
      <c r="P26" s="31"/>
    </row>
    <row r="27" spans="1:16" s="32" customFormat="1" ht="12" customHeight="1">
      <c r="A27" s="27"/>
      <c r="B27" s="28"/>
      <c r="C27" s="28"/>
      <c r="D27" s="28"/>
      <c r="E27" s="28"/>
      <c r="F27" s="29"/>
      <c r="G27" s="29"/>
      <c r="H27" s="29"/>
      <c r="I27" s="29"/>
      <c r="J27" s="29"/>
      <c r="K27" s="29"/>
      <c r="L27" s="29"/>
      <c r="M27" s="29"/>
      <c r="N27" s="29"/>
      <c r="O27" s="30"/>
      <c r="P27" s="31"/>
    </row>
    <row r="28" spans="1:16" s="32" customFormat="1" ht="12" customHeight="1">
      <c r="A28" s="27"/>
      <c r="B28" s="28"/>
      <c r="C28" s="28"/>
      <c r="D28" s="28"/>
      <c r="E28" s="28"/>
      <c r="F28" s="29"/>
      <c r="G28" s="29"/>
      <c r="H28" s="29"/>
      <c r="I28" s="29"/>
      <c r="J28" s="29"/>
      <c r="K28" s="29"/>
      <c r="L28" s="29"/>
      <c r="M28" s="29"/>
      <c r="N28" s="29"/>
      <c r="O28" s="30"/>
      <c r="P28" s="31"/>
    </row>
    <row r="29" spans="1:16" s="32" customFormat="1" ht="12" customHeight="1">
      <c r="A29" s="27"/>
      <c r="B29" s="28"/>
      <c r="C29" s="28"/>
      <c r="D29" s="28"/>
      <c r="E29" s="28"/>
      <c r="F29" s="29"/>
      <c r="G29" s="29"/>
      <c r="H29" s="29"/>
      <c r="I29" s="29"/>
      <c r="J29" s="29"/>
      <c r="K29" s="29"/>
      <c r="L29" s="29"/>
      <c r="M29" s="29"/>
      <c r="N29" s="29"/>
      <c r="O29" s="30"/>
      <c r="P29" s="31"/>
    </row>
    <row r="30" spans="1:16" s="32" customFormat="1" ht="12" customHeight="1">
      <c r="A30" s="27"/>
      <c r="B30" s="28"/>
      <c r="C30" s="28"/>
      <c r="D30" s="28"/>
      <c r="E30" s="28"/>
      <c r="F30" s="29"/>
      <c r="G30" s="29"/>
      <c r="H30" s="29"/>
      <c r="I30" s="29"/>
      <c r="J30" s="29"/>
      <c r="K30" s="29"/>
      <c r="L30" s="29"/>
      <c r="M30" s="29"/>
      <c r="N30" s="29"/>
      <c r="O30" s="30"/>
      <c r="P30" s="31"/>
    </row>
    <row r="31" spans="1:16" s="32" customFormat="1" ht="12" customHeight="1">
      <c r="A31" s="27"/>
      <c r="B31" s="28"/>
      <c r="C31" s="28"/>
      <c r="D31" s="28"/>
      <c r="E31" s="28"/>
      <c r="F31" s="29"/>
      <c r="G31" s="29"/>
      <c r="H31" s="29"/>
      <c r="I31" s="29"/>
      <c r="J31" s="29"/>
      <c r="K31" s="29"/>
      <c r="L31" s="29"/>
      <c r="M31" s="29"/>
      <c r="N31" s="29"/>
      <c r="O31" s="30"/>
      <c r="P31" s="31"/>
    </row>
    <row r="32" spans="1:16" s="32" customFormat="1" ht="12" customHeight="1">
      <c r="A32" s="27"/>
      <c r="B32" s="28"/>
      <c r="C32" s="28"/>
      <c r="D32" s="28"/>
      <c r="E32" s="28"/>
      <c r="F32" s="29"/>
      <c r="G32" s="29"/>
      <c r="H32" s="29"/>
      <c r="I32" s="29"/>
      <c r="J32" s="29"/>
      <c r="K32" s="29"/>
      <c r="L32" s="29"/>
      <c r="M32" s="29"/>
      <c r="N32" s="29"/>
      <c r="O32" s="30"/>
      <c r="P32" s="31"/>
    </row>
    <row r="33" spans="1:16" s="32" customFormat="1" ht="12" customHeight="1">
      <c r="A33" s="27"/>
      <c r="B33" s="28"/>
      <c r="C33" s="28"/>
      <c r="D33" s="28"/>
      <c r="E33" s="28"/>
      <c r="F33" s="29"/>
      <c r="G33" s="29"/>
      <c r="H33" s="29"/>
      <c r="I33" s="29"/>
      <c r="J33" s="29"/>
      <c r="K33" s="29"/>
      <c r="L33" s="29"/>
      <c r="M33" s="29"/>
      <c r="N33" s="29"/>
      <c r="O33" s="30"/>
      <c r="P33" s="31"/>
    </row>
    <row r="34" spans="1:16" s="32" customFormat="1" ht="12" customHeight="1">
      <c r="A34" s="27"/>
      <c r="B34" s="28"/>
      <c r="C34" s="28"/>
      <c r="D34" s="28"/>
      <c r="E34" s="28"/>
      <c r="F34" s="29"/>
      <c r="G34" s="29"/>
      <c r="H34" s="29"/>
      <c r="I34" s="29"/>
      <c r="J34" s="29"/>
      <c r="K34" s="29"/>
      <c r="L34" s="29"/>
      <c r="M34" s="29"/>
      <c r="N34" s="29"/>
      <c r="O34" s="30"/>
      <c r="P34" s="31"/>
    </row>
    <row r="35" spans="1:16" s="32" customFormat="1" ht="12" customHeight="1">
      <c r="A35" s="27"/>
      <c r="B35" s="28"/>
      <c r="C35" s="28"/>
      <c r="D35" s="28"/>
      <c r="E35" s="28"/>
      <c r="F35" s="29"/>
      <c r="G35" s="29"/>
      <c r="H35" s="29"/>
      <c r="I35" s="29"/>
      <c r="J35" s="29"/>
      <c r="K35" s="29"/>
      <c r="L35" s="29"/>
      <c r="M35" s="29"/>
      <c r="N35" s="29"/>
      <c r="O35" s="30"/>
      <c r="P35" s="31"/>
    </row>
    <row r="36" spans="1:16" s="32" customFormat="1" ht="12" customHeight="1">
      <c r="A36" s="27"/>
      <c r="B36" s="28"/>
      <c r="C36" s="28"/>
      <c r="D36" s="28"/>
      <c r="E36" s="28"/>
      <c r="F36" s="29"/>
      <c r="G36" s="29"/>
      <c r="H36" s="29"/>
      <c r="I36" s="29"/>
      <c r="J36" s="29"/>
      <c r="K36" s="29"/>
      <c r="L36" s="29"/>
      <c r="M36" s="29"/>
      <c r="N36" s="29"/>
      <c r="O36" s="30"/>
      <c r="P36" s="31"/>
    </row>
    <row r="37" spans="1:16" s="32" customFormat="1" ht="12" customHeight="1">
      <c r="A37" s="27"/>
      <c r="B37" s="28"/>
      <c r="C37" s="28"/>
      <c r="D37" s="28"/>
      <c r="E37" s="28"/>
      <c r="F37" s="29"/>
      <c r="G37" s="29"/>
      <c r="H37" s="29"/>
      <c r="I37" s="29"/>
      <c r="J37" s="29"/>
      <c r="K37" s="29"/>
      <c r="L37" s="29"/>
      <c r="M37" s="29"/>
      <c r="N37" s="29"/>
      <c r="O37" s="30"/>
      <c r="P37" s="31"/>
    </row>
    <row r="38" spans="1:16" s="32" customFormat="1" ht="12" customHeight="1">
      <c r="A38" s="27"/>
      <c r="B38" s="28"/>
      <c r="C38" s="28"/>
      <c r="D38" s="28"/>
      <c r="E38" s="28"/>
      <c r="F38" s="29"/>
      <c r="G38" s="29"/>
      <c r="H38" s="29"/>
      <c r="I38" s="29"/>
      <c r="J38" s="29"/>
      <c r="K38" s="29"/>
      <c r="L38" s="29"/>
      <c r="M38" s="29"/>
      <c r="N38" s="29"/>
      <c r="O38" s="30"/>
      <c r="P38" s="31"/>
    </row>
    <row r="39" spans="1:16" s="32" customFormat="1" ht="12" customHeight="1">
      <c r="A39" s="27"/>
      <c r="B39" s="28"/>
      <c r="C39" s="28"/>
      <c r="D39" s="28"/>
      <c r="E39" s="28"/>
      <c r="F39" s="29"/>
      <c r="G39" s="29"/>
      <c r="H39" s="29"/>
      <c r="I39" s="29"/>
      <c r="J39" s="29"/>
      <c r="K39" s="29"/>
      <c r="L39" s="29"/>
      <c r="M39" s="29"/>
      <c r="N39" s="29"/>
      <c r="O39" s="30"/>
      <c r="P39" s="31"/>
    </row>
    <row r="40" spans="1:16" s="32" customFormat="1" ht="12" customHeight="1">
      <c r="A40" s="27"/>
      <c r="B40" s="28"/>
      <c r="C40" s="28"/>
      <c r="D40" s="28"/>
      <c r="E40" s="28"/>
      <c r="F40" s="29"/>
      <c r="G40" s="29"/>
      <c r="H40" s="29"/>
      <c r="I40" s="29"/>
      <c r="J40" s="29"/>
      <c r="K40" s="29"/>
      <c r="L40" s="29"/>
      <c r="M40" s="29"/>
      <c r="N40" s="29"/>
      <c r="O40" s="30"/>
      <c r="P40" s="31"/>
    </row>
    <row r="41" spans="1:16" s="32" customFormat="1" ht="12" customHeight="1">
      <c r="A41" s="27"/>
      <c r="B41" s="28"/>
      <c r="C41" s="28"/>
      <c r="D41" s="28"/>
      <c r="E41" s="28"/>
      <c r="F41" s="29"/>
      <c r="G41" s="29"/>
      <c r="H41" s="29"/>
      <c r="I41" s="29"/>
      <c r="J41" s="29"/>
      <c r="K41" s="29"/>
      <c r="L41" s="29"/>
      <c r="M41" s="29"/>
      <c r="N41" s="29"/>
      <c r="O41" s="30"/>
      <c r="P41" s="31"/>
    </row>
    <row r="42" spans="1:16" s="32" customFormat="1" ht="12" customHeight="1">
      <c r="A42" s="27"/>
      <c r="B42" s="28"/>
      <c r="C42" s="28"/>
      <c r="D42" s="28"/>
      <c r="E42" s="28"/>
      <c r="F42" s="29"/>
      <c r="G42" s="29"/>
      <c r="H42" s="29"/>
      <c r="I42" s="29"/>
      <c r="J42" s="29"/>
      <c r="K42" s="29"/>
      <c r="L42" s="29"/>
      <c r="M42" s="29"/>
      <c r="N42" s="29"/>
      <c r="O42" s="30"/>
      <c r="P42" s="31"/>
    </row>
    <row r="43" spans="1:16" s="32" customFormat="1" ht="12" customHeight="1">
      <c r="A43" s="27"/>
      <c r="B43" s="28"/>
      <c r="C43" s="28"/>
      <c r="D43" s="28"/>
      <c r="E43" s="28"/>
      <c r="F43" s="29"/>
      <c r="G43" s="29"/>
      <c r="H43" s="29"/>
      <c r="I43" s="29"/>
      <c r="J43" s="29"/>
      <c r="K43" s="29"/>
      <c r="L43" s="29"/>
      <c r="M43" s="29"/>
      <c r="N43" s="29"/>
      <c r="O43" s="30"/>
      <c r="P43" s="31"/>
    </row>
    <row r="44" spans="1:16" s="32" customFormat="1" ht="12" customHeight="1">
      <c r="A44" s="27"/>
      <c r="B44" s="28"/>
      <c r="C44" s="28"/>
      <c r="D44" s="28"/>
      <c r="E44" s="28"/>
      <c r="F44" s="29"/>
      <c r="G44" s="29"/>
      <c r="H44" s="29"/>
      <c r="I44" s="29"/>
      <c r="J44" s="29"/>
      <c r="K44" s="29"/>
      <c r="L44" s="29"/>
      <c r="M44" s="29"/>
      <c r="N44" s="29"/>
      <c r="O44" s="30"/>
      <c r="P44" s="31"/>
    </row>
    <row r="45" spans="1:16" s="32" customFormat="1" ht="12" customHeight="1">
      <c r="A45" s="27"/>
      <c r="B45" s="28"/>
      <c r="C45" s="28"/>
      <c r="D45" s="28"/>
      <c r="E45" s="28"/>
      <c r="F45" s="29"/>
      <c r="G45" s="29"/>
      <c r="H45" s="29"/>
      <c r="I45" s="29"/>
      <c r="J45" s="29"/>
      <c r="K45" s="29"/>
      <c r="L45" s="29"/>
      <c r="M45" s="29"/>
      <c r="N45" s="29"/>
      <c r="O45" s="30"/>
      <c r="P45" s="31"/>
    </row>
    <row r="46" spans="1:16" s="32" customFormat="1" ht="12" customHeight="1" thickBot="1">
      <c r="A46" s="16"/>
      <c r="B46" s="17"/>
      <c r="C46" s="11"/>
      <c r="D46" s="11"/>
      <c r="E46" s="11"/>
      <c r="F46" s="8"/>
      <c r="G46" s="8"/>
      <c r="H46" s="8"/>
      <c r="I46" s="8"/>
      <c r="J46" s="8"/>
      <c r="K46" s="8"/>
      <c r="L46" s="8"/>
      <c r="M46" s="8"/>
      <c r="N46" s="8"/>
      <c r="O46" s="33"/>
      <c r="P46" s="34"/>
    </row>
    <row r="47" spans="1:16" s="32" customFormat="1" ht="12" customHeight="1" thickBot="1">
      <c r="A47" s="35" t="s">
        <v>3</v>
      </c>
      <c r="B47" s="15">
        <f>SUM(B10:B16)</f>
        <v>60.910000000000004</v>
      </c>
      <c r="C47" s="15">
        <f t="shared" ref="C47:N47" si="7">SUM(C10:C16)</f>
        <v>0</v>
      </c>
      <c r="D47" s="15">
        <f t="shared" si="7"/>
        <v>0</v>
      </c>
      <c r="E47" s="15">
        <f t="shared" si="7"/>
        <v>1.4699999999999998</v>
      </c>
      <c r="F47" s="15"/>
      <c r="G47" s="15">
        <f t="shared" si="7"/>
        <v>1218.2</v>
      </c>
      <c r="H47" s="15">
        <f t="shared" si="7"/>
        <v>0</v>
      </c>
      <c r="I47" s="15">
        <f t="shared" si="7"/>
        <v>0</v>
      </c>
      <c r="J47" s="15">
        <f t="shared" si="7"/>
        <v>38.22</v>
      </c>
      <c r="K47" s="15">
        <f t="shared" si="7"/>
        <v>1218.2</v>
      </c>
      <c r="L47" s="15">
        <f t="shared" si="7"/>
        <v>0</v>
      </c>
      <c r="M47" s="15">
        <f t="shared" si="7"/>
        <v>0</v>
      </c>
      <c r="N47" s="15">
        <f t="shared" si="7"/>
        <v>38.22</v>
      </c>
      <c r="O47" s="36">
        <f>O16</f>
        <v>1218.2</v>
      </c>
      <c r="P47" s="39">
        <f>P16</f>
        <v>38.22</v>
      </c>
    </row>
    <row r="48" spans="1:16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</sheetData>
  <mergeCells count="12">
    <mergeCell ref="B7:C7"/>
    <mergeCell ref="A8:P8"/>
    <mergeCell ref="A1:P1"/>
    <mergeCell ref="A2:P2"/>
    <mergeCell ref="A3:P3"/>
    <mergeCell ref="A4:P4"/>
    <mergeCell ref="A5:A6"/>
    <mergeCell ref="B5:E5"/>
    <mergeCell ref="F5:F6"/>
    <mergeCell ref="G5:J5"/>
    <mergeCell ref="K5:N5"/>
    <mergeCell ref="O5:P5"/>
  </mergeCells>
  <printOptions horizontalCentered="1"/>
  <pageMargins left="0.39370078740157483" right="0.39370078740157483" top="0.98425196850393704" bottom="0.39370078740157483" header="0.51181102362204722" footer="0.11811023622047245"/>
  <pageSetup paperSize="9" scale="90" firstPageNumber="85" orientation="landscape" useFirstPageNumber="1" horizontalDpi="4294967293" verticalDpi="300" r:id="rId1"/>
  <headerFooter alignWithMargins="0">
    <oddFooter>&amp;R&amp;6&amp;F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R225"/>
  <sheetViews>
    <sheetView showGridLines="0" view="pageBreakPreview" topLeftCell="A59" zoomScaleNormal="70" zoomScaleSheetLayoutView="100" workbookViewId="0">
      <selection activeCell="G80" sqref="G80"/>
    </sheetView>
  </sheetViews>
  <sheetFormatPr defaultRowHeight="11.25"/>
  <cols>
    <col min="1" max="1" width="13.5703125" style="1" customWidth="1"/>
    <col min="2" max="5" width="8.7109375" style="12" customWidth="1"/>
    <col min="6" max="6" width="9.7109375" style="3" customWidth="1"/>
    <col min="7" max="10" width="8.7109375" style="3" customWidth="1"/>
    <col min="11" max="11" width="8.7109375" style="37" customWidth="1"/>
    <col min="12" max="14" width="8.7109375" style="3" customWidth="1"/>
    <col min="15" max="16" width="9" style="38" customWidth="1"/>
    <col min="17" max="16384" width="9.140625" style="21"/>
  </cols>
  <sheetData>
    <row r="1" spans="1:18" s="19" customFormat="1" ht="16.5" customHeight="1">
      <c r="A1" s="70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2"/>
    </row>
    <row r="2" spans="1:18" s="20" customFormat="1" ht="13.5" customHeight="1">
      <c r="A2" s="73" t="s">
        <v>29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5"/>
    </row>
    <row r="3" spans="1:18" s="20" customFormat="1" ht="13.5" customHeight="1">
      <c r="A3" s="73" t="s">
        <v>30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5"/>
    </row>
    <row r="4" spans="1:18" s="20" customFormat="1" ht="12.75" customHeight="1" thickBot="1">
      <c r="A4" s="73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5"/>
    </row>
    <row r="5" spans="1:18" ht="12" customHeight="1">
      <c r="A5" s="76" t="s">
        <v>31</v>
      </c>
      <c r="B5" s="78" t="s">
        <v>32</v>
      </c>
      <c r="C5" s="79"/>
      <c r="D5" s="79"/>
      <c r="E5" s="79"/>
      <c r="F5" s="62" t="s">
        <v>2</v>
      </c>
      <c r="G5" s="64" t="s">
        <v>33</v>
      </c>
      <c r="H5" s="65"/>
      <c r="I5" s="65"/>
      <c r="J5" s="65"/>
      <c r="K5" s="64" t="s">
        <v>34</v>
      </c>
      <c r="L5" s="65"/>
      <c r="M5" s="65"/>
      <c r="N5" s="65"/>
      <c r="O5" s="66" t="s">
        <v>35</v>
      </c>
      <c r="P5" s="67"/>
    </row>
    <row r="6" spans="1:18" ht="12" customHeight="1" thickBot="1">
      <c r="A6" s="77"/>
      <c r="B6" s="13" t="s">
        <v>36</v>
      </c>
      <c r="C6" s="13" t="s">
        <v>37</v>
      </c>
      <c r="D6" s="13" t="s">
        <v>38</v>
      </c>
      <c r="E6" s="13" t="s">
        <v>41</v>
      </c>
      <c r="F6" s="63"/>
      <c r="G6" s="14" t="s">
        <v>39</v>
      </c>
      <c r="H6" s="14" t="s">
        <v>37</v>
      </c>
      <c r="I6" s="14" t="s">
        <v>38</v>
      </c>
      <c r="J6" s="14" t="s">
        <v>41</v>
      </c>
      <c r="K6" s="14" t="s">
        <v>36</v>
      </c>
      <c r="L6" s="14" t="s">
        <v>40</v>
      </c>
      <c r="M6" s="14" t="s">
        <v>38</v>
      </c>
      <c r="N6" s="14" t="s">
        <v>41</v>
      </c>
      <c r="O6" s="22" t="s">
        <v>42</v>
      </c>
      <c r="P6" s="23" t="s">
        <v>41</v>
      </c>
    </row>
    <row r="7" spans="1:18" ht="12" hidden="1" customHeight="1" thickBot="1">
      <c r="A7" s="50"/>
      <c r="B7" s="83" t="s">
        <v>1</v>
      </c>
      <c r="C7" s="84"/>
      <c r="D7" s="51"/>
      <c r="E7" s="52"/>
      <c r="F7" s="53"/>
      <c r="G7" s="54"/>
      <c r="H7" s="55"/>
      <c r="I7" s="53"/>
      <c r="J7" s="56"/>
      <c r="K7" s="54"/>
      <c r="L7" s="55"/>
      <c r="M7" s="53"/>
      <c r="N7" s="56"/>
      <c r="O7" s="57"/>
      <c r="P7" s="58"/>
    </row>
    <row r="8" spans="1:18" s="26" customFormat="1" ht="18" customHeight="1">
      <c r="A8" s="80" t="s">
        <v>14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2"/>
    </row>
    <row r="9" spans="1:18" ht="12" customHeight="1">
      <c r="A9" s="27"/>
      <c r="B9" s="28"/>
      <c r="C9" s="28"/>
      <c r="D9" s="28"/>
      <c r="E9" s="28"/>
      <c r="F9" s="29"/>
      <c r="G9" s="29"/>
      <c r="H9" s="29"/>
      <c r="I9" s="29"/>
      <c r="J9" s="29"/>
      <c r="K9" s="29"/>
      <c r="L9" s="29"/>
      <c r="M9" s="29"/>
      <c r="N9" s="29"/>
      <c r="O9" s="30"/>
      <c r="P9" s="31"/>
    </row>
    <row r="10" spans="1:18" ht="12" customHeight="1">
      <c r="A10" s="27">
        <v>0</v>
      </c>
      <c r="B10" s="28">
        <v>0</v>
      </c>
      <c r="C10" s="28"/>
      <c r="D10" s="28"/>
      <c r="E10" s="28">
        <v>0</v>
      </c>
      <c r="F10" s="29"/>
      <c r="G10" s="29"/>
      <c r="H10" s="29"/>
      <c r="I10" s="29"/>
      <c r="J10" s="29"/>
      <c r="K10" s="29"/>
      <c r="L10" s="29"/>
      <c r="M10" s="29"/>
      <c r="N10" s="29"/>
      <c r="O10" s="30">
        <f>SUM(K10+L10+M10)</f>
        <v>0</v>
      </c>
      <c r="P10" s="31">
        <f>N10</f>
        <v>0</v>
      </c>
      <c r="R10" s="46"/>
    </row>
    <row r="11" spans="1:18" ht="12" customHeight="1">
      <c r="A11" s="27">
        <v>1</v>
      </c>
      <c r="B11" s="28">
        <v>6.91</v>
      </c>
      <c r="C11" s="28"/>
      <c r="D11" s="28"/>
      <c r="E11" s="28">
        <v>0.12</v>
      </c>
      <c r="F11" s="29">
        <v>10</v>
      </c>
      <c r="G11" s="29">
        <f t="shared" ref="G11:G74" si="0">SUM(B10+B11)*F11</f>
        <v>69.099999999999994</v>
      </c>
      <c r="H11" s="29">
        <f t="shared" ref="H11:H74" si="1">SUM(C9+C11)*F11</f>
        <v>0</v>
      </c>
      <c r="I11" s="29">
        <f t="shared" ref="I11:I74" si="2">SUM(D9+D11)*F11</f>
        <v>0</v>
      </c>
      <c r="J11" s="29">
        <f t="shared" ref="J11:J74" si="3">SUM((E10+E11)*F11*1.3)</f>
        <v>1.56</v>
      </c>
      <c r="K11" s="29">
        <f t="shared" ref="K11:N26" si="4">G11</f>
        <v>69.099999999999994</v>
      </c>
      <c r="L11" s="29">
        <f t="shared" si="4"/>
        <v>0</v>
      </c>
      <c r="M11" s="29">
        <f t="shared" si="4"/>
        <v>0</v>
      </c>
      <c r="N11" s="29">
        <f t="shared" si="4"/>
        <v>1.56</v>
      </c>
      <c r="O11" s="30">
        <f t="shared" ref="O11:O74" si="5">SUM(K11+L11+M11)+O10</f>
        <v>69.099999999999994</v>
      </c>
      <c r="P11" s="31">
        <f t="shared" ref="P11:P74" si="6">N11+P10</f>
        <v>1.56</v>
      </c>
      <c r="R11" s="46"/>
    </row>
    <row r="12" spans="1:18" ht="12" customHeight="1">
      <c r="A12" s="27">
        <v>2</v>
      </c>
      <c r="B12" s="28">
        <v>16.12</v>
      </c>
      <c r="C12" s="28"/>
      <c r="D12" s="28"/>
      <c r="E12" s="28">
        <v>0.35</v>
      </c>
      <c r="F12" s="29">
        <v>10</v>
      </c>
      <c r="G12" s="29">
        <f t="shared" si="0"/>
        <v>230.3</v>
      </c>
      <c r="H12" s="29">
        <f t="shared" si="1"/>
        <v>0</v>
      </c>
      <c r="I12" s="29">
        <f t="shared" si="2"/>
        <v>0</v>
      </c>
      <c r="J12" s="29">
        <f t="shared" si="3"/>
        <v>6.1099999999999994</v>
      </c>
      <c r="K12" s="29">
        <f t="shared" si="4"/>
        <v>230.3</v>
      </c>
      <c r="L12" s="29">
        <f t="shared" si="4"/>
        <v>0</v>
      </c>
      <c r="M12" s="29">
        <f t="shared" si="4"/>
        <v>0</v>
      </c>
      <c r="N12" s="29">
        <f t="shared" si="4"/>
        <v>6.1099999999999994</v>
      </c>
      <c r="O12" s="30">
        <f t="shared" si="5"/>
        <v>299.39999999999998</v>
      </c>
      <c r="P12" s="31">
        <f t="shared" si="6"/>
        <v>7.67</v>
      </c>
      <c r="R12" s="46"/>
    </row>
    <row r="13" spans="1:18" ht="12" customHeight="1">
      <c r="A13" s="27">
        <v>3</v>
      </c>
      <c r="B13" s="28">
        <v>12.16</v>
      </c>
      <c r="C13" s="28"/>
      <c r="D13" s="28"/>
      <c r="E13" s="28">
        <v>0.91</v>
      </c>
      <c r="F13" s="29">
        <v>10</v>
      </c>
      <c r="G13" s="29">
        <f t="shared" si="0"/>
        <v>282.8</v>
      </c>
      <c r="H13" s="29">
        <f t="shared" si="1"/>
        <v>0</v>
      </c>
      <c r="I13" s="29">
        <f t="shared" si="2"/>
        <v>0</v>
      </c>
      <c r="J13" s="29">
        <f t="shared" si="3"/>
        <v>16.38</v>
      </c>
      <c r="K13" s="29">
        <f t="shared" si="4"/>
        <v>282.8</v>
      </c>
      <c r="L13" s="29">
        <f t="shared" si="4"/>
        <v>0</v>
      </c>
      <c r="M13" s="29">
        <f t="shared" si="4"/>
        <v>0</v>
      </c>
      <c r="N13" s="29">
        <f t="shared" si="4"/>
        <v>16.38</v>
      </c>
      <c r="O13" s="30">
        <f t="shared" si="5"/>
        <v>582.20000000000005</v>
      </c>
      <c r="P13" s="31">
        <f t="shared" si="6"/>
        <v>24.049999999999997</v>
      </c>
      <c r="R13" s="46"/>
    </row>
    <row r="14" spans="1:18" ht="12" customHeight="1">
      <c r="A14" s="27">
        <v>4</v>
      </c>
      <c r="B14" s="28">
        <v>13.11</v>
      </c>
      <c r="C14" s="28"/>
      <c r="D14" s="28"/>
      <c r="E14" s="28">
        <v>1.25</v>
      </c>
      <c r="F14" s="29">
        <v>10</v>
      </c>
      <c r="G14" s="29">
        <f t="shared" si="0"/>
        <v>252.7</v>
      </c>
      <c r="H14" s="29">
        <f t="shared" si="1"/>
        <v>0</v>
      </c>
      <c r="I14" s="29">
        <f t="shared" si="2"/>
        <v>0</v>
      </c>
      <c r="J14" s="29">
        <f t="shared" si="3"/>
        <v>28.080000000000002</v>
      </c>
      <c r="K14" s="29">
        <f t="shared" si="4"/>
        <v>252.7</v>
      </c>
      <c r="L14" s="29">
        <f t="shared" si="4"/>
        <v>0</v>
      </c>
      <c r="M14" s="29">
        <f t="shared" si="4"/>
        <v>0</v>
      </c>
      <c r="N14" s="29">
        <f t="shared" si="4"/>
        <v>28.080000000000002</v>
      </c>
      <c r="O14" s="30">
        <f t="shared" si="5"/>
        <v>834.90000000000009</v>
      </c>
      <c r="P14" s="31">
        <f t="shared" si="6"/>
        <v>52.129999999999995</v>
      </c>
      <c r="R14" s="46"/>
    </row>
    <row r="15" spans="1:18" ht="12" customHeight="1">
      <c r="A15" s="27">
        <v>5</v>
      </c>
      <c r="B15" s="28">
        <v>12.73</v>
      </c>
      <c r="C15" s="28"/>
      <c r="D15" s="28"/>
      <c r="E15" s="28">
        <v>0.86</v>
      </c>
      <c r="F15" s="29">
        <v>10</v>
      </c>
      <c r="G15" s="29">
        <f t="shared" si="0"/>
        <v>258.39999999999998</v>
      </c>
      <c r="H15" s="29">
        <f t="shared" si="1"/>
        <v>0</v>
      </c>
      <c r="I15" s="29">
        <f t="shared" si="2"/>
        <v>0</v>
      </c>
      <c r="J15" s="29">
        <f t="shared" si="3"/>
        <v>27.43</v>
      </c>
      <c r="K15" s="29">
        <f t="shared" si="4"/>
        <v>258.39999999999998</v>
      </c>
      <c r="L15" s="29">
        <f t="shared" si="4"/>
        <v>0</v>
      </c>
      <c r="M15" s="29">
        <f t="shared" si="4"/>
        <v>0</v>
      </c>
      <c r="N15" s="29">
        <f t="shared" si="4"/>
        <v>27.43</v>
      </c>
      <c r="O15" s="30">
        <f t="shared" si="5"/>
        <v>1093.3000000000002</v>
      </c>
      <c r="P15" s="31">
        <f t="shared" si="6"/>
        <v>79.56</v>
      </c>
      <c r="R15" s="46"/>
    </row>
    <row r="16" spans="1:18" ht="12" customHeight="1">
      <c r="A16" s="27">
        <v>6</v>
      </c>
      <c r="B16" s="28">
        <v>12.78</v>
      </c>
      <c r="C16" s="28"/>
      <c r="D16" s="28"/>
      <c r="E16" s="28">
        <v>0.76</v>
      </c>
      <c r="F16" s="29">
        <v>10</v>
      </c>
      <c r="G16" s="29">
        <f t="shared" si="0"/>
        <v>255.09999999999997</v>
      </c>
      <c r="H16" s="29">
        <f t="shared" si="1"/>
        <v>0</v>
      </c>
      <c r="I16" s="29">
        <f t="shared" si="2"/>
        <v>0</v>
      </c>
      <c r="J16" s="29">
        <f t="shared" si="3"/>
        <v>21.060000000000006</v>
      </c>
      <c r="K16" s="29">
        <f t="shared" si="4"/>
        <v>255.09999999999997</v>
      </c>
      <c r="L16" s="29">
        <f t="shared" si="4"/>
        <v>0</v>
      </c>
      <c r="M16" s="29">
        <f t="shared" si="4"/>
        <v>0</v>
      </c>
      <c r="N16" s="29">
        <f t="shared" si="4"/>
        <v>21.060000000000006</v>
      </c>
      <c r="O16" s="30">
        <f t="shared" si="5"/>
        <v>1348.4</v>
      </c>
      <c r="P16" s="31">
        <f t="shared" si="6"/>
        <v>100.62</v>
      </c>
      <c r="R16" s="46"/>
    </row>
    <row r="17" spans="1:18" s="32" customFormat="1" ht="12" customHeight="1">
      <c r="A17" s="27">
        <v>7</v>
      </c>
      <c r="B17" s="28">
        <v>4</v>
      </c>
      <c r="C17" s="28"/>
      <c r="D17" s="28"/>
      <c r="E17" s="28">
        <v>1.3</v>
      </c>
      <c r="F17" s="29">
        <v>10</v>
      </c>
      <c r="G17" s="29">
        <f t="shared" si="0"/>
        <v>167.8</v>
      </c>
      <c r="H17" s="29">
        <f t="shared" si="1"/>
        <v>0</v>
      </c>
      <c r="I17" s="29">
        <f t="shared" si="2"/>
        <v>0</v>
      </c>
      <c r="J17" s="29">
        <f t="shared" si="3"/>
        <v>26.78</v>
      </c>
      <c r="K17" s="29">
        <f t="shared" si="4"/>
        <v>167.8</v>
      </c>
      <c r="L17" s="29">
        <f t="shared" si="4"/>
        <v>0</v>
      </c>
      <c r="M17" s="29">
        <f t="shared" si="4"/>
        <v>0</v>
      </c>
      <c r="N17" s="29">
        <f t="shared" si="4"/>
        <v>26.78</v>
      </c>
      <c r="O17" s="30">
        <f t="shared" si="5"/>
        <v>1516.2</v>
      </c>
      <c r="P17" s="31">
        <f t="shared" si="6"/>
        <v>127.4</v>
      </c>
      <c r="R17" s="46"/>
    </row>
    <row r="18" spans="1:18" s="32" customFormat="1" ht="12" customHeight="1">
      <c r="A18" s="27">
        <v>8</v>
      </c>
      <c r="B18" s="28">
        <v>0</v>
      </c>
      <c r="C18" s="28"/>
      <c r="D18" s="28"/>
      <c r="E18" s="28">
        <v>0</v>
      </c>
      <c r="F18" s="29">
        <v>10</v>
      </c>
      <c r="G18" s="29">
        <f t="shared" si="0"/>
        <v>40</v>
      </c>
      <c r="H18" s="29">
        <f t="shared" si="1"/>
        <v>0</v>
      </c>
      <c r="I18" s="29">
        <f t="shared" si="2"/>
        <v>0</v>
      </c>
      <c r="J18" s="29">
        <f t="shared" si="3"/>
        <v>16.900000000000002</v>
      </c>
      <c r="K18" s="29">
        <f t="shared" si="4"/>
        <v>40</v>
      </c>
      <c r="L18" s="29">
        <f t="shared" si="4"/>
        <v>0</v>
      </c>
      <c r="M18" s="29">
        <f t="shared" si="4"/>
        <v>0</v>
      </c>
      <c r="N18" s="29">
        <f t="shared" si="4"/>
        <v>16.900000000000002</v>
      </c>
      <c r="O18" s="30">
        <f t="shared" si="5"/>
        <v>1556.2</v>
      </c>
      <c r="P18" s="31">
        <f t="shared" si="6"/>
        <v>144.30000000000001</v>
      </c>
      <c r="R18" s="46"/>
    </row>
    <row r="19" spans="1:18" s="32" customFormat="1" ht="12" customHeight="1">
      <c r="A19" s="27">
        <v>9</v>
      </c>
      <c r="B19" s="28">
        <v>11.27</v>
      </c>
      <c r="C19" s="28"/>
      <c r="D19" s="28"/>
      <c r="E19" s="28">
        <v>1.69</v>
      </c>
      <c r="F19" s="29">
        <v>10</v>
      </c>
      <c r="G19" s="29">
        <f t="shared" si="0"/>
        <v>112.69999999999999</v>
      </c>
      <c r="H19" s="29">
        <f t="shared" si="1"/>
        <v>0</v>
      </c>
      <c r="I19" s="29">
        <f t="shared" si="2"/>
        <v>0</v>
      </c>
      <c r="J19" s="29">
        <f t="shared" si="3"/>
        <v>21.97</v>
      </c>
      <c r="K19" s="29">
        <f t="shared" si="4"/>
        <v>112.69999999999999</v>
      </c>
      <c r="L19" s="29">
        <f t="shared" si="4"/>
        <v>0</v>
      </c>
      <c r="M19" s="29">
        <f t="shared" si="4"/>
        <v>0</v>
      </c>
      <c r="N19" s="29">
        <f t="shared" si="4"/>
        <v>21.97</v>
      </c>
      <c r="O19" s="30">
        <f t="shared" si="5"/>
        <v>1668.9</v>
      </c>
      <c r="P19" s="31">
        <f t="shared" si="6"/>
        <v>166.27</v>
      </c>
      <c r="R19" s="46"/>
    </row>
    <row r="20" spans="1:18" s="32" customFormat="1" ht="12" customHeight="1">
      <c r="A20" s="27">
        <v>10</v>
      </c>
      <c r="B20" s="28">
        <v>12.12</v>
      </c>
      <c r="C20" s="28"/>
      <c r="D20" s="28"/>
      <c r="E20" s="28">
        <v>1.1000000000000001</v>
      </c>
      <c r="F20" s="29">
        <v>10</v>
      </c>
      <c r="G20" s="29">
        <f t="shared" si="0"/>
        <v>233.9</v>
      </c>
      <c r="H20" s="29">
        <f t="shared" si="1"/>
        <v>0</v>
      </c>
      <c r="I20" s="29">
        <f t="shared" si="2"/>
        <v>0</v>
      </c>
      <c r="J20" s="29">
        <f t="shared" si="3"/>
        <v>36.269999999999996</v>
      </c>
      <c r="K20" s="29">
        <f t="shared" si="4"/>
        <v>233.9</v>
      </c>
      <c r="L20" s="29">
        <f t="shared" si="4"/>
        <v>0</v>
      </c>
      <c r="M20" s="29">
        <f t="shared" si="4"/>
        <v>0</v>
      </c>
      <c r="N20" s="29">
        <f t="shared" si="4"/>
        <v>36.269999999999996</v>
      </c>
      <c r="O20" s="30">
        <f t="shared" si="5"/>
        <v>1902.8000000000002</v>
      </c>
      <c r="P20" s="31">
        <f t="shared" si="6"/>
        <v>202.54000000000002</v>
      </c>
      <c r="R20" s="46"/>
    </row>
    <row r="21" spans="1:18" s="32" customFormat="1" ht="12" customHeight="1">
      <c r="A21" s="27">
        <v>11</v>
      </c>
      <c r="B21" s="28">
        <v>12.81</v>
      </c>
      <c r="C21" s="28"/>
      <c r="D21" s="28"/>
      <c r="E21" s="28">
        <v>0.79</v>
      </c>
      <c r="F21" s="29">
        <v>10</v>
      </c>
      <c r="G21" s="29">
        <f t="shared" si="0"/>
        <v>249.3</v>
      </c>
      <c r="H21" s="29">
        <f t="shared" si="1"/>
        <v>0</v>
      </c>
      <c r="I21" s="29">
        <f t="shared" si="2"/>
        <v>0</v>
      </c>
      <c r="J21" s="29">
        <f t="shared" si="3"/>
        <v>24.570000000000004</v>
      </c>
      <c r="K21" s="29">
        <f t="shared" si="4"/>
        <v>249.3</v>
      </c>
      <c r="L21" s="29">
        <f t="shared" si="4"/>
        <v>0</v>
      </c>
      <c r="M21" s="29">
        <f t="shared" si="4"/>
        <v>0</v>
      </c>
      <c r="N21" s="29">
        <f t="shared" si="4"/>
        <v>24.570000000000004</v>
      </c>
      <c r="O21" s="30">
        <f t="shared" si="5"/>
        <v>2152.1000000000004</v>
      </c>
      <c r="P21" s="31">
        <f t="shared" si="6"/>
        <v>227.11</v>
      </c>
      <c r="R21" s="46"/>
    </row>
    <row r="22" spans="1:18" s="32" customFormat="1" ht="12" customHeight="1">
      <c r="A22" s="27">
        <v>12</v>
      </c>
      <c r="B22" s="28">
        <v>10.99</v>
      </c>
      <c r="C22" s="28"/>
      <c r="D22" s="28"/>
      <c r="E22" s="28">
        <v>0</v>
      </c>
      <c r="F22" s="29">
        <v>10</v>
      </c>
      <c r="G22" s="29">
        <f t="shared" si="0"/>
        <v>238</v>
      </c>
      <c r="H22" s="29">
        <f t="shared" si="1"/>
        <v>0</v>
      </c>
      <c r="I22" s="29">
        <f t="shared" si="2"/>
        <v>0</v>
      </c>
      <c r="J22" s="29">
        <f t="shared" si="3"/>
        <v>10.270000000000001</v>
      </c>
      <c r="K22" s="29">
        <f t="shared" si="4"/>
        <v>238</v>
      </c>
      <c r="L22" s="29">
        <f t="shared" si="4"/>
        <v>0</v>
      </c>
      <c r="M22" s="29">
        <f t="shared" si="4"/>
        <v>0</v>
      </c>
      <c r="N22" s="29">
        <f t="shared" si="4"/>
        <v>10.270000000000001</v>
      </c>
      <c r="O22" s="30">
        <f t="shared" si="5"/>
        <v>2390.1000000000004</v>
      </c>
      <c r="P22" s="31">
        <f t="shared" si="6"/>
        <v>237.38000000000002</v>
      </c>
      <c r="R22" s="46"/>
    </row>
    <row r="23" spans="1:18" s="32" customFormat="1" ht="12" customHeight="1">
      <c r="A23" s="27">
        <v>13</v>
      </c>
      <c r="B23" s="28">
        <v>12.2</v>
      </c>
      <c r="C23" s="28"/>
      <c r="D23" s="28"/>
      <c r="E23" s="28">
        <v>1.18</v>
      </c>
      <c r="F23" s="29">
        <v>10</v>
      </c>
      <c r="G23" s="29">
        <f t="shared" si="0"/>
        <v>231.89999999999998</v>
      </c>
      <c r="H23" s="29">
        <f t="shared" si="1"/>
        <v>0</v>
      </c>
      <c r="I23" s="29">
        <f t="shared" si="2"/>
        <v>0</v>
      </c>
      <c r="J23" s="29">
        <f t="shared" si="3"/>
        <v>15.34</v>
      </c>
      <c r="K23" s="29">
        <f t="shared" si="4"/>
        <v>231.89999999999998</v>
      </c>
      <c r="L23" s="29">
        <f t="shared" si="4"/>
        <v>0</v>
      </c>
      <c r="M23" s="29">
        <f t="shared" si="4"/>
        <v>0</v>
      </c>
      <c r="N23" s="29">
        <f t="shared" si="4"/>
        <v>15.34</v>
      </c>
      <c r="O23" s="30">
        <f t="shared" si="5"/>
        <v>2622.0000000000005</v>
      </c>
      <c r="P23" s="31">
        <f t="shared" si="6"/>
        <v>252.72000000000003</v>
      </c>
      <c r="R23" s="46"/>
    </row>
    <row r="24" spans="1:18" s="32" customFormat="1" ht="12" customHeight="1">
      <c r="A24" s="27">
        <v>14</v>
      </c>
      <c r="B24" s="28">
        <v>11.79</v>
      </c>
      <c r="C24" s="28"/>
      <c r="D24" s="28"/>
      <c r="E24" s="28">
        <v>1.29</v>
      </c>
      <c r="F24" s="29">
        <v>10</v>
      </c>
      <c r="G24" s="29">
        <f t="shared" si="0"/>
        <v>239.89999999999998</v>
      </c>
      <c r="H24" s="29">
        <f t="shared" si="1"/>
        <v>0</v>
      </c>
      <c r="I24" s="29">
        <f t="shared" si="2"/>
        <v>0</v>
      </c>
      <c r="J24" s="29">
        <f t="shared" si="3"/>
        <v>32.109999999999992</v>
      </c>
      <c r="K24" s="29">
        <f t="shared" si="4"/>
        <v>239.89999999999998</v>
      </c>
      <c r="L24" s="29">
        <f t="shared" si="4"/>
        <v>0</v>
      </c>
      <c r="M24" s="29">
        <f t="shared" si="4"/>
        <v>0</v>
      </c>
      <c r="N24" s="29">
        <f t="shared" si="4"/>
        <v>32.109999999999992</v>
      </c>
      <c r="O24" s="30">
        <f t="shared" si="5"/>
        <v>2861.9000000000005</v>
      </c>
      <c r="P24" s="31">
        <f t="shared" si="6"/>
        <v>284.83000000000004</v>
      </c>
      <c r="R24" s="46"/>
    </row>
    <row r="25" spans="1:18" s="32" customFormat="1" ht="12" customHeight="1">
      <c r="A25" s="27">
        <v>15</v>
      </c>
      <c r="B25" s="28">
        <v>11.42</v>
      </c>
      <c r="C25" s="28"/>
      <c r="D25" s="28"/>
      <c r="E25" s="28">
        <v>0.43</v>
      </c>
      <c r="F25" s="29">
        <v>10</v>
      </c>
      <c r="G25" s="29">
        <f t="shared" si="0"/>
        <v>232.10000000000002</v>
      </c>
      <c r="H25" s="29">
        <f t="shared" si="1"/>
        <v>0</v>
      </c>
      <c r="I25" s="29">
        <f t="shared" si="2"/>
        <v>0</v>
      </c>
      <c r="J25" s="29">
        <f t="shared" si="3"/>
        <v>22.36</v>
      </c>
      <c r="K25" s="29">
        <f t="shared" si="4"/>
        <v>232.10000000000002</v>
      </c>
      <c r="L25" s="29">
        <f t="shared" si="4"/>
        <v>0</v>
      </c>
      <c r="M25" s="29">
        <f t="shared" si="4"/>
        <v>0</v>
      </c>
      <c r="N25" s="29">
        <f t="shared" si="4"/>
        <v>22.36</v>
      </c>
      <c r="O25" s="30">
        <f t="shared" si="5"/>
        <v>3094.0000000000005</v>
      </c>
      <c r="P25" s="31">
        <f t="shared" si="6"/>
        <v>307.19000000000005</v>
      </c>
      <c r="R25" s="46"/>
    </row>
    <row r="26" spans="1:18" s="32" customFormat="1" ht="12" customHeight="1">
      <c r="A26" s="27">
        <v>16</v>
      </c>
      <c r="B26" s="28">
        <v>11.324</v>
      </c>
      <c r="C26" s="28"/>
      <c r="D26" s="28"/>
      <c r="E26" s="28">
        <v>1.66</v>
      </c>
      <c r="F26" s="29">
        <v>10</v>
      </c>
      <c r="G26" s="29">
        <f t="shared" si="0"/>
        <v>227.44</v>
      </c>
      <c r="H26" s="29">
        <f t="shared" si="1"/>
        <v>0</v>
      </c>
      <c r="I26" s="29">
        <f t="shared" si="2"/>
        <v>0</v>
      </c>
      <c r="J26" s="29">
        <f t="shared" si="3"/>
        <v>27.169999999999998</v>
      </c>
      <c r="K26" s="29">
        <f t="shared" si="4"/>
        <v>227.44</v>
      </c>
      <c r="L26" s="29">
        <f t="shared" si="4"/>
        <v>0</v>
      </c>
      <c r="M26" s="29">
        <f t="shared" si="4"/>
        <v>0</v>
      </c>
      <c r="N26" s="29">
        <f t="shared" si="4"/>
        <v>27.169999999999998</v>
      </c>
      <c r="O26" s="30">
        <f t="shared" si="5"/>
        <v>3321.4400000000005</v>
      </c>
      <c r="P26" s="31">
        <f t="shared" si="6"/>
        <v>334.36000000000007</v>
      </c>
      <c r="R26" s="46"/>
    </row>
    <row r="27" spans="1:18" s="32" customFormat="1" ht="12" customHeight="1">
      <c r="A27" s="27">
        <v>17</v>
      </c>
      <c r="B27" s="28">
        <v>12.16</v>
      </c>
      <c r="C27" s="28"/>
      <c r="D27" s="28"/>
      <c r="E27" s="28">
        <v>1.59</v>
      </c>
      <c r="F27" s="29">
        <v>10</v>
      </c>
      <c r="G27" s="29">
        <f t="shared" si="0"/>
        <v>234.84000000000003</v>
      </c>
      <c r="H27" s="29">
        <f t="shared" si="1"/>
        <v>0</v>
      </c>
      <c r="I27" s="29">
        <f t="shared" si="2"/>
        <v>0</v>
      </c>
      <c r="J27" s="29">
        <f t="shared" si="3"/>
        <v>42.25</v>
      </c>
      <c r="K27" s="29">
        <f t="shared" ref="K27:N77" si="7">G27</f>
        <v>234.84000000000003</v>
      </c>
      <c r="L27" s="29">
        <f t="shared" si="7"/>
        <v>0</v>
      </c>
      <c r="M27" s="29">
        <f t="shared" si="7"/>
        <v>0</v>
      </c>
      <c r="N27" s="29">
        <f t="shared" si="7"/>
        <v>42.25</v>
      </c>
      <c r="O27" s="30">
        <f t="shared" si="5"/>
        <v>3556.2800000000007</v>
      </c>
      <c r="P27" s="31">
        <f t="shared" si="6"/>
        <v>376.61000000000007</v>
      </c>
      <c r="R27" s="46"/>
    </row>
    <row r="28" spans="1:18" s="32" customFormat="1" ht="12" customHeight="1">
      <c r="A28" s="27">
        <v>18</v>
      </c>
      <c r="B28" s="28">
        <v>12.71</v>
      </c>
      <c r="C28" s="28"/>
      <c r="D28" s="28"/>
      <c r="E28" s="28">
        <v>0.49</v>
      </c>
      <c r="F28" s="29">
        <v>10</v>
      </c>
      <c r="G28" s="29">
        <f t="shared" si="0"/>
        <v>248.70000000000002</v>
      </c>
      <c r="H28" s="29">
        <f t="shared" si="1"/>
        <v>0</v>
      </c>
      <c r="I28" s="29">
        <f t="shared" si="2"/>
        <v>0</v>
      </c>
      <c r="J28" s="29">
        <f t="shared" si="3"/>
        <v>27.040000000000003</v>
      </c>
      <c r="K28" s="29">
        <f t="shared" si="7"/>
        <v>248.70000000000002</v>
      </c>
      <c r="L28" s="29">
        <f t="shared" si="7"/>
        <v>0</v>
      </c>
      <c r="M28" s="29">
        <f t="shared" si="7"/>
        <v>0</v>
      </c>
      <c r="N28" s="29">
        <f t="shared" si="7"/>
        <v>27.040000000000003</v>
      </c>
      <c r="O28" s="30">
        <f t="shared" si="5"/>
        <v>3804.9800000000005</v>
      </c>
      <c r="P28" s="31">
        <f t="shared" si="6"/>
        <v>403.65000000000009</v>
      </c>
      <c r="R28" s="46"/>
    </row>
    <row r="29" spans="1:18" s="32" customFormat="1" ht="12" customHeight="1">
      <c r="A29" s="27">
        <v>19</v>
      </c>
      <c r="B29" s="28">
        <v>12.92</v>
      </c>
      <c r="C29" s="28"/>
      <c r="D29" s="28"/>
      <c r="E29" s="28">
        <v>1.27</v>
      </c>
      <c r="F29" s="29">
        <v>10</v>
      </c>
      <c r="G29" s="29">
        <f t="shared" si="0"/>
        <v>256.3</v>
      </c>
      <c r="H29" s="29">
        <f t="shared" si="1"/>
        <v>0</v>
      </c>
      <c r="I29" s="29">
        <f t="shared" si="2"/>
        <v>0</v>
      </c>
      <c r="J29" s="29">
        <f t="shared" si="3"/>
        <v>22.880000000000003</v>
      </c>
      <c r="K29" s="29">
        <f t="shared" si="7"/>
        <v>256.3</v>
      </c>
      <c r="L29" s="29">
        <f t="shared" si="7"/>
        <v>0</v>
      </c>
      <c r="M29" s="29">
        <f t="shared" si="7"/>
        <v>0</v>
      </c>
      <c r="N29" s="29">
        <f t="shared" si="7"/>
        <v>22.880000000000003</v>
      </c>
      <c r="O29" s="30">
        <f t="shared" si="5"/>
        <v>4061.2800000000007</v>
      </c>
      <c r="P29" s="31">
        <f t="shared" si="6"/>
        <v>426.53000000000009</v>
      </c>
      <c r="R29" s="46"/>
    </row>
    <row r="30" spans="1:18" s="32" customFormat="1" ht="12" customHeight="1">
      <c r="A30" s="27">
        <v>20</v>
      </c>
      <c r="B30" s="28">
        <v>13.16</v>
      </c>
      <c r="C30" s="28"/>
      <c r="D30" s="28"/>
      <c r="E30" s="28">
        <v>1.63</v>
      </c>
      <c r="F30" s="29">
        <v>10</v>
      </c>
      <c r="G30" s="29">
        <f t="shared" si="0"/>
        <v>260.79999999999995</v>
      </c>
      <c r="H30" s="29">
        <f t="shared" si="1"/>
        <v>0</v>
      </c>
      <c r="I30" s="29">
        <f t="shared" si="2"/>
        <v>0</v>
      </c>
      <c r="J30" s="29">
        <f t="shared" si="3"/>
        <v>37.700000000000003</v>
      </c>
      <c r="K30" s="29">
        <f t="shared" si="7"/>
        <v>260.79999999999995</v>
      </c>
      <c r="L30" s="29">
        <f t="shared" si="7"/>
        <v>0</v>
      </c>
      <c r="M30" s="29">
        <f t="shared" si="7"/>
        <v>0</v>
      </c>
      <c r="N30" s="29">
        <f t="shared" si="7"/>
        <v>37.700000000000003</v>
      </c>
      <c r="O30" s="30">
        <f t="shared" si="5"/>
        <v>4322.0800000000008</v>
      </c>
      <c r="P30" s="31">
        <f t="shared" si="6"/>
        <v>464.23000000000008</v>
      </c>
      <c r="R30" s="46"/>
    </row>
    <row r="31" spans="1:18" s="32" customFormat="1" ht="12" customHeight="1">
      <c r="A31" s="27">
        <v>21</v>
      </c>
      <c r="B31" s="28">
        <v>9.94</v>
      </c>
      <c r="C31" s="28"/>
      <c r="D31" s="28"/>
      <c r="E31" s="28">
        <v>2.46</v>
      </c>
      <c r="F31" s="29">
        <v>10</v>
      </c>
      <c r="G31" s="29">
        <f t="shared" si="0"/>
        <v>231</v>
      </c>
      <c r="H31" s="29">
        <f t="shared" si="1"/>
        <v>0</v>
      </c>
      <c r="I31" s="29">
        <f t="shared" si="2"/>
        <v>0</v>
      </c>
      <c r="J31" s="29">
        <f t="shared" si="3"/>
        <v>53.17</v>
      </c>
      <c r="K31" s="29">
        <f t="shared" si="7"/>
        <v>231</v>
      </c>
      <c r="L31" s="29">
        <f t="shared" si="7"/>
        <v>0</v>
      </c>
      <c r="M31" s="29">
        <f t="shared" si="7"/>
        <v>0</v>
      </c>
      <c r="N31" s="29">
        <f t="shared" si="7"/>
        <v>53.17</v>
      </c>
      <c r="O31" s="30">
        <f t="shared" si="5"/>
        <v>4553.0800000000008</v>
      </c>
      <c r="P31" s="31">
        <f t="shared" si="6"/>
        <v>517.40000000000009</v>
      </c>
      <c r="R31" s="46"/>
    </row>
    <row r="32" spans="1:18" s="32" customFormat="1" ht="12" customHeight="1">
      <c r="A32" s="27">
        <v>22</v>
      </c>
      <c r="B32" s="28">
        <v>10.63</v>
      </c>
      <c r="C32" s="28"/>
      <c r="D32" s="28"/>
      <c r="E32" s="28">
        <v>2.08</v>
      </c>
      <c r="F32" s="29">
        <v>10</v>
      </c>
      <c r="G32" s="29">
        <f t="shared" si="0"/>
        <v>205.7</v>
      </c>
      <c r="H32" s="29">
        <f t="shared" si="1"/>
        <v>0</v>
      </c>
      <c r="I32" s="29">
        <f t="shared" si="2"/>
        <v>0</v>
      </c>
      <c r="J32" s="29">
        <f t="shared" si="3"/>
        <v>59.02</v>
      </c>
      <c r="K32" s="29">
        <f t="shared" si="7"/>
        <v>205.7</v>
      </c>
      <c r="L32" s="29">
        <f t="shared" si="7"/>
        <v>0</v>
      </c>
      <c r="M32" s="29">
        <f t="shared" si="7"/>
        <v>0</v>
      </c>
      <c r="N32" s="29">
        <f t="shared" si="7"/>
        <v>59.02</v>
      </c>
      <c r="O32" s="30">
        <f t="shared" si="5"/>
        <v>4758.7800000000007</v>
      </c>
      <c r="P32" s="31">
        <f t="shared" si="6"/>
        <v>576.42000000000007</v>
      </c>
      <c r="R32" s="46"/>
    </row>
    <row r="33" spans="1:18" s="32" customFormat="1" ht="12" customHeight="1">
      <c r="A33" s="27">
        <v>23</v>
      </c>
      <c r="B33" s="28">
        <v>12.64</v>
      </c>
      <c r="C33" s="28"/>
      <c r="D33" s="28"/>
      <c r="E33" s="28">
        <v>1.8</v>
      </c>
      <c r="F33" s="29">
        <v>10</v>
      </c>
      <c r="G33" s="29">
        <f t="shared" si="0"/>
        <v>232.70000000000005</v>
      </c>
      <c r="H33" s="29">
        <f t="shared" si="1"/>
        <v>0</v>
      </c>
      <c r="I33" s="29">
        <f t="shared" si="2"/>
        <v>0</v>
      </c>
      <c r="J33" s="29">
        <f t="shared" si="3"/>
        <v>50.44</v>
      </c>
      <c r="K33" s="29">
        <f t="shared" si="7"/>
        <v>232.70000000000005</v>
      </c>
      <c r="L33" s="29">
        <f t="shared" si="7"/>
        <v>0</v>
      </c>
      <c r="M33" s="29">
        <f t="shared" si="7"/>
        <v>0</v>
      </c>
      <c r="N33" s="29">
        <f t="shared" si="7"/>
        <v>50.44</v>
      </c>
      <c r="O33" s="30">
        <f t="shared" si="5"/>
        <v>4991.4800000000005</v>
      </c>
      <c r="P33" s="31">
        <f t="shared" si="6"/>
        <v>626.86000000000013</v>
      </c>
      <c r="R33" s="46"/>
    </row>
    <row r="34" spans="1:18" s="32" customFormat="1" ht="12" customHeight="1">
      <c r="A34" s="27">
        <v>24</v>
      </c>
      <c r="B34" s="28">
        <v>12</v>
      </c>
      <c r="C34" s="28"/>
      <c r="D34" s="28"/>
      <c r="E34" s="28">
        <v>1.63</v>
      </c>
      <c r="F34" s="29">
        <v>10</v>
      </c>
      <c r="G34" s="29">
        <f t="shared" si="0"/>
        <v>246.4</v>
      </c>
      <c r="H34" s="29">
        <f t="shared" si="1"/>
        <v>0</v>
      </c>
      <c r="I34" s="29">
        <f t="shared" si="2"/>
        <v>0</v>
      </c>
      <c r="J34" s="29">
        <f t="shared" si="3"/>
        <v>44.589999999999996</v>
      </c>
      <c r="K34" s="29">
        <f t="shared" si="7"/>
        <v>246.4</v>
      </c>
      <c r="L34" s="29">
        <f t="shared" si="7"/>
        <v>0</v>
      </c>
      <c r="M34" s="29">
        <f t="shared" si="7"/>
        <v>0</v>
      </c>
      <c r="N34" s="29">
        <f t="shared" si="7"/>
        <v>44.589999999999996</v>
      </c>
      <c r="O34" s="30">
        <f t="shared" si="5"/>
        <v>5237.88</v>
      </c>
      <c r="P34" s="31">
        <f t="shared" si="6"/>
        <v>671.45000000000016</v>
      </c>
      <c r="R34" s="46"/>
    </row>
    <row r="35" spans="1:18" s="32" customFormat="1" ht="12" customHeight="1">
      <c r="A35" s="27">
        <v>25</v>
      </c>
      <c r="B35" s="28">
        <v>12.45</v>
      </c>
      <c r="C35" s="28"/>
      <c r="D35" s="28"/>
      <c r="E35" s="28">
        <v>1.37</v>
      </c>
      <c r="F35" s="29">
        <v>10</v>
      </c>
      <c r="G35" s="29">
        <f t="shared" si="0"/>
        <v>244.5</v>
      </c>
      <c r="H35" s="29">
        <f t="shared" si="1"/>
        <v>0</v>
      </c>
      <c r="I35" s="29">
        <f t="shared" si="2"/>
        <v>0</v>
      </c>
      <c r="J35" s="29">
        <f t="shared" si="3"/>
        <v>39</v>
      </c>
      <c r="K35" s="29">
        <f t="shared" si="7"/>
        <v>244.5</v>
      </c>
      <c r="L35" s="29">
        <f t="shared" si="7"/>
        <v>0</v>
      </c>
      <c r="M35" s="29">
        <f t="shared" si="7"/>
        <v>0</v>
      </c>
      <c r="N35" s="29">
        <f t="shared" si="7"/>
        <v>39</v>
      </c>
      <c r="O35" s="30">
        <f t="shared" si="5"/>
        <v>5482.38</v>
      </c>
      <c r="P35" s="31">
        <f t="shared" si="6"/>
        <v>710.45000000000016</v>
      </c>
      <c r="R35" s="46"/>
    </row>
    <row r="36" spans="1:18" s="32" customFormat="1" ht="12" customHeight="1">
      <c r="A36" s="27">
        <v>26</v>
      </c>
      <c r="B36" s="28">
        <v>13.03</v>
      </c>
      <c r="C36" s="28"/>
      <c r="D36" s="28"/>
      <c r="E36" s="28">
        <v>1.45</v>
      </c>
      <c r="F36" s="29">
        <v>10</v>
      </c>
      <c r="G36" s="29">
        <f t="shared" si="0"/>
        <v>254.79999999999995</v>
      </c>
      <c r="H36" s="29">
        <f t="shared" si="1"/>
        <v>0</v>
      </c>
      <c r="I36" s="29">
        <f t="shared" si="2"/>
        <v>0</v>
      </c>
      <c r="J36" s="29">
        <f t="shared" si="3"/>
        <v>36.660000000000004</v>
      </c>
      <c r="K36" s="29">
        <f t="shared" si="7"/>
        <v>254.79999999999995</v>
      </c>
      <c r="L36" s="29">
        <f t="shared" si="7"/>
        <v>0</v>
      </c>
      <c r="M36" s="29">
        <f t="shared" si="7"/>
        <v>0</v>
      </c>
      <c r="N36" s="29">
        <f t="shared" si="7"/>
        <v>36.660000000000004</v>
      </c>
      <c r="O36" s="30">
        <f t="shared" si="5"/>
        <v>5737.18</v>
      </c>
      <c r="P36" s="31">
        <f t="shared" si="6"/>
        <v>747.11000000000013</v>
      </c>
      <c r="R36" s="46"/>
    </row>
    <row r="37" spans="1:18" s="32" customFormat="1" ht="12" customHeight="1">
      <c r="A37" s="27">
        <v>27</v>
      </c>
      <c r="B37" s="28">
        <v>12.54</v>
      </c>
      <c r="C37" s="28"/>
      <c r="D37" s="28"/>
      <c r="E37" s="28">
        <v>1.4</v>
      </c>
      <c r="F37" s="29">
        <v>10</v>
      </c>
      <c r="G37" s="29">
        <f t="shared" si="0"/>
        <v>255.7</v>
      </c>
      <c r="H37" s="29">
        <f t="shared" si="1"/>
        <v>0</v>
      </c>
      <c r="I37" s="29">
        <f t="shared" si="2"/>
        <v>0</v>
      </c>
      <c r="J37" s="29">
        <f t="shared" si="3"/>
        <v>37.049999999999997</v>
      </c>
      <c r="K37" s="29">
        <f t="shared" si="7"/>
        <v>255.7</v>
      </c>
      <c r="L37" s="29">
        <f t="shared" si="7"/>
        <v>0</v>
      </c>
      <c r="M37" s="29">
        <f t="shared" si="7"/>
        <v>0</v>
      </c>
      <c r="N37" s="29">
        <f t="shared" si="7"/>
        <v>37.049999999999997</v>
      </c>
      <c r="O37" s="30">
        <f t="shared" si="5"/>
        <v>5992.88</v>
      </c>
      <c r="P37" s="31">
        <f t="shared" si="6"/>
        <v>784.16000000000008</v>
      </c>
      <c r="R37" s="46"/>
    </row>
    <row r="38" spans="1:18" s="32" customFormat="1" ht="12" customHeight="1">
      <c r="A38" s="27">
        <v>28</v>
      </c>
      <c r="B38" s="28">
        <v>11.13</v>
      </c>
      <c r="C38" s="28"/>
      <c r="D38" s="28"/>
      <c r="E38" s="28">
        <v>1.84</v>
      </c>
      <c r="F38" s="29">
        <v>10</v>
      </c>
      <c r="G38" s="29">
        <f t="shared" si="0"/>
        <v>236.70000000000002</v>
      </c>
      <c r="H38" s="29">
        <f t="shared" si="1"/>
        <v>0</v>
      </c>
      <c r="I38" s="29">
        <f t="shared" si="2"/>
        <v>0</v>
      </c>
      <c r="J38" s="29">
        <f t="shared" si="3"/>
        <v>42.120000000000012</v>
      </c>
      <c r="K38" s="29">
        <f t="shared" si="7"/>
        <v>236.70000000000002</v>
      </c>
      <c r="L38" s="29">
        <f t="shared" si="7"/>
        <v>0</v>
      </c>
      <c r="M38" s="29">
        <f t="shared" si="7"/>
        <v>0</v>
      </c>
      <c r="N38" s="29">
        <f t="shared" si="7"/>
        <v>42.120000000000012</v>
      </c>
      <c r="O38" s="30">
        <f t="shared" si="5"/>
        <v>6229.58</v>
      </c>
      <c r="P38" s="31">
        <f t="shared" si="6"/>
        <v>826.28000000000009</v>
      </c>
      <c r="R38" s="46"/>
    </row>
    <row r="39" spans="1:18" s="32" customFormat="1" ht="12" customHeight="1">
      <c r="A39" s="27">
        <v>29</v>
      </c>
      <c r="B39" s="28">
        <v>0</v>
      </c>
      <c r="C39" s="28"/>
      <c r="D39" s="28"/>
      <c r="E39" s="28">
        <v>0</v>
      </c>
      <c r="F39" s="29">
        <v>10</v>
      </c>
      <c r="G39" s="29">
        <f t="shared" si="0"/>
        <v>111.30000000000001</v>
      </c>
      <c r="H39" s="29">
        <f t="shared" si="1"/>
        <v>0</v>
      </c>
      <c r="I39" s="29">
        <f t="shared" si="2"/>
        <v>0</v>
      </c>
      <c r="J39" s="29">
        <f t="shared" si="3"/>
        <v>23.920000000000005</v>
      </c>
      <c r="K39" s="29">
        <f t="shared" si="7"/>
        <v>111.30000000000001</v>
      </c>
      <c r="L39" s="29">
        <f t="shared" si="7"/>
        <v>0</v>
      </c>
      <c r="M39" s="29">
        <f t="shared" si="7"/>
        <v>0</v>
      </c>
      <c r="N39" s="29">
        <f t="shared" si="7"/>
        <v>23.920000000000005</v>
      </c>
      <c r="O39" s="30">
        <f t="shared" si="5"/>
        <v>6340.88</v>
      </c>
      <c r="P39" s="31">
        <f t="shared" si="6"/>
        <v>850.2</v>
      </c>
      <c r="R39" s="46"/>
    </row>
    <row r="40" spans="1:18" s="32" customFormat="1" ht="12" customHeight="1">
      <c r="A40" s="27">
        <v>30</v>
      </c>
      <c r="B40" s="28">
        <v>0</v>
      </c>
      <c r="C40" s="28"/>
      <c r="D40" s="28"/>
      <c r="E40" s="28">
        <v>0</v>
      </c>
      <c r="F40" s="29">
        <v>10</v>
      </c>
      <c r="G40" s="29">
        <f t="shared" si="0"/>
        <v>0</v>
      </c>
      <c r="H40" s="29">
        <f t="shared" si="1"/>
        <v>0</v>
      </c>
      <c r="I40" s="29">
        <f t="shared" si="2"/>
        <v>0</v>
      </c>
      <c r="J40" s="29">
        <f t="shared" si="3"/>
        <v>0</v>
      </c>
      <c r="K40" s="29">
        <f t="shared" si="7"/>
        <v>0</v>
      </c>
      <c r="L40" s="29">
        <f t="shared" si="7"/>
        <v>0</v>
      </c>
      <c r="M40" s="29">
        <f t="shared" si="7"/>
        <v>0</v>
      </c>
      <c r="N40" s="29">
        <f t="shared" si="7"/>
        <v>0</v>
      </c>
      <c r="O40" s="30">
        <f t="shared" si="5"/>
        <v>6340.88</v>
      </c>
      <c r="P40" s="31">
        <f t="shared" si="6"/>
        <v>850.2</v>
      </c>
      <c r="R40" s="46"/>
    </row>
    <row r="41" spans="1:18" s="32" customFormat="1" ht="12" customHeight="1">
      <c r="A41" s="27">
        <v>31</v>
      </c>
      <c r="B41" s="28">
        <v>0</v>
      </c>
      <c r="C41" s="28"/>
      <c r="D41" s="28"/>
      <c r="E41" s="28">
        <v>0</v>
      </c>
      <c r="F41" s="29">
        <v>10</v>
      </c>
      <c r="G41" s="29">
        <f t="shared" si="0"/>
        <v>0</v>
      </c>
      <c r="H41" s="29">
        <f t="shared" si="1"/>
        <v>0</v>
      </c>
      <c r="I41" s="29">
        <f t="shared" si="2"/>
        <v>0</v>
      </c>
      <c r="J41" s="29">
        <f t="shared" si="3"/>
        <v>0</v>
      </c>
      <c r="K41" s="29">
        <f t="shared" si="7"/>
        <v>0</v>
      </c>
      <c r="L41" s="29">
        <f t="shared" si="7"/>
        <v>0</v>
      </c>
      <c r="M41" s="29">
        <f t="shared" si="7"/>
        <v>0</v>
      </c>
      <c r="N41" s="29">
        <f t="shared" si="7"/>
        <v>0</v>
      </c>
      <c r="O41" s="30">
        <f t="shared" si="5"/>
        <v>6340.88</v>
      </c>
      <c r="P41" s="31">
        <f t="shared" si="6"/>
        <v>850.2</v>
      </c>
      <c r="R41" s="46"/>
    </row>
    <row r="42" spans="1:18" s="32" customFormat="1" ht="12" customHeight="1">
      <c r="A42" s="27">
        <v>32</v>
      </c>
      <c r="B42" s="28">
        <v>0</v>
      </c>
      <c r="C42" s="28"/>
      <c r="D42" s="28"/>
      <c r="E42" s="28">
        <v>0</v>
      </c>
      <c r="F42" s="29">
        <v>10</v>
      </c>
      <c r="G42" s="29">
        <f t="shared" si="0"/>
        <v>0</v>
      </c>
      <c r="H42" s="29">
        <f t="shared" si="1"/>
        <v>0</v>
      </c>
      <c r="I42" s="29">
        <f t="shared" si="2"/>
        <v>0</v>
      </c>
      <c r="J42" s="29">
        <f t="shared" si="3"/>
        <v>0</v>
      </c>
      <c r="K42" s="29">
        <f t="shared" si="7"/>
        <v>0</v>
      </c>
      <c r="L42" s="29">
        <f t="shared" si="7"/>
        <v>0</v>
      </c>
      <c r="M42" s="29">
        <f t="shared" si="7"/>
        <v>0</v>
      </c>
      <c r="N42" s="29">
        <f t="shared" si="7"/>
        <v>0</v>
      </c>
      <c r="O42" s="30">
        <f t="shared" si="5"/>
        <v>6340.88</v>
      </c>
      <c r="P42" s="31">
        <f t="shared" si="6"/>
        <v>850.2</v>
      </c>
      <c r="R42" s="46"/>
    </row>
    <row r="43" spans="1:18" s="32" customFormat="1" ht="12" customHeight="1">
      <c r="A43" s="27">
        <v>33</v>
      </c>
      <c r="B43" s="28">
        <v>0</v>
      </c>
      <c r="C43" s="28"/>
      <c r="D43" s="28"/>
      <c r="E43" s="28">
        <v>0</v>
      </c>
      <c r="F43" s="29">
        <v>10</v>
      </c>
      <c r="G43" s="29">
        <f t="shared" si="0"/>
        <v>0</v>
      </c>
      <c r="H43" s="29">
        <f t="shared" si="1"/>
        <v>0</v>
      </c>
      <c r="I43" s="29">
        <f t="shared" si="2"/>
        <v>0</v>
      </c>
      <c r="J43" s="29">
        <f t="shared" si="3"/>
        <v>0</v>
      </c>
      <c r="K43" s="29">
        <f t="shared" si="7"/>
        <v>0</v>
      </c>
      <c r="L43" s="29">
        <f t="shared" si="7"/>
        <v>0</v>
      </c>
      <c r="M43" s="29">
        <f t="shared" si="7"/>
        <v>0</v>
      </c>
      <c r="N43" s="29">
        <f t="shared" si="7"/>
        <v>0</v>
      </c>
      <c r="O43" s="30">
        <f t="shared" si="5"/>
        <v>6340.88</v>
      </c>
      <c r="P43" s="31">
        <f t="shared" si="6"/>
        <v>850.2</v>
      </c>
      <c r="R43" s="46"/>
    </row>
    <row r="44" spans="1:18" s="32" customFormat="1" ht="12" customHeight="1">
      <c r="A44" s="27">
        <v>34</v>
      </c>
      <c r="B44" s="28">
        <v>0</v>
      </c>
      <c r="C44" s="28"/>
      <c r="D44" s="28"/>
      <c r="E44" s="28">
        <v>232.48000000000002</v>
      </c>
      <c r="F44" s="29">
        <v>10</v>
      </c>
      <c r="G44" s="29">
        <f t="shared" si="0"/>
        <v>0</v>
      </c>
      <c r="H44" s="29">
        <f t="shared" si="1"/>
        <v>0</v>
      </c>
      <c r="I44" s="29">
        <f t="shared" si="2"/>
        <v>0</v>
      </c>
      <c r="J44" s="29">
        <f t="shared" si="3"/>
        <v>3022.2400000000002</v>
      </c>
      <c r="K44" s="29">
        <f t="shared" si="7"/>
        <v>0</v>
      </c>
      <c r="L44" s="29">
        <f t="shared" si="7"/>
        <v>0</v>
      </c>
      <c r="M44" s="29">
        <f t="shared" si="7"/>
        <v>0</v>
      </c>
      <c r="N44" s="29">
        <f t="shared" si="7"/>
        <v>3022.2400000000002</v>
      </c>
      <c r="O44" s="30">
        <f t="shared" si="5"/>
        <v>6340.88</v>
      </c>
      <c r="P44" s="31">
        <f t="shared" si="6"/>
        <v>3872.4400000000005</v>
      </c>
      <c r="R44" s="46"/>
    </row>
    <row r="45" spans="1:18" s="32" customFormat="1" ht="12" customHeight="1">
      <c r="A45" s="27">
        <v>35</v>
      </c>
      <c r="B45" s="28">
        <v>0</v>
      </c>
      <c r="C45" s="28"/>
      <c r="D45" s="28"/>
      <c r="E45" s="28">
        <v>194.78</v>
      </c>
      <c r="F45" s="29">
        <v>10</v>
      </c>
      <c r="G45" s="29">
        <f t="shared" si="0"/>
        <v>0</v>
      </c>
      <c r="H45" s="29">
        <f t="shared" si="1"/>
        <v>0</v>
      </c>
      <c r="I45" s="29">
        <f t="shared" si="2"/>
        <v>0</v>
      </c>
      <c r="J45" s="29">
        <f t="shared" si="3"/>
        <v>5554.380000000001</v>
      </c>
      <c r="K45" s="29">
        <f t="shared" si="7"/>
        <v>0</v>
      </c>
      <c r="L45" s="29">
        <f t="shared" si="7"/>
        <v>0</v>
      </c>
      <c r="M45" s="29">
        <f t="shared" si="7"/>
        <v>0</v>
      </c>
      <c r="N45" s="29">
        <f t="shared" si="7"/>
        <v>5554.380000000001</v>
      </c>
      <c r="O45" s="30">
        <f t="shared" si="5"/>
        <v>6340.88</v>
      </c>
      <c r="P45" s="31">
        <f t="shared" si="6"/>
        <v>9426.8200000000015</v>
      </c>
      <c r="R45" s="46"/>
    </row>
    <row r="46" spans="1:18" s="32" customFormat="1" ht="12" customHeight="1">
      <c r="A46" s="27">
        <v>36</v>
      </c>
      <c r="B46" s="28">
        <v>0</v>
      </c>
      <c r="C46" s="28"/>
      <c r="D46" s="28"/>
      <c r="E46" s="28">
        <v>145.81</v>
      </c>
      <c r="F46" s="29">
        <v>10</v>
      </c>
      <c r="G46" s="29">
        <f t="shared" si="0"/>
        <v>0</v>
      </c>
      <c r="H46" s="29">
        <f t="shared" si="1"/>
        <v>0</v>
      </c>
      <c r="I46" s="29">
        <f t="shared" si="2"/>
        <v>0</v>
      </c>
      <c r="J46" s="29">
        <f t="shared" si="3"/>
        <v>4427.670000000001</v>
      </c>
      <c r="K46" s="29">
        <f t="shared" si="7"/>
        <v>0</v>
      </c>
      <c r="L46" s="29">
        <f t="shared" si="7"/>
        <v>0</v>
      </c>
      <c r="M46" s="29">
        <f t="shared" si="7"/>
        <v>0</v>
      </c>
      <c r="N46" s="29">
        <f t="shared" si="7"/>
        <v>4427.670000000001</v>
      </c>
      <c r="O46" s="30">
        <f t="shared" si="5"/>
        <v>6340.88</v>
      </c>
      <c r="P46" s="31">
        <f t="shared" si="6"/>
        <v>13854.490000000002</v>
      </c>
      <c r="R46" s="46"/>
    </row>
    <row r="47" spans="1:18" s="32" customFormat="1" ht="12" customHeight="1" thickBot="1">
      <c r="A47" s="40">
        <v>37</v>
      </c>
      <c r="B47" s="11">
        <v>0</v>
      </c>
      <c r="C47" s="11"/>
      <c r="D47" s="11"/>
      <c r="E47" s="11">
        <v>100.16</v>
      </c>
      <c r="F47" s="8">
        <v>10</v>
      </c>
      <c r="G47" s="8">
        <f t="shared" si="0"/>
        <v>0</v>
      </c>
      <c r="H47" s="8">
        <f t="shared" si="1"/>
        <v>0</v>
      </c>
      <c r="I47" s="8">
        <f t="shared" si="2"/>
        <v>0</v>
      </c>
      <c r="J47" s="8">
        <f t="shared" si="3"/>
        <v>3197.6099999999997</v>
      </c>
      <c r="K47" s="8">
        <f t="shared" si="7"/>
        <v>0</v>
      </c>
      <c r="L47" s="8">
        <f t="shared" si="7"/>
        <v>0</v>
      </c>
      <c r="M47" s="8">
        <f t="shared" si="7"/>
        <v>0</v>
      </c>
      <c r="N47" s="8">
        <f t="shared" si="7"/>
        <v>3197.6099999999997</v>
      </c>
      <c r="O47" s="33">
        <f t="shared" si="5"/>
        <v>6340.88</v>
      </c>
      <c r="P47" s="34">
        <f t="shared" si="6"/>
        <v>17052.100000000002</v>
      </c>
      <c r="R47" s="46"/>
    </row>
    <row r="48" spans="1:18" s="32" customFormat="1" ht="12" customHeight="1">
      <c r="A48" s="41">
        <v>38</v>
      </c>
      <c r="B48" s="42">
        <v>0</v>
      </c>
      <c r="C48" s="42"/>
      <c r="D48" s="42"/>
      <c r="E48" s="42">
        <v>167.16</v>
      </c>
      <c r="F48" s="43">
        <v>10</v>
      </c>
      <c r="G48" s="43">
        <f t="shared" si="0"/>
        <v>0</v>
      </c>
      <c r="H48" s="43">
        <f t="shared" si="1"/>
        <v>0</v>
      </c>
      <c r="I48" s="43">
        <f t="shared" si="2"/>
        <v>0</v>
      </c>
      <c r="J48" s="43">
        <f t="shared" si="3"/>
        <v>3475.16</v>
      </c>
      <c r="K48" s="43">
        <f t="shared" si="7"/>
        <v>0</v>
      </c>
      <c r="L48" s="43">
        <f t="shared" si="7"/>
        <v>0</v>
      </c>
      <c r="M48" s="43">
        <f t="shared" si="7"/>
        <v>0</v>
      </c>
      <c r="N48" s="43">
        <f t="shared" si="7"/>
        <v>3475.16</v>
      </c>
      <c r="O48" s="44">
        <f t="shared" si="5"/>
        <v>6340.88</v>
      </c>
      <c r="P48" s="45">
        <f t="shared" si="6"/>
        <v>20527.260000000002</v>
      </c>
      <c r="R48" s="46"/>
    </row>
    <row r="49" spans="1:18" s="32" customFormat="1" ht="12" customHeight="1">
      <c r="A49" s="27">
        <v>39</v>
      </c>
      <c r="B49" s="28">
        <v>0</v>
      </c>
      <c r="C49" s="28"/>
      <c r="D49" s="28"/>
      <c r="E49" s="28">
        <v>200.31</v>
      </c>
      <c r="F49" s="29">
        <v>10</v>
      </c>
      <c r="G49" s="29">
        <f t="shared" si="0"/>
        <v>0</v>
      </c>
      <c r="H49" s="29">
        <f t="shared" si="1"/>
        <v>0</v>
      </c>
      <c r="I49" s="29">
        <f t="shared" si="2"/>
        <v>0</v>
      </c>
      <c r="J49" s="29">
        <f t="shared" si="3"/>
        <v>4777.1100000000006</v>
      </c>
      <c r="K49" s="29">
        <f t="shared" si="7"/>
        <v>0</v>
      </c>
      <c r="L49" s="29">
        <f t="shared" si="7"/>
        <v>0</v>
      </c>
      <c r="M49" s="29">
        <f t="shared" si="7"/>
        <v>0</v>
      </c>
      <c r="N49" s="29">
        <f t="shared" si="7"/>
        <v>4777.1100000000006</v>
      </c>
      <c r="O49" s="30">
        <f t="shared" si="5"/>
        <v>6340.88</v>
      </c>
      <c r="P49" s="31">
        <f t="shared" si="6"/>
        <v>25304.370000000003</v>
      </c>
      <c r="R49" s="46"/>
    </row>
    <row r="50" spans="1:18" s="32" customFormat="1" ht="12" customHeight="1">
      <c r="A50" s="27">
        <v>40</v>
      </c>
      <c r="B50" s="28">
        <v>0</v>
      </c>
      <c r="C50" s="28"/>
      <c r="D50" s="28"/>
      <c r="E50" s="28">
        <v>191.91</v>
      </c>
      <c r="F50" s="29">
        <v>10</v>
      </c>
      <c r="G50" s="29">
        <f t="shared" si="0"/>
        <v>0</v>
      </c>
      <c r="H50" s="29">
        <f t="shared" si="1"/>
        <v>0</v>
      </c>
      <c r="I50" s="29">
        <f t="shared" si="2"/>
        <v>0</v>
      </c>
      <c r="J50" s="29">
        <f t="shared" si="3"/>
        <v>5098.8600000000006</v>
      </c>
      <c r="K50" s="29">
        <f t="shared" si="7"/>
        <v>0</v>
      </c>
      <c r="L50" s="29">
        <f t="shared" si="7"/>
        <v>0</v>
      </c>
      <c r="M50" s="29">
        <f t="shared" si="7"/>
        <v>0</v>
      </c>
      <c r="N50" s="29">
        <f t="shared" si="7"/>
        <v>5098.8600000000006</v>
      </c>
      <c r="O50" s="30">
        <f t="shared" si="5"/>
        <v>6340.88</v>
      </c>
      <c r="P50" s="31">
        <f t="shared" si="6"/>
        <v>30403.230000000003</v>
      </c>
      <c r="R50" s="46"/>
    </row>
    <row r="51" spans="1:18" s="32" customFormat="1" ht="12" customHeight="1">
      <c r="A51" s="27">
        <v>41</v>
      </c>
      <c r="B51" s="28">
        <v>0</v>
      </c>
      <c r="C51" s="28"/>
      <c r="D51" s="28"/>
      <c r="E51" s="28">
        <v>147.61000000000001</v>
      </c>
      <c r="F51" s="29">
        <v>10</v>
      </c>
      <c r="G51" s="29">
        <f t="shared" si="0"/>
        <v>0</v>
      </c>
      <c r="H51" s="29">
        <f t="shared" si="1"/>
        <v>0</v>
      </c>
      <c r="I51" s="29">
        <f t="shared" si="2"/>
        <v>0</v>
      </c>
      <c r="J51" s="29">
        <f t="shared" si="3"/>
        <v>4413.76</v>
      </c>
      <c r="K51" s="29">
        <f t="shared" si="7"/>
        <v>0</v>
      </c>
      <c r="L51" s="29">
        <f t="shared" si="7"/>
        <v>0</v>
      </c>
      <c r="M51" s="29">
        <f t="shared" si="7"/>
        <v>0</v>
      </c>
      <c r="N51" s="29">
        <f t="shared" si="7"/>
        <v>4413.76</v>
      </c>
      <c r="O51" s="30">
        <f t="shared" si="5"/>
        <v>6340.88</v>
      </c>
      <c r="P51" s="31">
        <f t="shared" si="6"/>
        <v>34816.990000000005</v>
      </c>
      <c r="R51" s="46"/>
    </row>
    <row r="52" spans="1:18" s="32" customFormat="1" ht="12" customHeight="1">
      <c r="A52" s="27">
        <v>42</v>
      </c>
      <c r="B52" s="28">
        <v>0</v>
      </c>
      <c r="C52" s="28"/>
      <c r="D52" s="28"/>
      <c r="E52" s="28">
        <v>98.449999999999989</v>
      </c>
      <c r="F52" s="29">
        <v>10</v>
      </c>
      <c r="G52" s="29">
        <f t="shared" si="0"/>
        <v>0</v>
      </c>
      <c r="H52" s="29">
        <f t="shared" si="1"/>
        <v>0</v>
      </c>
      <c r="I52" s="29">
        <f t="shared" si="2"/>
        <v>0</v>
      </c>
      <c r="J52" s="29">
        <f t="shared" si="3"/>
        <v>3198.78</v>
      </c>
      <c r="K52" s="29">
        <f t="shared" si="7"/>
        <v>0</v>
      </c>
      <c r="L52" s="29">
        <f t="shared" si="7"/>
        <v>0</v>
      </c>
      <c r="M52" s="29">
        <f t="shared" si="7"/>
        <v>0</v>
      </c>
      <c r="N52" s="29">
        <f t="shared" si="7"/>
        <v>3198.78</v>
      </c>
      <c r="O52" s="30">
        <f t="shared" si="5"/>
        <v>6340.88</v>
      </c>
      <c r="P52" s="31">
        <f t="shared" si="6"/>
        <v>38015.770000000004</v>
      </c>
      <c r="R52" s="46"/>
    </row>
    <row r="53" spans="1:18" s="32" customFormat="1" ht="12" customHeight="1">
      <c r="A53" s="27">
        <v>43</v>
      </c>
      <c r="B53" s="28">
        <v>0</v>
      </c>
      <c r="C53" s="28"/>
      <c r="D53" s="28"/>
      <c r="E53" s="28">
        <v>54.11999999999999</v>
      </c>
      <c r="F53" s="29">
        <v>10</v>
      </c>
      <c r="G53" s="29">
        <f t="shared" si="0"/>
        <v>0</v>
      </c>
      <c r="H53" s="29">
        <f t="shared" si="1"/>
        <v>0</v>
      </c>
      <c r="I53" s="29">
        <f t="shared" si="2"/>
        <v>0</v>
      </c>
      <c r="J53" s="29">
        <f t="shared" si="3"/>
        <v>1983.4099999999999</v>
      </c>
      <c r="K53" s="29">
        <f t="shared" si="7"/>
        <v>0</v>
      </c>
      <c r="L53" s="29">
        <f t="shared" si="7"/>
        <v>0</v>
      </c>
      <c r="M53" s="29">
        <f t="shared" si="7"/>
        <v>0</v>
      </c>
      <c r="N53" s="29">
        <f t="shared" si="7"/>
        <v>1983.4099999999999</v>
      </c>
      <c r="O53" s="30">
        <f t="shared" si="5"/>
        <v>6340.88</v>
      </c>
      <c r="P53" s="31">
        <f t="shared" si="6"/>
        <v>39999.180000000008</v>
      </c>
      <c r="R53" s="46"/>
    </row>
    <row r="54" spans="1:18" s="32" customFormat="1" ht="12" customHeight="1">
      <c r="A54" s="27">
        <v>44</v>
      </c>
      <c r="B54" s="28">
        <v>0</v>
      </c>
      <c r="C54" s="28"/>
      <c r="D54" s="28"/>
      <c r="E54" s="28">
        <v>17.650000000000002</v>
      </c>
      <c r="F54" s="29">
        <v>10</v>
      </c>
      <c r="G54" s="29">
        <f t="shared" si="0"/>
        <v>0</v>
      </c>
      <c r="H54" s="29">
        <f t="shared" si="1"/>
        <v>0</v>
      </c>
      <c r="I54" s="29">
        <f t="shared" si="2"/>
        <v>0</v>
      </c>
      <c r="J54" s="29">
        <f t="shared" si="3"/>
        <v>933.01</v>
      </c>
      <c r="K54" s="29">
        <f t="shared" si="7"/>
        <v>0</v>
      </c>
      <c r="L54" s="29">
        <f t="shared" si="7"/>
        <v>0</v>
      </c>
      <c r="M54" s="29">
        <f t="shared" si="7"/>
        <v>0</v>
      </c>
      <c r="N54" s="29">
        <f t="shared" si="7"/>
        <v>933.01</v>
      </c>
      <c r="O54" s="30">
        <f t="shared" si="5"/>
        <v>6340.88</v>
      </c>
      <c r="P54" s="31">
        <f t="shared" si="6"/>
        <v>40932.19000000001</v>
      </c>
      <c r="R54" s="46"/>
    </row>
    <row r="55" spans="1:18" s="32" customFormat="1" ht="12" customHeight="1">
      <c r="A55" s="27">
        <v>45</v>
      </c>
      <c r="B55" s="28">
        <v>0</v>
      </c>
      <c r="C55" s="28"/>
      <c r="D55" s="28"/>
      <c r="E55" s="28">
        <v>35.67</v>
      </c>
      <c r="F55" s="29">
        <v>10</v>
      </c>
      <c r="G55" s="29">
        <f t="shared" si="0"/>
        <v>0</v>
      </c>
      <c r="H55" s="29">
        <f t="shared" si="1"/>
        <v>0</v>
      </c>
      <c r="I55" s="29">
        <f t="shared" si="2"/>
        <v>0</v>
      </c>
      <c r="J55" s="29">
        <f t="shared" si="3"/>
        <v>693.16000000000008</v>
      </c>
      <c r="K55" s="29">
        <f t="shared" si="7"/>
        <v>0</v>
      </c>
      <c r="L55" s="29">
        <f t="shared" si="7"/>
        <v>0</v>
      </c>
      <c r="M55" s="29">
        <f t="shared" si="7"/>
        <v>0</v>
      </c>
      <c r="N55" s="29">
        <f t="shared" si="7"/>
        <v>693.16000000000008</v>
      </c>
      <c r="O55" s="30">
        <f t="shared" si="5"/>
        <v>6340.88</v>
      </c>
      <c r="P55" s="31">
        <f t="shared" si="6"/>
        <v>41625.350000000013</v>
      </c>
      <c r="R55" s="46"/>
    </row>
    <row r="56" spans="1:18" s="32" customFormat="1" ht="12" customHeight="1">
      <c r="A56" s="27">
        <v>46</v>
      </c>
      <c r="B56" s="28">
        <v>0</v>
      </c>
      <c r="C56" s="28"/>
      <c r="D56" s="28"/>
      <c r="E56" s="28">
        <v>28.81</v>
      </c>
      <c r="F56" s="29">
        <v>10</v>
      </c>
      <c r="G56" s="29">
        <f t="shared" si="0"/>
        <v>0</v>
      </c>
      <c r="H56" s="29">
        <f t="shared" si="1"/>
        <v>0</v>
      </c>
      <c r="I56" s="29">
        <f t="shared" si="2"/>
        <v>0</v>
      </c>
      <c r="J56" s="29">
        <f t="shared" si="3"/>
        <v>838.24000000000012</v>
      </c>
      <c r="K56" s="29">
        <f t="shared" si="7"/>
        <v>0</v>
      </c>
      <c r="L56" s="29">
        <f t="shared" si="7"/>
        <v>0</v>
      </c>
      <c r="M56" s="29">
        <f t="shared" si="7"/>
        <v>0</v>
      </c>
      <c r="N56" s="29">
        <f t="shared" si="7"/>
        <v>838.24000000000012</v>
      </c>
      <c r="O56" s="30">
        <f t="shared" si="5"/>
        <v>6340.88</v>
      </c>
      <c r="P56" s="31">
        <f t="shared" si="6"/>
        <v>42463.590000000011</v>
      </c>
      <c r="R56" s="46"/>
    </row>
    <row r="57" spans="1:18" s="32" customFormat="1" ht="12" customHeight="1">
      <c r="A57" s="27">
        <v>47</v>
      </c>
      <c r="B57" s="28">
        <v>2.84</v>
      </c>
      <c r="C57" s="28"/>
      <c r="D57" s="28"/>
      <c r="E57" s="28">
        <v>31.87</v>
      </c>
      <c r="F57" s="29">
        <v>10</v>
      </c>
      <c r="G57" s="29">
        <f t="shared" si="0"/>
        <v>28.4</v>
      </c>
      <c r="H57" s="29">
        <f t="shared" si="1"/>
        <v>0</v>
      </c>
      <c r="I57" s="29">
        <f t="shared" si="2"/>
        <v>0</v>
      </c>
      <c r="J57" s="29">
        <f t="shared" si="3"/>
        <v>788.83999999999992</v>
      </c>
      <c r="K57" s="29">
        <f t="shared" si="7"/>
        <v>28.4</v>
      </c>
      <c r="L57" s="29">
        <f t="shared" si="7"/>
        <v>0</v>
      </c>
      <c r="M57" s="29">
        <f t="shared" si="7"/>
        <v>0</v>
      </c>
      <c r="N57" s="29">
        <f t="shared" si="7"/>
        <v>788.83999999999992</v>
      </c>
      <c r="O57" s="30">
        <f t="shared" si="5"/>
        <v>6369.28</v>
      </c>
      <c r="P57" s="31">
        <f t="shared" si="6"/>
        <v>43252.430000000008</v>
      </c>
      <c r="R57" s="46"/>
    </row>
    <row r="58" spans="1:18" s="32" customFormat="1" ht="12" customHeight="1">
      <c r="A58" s="27">
        <v>48</v>
      </c>
      <c r="B58" s="28">
        <v>36</v>
      </c>
      <c r="C58" s="28"/>
      <c r="D58" s="28"/>
      <c r="E58" s="28">
        <v>0</v>
      </c>
      <c r="F58" s="29">
        <v>10</v>
      </c>
      <c r="G58" s="29">
        <f t="shared" si="0"/>
        <v>388.40000000000003</v>
      </c>
      <c r="H58" s="29">
        <f t="shared" si="1"/>
        <v>0</v>
      </c>
      <c r="I58" s="29">
        <f t="shared" si="2"/>
        <v>0</v>
      </c>
      <c r="J58" s="29">
        <f t="shared" si="3"/>
        <v>414.31</v>
      </c>
      <c r="K58" s="29">
        <f t="shared" si="7"/>
        <v>388.40000000000003</v>
      </c>
      <c r="L58" s="29">
        <f t="shared" si="7"/>
        <v>0</v>
      </c>
      <c r="M58" s="29">
        <f t="shared" si="7"/>
        <v>0</v>
      </c>
      <c r="N58" s="29">
        <f t="shared" si="7"/>
        <v>414.31</v>
      </c>
      <c r="O58" s="30">
        <f t="shared" si="5"/>
        <v>6757.6799999999994</v>
      </c>
      <c r="P58" s="31">
        <f t="shared" si="6"/>
        <v>43666.740000000005</v>
      </c>
      <c r="R58" s="46"/>
    </row>
    <row r="59" spans="1:18" s="32" customFormat="1" ht="12" customHeight="1">
      <c r="A59" s="27">
        <v>49</v>
      </c>
      <c r="B59" s="28">
        <v>21.25</v>
      </c>
      <c r="C59" s="28"/>
      <c r="D59" s="28"/>
      <c r="E59" s="28">
        <v>3.19</v>
      </c>
      <c r="F59" s="29">
        <v>10</v>
      </c>
      <c r="G59" s="29">
        <f t="shared" si="0"/>
        <v>572.5</v>
      </c>
      <c r="H59" s="29">
        <f t="shared" si="1"/>
        <v>0</v>
      </c>
      <c r="I59" s="29">
        <f t="shared" si="2"/>
        <v>0</v>
      </c>
      <c r="J59" s="29">
        <f t="shared" si="3"/>
        <v>41.47</v>
      </c>
      <c r="K59" s="29">
        <f t="shared" si="7"/>
        <v>572.5</v>
      </c>
      <c r="L59" s="29">
        <f t="shared" si="7"/>
        <v>0</v>
      </c>
      <c r="M59" s="29">
        <f t="shared" si="7"/>
        <v>0</v>
      </c>
      <c r="N59" s="29">
        <f t="shared" si="7"/>
        <v>41.47</v>
      </c>
      <c r="O59" s="30">
        <f t="shared" si="5"/>
        <v>7330.1799999999994</v>
      </c>
      <c r="P59" s="31">
        <f t="shared" si="6"/>
        <v>43708.210000000006</v>
      </c>
      <c r="R59" s="46"/>
    </row>
    <row r="60" spans="1:18" s="32" customFormat="1" ht="12" customHeight="1">
      <c r="A60" s="27">
        <v>50</v>
      </c>
      <c r="B60" s="28">
        <v>17.47</v>
      </c>
      <c r="C60" s="28"/>
      <c r="D60" s="28"/>
      <c r="E60" s="28">
        <v>2.96</v>
      </c>
      <c r="F60" s="29">
        <v>10</v>
      </c>
      <c r="G60" s="29">
        <f t="shared" si="0"/>
        <v>387.2</v>
      </c>
      <c r="H60" s="29">
        <f t="shared" si="1"/>
        <v>0</v>
      </c>
      <c r="I60" s="29">
        <f t="shared" si="2"/>
        <v>0</v>
      </c>
      <c r="J60" s="29">
        <f t="shared" si="3"/>
        <v>79.95</v>
      </c>
      <c r="K60" s="29">
        <f t="shared" si="7"/>
        <v>387.2</v>
      </c>
      <c r="L60" s="29">
        <f t="shared" si="7"/>
        <v>0</v>
      </c>
      <c r="M60" s="29">
        <f t="shared" si="7"/>
        <v>0</v>
      </c>
      <c r="N60" s="29">
        <f t="shared" si="7"/>
        <v>79.95</v>
      </c>
      <c r="O60" s="30">
        <f t="shared" si="5"/>
        <v>7717.3799999999992</v>
      </c>
      <c r="P60" s="31">
        <f t="shared" si="6"/>
        <v>43788.160000000003</v>
      </c>
      <c r="R60" s="46"/>
    </row>
    <row r="61" spans="1:18" s="32" customFormat="1" ht="12" customHeight="1">
      <c r="A61" s="27">
        <v>51</v>
      </c>
      <c r="B61" s="28">
        <v>18.14</v>
      </c>
      <c r="C61" s="28"/>
      <c r="D61" s="28"/>
      <c r="E61" s="28">
        <v>1.05</v>
      </c>
      <c r="F61" s="29">
        <v>10</v>
      </c>
      <c r="G61" s="29">
        <f t="shared" si="0"/>
        <v>356.1</v>
      </c>
      <c r="H61" s="29">
        <f t="shared" si="1"/>
        <v>0</v>
      </c>
      <c r="I61" s="29">
        <f t="shared" si="2"/>
        <v>0</v>
      </c>
      <c r="J61" s="29">
        <f t="shared" si="3"/>
        <v>52.129999999999995</v>
      </c>
      <c r="K61" s="29">
        <f t="shared" si="7"/>
        <v>356.1</v>
      </c>
      <c r="L61" s="29">
        <f t="shared" si="7"/>
        <v>0</v>
      </c>
      <c r="M61" s="29">
        <f t="shared" si="7"/>
        <v>0</v>
      </c>
      <c r="N61" s="29">
        <f t="shared" si="7"/>
        <v>52.129999999999995</v>
      </c>
      <c r="O61" s="30">
        <f t="shared" si="5"/>
        <v>8073.48</v>
      </c>
      <c r="P61" s="31">
        <f t="shared" si="6"/>
        <v>43840.29</v>
      </c>
      <c r="R61" s="46"/>
    </row>
    <row r="62" spans="1:18" s="32" customFormat="1" ht="12" customHeight="1">
      <c r="A62" s="27">
        <v>52</v>
      </c>
      <c r="B62" s="28">
        <v>16.810000000000002</v>
      </c>
      <c r="C62" s="28"/>
      <c r="D62" s="28"/>
      <c r="E62" s="28">
        <v>1.2</v>
      </c>
      <c r="F62" s="29">
        <v>10</v>
      </c>
      <c r="G62" s="29">
        <f t="shared" si="0"/>
        <v>349.5</v>
      </c>
      <c r="H62" s="29">
        <f t="shared" si="1"/>
        <v>0</v>
      </c>
      <c r="I62" s="29">
        <f t="shared" si="2"/>
        <v>0</v>
      </c>
      <c r="J62" s="29">
        <f t="shared" si="3"/>
        <v>29.25</v>
      </c>
      <c r="K62" s="29">
        <f t="shared" si="7"/>
        <v>349.5</v>
      </c>
      <c r="L62" s="29">
        <f t="shared" si="7"/>
        <v>0</v>
      </c>
      <c r="M62" s="29">
        <f t="shared" si="7"/>
        <v>0</v>
      </c>
      <c r="N62" s="29">
        <f t="shared" si="7"/>
        <v>29.25</v>
      </c>
      <c r="O62" s="30">
        <f t="shared" si="5"/>
        <v>8422.98</v>
      </c>
      <c r="P62" s="31">
        <f t="shared" si="6"/>
        <v>43869.54</v>
      </c>
      <c r="R62" s="46"/>
    </row>
    <row r="63" spans="1:18" s="32" customFormat="1" ht="12" customHeight="1">
      <c r="A63" s="27">
        <v>53</v>
      </c>
      <c r="B63" s="28">
        <v>16.93</v>
      </c>
      <c r="C63" s="28"/>
      <c r="D63" s="28"/>
      <c r="E63" s="28">
        <v>0</v>
      </c>
      <c r="F63" s="29">
        <v>10</v>
      </c>
      <c r="G63" s="29">
        <f t="shared" si="0"/>
        <v>337.40000000000003</v>
      </c>
      <c r="H63" s="29">
        <f t="shared" si="1"/>
        <v>0</v>
      </c>
      <c r="I63" s="29">
        <f t="shared" si="2"/>
        <v>0</v>
      </c>
      <c r="J63" s="29">
        <f t="shared" si="3"/>
        <v>15.600000000000001</v>
      </c>
      <c r="K63" s="29">
        <f t="shared" si="7"/>
        <v>337.40000000000003</v>
      </c>
      <c r="L63" s="29">
        <f t="shared" si="7"/>
        <v>0</v>
      </c>
      <c r="M63" s="29">
        <f t="shared" si="7"/>
        <v>0</v>
      </c>
      <c r="N63" s="29">
        <f t="shared" si="7"/>
        <v>15.600000000000001</v>
      </c>
      <c r="O63" s="30">
        <f t="shared" si="5"/>
        <v>8760.3799999999992</v>
      </c>
      <c r="P63" s="31">
        <f t="shared" si="6"/>
        <v>43885.14</v>
      </c>
      <c r="R63" s="46"/>
    </row>
    <row r="64" spans="1:18" s="32" customFormat="1" ht="12" customHeight="1">
      <c r="A64" s="27">
        <v>54</v>
      </c>
      <c r="B64" s="28">
        <v>19.8</v>
      </c>
      <c r="C64" s="28"/>
      <c r="D64" s="28"/>
      <c r="E64" s="28">
        <v>0.81</v>
      </c>
      <c r="F64" s="29">
        <v>10</v>
      </c>
      <c r="G64" s="29">
        <f t="shared" si="0"/>
        <v>367.30000000000007</v>
      </c>
      <c r="H64" s="29">
        <f t="shared" si="1"/>
        <v>0</v>
      </c>
      <c r="I64" s="29">
        <f t="shared" si="2"/>
        <v>0</v>
      </c>
      <c r="J64" s="29">
        <f t="shared" si="3"/>
        <v>10.530000000000003</v>
      </c>
      <c r="K64" s="29">
        <f t="shared" si="7"/>
        <v>367.30000000000007</v>
      </c>
      <c r="L64" s="29">
        <f t="shared" si="7"/>
        <v>0</v>
      </c>
      <c r="M64" s="29">
        <f t="shared" si="7"/>
        <v>0</v>
      </c>
      <c r="N64" s="29">
        <f t="shared" si="7"/>
        <v>10.530000000000003</v>
      </c>
      <c r="O64" s="30">
        <f t="shared" si="5"/>
        <v>9127.6799999999985</v>
      </c>
      <c r="P64" s="31">
        <f t="shared" si="6"/>
        <v>43895.67</v>
      </c>
      <c r="R64" s="46"/>
    </row>
    <row r="65" spans="1:18" s="32" customFormat="1" ht="12" customHeight="1">
      <c r="A65" s="27">
        <v>55</v>
      </c>
      <c r="B65" s="28">
        <v>18.32</v>
      </c>
      <c r="C65" s="28"/>
      <c r="D65" s="28"/>
      <c r="E65" s="28">
        <v>0.19</v>
      </c>
      <c r="F65" s="29">
        <v>10</v>
      </c>
      <c r="G65" s="29">
        <f t="shared" si="0"/>
        <v>381.20000000000005</v>
      </c>
      <c r="H65" s="29">
        <f t="shared" si="1"/>
        <v>0</v>
      </c>
      <c r="I65" s="29">
        <f t="shared" si="2"/>
        <v>0</v>
      </c>
      <c r="J65" s="29">
        <f t="shared" si="3"/>
        <v>13</v>
      </c>
      <c r="K65" s="29">
        <f t="shared" si="7"/>
        <v>381.20000000000005</v>
      </c>
      <c r="L65" s="29">
        <f t="shared" si="7"/>
        <v>0</v>
      </c>
      <c r="M65" s="29">
        <f t="shared" si="7"/>
        <v>0</v>
      </c>
      <c r="N65" s="29">
        <f t="shared" si="7"/>
        <v>13</v>
      </c>
      <c r="O65" s="30">
        <f t="shared" si="5"/>
        <v>9508.8799999999992</v>
      </c>
      <c r="P65" s="31">
        <f t="shared" si="6"/>
        <v>43908.67</v>
      </c>
      <c r="R65" s="46"/>
    </row>
    <row r="66" spans="1:18" s="32" customFormat="1" ht="12" customHeight="1">
      <c r="A66" s="27">
        <v>56</v>
      </c>
      <c r="B66" s="28">
        <v>18.190000000000001</v>
      </c>
      <c r="C66" s="28"/>
      <c r="D66" s="28"/>
      <c r="E66" s="28">
        <v>0.83</v>
      </c>
      <c r="F66" s="29">
        <v>10</v>
      </c>
      <c r="G66" s="29">
        <f t="shared" si="0"/>
        <v>365.1</v>
      </c>
      <c r="H66" s="29">
        <f t="shared" si="1"/>
        <v>0</v>
      </c>
      <c r="I66" s="29">
        <f t="shared" si="2"/>
        <v>0</v>
      </c>
      <c r="J66" s="29">
        <f t="shared" si="3"/>
        <v>13.26</v>
      </c>
      <c r="K66" s="29">
        <f t="shared" si="7"/>
        <v>365.1</v>
      </c>
      <c r="L66" s="29">
        <f t="shared" si="7"/>
        <v>0</v>
      </c>
      <c r="M66" s="29">
        <f t="shared" si="7"/>
        <v>0</v>
      </c>
      <c r="N66" s="29">
        <f t="shared" si="7"/>
        <v>13.26</v>
      </c>
      <c r="O66" s="30">
        <f t="shared" si="5"/>
        <v>9873.98</v>
      </c>
      <c r="P66" s="31">
        <f t="shared" si="6"/>
        <v>43921.93</v>
      </c>
      <c r="R66" s="46"/>
    </row>
    <row r="67" spans="1:18" s="32" customFormat="1" ht="12" customHeight="1">
      <c r="A67" s="27">
        <v>57</v>
      </c>
      <c r="B67" s="28">
        <v>18.86</v>
      </c>
      <c r="C67" s="28"/>
      <c r="D67" s="28"/>
      <c r="E67" s="28">
        <v>1.6</v>
      </c>
      <c r="F67" s="29">
        <v>10</v>
      </c>
      <c r="G67" s="29">
        <f t="shared" si="0"/>
        <v>370.5</v>
      </c>
      <c r="H67" s="29">
        <f t="shared" si="1"/>
        <v>0</v>
      </c>
      <c r="I67" s="29">
        <f t="shared" si="2"/>
        <v>0</v>
      </c>
      <c r="J67" s="29">
        <f t="shared" si="3"/>
        <v>31.590000000000003</v>
      </c>
      <c r="K67" s="29">
        <f t="shared" si="7"/>
        <v>370.5</v>
      </c>
      <c r="L67" s="29">
        <f t="shared" si="7"/>
        <v>0</v>
      </c>
      <c r="M67" s="29">
        <f t="shared" si="7"/>
        <v>0</v>
      </c>
      <c r="N67" s="29">
        <f t="shared" si="7"/>
        <v>31.590000000000003</v>
      </c>
      <c r="O67" s="30">
        <f t="shared" si="5"/>
        <v>10244.48</v>
      </c>
      <c r="P67" s="31">
        <f t="shared" si="6"/>
        <v>43953.52</v>
      </c>
      <c r="R67" s="46"/>
    </row>
    <row r="68" spans="1:18" s="32" customFormat="1" ht="12" customHeight="1">
      <c r="A68" s="27">
        <v>58</v>
      </c>
      <c r="B68" s="28">
        <v>20.55</v>
      </c>
      <c r="C68" s="28"/>
      <c r="D68" s="28"/>
      <c r="E68" s="28">
        <v>1.7</v>
      </c>
      <c r="F68" s="29">
        <v>10</v>
      </c>
      <c r="G68" s="29">
        <f t="shared" si="0"/>
        <v>394.09999999999997</v>
      </c>
      <c r="H68" s="29">
        <f t="shared" si="1"/>
        <v>0</v>
      </c>
      <c r="I68" s="29">
        <f t="shared" si="2"/>
        <v>0</v>
      </c>
      <c r="J68" s="29">
        <f t="shared" si="3"/>
        <v>42.9</v>
      </c>
      <c r="K68" s="29">
        <f t="shared" si="7"/>
        <v>394.09999999999997</v>
      </c>
      <c r="L68" s="29">
        <f t="shared" si="7"/>
        <v>0</v>
      </c>
      <c r="M68" s="29">
        <f t="shared" si="7"/>
        <v>0</v>
      </c>
      <c r="N68" s="29">
        <f t="shared" si="7"/>
        <v>42.9</v>
      </c>
      <c r="O68" s="30">
        <f t="shared" si="5"/>
        <v>10638.58</v>
      </c>
      <c r="P68" s="31">
        <f t="shared" si="6"/>
        <v>43996.42</v>
      </c>
      <c r="R68" s="46"/>
    </row>
    <row r="69" spans="1:18" s="32" customFormat="1" ht="12" customHeight="1">
      <c r="A69" s="27">
        <v>59</v>
      </c>
      <c r="B69" s="28">
        <v>15.59</v>
      </c>
      <c r="C69" s="28"/>
      <c r="D69" s="28"/>
      <c r="E69" s="28">
        <v>0</v>
      </c>
      <c r="F69" s="29">
        <v>10</v>
      </c>
      <c r="G69" s="29">
        <f t="shared" si="0"/>
        <v>361.4</v>
      </c>
      <c r="H69" s="29">
        <f t="shared" si="1"/>
        <v>0</v>
      </c>
      <c r="I69" s="29">
        <f t="shared" si="2"/>
        <v>0</v>
      </c>
      <c r="J69" s="29">
        <f t="shared" si="3"/>
        <v>22.1</v>
      </c>
      <c r="K69" s="29">
        <f t="shared" si="7"/>
        <v>361.4</v>
      </c>
      <c r="L69" s="29">
        <f t="shared" si="7"/>
        <v>0</v>
      </c>
      <c r="M69" s="29">
        <f t="shared" si="7"/>
        <v>0</v>
      </c>
      <c r="N69" s="29">
        <f t="shared" si="7"/>
        <v>22.1</v>
      </c>
      <c r="O69" s="30">
        <f t="shared" si="5"/>
        <v>10999.98</v>
      </c>
      <c r="P69" s="31">
        <f t="shared" si="6"/>
        <v>44018.52</v>
      </c>
      <c r="R69" s="46"/>
    </row>
    <row r="70" spans="1:18" s="32" customFormat="1" ht="12" customHeight="1">
      <c r="A70" s="27">
        <v>60</v>
      </c>
      <c r="B70" s="28">
        <v>18.509999999999998</v>
      </c>
      <c r="C70" s="28"/>
      <c r="D70" s="28"/>
      <c r="E70" s="28">
        <v>0.98</v>
      </c>
      <c r="F70" s="29">
        <v>10</v>
      </c>
      <c r="G70" s="29">
        <f t="shared" si="0"/>
        <v>340.99999999999994</v>
      </c>
      <c r="H70" s="29">
        <f t="shared" si="1"/>
        <v>0</v>
      </c>
      <c r="I70" s="29">
        <f t="shared" si="2"/>
        <v>0</v>
      </c>
      <c r="J70" s="29">
        <f t="shared" si="3"/>
        <v>12.740000000000002</v>
      </c>
      <c r="K70" s="29">
        <f t="shared" si="7"/>
        <v>340.99999999999994</v>
      </c>
      <c r="L70" s="29">
        <f t="shared" si="7"/>
        <v>0</v>
      </c>
      <c r="M70" s="29">
        <f t="shared" si="7"/>
        <v>0</v>
      </c>
      <c r="N70" s="29">
        <f t="shared" si="7"/>
        <v>12.740000000000002</v>
      </c>
      <c r="O70" s="30">
        <f t="shared" si="5"/>
        <v>11340.98</v>
      </c>
      <c r="P70" s="31">
        <f t="shared" si="6"/>
        <v>44031.259999999995</v>
      </c>
      <c r="R70" s="46"/>
    </row>
    <row r="71" spans="1:18" s="32" customFormat="1" ht="12" customHeight="1">
      <c r="A71" s="27">
        <v>61</v>
      </c>
      <c r="B71" s="28">
        <v>18.28</v>
      </c>
      <c r="C71" s="28"/>
      <c r="D71" s="28"/>
      <c r="E71" s="28">
        <v>0.56999999999999995</v>
      </c>
      <c r="F71" s="29">
        <v>10</v>
      </c>
      <c r="G71" s="29">
        <f t="shared" si="0"/>
        <v>367.9</v>
      </c>
      <c r="H71" s="29">
        <f t="shared" si="1"/>
        <v>0</v>
      </c>
      <c r="I71" s="29">
        <f t="shared" si="2"/>
        <v>0</v>
      </c>
      <c r="J71" s="29">
        <f t="shared" si="3"/>
        <v>20.149999999999999</v>
      </c>
      <c r="K71" s="29">
        <f t="shared" si="7"/>
        <v>367.9</v>
      </c>
      <c r="L71" s="29">
        <f t="shared" si="7"/>
        <v>0</v>
      </c>
      <c r="M71" s="29">
        <f t="shared" si="7"/>
        <v>0</v>
      </c>
      <c r="N71" s="29">
        <f t="shared" si="7"/>
        <v>20.149999999999999</v>
      </c>
      <c r="O71" s="30">
        <f t="shared" si="5"/>
        <v>11708.88</v>
      </c>
      <c r="P71" s="31">
        <f t="shared" si="6"/>
        <v>44051.409999999996</v>
      </c>
      <c r="R71" s="46"/>
    </row>
    <row r="72" spans="1:18" s="32" customFormat="1" ht="12" customHeight="1">
      <c r="A72" s="27">
        <v>62</v>
      </c>
      <c r="B72" s="28">
        <v>17.78</v>
      </c>
      <c r="C72" s="28"/>
      <c r="D72" s="28"/>
      <c r="E72" s="28">
        <v>1.18</v>
      </c>
      <c r="F72" s="29">
        <v>10</v>
      </c>
      <c r="G72" s="29">
        <f t="shared" si="0"/>
        <v>360.6</v>
      </c>
      <c r="H72" s="29">
        <f t="shared" si="1"/>
        <v>0</v>
      </c>
      <c r="I72" s="29">
        <f t="shared" si="2"/>
        <v>0</v>
      </c>
      <c r="J72" s="29">
        <f t="shared" si="3"/>
        <v>22.75</v>
      </c>
      <c r="K72" s="29">
        <f t="shared" si="7"/>
        <v>360.6</v>
      </c>
      <c r="L72" s="29">
        <f t="shared" si="7"/>
        <v>0</v>
      </c>
      <c r="M72" s="29">
        <f t="shared" si="7"/>
        <v>0</v>
      </c>
      <c r="N72" s="29">
        <f t="shared" si="7"/>
        <v>22.75</v>
      </c>
      <c r="O72" s="30">
        <f t="shared" si="5"/>
        <v>12069.48</v>
      </c>
      <c r="P72" s="31">
        <f t="shared" si="6"/>
        <v>44074.159999999996</v>
      </c>
      <c r="R72" s="46"/>
    </row>
    <row r="73" spans="1:18" s="32" customFormat="1" ht="12" customHeight="1">
      <c r="A73" s="27">
        <v>63</v>
      </c>
      <c r="B73" s="28">
        <v>17.61</v>
      </c>
      <c r="C73" s="28"/>
      <c r="D73" s="28"/>
      <c r="E73" s="28">
        <v>2.0299999999999998</v>
      </c>
      <c r="F73" s="29">
        <v>10</v>
      </c>
      <c r="G73" s="29">
        <f t="shared" si="0"/>
        <v>353.9</v>
      </c>
      <c r="H73" s="29">
        <f t="shared" si="1"/>
        <v>0</v>
      </c>
      <c r="I73" s="29">
        <f t="shared" si="2"/>
        <v>0</v>
      </c>
      <c r="J73" s="29">
        <f t="shared" si="3"/>
        <v>41.730000000000004</v>
      </c>
      <c r="K73" s="29">
        <f t="shared" si="7"/>
        <v>353.9</v>
      </c>
      <c r="L73" s="29">
        <f t="shared" si="7"/>
        <v>0</v>
      </c>
      <c r="M73" s="29">
        <f t="shared" si="7"/>
        <v>0</v>
      </c>
      <c r="N73" s="29">
        <f t="shared" si="7"/>
        <v>41.730000000000004</v>
      </c>
      <c r="O73" s="30">
        <f t="shared" si="5"/>
        <v>12423.38</v>
      </c>
      <c r="P73" s="31">
        <f t="shared" si="6"/>
        <v>44115.89</v>
      </c>
      <c r="R73" s="46"/>
    </row>
    <row r="74" spans="1:18" s="32" customFormat="1" ht="12" customHeight="1">
      <c r="A74" s="27">
        <v>64</v>
      </c>
      <c r="B74" s="28">
        <v>18.240000000000002</v>
      </c>
      <c r="C74" s="28"/>
      <c r="D74" s="28"/>
      <c r="E74" s="28">
        <v>2.2999999999999998</v>
      </c>
      <c r="F74" s="29">
        <v>10</v>
      </c>
      <c r="G74" s="29">
        <f t="shared" si="0"/>
        <v>358.5</v>
      </c>
      <c r="H74" s="29">
        <f t="shared" si="1"/>
        <v>0</v>
      </c>
      <c r="I74" s="29">
        <f t="shared" si="2"/>
        <v>0</v>
      </c>
      <c r="J74" s="29">
        <f t="shared" si="3"/>
        <v>56.29</v>
      </c>
      <c r="K74" s="29">
        <f t="shared" si="7"/>
        <v>358.5</v>
      </c>
      <c r="L74" s="29">
        <f t="shared" si="7"/>
        <v>0</v>
      </c>
      <c r="M74" s="29">
        <f t="shared" si="7"/>
        <v>0</v>
      </c>
      <c r="N74" s="29">
        <f t="shared" si="7"/>
        <v>56.29</v>
      </c>
      <c r="O74" s="30">
        <f t="shared" si="5"/>
        <v>12781.88</v>
      </c>
      <c r="P74" s="31">
        <f t="shared" si="6"/>
        <v>44172.18</v>
      </c>
      <c r="R74" s="46"/>
    </row>
    <row r="75" spans="1:18" s="32" customFormat="1" ht="12" customHeight="1">
      <c r="A75" s="27">
        <v>65</v>
      </c>
      <c r="B75" s="28">
        <v>17.71</v>
      </c>
      <c r="C75" s="28"/>
      <c r="D75" s="28"/>
      <c r="E75" s="28">
        <v>0</v>
      </c>
      <c r="F75" s="29">
        <v>10</v>
      </c>
      <c r="G75" s="29">
        <f>SUM(B74+B75)*F75</f>
        <v>359.5</v>
      </c>
      <c r="H75" s="29">
        <f>SUM(C73+C75)*F75</f>
        <v>0</v>
      </c>
      <c r="I75" s="29">
        <f>SUM(D73+D75)*F75</f>
        <v>0</v>
      </c>
      <c r="J75" s="29">
        <f>SUM((E74+E75)*F75*1.3)</f>
        <v>29.900000000000002</v>
      </c>
      <c r="K75" s="29">
        <f t="shared" si="7"/>
        <v>359.5</v>
      </c>
      <c r="L75" s="29">
        <f t="shared" si="7"/>
        <v>0</v>
      </c>
      <c r="M75" s="29">
        <f t="shared" si="7"/>
        <v>0</v>
      </c>
      <c r="N75" s="29">
        <f t="shared" si="7"/>
        <v>29.900000000000002</v>
      </c>
      <c r="O75" s="30">
        <f>SUM(K75+L75+M75)+O74</f>
        <v>13141.38</v>
      </c>
      <c r="P75" s="31">
        <f>N75+P74</f>
        <v>44202.080000000002</v>
      </c>
      <c r="R75" s="46"/>
    </row>
    <row r="76" spans="1:18" s="32" customFormat="1" ht="12" customHeight="1">
      <c r="A76" s="27">
        <v>66</v>
      </c>
      <c r="B76" s="28">
        <v>16.59</v>
      </c>
      <c r="C76" s="28"/>
      <c r="D76" s="28"/>
      <c r="E76" s="28">
        <v>4.2</v>
      </c>
      <c r="F76" s="29">
        <v>10</v>
      </c>
      <c r="G76" s="29">
        <f>SUM(B75+B76)*F76</f>
        <v>343</v>
      </c>
      <c r="H76" s="29">
        <f>SUM(C74+C76)*F76</f>
        <v>0</v>
      </c>
      <c r="I76" s="29">
        <f>SUM(D74+D76)*F76</f>
        <v>0</v>
      </c>
      <c r="J76" s="29">
        <f>SUM((E75+E76)*F76*1.3)</f>
        <v>54.6</v>
      </c>
      <c r="K76" s="29">
        <f t="shared" si="7"/>
        <v>343</v>
      </c>
      <c r="L76" s="29">
        <f t="shared" si="7"/>
        <v>0</v>
      </c>
      <c r="M76" s="29">
        <f t="shared" si="7"/>
        <v>0</v>
      </c>
      <c r="N76" s="29">
        <f t="shared" si="7"/>
        <v>54.6</v>
      </c>
      <c r="O76" s="30">
        <f>SUM(K76+L76+M76)+O75</f>
        <v>13484.38</v>
      </c>
      <c r="P76" s="31">
        <f>N76+P75</f>
        <v>44256.68</v>
      </c>
      <c r="R76" s="46"/>
    </row>
    <row r="77" spans="1:18" s="32" customFormat="1" ht="12" customHeight="1">
      <c r="A77" s="27">
        <v>67</v>
      </c>
      <c r="B77" s="28">
        <v>11.32</v>
      </c>
      <c r="C77" s="28"/>
      <c r="D77" s="28"/>
      <c r="E77" s="28">
        <v>9.02</v>
      </c>
      <c r="F77" s="29">
        <v>10</v>
      </c>
      <c r="G77" s="29">
        <f>SUM(B76+B77)*F77</f>
        <v>279.10000000000002</v>
      </c>
      <c r="H77" s="29">
        <f>SUM(C75+C77)*F77</f>
        <v>0</v>
      </c>
      <c r="I77" s="29">
        <f>SUM(D75+D77)*F77</f>
        <v>0</v>
      </c>
      <c r="J77" s="29">
        <f>SUM((E76+E77)*F77*1.3)</f>
        <v>171.85999999999999</v>
      </c>
      <c r="K77" s="29">
        <f t="shared" si="7"/>
        <v>279.10000000000002</v>
      </c>
      <c r="L77" s="29">
        <f t="shared" si="7"/>
        <v>0</v>
      </c>
      <c r="M77" s="29">
        <f t="shared" si="7"/>
        <v>0</v>
      </c>
      <c r="N77" s="29">
        <f t="shared" si="7"/>
        <v>171.85999999999999</v>
      </c>
      <c r="O77" s="30">
        <f>SUM(K77+L77+M77)+O76</f>
        <v>13763.48</v>
      </c>
      <c r="P77" s="31">
        <f>N77+P76</f>
        <v>44428.54</v>
      </c>
      <c r="R77" s="46"/>
    </row>
    <row r="78" spans="1:18" s="32" customFormat="1" ht="12" customHeight="1">
      <c r="A78" s="27">
        <v>68</v>
      </c>
      <c r="B78" s="28">
        <v>16.22</v>
      </c>
      <c r="C78" s="28"/>
      <c r="D78" s="28"/>
      <c r="E78" s="28">
        <v>4.16</v>
      </c>
      <c r="F78" s="29">
        <v>10</v>
      </c>
      <c r="G78" s="29">
        <f>SUM(B77+B78)*F78</f>
        <v>275.39999999999998</v>
      </c>
      <c r="H78" s="29">
        <f>SUM(C76+C78)*F78</f>
        <v>0</v>
      </c>
      <c r="I78" s="29">
        <f>SUM(D76+D78)*F78</f>
        <v>0</v>
      </c>
      <c r="J78" s="29">
        <f>SUM((E77+E78)*F78*1.3)</f>
        <v>171.34000000000003</v>
      </c>
      <c r="K78" s="29">
        <f>G78</f>
        <v>275.39999999999998</v>
      </c>
      <c r="L78" s="29">
        <f>H78</f>
        <v>0</v>
      </c>
      <c r="M78" s="29">
        <f>I78</f>
        <v>0</v>
      </c>
      <c r="N78" s="29">
        <f>J78</f>
        <v>171.34000000000003</v>
      </c>
      <c r="O78" s="30">
        <f>SUM(K78+L78+M78)+O77</f>
        <v>14038.88</v>
      </c>
      <c r="P78" s="31">
        <f>N78+P77</f>
        <v>44599.88</v>
      </c>
      <c r="R78" s="46"/>
    </row>
    <row r="79" spans="1:18" s="32" customFormat="1" ht="12" customHeight="1">
      <c r="A79" s="27">
        <v>69</v>
      </c>
      <c r="B79" s="28">
        <v>18.05</v>
      </c>
      <c r="C79" s="28"/>
      <c r="D79" s="28"/>
      <c r="E79" s="28">
        <v>2.2000000000000002</v>
      </c>
      <c r="F79" s="29">
        <v>10</v>
      </c>
      <c r="G79" s="29">
        <f t="shared" ref="G79:G84" si="8">SUM(B78+B79)*F79</f>
        <v>342.69999999999993</v>
      </c>
      <c r="H79" s="29">
        <f t="shared" ref="H79:H84" si="9">SUM(C77+C79)*F79</f>
        <v>0</v>
      </c>
      <c r="I79" s="29">
        <f t="shared" ref="I79:I84" si="10">SUM(D77+D79)*F79</f>
        <v>0</v>
      </c>
      <c r="J79" s="29">
        <f t="shared" ref="J79:J84" si="11">SUM((E78+E79)*F79*1.3)</f>
        <v>82.68</v>
      </c>
      <c r="K79" s="29">
        <f t="shared" ref="K79:K84" si="12">G79</f>
        <v>342.69999999999993</v>
      </c>
      <c r="L79" s="29">
        <f t="shared" ref="L79:L84" si="13">H79</f>
        <v>0</v>
      </c>
      <c r="M79" s="29">
        <f t="shared" ref="M79:M84" si="14">I79</f>
        <v>0</v>
      </c>
      <c r="N79" s="29">
        <f t="shared" ref="N79:N84" si="15">J79</f>
        <v>82.68</v>
      </c>
      <c r="O79" s="30">
        <f t="shared" ref="O79:O84" si="16">SUM(K79+L79+M79)+O78</f>
        <v>14381.58</v>
      </c>
      <c r="P79" s="31">
        <f t="shared" ref="P79:P84" si="17">N79+P78</f>
        <v>44682.559999999998</v>
      </c>
      <c r="R79" s="46"/>
    </row>
    <row r="80" spans="1:18" s="32" customFormat="1" ht="12" customHeight="1">
      <c r="A80" s="27">
        <v>70</v>
      </c>
      <c r="B80" s="28">
        <v>19.18</v>
      </c>
      <c r="C80" s="28"/>
      <c r="D80" s="28"/>
      <c r="E80" s="28">
        <v>0.67</v>
      </c>
      <c r="F80" s="29">
        <v>10</v>
      </c>
      <c r="G80" s="29">
        <f t="shared" si="8"/>
        <v>372.30000000000007</v>
      </c>
      <c r="H80" s="29">
        <f t="shared" si="9"/>
        <v>0</v>
      </c>
      <c r="I80" s="29">
        <f t="shared" si="10"/>
        <v>0</v>
      </c>
      <c r="J80" s="29">
        <f t="shared" si="11"/>
        <v>37.31</v>
      </c>
      <c r="K80" s="29">
        <f t="shared" si="12"/>
        <v>372.30000000000007</v>
      </c>
      <c r="L80" s="29">
        <f t="shared" si="13"/>
        <v>0</v>
      </c>
      <c r="M80" s="29">
        <f t="shared" si="14"/>
        <v>0</v>
      </c>
      <c r="N80" s="29">
        <f t="shared" si="15"/>
        <v>37.31</v>
      </c>
      <c r="O80" s="30">
        <f t="shared" si="16"/>
        <v>14753.88</v>
      </c>
      <c r="P80" s="31">
        <f t="shared" si="17"/>
        <v>44719.869999999995</v>
      </c>
      <c r="R80" s="46"/>
    </row>
    <row r="81" spans="1:18" s="32" customFormat="1" ht="12" customHeight="1">
      <c r="A81" s="27">
        <v>71</v>
      </c>
      <c r="B81" s="28">
        <v>17.950000000000003</v>
      </c>
      <c r="C81" s="28"/>
      <c r="D81" s="28"/>
      <c r="E81" s="28">
        <v>0</v>
      </c>
      <c r="F81" s="29">
        <v>10</v>
      </c>
      <c r="G81" s="29">
        <f t="shared" si="8"/>
        <v>371.3</v>
      </c>
      <c r="H81" s="29">
        <f t="shared" si="9"/>
        <v>0</v>
      </c>
      <c r="I81" s="29">
        <f t="shared" si="10"/>
        <v>0</v>
      </c>
      <c r="J81" s="29">
        <f t="shared" si="11"/>
        <v>8.7100000000000009</v>
      </c>
      <c r="K81" s="29">
        <f t="shared" si="12"/>
        <v>371.3</v>
      </c>
      <c r="L81" s="29">
        <f t="shared" si="13"/>
        <v>0</v>
      </c>
      <c r="M81" s="29">
        <f t="shared" si="14"/>
        <v>0</v>
      </c>
      <c r="N81" s="29">
        <f t="shared" si="15"/>
        <v>8.7100000000000009</v>
      </c>
      <c r="O81" s="30">
        <f t="shared" si="16"/>
        <v>15125.179999999998</v>
      </c>
      <c r="P81" s="31">
        <f t="shared" si="17"/>
        <v>44728.579999999994</v>
      </c>
      <c r="R81" s="46"/>
    </row>
    <row r="82" spans="1:18" s="32" customFormat="1" ht="12" customHeight="1">
      <c r="A82" s="27">
        <v>72</v>
      </c>
      <c r="B82" s="28">
        <v>18.53</v>
      </c>
      <c r="C82" s="28"/>
      <c r="D82" s="28"/>
      <c r="E82" s="28">
        <v>0</v>
      </c>
      <c r="F82" s="29">
        <v>10</v>
      </c>
      <c r="G82" s="29">
        <f t="shared" si="8"/>
        <v>364.80000000000007</v>
      </c>
      <c r="H82" s="29">
        <f t="shared" si="9"/>
        <v>0</v>
      </c>
      <c r="I82" s="29">
        <f t="shared" si="10"/>
        <v>0</v>
      </c>
      <c r="J82" s="29">
        <f t="shared" si="11"/>
        <v>0</v>
      </c>
      <c r="K82" s="29">
        <f t="shared" si="12"/>
        <v>364.80000000000007</v>
      </c>
      <c r="L82" s="29">
        <f t="shared" si="13"/>
        <v>0</v>
      </c>
      <c r="M82" s="29">
        <f t="shared" si="14"/>
        <v>0</v>
      </c>
      <c r="N82" s="29">
        <f t="shared" si="15"/>
        <v>0</v>
      </c>
      <c r="O82" s="30">
        <f t="shared" si="16"/>
        <v>15489.979999999998</v>
      </c>
      <c r="P82" s="31">
        <f t="shared" si="17"/>
        <v>44728.579999999994</v>
      </c>
      <c r="R82" s="46"/>
    </row>
    <row r="83" spans="1:18" s="32" customFormat="1" ht="12" customHeight="1">
      <c r="A83" s="27">
        <v>73</v>
      </c>
      <c r="B83" s="28">
        <v>18.420000000000002</v>
      </c>
      <c r="C83" s="28"/>
      <c r="D83" s="28"/>
      <c r="E83" s="28">
        <v>0</v>
      </c>
      <c r="F83" s="29">
        <v>10</v>
      </c>
      <c r="G83" s="29">
        <f t="shared" si="8"/>
        <v>369.5</v>
      </c>
      <c r="H83" s="29">
        <f t="shared" si="9"/>
        <v>0</v>
      </c>
      <c r="I83" s="29">
        <f t="shared" si="10"/>
        <v>0</v>
      </c>
      <c r="J83" s="29">
        <f t="shared" si="11"/>
        <v>0</v>
      </c>
      <c r="K83" s="29">
        <f t="shared" si="12"/>
        <v>369.5</v>
      </c>
      <c r="L83" s="29">
        <f t="shared" si="13"/>
        <v>0</v>
      </c>
      <c r="M83" s="29">
        <f t="shared" si="14"/>
        <v>0</v>
      </c>
      <c r="N83" s="29">
        <f t="shared" si="15"/>
        <v>0</v>
      </c>
      <c r="O83" s="30">
        <f t="shared" si="16"/>
        <v>15859.479999999998</v>
      </c>
      <c r="P83" s="31">
        <f t="shared" si="17"/>
        <v>44728.579999999994</v>
      </c>
      <c r="R83" s="46"/>
    </row>
    <row r="84" spans="1:18" s="32" customFormat="1" ht="12" customHeight="1">
      <c r="A84" s="27">
        <v>74</v>
      </c>
      <c r="B84" s="28">
        <v>18</v>
      </c>
      <c r="C84" s="28"/>
      <c r="D84" s="28"/>
      <c r="E84" s="28">
        <v>1.18</v>
      </c>
      <c r="F84" s="29">
        <v>10</v>
      </c>
      <c r="G84" s="29">
        <f t="shared" si="8"/>
        <v>364.20000000000005</v>
      </c>
      <c r="H84" s="29">
        <f t="shared" si="9"/>
        <v>0</v>
      </c>
      <c r="I84" s="29">
        <f t="shared" si="10"/>
        <v>0</v>
      </c>
      <c r="J84" s="29">
        <f t="shared" si="11"/>
        <v>15.34</v>
      </c>
      <c r="K84" s="29">
        <f t="shared" si="12"/>
        <v>364.20000000000005</v>
      </c>
      <c r="L84" s="29">
        <f t="shared" si="13"/>
        <v>0</v>
      </c>
      <c r="M84" s="29">
        <f t="shared" si="14"/>
        <v>0</v>
      </c>
      <c r="N84" s="29">
        <f t="shared" si="15"/>
        <v>15.34</v>
      </c>
      <c r="O84" s="30">
        <f t="shared" si="16"/>
        <v>16223.679999999998</v>
      </c>
      <c r="P84" s="31">
        <f t="shared" si="17"/>
        <v>44743.919999999991</v>
      </c>
      <c r="R84" s="46"/>
    </row>
    <row r="85" spans="1:18" s="32" customFormat="1" ht="12" customHeight="1" thickBot="1">
      <c r="A85" s="16"/>
      <c r="B85" s="17"/>
      <c r="C85" s="11"/>
      <c r="D85" s="11"/>
      <c r="E85" s="11"/>
      <c r="F85" s="8"/>
      <c r="G85" s="8"/>
      <c r="H85" s="8"/>
      <c r="I85" s="8"/>
      <c r="J85" s="8"/>
      <c r="K85" s="8"/>
      <c r="L85" s="8"/>
      <c r="M85" s="8"/>
      <c r="N85" s="8"/>
      <c r="O85" s="33"/>
      <c r="P85" s="34"/>
    </row>
    <row r="86" spans="1:18" s="32" customFormat="1" ht="12" customHeight="1" thickBot="1">
      <c r="A86" s="35" t="s">
        <v>3</v>
      </c>
      <c r="B86" s="15">
        <f>SUM(B10:B84)</f>
        <v>820.18399999999986</v>
      </c>
      <c r="C86" s="15">
        <f t="shared" ref="C86:N86" si="18">SUM(C10:C84)</f>
        <v>0</v>
      </c>
      <c r="D86" s="15">
        <f t="shared" si="18"/>
        <v>0</v>
      </c>
      <c r="E86" s="15">
        <f t="shared" si="18"/>
        <v>1721.5100000000002</v>
      </c>
      <c r="F86" s="15"/>
      <c r="G86" s="15">
        <f t="shared" si="18"/>
        <v>16223.679999999998</v>
      </c>
      <c r="H86" s="15">
        <f t="shared" si="18"/>
        <v>0</v>
      </c>
      <c r="I86" s="15">
        <f t="shared" si="18"/>
        <v>0</v>
      </c>
      <c r="J86" s="15">
        <f t="shared" si="18"/>
        <v>44743.919999999991</v>
      </c>
      <c r="K86" s="15">
        <f t="shared" si="18"/>
        <v>16223.679999999998</v>
      </c>
      <c r="L86" s="15">
        <f t="shared" si="18"/>
        <v>0</v>
      </c>
      <c r="M86" s="15">
        <f t="shared" si="18"/>
        <v>0</v>
      </c>
      <c r="N86" s="15">
        <f t="shared" si="18"/>
        <v>44743.919999999991</v>
      </c>
      <c r="O86" s="36">
        <f>O84</f>
        <v>16223.679999999998</v>
      </c>
      <c r="P86" s="39">
        <f>P84</f>
        <v>44743.919999999991</v>
      </c>
    </row>
    <row r="87" spans="1:18" ht="12" customHeight="1"/>
    <row r="88" spans="1:18" ht="12" customHeight="1"/>
    <row r="89" spans="1:18" ht="12" customHeight="1"/>
    <row r="90" spans="1:18" ht="12" customHeight="1"/>
    <row r="91" spans="1:18" ht="12" customHeight="1"/>
    <row r="92" spans="1:18" ht="12" customHeight="1"/>
    <row r="93" spans="1:18" ht="12" customHeight="1"/>
    <row r="94" spans="1:18" ht="12" customHeight="1"/>
    <row r="95" spans="1:18" ht="12" customHeight="1"/>
    <row r="96" spans="1:18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</sheetData>
  <mergeCells count="12">
    <mergeCell ref="A8:P8"/>
    <mergeCell ref="K5:N5"/>
    <mergeCell ref="O5:P5"/>
    <mergeCell ref="B7:C7"/>
    <mergeCell ref="A1:P1"/>
    <mergeCell ref="A2:P2"/>
    <mergeCell ref="A3:P3"/>
    <mergeCell ref="A4:P4"/>
    <mergeCell ref="A5:A6"/>
    <mergeCell ref="B5:E5"/>
    <mergeCell ref="F5:F6"/>
    <mergeCell ref="G5:J5"/>
  </mergeCells>
  <printOptions horizontalCentered="1"/>
  <pageMargins left="0.39370078740157483" right="0.39370078740157483" top="0.98425196850393704" bottom="0.39370078740157483" header="0.51181102362204722" footer="0.11811023622047245"/>
  <pageSetup paperSize="9" scale="90" firstPageNumber="85" orientation="landscape" useFirstPageNumber="1" horizontalDpi="4294967293" verticalDpi="300" r:id="rId1"/>
  <headerFooter alignWithMargins="0">
    <oddFooter>&amp;R&amp;6&amp;F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P227"/>
  <sheetViews>
    <sheetView showGridLines="0" tabSelected="1" view="pageBreakPreview" topLeftCell="A17" zoomScaleNormal="70" zoomScaleSheetLayoutView="100" workbookViewId="0">
      <selection activeCell="G36" sqref="G36"/>
    </sheetView>
  </sheetViews>
  <sheetFormatPr defaultRowHeight="11.25"/>
  <cols>
    <col min="1" max="1" width="13.5703125" style="1" customWidth="1"/>
    <col min="2" max="5" width="8.7109375" style="12" customWidth="1"/>
    <col min="6" max="6" width="9.7109375" style="3" customWidth="1"/>
    <col min="7" max="10" width="8.7109375" style="3" customWidth="1"/>
    <col min="11" max="11" width="8.7109375" style="37" customWidth="1"/>
    <col min="12" max="14" width="8.7109375" style="3" customWidth="1"/>
    <col min="15" max="16" width="9" style="38" customWidth="1"/>
    <col min="17" max="16384" width="9.140625" style="21"/>
  </cols>
  <sheetData>
    <row r="1" spans="1:16" s="19" customFormat="1" ht="16.5" customHeight="1">
      <c r="A1" s="70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2"/>
    </row>
    <row r="2" spans="1:16" s="20" customFormat="1" ht="13.5" customHeight="1">
      <c r="A2" s="73" t="s">
        <v>29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5"/>
    </row>
    <row r="3" spans="1:16" s="20" customFormat="1" ht="13.5" customHeight="1">
      <c r="A3" s="73" t="s">
        <v>30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5"/>
    </row>
    <row r="4" spans="1:16" s="20" customFormat="1" ht="12.75" customHeight="1" thickBot="1">
      <c r="A4" s="73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5"/>
    </row>
    <row r="5" spans="1:16" ht="12" customHeight="1">
      <c r="A5" s="76" t="s">
        <v>31</v>
      </c>
      <c r="B5" s="78" t="s">
        <v>32</v>
      </c>
      <c r="C5" s="79"/>
      <c r="D5" s="79"/>
      <c r="E5" s="79"/>
      <c r="F5" s="62" t="s">
        <v>2</v>
      </c>
      <c r="G5" s="64" t="s">
        <v>33</v>
      </c>
      <c r="H5" s="65"/>
      <c r="I5" s="65"/>
      <c r="J5" s="65"/>
      <c r="K5" s="64" t="s">
        <v>34</v>
      </c>
      <c r="L5" s="65"/>
      <c r="M5" s="65"/>
      <c r="N5" s="65"/>
      <c r="O5" s="66" t="s">
        <v>35</v>
      </c>
      <c r="P5" s="67"/>
    </row>
    <row r="6" spans="1:16" ht="12" customHeight="1" thickBot="1">
      <c r="A6" s="77"/>
      <c r="B6" s="13" t="s">
        <v>36</v>
      </c>
      <c r="C6" s="13" t="s">
        <v>37</v>
      </c>
      <c r="D6" s="13" t="s">
        <v>38</v>
      </c>
      <c r="E6" s="13" t="s">
        <v>41</v>
      </c>
      <c r="F6" s="63"/>
      <c r="G6" s="14" t="s">
        <v>39</v>
      </c>
      <c r="H6" s="14" t="s">
        <v>37</v>
      </c>
      <c r="I6" s="14" t="s">
        <v>38</v>
      </c>
      <c r="J6" s="14" t="s">
        <v>41</v>
      </c>
      <c r="K6" s="14" t="s">
        <v>36</v>
      </c>
      <c r="L6" s="14" t="s">
        <v>40</v>
      </c>
      <c r="M6" s="14" t="s">
        <v>38</v>
      </c>
      <c r="N6" s="14" t="s">
        <v>41</v>
      </c>
      <c r="O6" s="22" t="s">
        <v>42</v>
      </c>
      <c r="P6" s="23" t="s">
        <v>41</v>
      </c>
    </row>
    <row r="7" spans="1:16" ht="12" hidden="1" customHeight="1" thickBot="1">
      <c r="A7" s="4"/>
      <c r="B7" s="68" t="s">
        <v>1</v>
      </c>
      <c r="C7" s="69"/>
      <c r="D7" s="9"/>
      <c r="E7" s="10"/>
      <c r="F7" s="7"/>
      <c r="G7" s="5"/>
      <c r="H7" s="6"/>
      <c r="I7" s="7"/>
      <c r="J7" s="2"/>
      <c r="K7" s="5"/>
      <c r="L7" s="6"/>
      <c r="M7" s="7"/>
      <c r="N7" s="2"/>
      <c r="O7" s="24"/>
      <c r="P7" s="25"/>
    </row>
    <row r="8" spans="1:16" s="26" customFormat="1" ht="18" customHeight="1">
      <c r="A8" s="59" t="s">
        <v>24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1"/>
    </row>
    <row r="9" spans="1:16" ht="12" customHeight="1">
      <c r="A9" s="27"/>
      <c r="B9" s="28"/>
      <c r="C9" s="28"/>
      <c r="D9" s="28"/>
      <c r="E9" s="28"/>
      <c r="F9" s="29"/>
      <c r="G9" s="29"/>
      <c r="H9" s="29"/>
      <c r="I9" s="29"/>
      <c r="J9" s="29"/>
      <c r="K9" s="29"/>
      <c r="L9" s="29"/>
      <c r="M9" s="29"/>
      <c r="N9" s="29"/>
      <c r="O9" s="30"/>
      <c r="P9" s="31"/>
    </row>
    <row r="10" spans="1:16" ht="12" customHeight="1">
      <c r="A10" s="27">
        <v>303</v>
      </c>
      <c r="B10" s="28">
        <v>17.838000000000001</v>
      </c>
      <c r="C10" s="28"/>
      <c r="D10" s="28"/>
      <c r="E10" s="28">
        <v>0</v>
      </c>
      <c r="F10" s="29"/>
      <c r="G10" s="29"/>
      <c r="H10" s="29"/>
      <c r="I10" s="29"/>
      <c r="J10" s="29"/>
      <c r="K10" s="29"/>
      <c r="L10" s="29"/>
      <c r="M10" s="29"/>
      <c r="N10" s="29"/>
      <c r="O10" s="30">
        <f>SUM(K10+L10+M10)</f>
        <v>0</v>
      </c>
      <c r="P10" s="31">
        <f>N10</f>
        <v>0</v>
      </c>
    </row>
    <row r="11" spans="1:16" ht="12" customHeight="1">
      <c r="A11" s="27">
        <v>304</v>
      </c>
      <c r="B11" s="28">
        <v>18.042000000000002</v>
      </c>
      <c r="C11" s="28"/>
      <c r="D11" s="28"/>
      <c r="E11" s="28">
        <v>0</v>
      </c>
      <c r="F11" s="29">
        <v>10</v>
      </c>
      <c r="G11" s="29">
        <f t="shared" ref="G11:G21" si="0">SUM(B10+B11)*F11</f>
        <v>358.8</v>
      </c>
      <c r="H11" s="29">
        <f t="shared" ref="H11:H22" si="1">SUM(C9+C11)*F11</f>
        <v>0</v>
      </c>
      <c r="I11" s="29">
        <f t="shared" ref="I11:I22" si="2">SUM(D9+D11)*F11</f>
        <v>0</v>
      </c>
      <c r="J11" s="29">
        <f t="shared" ref="J11:J22" si="3">SUM((E10+E11)*F11*1.3)</f>
        <v>0</v>
      </c>
      <c r="K11" s="29">
        <f t="shared" ref="K11:N22" si="4">G11</f>
        <v>358.8</v>
      </c>
      <c r="L11" s="29">
        <f t="shared" si="4"/>
        <v>0</v>
      </c>
      <c r="M11" s="29">
        <f t="shared" si="4"/>
        <v>0</v>
      </c>
      <c r="N11" s="29">
        <f t="shared" si="4"/>
        <v>0</v>
      </c>
      <c r="O11" s="30">
        <f t="shared" ref="O11:O22" si="5">SUM(K11+L11+M11)+O10</f>
        <v>358.8</v>
      </c>
      <c r="P11" s="31">
        <f t="shared" ref="P11:P22" si="6">N11+P10</f>
        <v>0</v>
      </c>
    </row>
    <row r="12" spans="1:16" ht="12" customHeight="1">
      <c r="A12" s="27">
        <v>305</v>
      </c>
      <c r="B12" s="28">
        <v>17.718</v>
      </c>
      <c r="C12" s="28"/>
      <c r="D12" s="28"/>
      <c r="E12" s="28">
        <v>0</v>
      </c>
      <c r="F12" s="29">
        <v>10</v>
      </c>
      <c r="G12" s="29">
        <f t="shared" si="0"/>
        <v>357.6</v>
      </c>
      <c r="H12" s="29">
        <f t="shared" si="1"/>
        <v>0</v>
      </c>
      <c r="I12" s="29">
        <f t="shared" si="2"/>
        <v>0</v>
      </c>
      <c r="J12" s="29">
        <f t="shared" si="3"/>
        <v>0</v>
      </c>
      <c r="K12" s="29">
        <f t="shared" si="4"/>
        <v>357.6</v>
      </c>
      <c r="L12" s="29">
        <f t="shared" si="4"/>
        <v>0</v>
      </c>
      <c r="M12" s="29">
        <f t="shared" si="4"/>
        <v>0</v>
      </c>
      <c r="N12" s="29">
        <f t="shared" si="4"/>
        <v>0</v>
      </c>
      <c r="O12" s="30">
        <f t="shared" si="5"/>
        <v>716.40000000000009</v>
      </c>
      <c r="P12" s="31">
        <f t="shared" si="6"/>
        <v>0</v>
      </c>
    </row>
    <row r="13" spans="1:16" ht="12" customHeight="1">
      <c r="A13" s="27">
        <v>306</v>
      </c>
      <c r="B13" s="28">
        <v>18.353999999999999</v>
      </c>
      <c r="C13" s="28"/>
      <c r="D13" s="28"/>
      <c r="E13" s="28">
        <v>0</v>
      </c>
      <c r="F13" s="29">
        <v>10</v>
      </c>
      <c r="G13" s="29">
        <f t="shared" si="0"/>
        <v>360.72</v>
      </c>
      <c r="H13" s="29">
        <f t="shared" si="1"/>
        <v>0</v>
      </c>
      <c r="I13" s="29">
        <f t="shared" si="2"/>
        <v>0</v>
      </c>
      <c r="J13" s="29">
        <f t="shared" si="3"/>
        <v>0</v>
      </c>
      <c r="K13" s="29">
        <f t="shared" si="4"/>
        <v>360.72</v>
      </c>
      <c r="L13" s="29">
        <f t="shared" si="4"/>
        <v>0</v>
      </c>
      <c r="M13" s="29">
        <f t="shared" si="4"/>
        <v>0</v>
      </c>
      <c r="N13" s="29">
        <f t="shared" si="4"/>
        <v>0</v>
      </c>
      <c r="O13" s="30">
        <f t="shared" si="5"/>
        <v>1077.1200000000001</v>
      </c>
      <c r="P13" s="31">
        <f t="shared" si="6"/>
        <v>0</v>
      </c>
    </row>
    <row r="14" spans="1:16" ht="12" customHeight="1">
      <c r="A14" s="27">
        <v>307</v>
      </c>
      <c r="B14" s="28">
        <v>10.778</v>
      </c>
      <c r="C14" s="28"/>
      <c r="D14" s="28"/>
      <c r="E14" s="28">
        <v>0</v>
      </c>
      <c r="F14" s="29">
        <v>10</v>
      </c>
      <c r="G14" s="29">
        <f t="shared" si="0"/>
        <v>291.32</v>
      </c>
      <c r="H14" s="29">
        <f t="shared" si="1"/>
        <v>0</v>
      </c>
      <c r="I14" s="29">
        <f t="shared" si="2"/>
        <v>0</v>
      </c>
      <c r="J14" s="29">
        <f t="shared" si="3"/>
        <v>0</v>
      </c>
      <c r="K14" s="29">
        <f t="shared" si="4"/>
        <v>291.32</v>
      </c>
      <c r="L14" s="29">
        <f t="shared" si="4"/>
        <v>0</v>
      </c>
      <c r="M14" s="29">
        <f t="shared" si="4"/>
        <v>0</v>
      </c>
      <c r="N14" s="29">
        <f t="shared" si="4"/>
        <v>0</v>
      </c>
      <c r="O14" s="30">
        <f t="shared" si="5"/>
        <v>1368.44</v>
      </c>
      <c r="P14" s="31">
        <f t="shared" si="6"/>
        <v>0</v>
      </c>
    </row>
    <row r="15" spans="1:16" ht="12" customHeight="1">
      <c r="A15" s="27">
        <v>308</v>
      </c>
      <c r="B15" s="28">
        <v>12.051</v>
      </c>
      <c r="C15" s="28"/>
      <c r="D15" s="28"/>
      <c r="E15" s="28">
        <v>0</v>
      </c>
      <c r="F15" s="29">
        <v>10</v>
      </c>
      <c r="G15" s="29">
        <f t="shared" si="0"/>
        <v>228.29000000000002</v>
      </c>
      <c r="H15" s="29">
        <f t="shared" si="1"/>
        <v>0</v>
      </c>
      <c r="I15" s="29">
        <f t="shared" si="2"/>
        <v>0</v>
      </c>
      <c r="J15" s="29">
        <f t="shared" si="3"/>
        <v>0</v>
      </c>
      <c r="K15" s="29">
        <f t="shared" si="4"/>
        <v>228.29000000000002</v>
      </c>
      <c r="L15" s="29">
        <f t="shared" si="4"/>
        <v>0</v>
      </c>
      <c r="M15" s="29">
        <f t="shared" si="4"/>
        <v>0</v>
      </c>
      <c r="N15" s="29">
        <f t="shared" si="4"/>
        <v>0</v>
      </c>
      <c r="O15" s="30">
        <f t="shared" si="5"/>
        <v>1596.73</v>
      </c>
      <c r="P15" s="31">
        <f t="shared" si="6"/>
        <v>0</v>
      </c>
    </row>
    <row r="16" spans="1:16" ht="12" customHeight="1">
      <c r="A16" s="27">
        <v>309</v>
      </c>
      <c r="B16" s="28">
        <v>12.385999999999999</v>
      </c>
      <c r="C16" s="28"/>
      <c r="D16" s="28"/>
      <c r="E16" s="28">
        <v>0</v>
      </c>
      <c r="F16" s="29">
        <v>10</v>
      </c>
      <c r="G16" s="29">
        <f t="shared" si="0"/>
        <v>244.36999999999998</v>
      </c>
      <c r="H16" s="29">
        <f t="shared" si="1"/>
        <v>0</v>
      </c>
      <c r="I16" s="29">
        <f t="shared" si="2"/>
        <v>0</v>
      </c>
      <c r="J16" s="29">
        <f t="shared" si="3"/>
        <v>0</v>
      </c>
      <c r="K16" s="29">
        <f t="shared" si="4"/>
        <v>244.36999999999998</v>
      </c>
      <c r="L16" s="29">
        <f t="shared" si="4"/>
        <v>0</v>
      </c>
      <c r="M16" s="29">
        <f t="shared" si="4"/>
        <v>0</v>
      </c>
      <c r="N16" s="29">
        <f t="shared" si="4"/>
        <v>0</v>
      </c>
      <c r="O16" s="30">
        <f t="shared" si="5"/>
        <v>1841.1</v>
      </c>
      <c r="P16" s="31">
        <f t="shared" si="6"/>
        <v>0</v>
      </c>
    </row>
    <row r="17" spans="1:16" s="32" customFormat="1" ht="12" customHeight="1">
      <c r="A17" s="27">
        <v>310</v>
      </c>
      <c r="B17" s="28">
        <v>13.522000000000002</v>
      </c>
      <c r="C17" s="28"/>
      <c r="D17" s="28"/>
      <c r="E17" s="28">
        <v>0</v>
      </c>
      <c r="F17" s="29">
        <v>10</v>
      </c>
      <c r="G17" s="29">
        <f t="shared" si="0"/>
        <v>259.08000000000004</v>
      </c>
      <c r="H17" s="29">
        <f t="shared" si="1"/>
        <v>0</v>
      </c>
      <c r="I17" s="29">
        <f t="shared" si="2"/>
        <v>0</v>
      </c>
      <c r="J17" s="29">
        <f t="shared" si="3"/>
        <v>0</v>
      </c>
      <c r="K17" s="29">
        <f t="shared" si="4"/>
        <v>259.08000000000004</v>
      </c>
      <c r="L17" s="29">
        <f t="shared" si="4"/>
        <v>0</v>
      </c>
      <c r="M17" s="29">
        <f t="shared" si="4"/>
        <v>0</v>
      </c>
      <c r="N17" s="29">
        <f t="shared" si="4"/>
        <v>0</v>
      </c>
      <c r="O17" s="30">
        <f t="shared" si="5"/>
        <v>2100.1799999999998</v>
      </c>
      <c r="P17" s="31">
        <f t="shared" si="6"/>
        <v>0</v>
      </c>
    </row>
    <row r="18" spans="1:16" s="32" customFormat="1" ht="12" customHeight="1">
      <c r="A18" s="27">
        <v>311</v>
      </c>
      <c r="B18" s="28">
        <v>13.434999999999999</v>
      </c>
      <c r="C18" s="28"/>
      <c r="D18" s="28"/>
      <c r="E18" s="28">
        <v>0</v>
      </c>
      <c r="F18" s="29">
        <v>10</v>
      </c>
      <c r="G18" s="29">
        <f t="shared" si="0"/>
        <v>269.57</v>
      </c>
      <c r="H18" s="29">
        <f t="shared" si="1"/>
        <v>0</v>
      </c>
      <c r="I18" s="29">
        <f t="shared" si="2"/>
        <v>0</v>
      </c>
      <c r="J18" s="29">
        <f t="shared" si="3"/>
        <v>0</v>
      </c>
      <c r="K18" s="29">
        <f t="shared" si="4"/>
        <v>269.57</v>
      </c>
      <c r="L18" s="29">
        <f t="shared" si="4"/>
        <v>0</v>
      </c>
      <c r="M18" s="29">
        <f t="shared" si="4"/>
        <v>0</v>
      </c>
      <c r="N18" s="29">
        <f t="shared" si="4"/>
        <v>0</v>
      </c>
      <c r="O18" s="30">
        <f t="shared" si="5"/>
        <v>2369.75</v>
      </c>
      <c r="P18" s="31">
        <f t="shared" si="6"/>
        <v>0</v>
      </c>
    </row>
    <row r="19" spans="1:16" s="32" customFormat="1" ht="12" customHeight="1">
      <c r="A19" s="27">
        <v>312</v>
      </c>
      <c r="B19" s="28">
        <v>12.779</v>
      </c>
      <c r="C19" s="28"/>
      <c r="D19" s="28"/>
      <c r="E19" s="28">
        <v>0</v>
      </c>
      <c r="F19" s="29">
        <v>10</v>
      </c>
      <c r="G19" s="29">
        <f t="shared" si="0"/>
        <v>262.14</v>
      </c>
      <c r="H19" s="29">
        <f t="shared" si="1"/>
        <v>0</v>
      </c>
      <c r="I19" s="29">
        <f t="shared" si="2"/>
        <v>0</v>
      </c>
      <c r="J19" s="29">
        <f t="shared" si="3"/>
        <v>0</v>
      </c>
      <c r="K19" s="29">
        <f t="shared" si="4"/>
        <v>262.14</v>
      </c>
      <c r="L19" s="29">
        <f t="shared" si="4"/>
        <v>0</v>
      </c>
      <c r="M19" s="29">
        <f t="shared" si="4"/>
        <v>0</v>
      </c>
      <c r="N19" s="29">
        <f t="shared" si="4"/>
        <v>0</v>
      </c>
      <c r="O19" s="30">
        <f t="shared" si="5"/>
        <v>2631.89</v>
      </c>
      <c r="P19" s="31">
        <f t="shared" si="6"/>
        <v>0</v>
      </c>
    </row>
    <row r="20" spans="1:16" s="32" customFormat="1" ht="12" customHeight="1">
      <c r="A20" s="27">
        <v>313</v>
      </c>
      <c r="B20" s="28">
        <v>14.07</v>
      </c>
      <c r="C20" s="28"/>
      <c r="D20" s="28"/>
      <c r="E20" s="28">
        <v>0</v>
      </c>
      <c r="F20" s="29">
        <v>10</v>
      </c>
      <c r="G20" s="29">
        <f t="shared" si="0"/>
        <v>268.49</v>
      </c>
      <c r="H20" s="29">
        <f t="shared" si="1"/>
        <v>0</v>
      </c>
      <c r="I20" s="29">
        <f t="shared" si="2"/>
        <v>0</v>
      </c>
      <c r="J20" s="29">
        <f t="shared" si="3"/>
        <v>0</v>
      </c>
      <c r="K20" s="29">
        <f t="shared" si="4"/>
        <v>268.49</v>
      </c>
      <c r="L20" s="29">
        <f t="shared" si="4"/>
        <v>0</v>
      </c>
      <c r="M20" s="29">
        <f t="shared" si="4"/>
        <v>0</v>
      </c>
      <c r="N20" s="29">
        <f t="shared" si="4"/>
        <v>0</v>
      </c>
      <c r="O20" s="30">
        <f t="shared" si="5"/>
        <v>2900.38</v>
      </c>
      <c r="P20" s="31">
        <f t="shared" si="6"/>
        <v>0</v>
      </c>
    </row>
    <row r="21" spans="1:16" s="32" customFormat="1" ht="12" customHeight="1">
      <c r="A21" s="27">
        <v>314</v>
      </c>
      <c r="B21" s="28">
        <v>12.784000000000001</v>
      </c>
      <c r="C21" s="28"/>
      <c r="D21" s="28"/>
      <c r="E21" s="28">
        <v>0</v>
      </c>
      <c r="F21" s="29">
        <v>10</v>
      </c>
      <c r="G21" s="29">
        <f t="shared" si="0"/>
        <v>268.53999999999996</v>
      </c>
      <c r="H21" s="29">
        <f t="shared" si="1"/>
        <v>0</v>
      </c>
      <c r="I21" s="29">
        <f t="shared" si="2"/>
        <v>0</v>
      </c>
      <c r="J21" s="29">
        <f t="shared" si="3"/>
        <v>0</v>
      </c>
      <c r="K21" s="29">
        <f t="shared" si="4"/>
        <v>268.53999999999996</v>
      </c>
      <c r="L21" s="29">
        <f t="shared" si="4"/>
        <v>0</v>
      </c>
      <c r="M21" s="29">
        <f t="shared" si="4"/>
        <v>0</v>
      </c>
      <c r="N21" s="29">
        <f t="shared" si="4"/>
        <v>0</v>
      </c>
      <c r="O21" s="30">
        <f t="shared" si="5"/>
        <v>3168.92</v>
      </c>
      <c r="P21" s="31">
        <f t="shared" si="6"/>
        <v>0</v>
      </c>
    </row>
    <row r="22" spans="1:16" s="32" customFormat="1" ht="12" customHeight="1">
      <c r="A22" s="27">
        <v>315</v>
      </c>
      <c r="B22" s="28">
        <v>0</v>
      </c>
      <c r="C22" s="28"/>
      <c r="D22" s="28"/>
      <c r="E22" s="28">
        <v>0</v>
      </c>
      <c r="F22" s="29">
        <v>10</v>
      </c>
      <c r="G22" s="29">
        <v>0</v>
      </c>
      <c r="H22" s="29">
        <f t="shared" si="1"/>
        <v>0</v>
      </c>
      <c r="I22" s="29">
        <f t="shared" si="2"/>
        <v>0</v>
      </c>
      <c r="J22" s="29">
        <f t="shared" si="3"/>
        <v>0</v>
      </c>
      <c r="K22" s="29">
        <f t="shared" si="4"/>
        <v>0</v>
      </c>
      <c r="L22" s="29">
        <f t="shared" si="4"/>
        <v>0</v>
      </c>
      <c r="M22" s="29">
        <f t="shared" si="4"/>
        <v>0</v>
      </c>
      <c r="N22" s="29">
        <f t="shared" si="4"/>
        <v>0</v>
      </c>
      <c r="O22" s="30">
        <f t="shared" si="5"/>
        <v>3168.92</v>
      </c>
      <c r="P22" s="31">
        <f t="shared" si="6"/>
        <v>0</v>
      </c>
    </row>
    <row r="23" spans="1:16" s="32" customFormat="1" ht="12" customHeight="1">
      <c r="A23" s="27">
        <v>316</v>
      </c>
      <c r="B23" s="28">
        <v>19.715999999999998</v>
      </c>
      <c r="C23" s="28"/>
      <c r="D23" s="28"/>
      <c r="E23" s="28">
        <v>0</v>
      </c>
      <c r="F23" s="29">
        <v>10</v>
      </c>
      <c r="G23" s="29">
        <f t="shared" ref="G23:G29" si="7">SUM(B22+B23)*F23</f>
        <v>197.15999999999997</v>
      </c>
      <c r="H23" s="29">
        <f t="shared" ref="H23:H29" si="8">SUM(C21+C23)*F23</f>
        <v>0</v>
      </c>
      <c r="I23" s="29">
        <f t="shared" ref="I23:I29" si="9">SUM(D21+D23)*F23</f>
        <v>0</v>
      </c>
      <c r="J23" s="29">
        <f t="shared" ref="J23:J29" si="10">SUM((E22+E23)*F23*1.3)</f>
        <v>0</v>
      </c>
      <c r="K23" s="29">
        <f t="shared" ref="K23:K29" si="11">G23</f>
        <v>197.15999999999997</v>
      </c>
      <c r="L23" s="29">
        <f t="shared" ref="L23:L29" si="12">H23</f>
        <v>0</v>
      </c>
      <c r="M23" s="29">
        <f t="shared" ref="M23:M29" si="13">I23</f>
        <v>0</v>
      </c>
      <c r="N23" s="29">
        <f t="shared" ref="N23:N29" si="14">J23</f>
        <v>0</v>
      </c>
      <c r="O23" s="30">
        <f t="shared" ref="O23:O29" si="15">SUM(K23+L23+M23)+O22</f>
        <v>3366.08</v>
      </c>
      <c r="P23" s="31">
        <f t="shared" ref="P23:P29" si="16">N23+P22</f>
        <v>0</v>
      </c>
    </row>
    <row r="24" spans="1:16" s="32" customFormat="1" ht="12" customHeight="1">
      <c r="A24" s="27">
        <v>317</v>
      </c>
      <c r="B24" s="28">
        <v>53.699999999999996</v>
      </c>
      <c r="C24" s="28"/>
      <c r="D24" s="28"/>
      <c r="E24" s="28">
        <v>0</v>
      </c>
      <c r="F24" s="29">
        <v>10</v>
      </c>
      <c r="G24" s="29">
        <f t="shared" si="7"/>
        <v>734.16</v>
      </c>
      <c r="H24" s="29">
        <f t="shared" si="8"/>
        <v>0</v>
      </c>
      <c r="I24" s="29">
        <f t="shared" si="9"/>
        <v>0</v>
      </c>
      <c r="J24" s="29">
        <f t="shared" si="10"/>
        <v>0</v>
      </c>
      <c r="K24" s="29">
        <f t="shared" si="11"/>
        <v>734.16</v>
      </c>
      <c r="L24" s="29">
        <f t="shared" si="12"/>
        <v>0</v>
      </c>
      <c r="M24" s="29">
        <f t="shared" si="13"/>
        <v>0</v>
      </c>
      <c r="N24" s="29">
        <f t="shared" si="14"/>
        <v>0</v>
      </c>
      <c r="O24" s="30">
        <f t="shared" si="15"/>
        <v>4100.24</v>
      </c>
      <c r="P24" s="31">
        <f t="shared" si="16"/>
        <v>0</v>
      </c>
    </row>
    <row r="25" spans="1:16" s="32" customFormat="1" ht="12" customHeight="1">
      <c r="A25" s="27">
        <v>318</v>
      </c>
      <c r="B25" s="28">
        <v>71.241</v>
      </c>
      <c r="C25" s="28"/>
      <c r="D25" s="28"/>
      <c r="E25" s="28">
        <v>0</v>
      </c>
      <c r="F25" s="29">
        <v>10</v>
      </c>
      <c r="G25" s="29">
        <f t="shared" si="7"/>
        <v>1249.4100000000001</v>
      </c>
      <c r="H25" s="29">
        <f t="shared" si="8"/>
        <v>0</v>
      </c>
      <c r="I25" s="29">
        <f t="shared" si="9"/>
        <v>0</v>
      </c>
      <c r="J25" s="29">
        <f t="shared" si="10"/>
        <v>0</v>
      </c>
      <c r="K25" s="29">
        <f t="shared" si="11"/>
        <v>1249.4100000000001</v>
      </c>
      <c r="L25" s="29">
        <f t="shared" si="12"/>
        <v>0</v>
      </c>
      <c r="M25" s="29">
        <f t="shared" si="13"/>
        <v>0</v>
      </c>
      <c r="N25" s="29">
        <f t="shared" si="14"/>
        <v>0</v>
      </c>
      <c r="O25" s="30">
        <f t="shared" si="15"/>
        <v>5349.65</v>
      </c>
      <c r="P25" s="31">
        <f t="shared" si="16"/>
        <v>0</v>
      </c>
    </row>
    <row r="26" spans="1:16" s="32" customFormat="1" ht="12" customHeight="1">
      <c r="A26" s="27">
        <v>319</v>
      </c>
      <c r="B26" s="28">
        <v>84.594999999999999</v>
      </c>
      <c r="C26" s="28"/>
      <c r="D26" s="28"/>
      <c r="E26" s="28">
        <v>0</v>
      </c>
      <c r="F26" s="29">
        <v>10</v>
      </c>
      <c r="G26" s="29">
        <f t="shared" si="7"/>
        <v>1558.3600000000001</v>
      </c>
      <c r="H26" s="29">
        <f t="shared" si="8"/>
        <v>0</v>
      </c>
      <c r="I26" s="29">
        <f t="shared" si="9"/>
        <v>0</v>
      </c>
      <c r="J26" s="29">
        <f t="shared" si="10"/>
        <v>0</v>
      </c>
      <c r="K26" s="29">
        <f t="shared" si="11"/>
        <v>1558.3600000000001</v>
      </c>
      <c r="L26" s="29">
        <f t="shared" si="12"/>
        <v>0</v>
      </c>
      <c r="M26" s="29">
        <f t="shared" si="13"/>
        <v>0</v>
      </c>
      <c r="N26" s="29">
        <f t="shared" si="14"/>
        <v>0</v>
      </c>
      <c r="O26" s="30">
        <f t="shared" si="15"/>
        <v>6908.01</v>
      </c>
      <c r="P26" s="31">
        <f t="shared" si="16"/>
        <v>0</v>
      </c>
    </row>
    <row r="27" spans="1:16" s="32" customFormat="1" ht="12" customHeight="1">
      <c r="A27" s="27">
        <v>320</v>
      </c>
      <c r="B27" s="28">
        <v>92.98</v>
      </c>
      <c r="C27" s="28"/>
      <c r="D27" s="28"/>
      <c r="E27" s="28">
        <v>0</v>
      </c>
      <c r="F27" s="29">
        <v>10</v>
      </c>
      <c r="G27" s="29">
        <f t="shared" si="7"/>
        <v>1775.75</v>
      </c>
      <c r="H27" s="29">
        <f t="shared" si="8"/>
        <v>0</v>
      </c>
      <c r="I27" s="29">
        <f t="shared" si="9"/>
        <v>0</v>
      </c>
      <c r="J27" s="29">
        <f t="shared" si="10"/>
        <v>0</v>
      </c>
      <c r="K27" s="29">
        <f t="shared" si="11"/>
        <v>1775.75</v>
      </c>
      <c r="L27" s="29">
        <f t="shared" si="12"/>
        <v>0</v>
      </c>
      <c r="M27" s="29">
        <f t="shared" si="13"/>
        <v>0</v>
      </c>
      <c r="N27" s="29">
        <f t="shared" si="14"/>
        <v>0</v>
      </c>
      <c r="O27" s="30">
        <f t="shared" si="15"/>
        <v>8683.76</v>
      </c>
      <c r="P27" s="31">
        <f t="shared" si="16"/>
        <v>0</v>
      </c>
    </row>
    <row r="28" spans="1:16" s="32" customFormat="1" ht="12" customHeight="1">
      <c r="A28" s="27">
        <v>321</v>
      </c>
      <c r="B28" s="28">
        <v>96.423999999999992</v>
      </c>
      <c r="C28" s="28"/>
      <c r="D28" s="28"/>
      <c r="E28" s="28">
        <v>0</v>
      </c>
      <c r="F28" s="29">
        <v>10</v>
      </c>
      <c r="G28" s="29">
        <f t="shared" si="7"/>
        <v>1894.04</v>
      </c>
      <c r="H28" s="29">
        <f t="shared" si="8"/>
        <v>0</v>
      </c>
      <c r="I28" s="29">
        <f t="shared" si="9"/>
        <v>0</v>
      </c>
      <c r="J28" s="29">
        <f t="shared" si="10"/>
        <v>0</v>
      </c>
      <c r="K28" s="29">
        <f t="shared" si="11"/>
        <v>1894.04</v>
      </c>
      <c r="L28" s="29">
        <f t="shared" si="12"/>
        <v>0</v>
      </c>
      <c r="M28" s="29">
        <f t="shared" si="13"/>
        <v>0</v>
      </c>
      <c r="N28" s="29">
        <f t="shared" si="14"/>
        <v>0</v>
      </c>
      <c r="O28" s="30">
        <f t="shared" si="15"/>
        <v>10577.8</v>
      </c>
      <c r="P28" s="31">
        <f t="shared" si="16"/>
        <v>0</v>
      </c>
    </row>
    <row r="29" spans="1:16" s="32" customFormat="1" ht="12" customHeight="1">
      <c r="A29" s="27">
        <v>322</v>
      </c>
      <c r="B29" s="28">
        <v>89.498999999999995</v>
      </c>
      <c r="C29" s="28"/>
      <c r="D29" s="28"/>
      <c r="E29" s="28">
        <v>0</v>
      </c>
      <c r="F29" s="29">
        <v>10</v>
      </c>
      <c r="G29" s="29">
        <f t="shared" si="7"/>
        <v>1859.23</v>
      </c>
      <c r="H29" s="29">
        <f t="shared" si="8"/>
        <v>0</v>
      </c>
      <c r="I29" s="29">
        <f t="shared" si="9"/>
        <v>0</v>
      </c>
      <c r="J29" s="29">
        <f t="shared" si="10"/>
        <v>0</v>
      </c>
      <c r="K29" s="29">
        <f t="shared" si="11"/>
        <v>1859.23</v>
      </c>
      <c r="L29" s="29">
        <f t="shared" si="12"/>
        <v>0</v>
      </c>
      <c r="M29" s="29">
        <f t="shared" si="13"/>
        <v>0</v>
      </c>
      <c r="N29" s="29">
        <f t="shared" si="14"/>
        <v>0</v>
      </c>
      <c r="O29" s="30">
        <f t="shared" si="15"/>
        <v>12437.029999999999</v>
      </c>
      <c r="P29" s="31">
        <f t="shared" si="16"/>
        <v>0</v>
      </c>
    </row>
    <row r="30" spans="1:16" s="32" customFormat="1" ht="12" customHeight="1">
      <c r="A30" s="27"/>
      <c r="B30" s="28"/>
      <c r="C30" s="28"/>
      <c r="D30" s="28"/>
      <c r="E30" s="28"/>
      <c r="F30" s="29"/>
      <c r="G30" s="29"/>
      <c r="H30" s="29"/>
      <c r="I30" s="29"/>
      <c r="J30" s="29"/>
      <c r="K30" s="29"/>
      <c r="L30" s="29"/>
      <c r="M30" s="29"/>
      <c r="N30" s="29"/>
      <c r="O30" s="30"/>
      <c r="P30" s="31"/>
    </row>
    <row r="31" spans="1:16" s="32" customFormat="1" ht="12" customHeight="1">
      <c r="A31" s="27"/>
      <c r="B31" s="28"/>
      <c r="C31" s="28"/>
      <c r="D31" s="28"/>
      <c r="E31" s="28"/>
      <c r="F31" s="29"/>
      <c r="G31" s="29"/>
      <c r="H31" s="29"/>
      <c r="I31" s="29"/>
      <c r="J31" s="29"/>
      <c r="K31" s="29"/>
      <c r="L31" s="29"/>
      <c r="M31" s="29"/>
      <c r="N31" s="29"/>
      <c r="O31" s="30"/>
      <c r="P31" s="31"/>
    </row>
    <row r="32" spans="1:16" s="32" customFormat="1" ht="12" customHeight="1">
      <c r="A32" s="27"/>
      <c r="B32" s="28"/>
      <c r="C32" s="28"/>
      <c r="D32" s="28"/>
      <c r="E32" s="28"/>
      <c r="F32" s="29"/>
      <c r="G32" s="29"/>
      <c r="H32" s="29"/>
      <c r="I32" s="29"/>
      <c r="J32" s="29"/>
      <c r="K32" s="29"/>
      <c r="L32" s="29"/>
      <c r="M32" s="29"/>
      <c r="N32" s="29"/>
      <c r="O32" s="30"/>
      <c r="P32" s="31"/>
    </row>
    <row r="33" spans="1:16" s="32" customFormat="1" ht="12" customHeight="1">
      <c r="A33" s="27"/>
      <c r="B33" s="28"/>
      <c r="C33" s="28"/>
      <c r="D33" s="28"/>
      <c r="E33" s="28"/>
      <c r="F33" s="29"/>
      <c r="G33" s="29"/>
      <c r="H33" s="29"/>
      <c r="I33" s="29"/>
      <c r="J33" s="29"/>
      <c r="K33" s="29"/>
      <c r="L33" s="29"/>
      <c r="M33" s="29"/>
      <c r="N33" s="29"/>
      <c r="O33" s="30"/>
      <c r="P33" s="31"/>
    </row>
    <row r="34" spans="1:16" ht="12" customHeight="1">
      <c r="A34" s="27"/>
      <c r="B34" s="28"/>
      <c r="C34" s="28"/>
      <c r="D34" s="28"/>
      <c r="E34" s="28"/>
      <c r="F34" s="29"/>
      <c r="G34" s="29"/>
      <c r="H34" s="29"/>
      <c r="I34" s="29"/>
      <c r="J34" s="29"/>
      <c r="K34" s="29"/>
      <c r="L34" s="29"/>
      <c r="M34" s="29"/>
      <c r="N34" s="29"/>
      <c r="O34" s="30"/>
      <c r="P34" s="31"/>
    </row>
    <row r="35" spans="1:16" ht="12" customHeight="1">
      <c r="A35" s="27"/>
      <c r="B35" s="28"/>
      <c r="C35" s="28"/>
      <c r="D35" s="28"/>
      <c r="E35" s="28"/>
      <c r="F35" s="29"/>
      <c r="G35" s="29"/>
      <c r="H35" s="29"/>
      <c r="I35" s="29"/>
      <c r="J35" s="29"/>
      <c r="K35" s="29"/>
      <c r="L35" s="29"/>
      <c r="M35" s="29"/>
      <c r="N35" s="29"/>
      <c r="O35" s="30"/>
      <c r="P35" s="31"/>
    </row>
    <row r="36" spans="1:16" ht="12" customHeight="1">
      <c r="A36" s="27"/>
      <c r="B36" s="28"/>
      <c r="C36" s="28"/>
      <c r="D36" s="28"/>
      <c r="E36" s="28"/>
      <c r="F36" s="29"/>
      <c r="G36" s="29"/>
      <c r="H36" s="29"/>
      <c r="I36" s="29"/>
      <c r="J36" s="29"/>
      <c r="K36" s="29"/>
      <c r="L36" s="29"/>
      <c r="M36" s="29"/>
      <c r="N36" s="29"/>
      <c r="O36" s="30"/>
      <c r="P36" s="31"/>
    </row>
    <row r="37" spans="1:16" ht="12" customHeight="1">
      <c r="A37" s="27"/>
      <c r="B37" s="28"/>
      <c r="C37" s="28"/>
      <c r="D37" s="28"/>
      <c r="E37" s="28"/>
      <c r="F37" s="29"/>
      <c r="G37" s="29"/>
      <c r="H37" s="29"/>
      <c r="I37" s="29"/>
      <c r="J37" s="29"/>
      <c r="K37" s="29"/>
      <c r="L37" s="29"/>
      <c r="M37" s="29"/>
      <c r="N37" s="29"/>
      <c r="O37" s="30"/>
      <c r="P37" s="31"/>
    </row>
    <row r="38" spans="1:16" ht="12" customHeight="1">
      <c r="A38" s="27"/>
      <c r="B38" s="28"/>
      <c r="C38" s="28"/>
      <c r="D38" s="28"/>
      <c r="E38" s="28"/>
      <c r="F38" s="29"/>
      <c r="G38" s="29"/>
      <c r="H38" s="29"/>
      <c r="I38" s="29"/>
      <c r="J38" s="29"/>
      <c r="K38" s="29"/>
      <c r="L38" s="29"/>
      <c r="M38" s="29"/>
      <c r="N38" s="29"/>
      <c r="O38" s="30"/>
      <c r="P38" s="31"/>
    </row>
    <row r="39" spans="1:16" ht="12" customHeight="1">
      <c r="A39" s="27"/>
      <c r="B39" s="28"/>
      <c r="C39" s="28"/>
      <c r="D39" s="28"/>
      <c r="E39" s="28"/>
      <c r="F39" s="29"/>
      <c r="G39" s="29"/>
      <c r="H39" s="29"/>
      <c r="I39" s="29"/>
      <c r="J39" s="29"/>
      <c r="K39" s="29"/>
      <c r="L39" s="29"/>
      <c r="M39" s="29"/>
      <c r="N39" s="29"/>
      <c r="O39" s="30"/>
      <c r="P39" s="31"/>
    </row>
    <row r="40" spans="1:16" ht="12" customHeight="1">
      <c r="A40" s="27"/>
      <c r="B40" s="28"/>
      <c r="C40" s="28"/>
      <c r="D40" s="28"/>
      <c r="E40" s="28"/>
      <c r="F40" s="29"/>
      <c r="G40" s="29"/>
      <c r="H40" s="29"/>
      <c r="I40" s="29"/>
      <c r="J40" s="29"/>
      <c r="K40" s="29"/>
      <c r="L40" s="29"/>
      <c r="M40" s="29"/>
      <c r="N40" s="29"/>
      <c r="O40" s="30"/>
      <c r="P40" s="31"/>
    </row>
    <row r="41" spans="1:16" ht="12" customHeight="1">
      <c r="A41" s="27"/>
      <c r="B41" s="28"/>
      <c r="C41" s="28"/>
      <c r="D41" s="28"/>
      <c r="E41" s="28"/>
      <c r="F41" s="29"/>
      <c r="G41" s="29"/>
      <c r="H41" s="29"/>
      <c r="I41" s="29"/>
      <c r="J41" s="29"/>
      <c r="K41" s="29"/>
      <c r="L41" s="29"/>
      <c r="M41" s="29"/>
      <c r="N41" s="29"/>
      <c r="O41" s="30"/>
      <c r="P41" s="31"/>
    </row>
    <row r="42" spans="1:16" ht="12" customHeight="1">
      <c r="A42" s="27"/>
      <c r="B42" s="28"/>
      <c r="C42" s="28"/>
      <c r="D42" s="28"/>
      <c r="E42" s="28"/>
      <c r="F42" s="29"/>
      <c r="G42" s="29"/>
      <c r="H42" s="29"/>
      <c r="I42" s="29"/>
      <c r="J42" s="29"/>
      <c r="K42" s="29"/>
      <c r="L42" s="29"/>
      <c r="M42" s="29"/>
      <c r="N42" s="29"/>
      <c r="O42" s="30"/>
      <c r="P42" s="31"/>
    </row>
    <row r="43" spans="1:16" ht="12" customHeight="1">
      <c r="A43" s="27"/>
      <c r="B43" s="28"/>
      <c r="C43" s="28"/>
      <c r="D43" s="28"/>
      <c r="E43" s="28"/>
      <c r="F43" s="29"/>
      <c r="G43" s="29"/>
      <c r="H43" s="29"/>
      <c r="I43" s="29"/>
      <c r="J43" s="29"/>
      <c r="K43" s="29"/>
      <c r="L43" s="29"/>
      <c r="M43" s="29"/>
      <c r="N43" s="29"/>
      <c r="O43" s="30"/>
      <c r="P43" s="31"/>
    </row>
    <row r="44" spans="1:16" ht="12" customHeight="1">
      <c r="A44" s="27"/>
      <c r="B44" s="28"/>
      <c r="C44" s="28"/>
      <c r="D44" s="28"/>
      <c r="E44" s="28"/>
      <c r="F44" s="29"/>
      <c r="G44" s="29"/>
      <c r="H44" s="29"/>
      <c r="I44" s="29"/>
      <c r="J44" s="29"/>
      <c r="K44" s="29"/>
      <c r="L44" s="29"/>
      <c r="M44" s="29"/>
      <c r="N44" s="29"/>
      <c r="O44" s="30"/>
      <c r="P44" s="31"/>
    </row>
    <row r="45" spans="1:16" ht="12" customHeight="1">
      <c r="A45" s="27"/>
      <c r="B45" s="28"/>
      <c r="C45" s="28"/>
      <c r="D45" s="28"/>
      <c r="E45" s="28"/>
      <c r="F45" s="29"/>
      <c r="G45" s="29"/>
      <c r="H45" s="29"/>
      <c r="I45" s="29"/>
      <c r="J45" s="29"/>
      <c r="K45" s="29"/>
      <c r="L45" s="29"/>
      <c r="M45" s="29"/>
      <c r="N45" s="29"/>
      <c r="O45" s="30"/>
      <c r="P45" s="31"/>
    </row>
    <row r="46" spans="1:16" ht="12" customHeight="1" thickBot="1">
      <c r="A46" s="16"/>
      <c r="B46" s="17"/>
      <c r="C46" s="11"/>
      <c r="D46" s="11"/>
      <c r="E46" s="11"/>
      <c r="F46" s="8"/>
      <c r="G46" s="8"/>
      <c r="H46" s="8"/>
      <c r="I46" s="8"/>
      <c r="J46" s="8"/>
      <c r="K46" s="8"/>
      <c r="L46" s="8"/>
      <c r="M46" s="8"/>
      <c r="N46" s="8"/>
      <c r="O46" s="33"/>
      <c r="P46" s="34"/>
    </row>
    <row r="47" spans="1:16" ht="12" customHeight="1" thickBot="1">
      <c r="A47" s="35" t="s">
        <v>3</v>
      </c>
      <c r="B47" s="15">
        <f>SUM(B9:B45)</f>
        <v>681.91200000000003</v>
      </c>
      <c r="C47" s="15">
        <f>SUM(C9:C45)</f>
        <v>0</v>
      </c>
      <c r="D47" s="15">
        <f>SUM(D9:D45)</f>
        <v>0</v>
      </c>
      <c r="E47" s="18">
        <f>SUM(E9:E45)</f>
        <v>0</v>
      </c>
      <c r="F47" s="15"/>
      <c r="G47" s="18">
        <f t="shared" ref="G47:N47" si="17">SUM(G9:G45)</f>
        <v>12437.029999999999</v>
      </c>
      <c r="H47" s="18">
        <f t="shared" si="17"/>
        <v>0</v>
      </c>
      <c r="I47" s="18">
        <f t="shared" si="17"/>
        <v>0</v>
      </c>
      <c r="J47" s="18">
        <f t="shared" si="17"/>
        <v>0</v>
      </c>
      <c r="K47" s="18">
        <f t="shared" si="17"/>
        <v>12437.029999999999</v>
      </c>
      <c r="L47" s="18">
        <f t="shared" si="17"/>
        <v>0</v>
      </c>
      <c r="M47" s="18">
        <f t="shared" si="17"/>
        <v>0</v>
      </c>
      <c r="N47" s="18">
        <f t="shared" si="17"/>
        <v>0</v>
      </c>
      <c r="O47" s="36">
        <f>O29</f>
        <v>12437.029999999999</v>
      </c>
      <c r="P47" s="39">
        <f>P29</f>
        <v>0</v>
      </c>
    </row>
    <row r="48" spans="1:16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</sheetData>
  <mergeCells count="12">
    <mergeCell ref="A8:P8"/>
    <mergeCell ref="K5:N5"/>
    <mergeCell ref="O5:P5"/>
    <mergeCell ref="B7:C7"/>
    <mergeCell ref="A1:P1"/>
    <mergeCell ref="A2:P2"/>
    <mergeCell ref="A3:P3"/>
    <mergeCell ref="A4:P4"/>
    <mergeCell ref="A5:A6"/>
    <mergeCell ref="B5:E5"/>
    <mergeCell ref="F5:F6"/>
    <mergeCell ref="G5:J5"/>
  </mergeCells>
  <printOptions horizontalCentered="1"/>
  <pageMargins left="0.39370078740157483" right="0.39370078740157483" top="0.98425196850393704" bottom="0.39370078740157483" header="0.51181102362204722" footer="0.11811023622047245"/>
  <pageSetup paperSize="9" scale="90" firstPageNumber="85" orientation="landscape" useFirstPageNumber="1" horizontalDpi="4294967293" verticalDpi="300" r:id="rId1"/>
  <headerFooter alignWithMargins="0">
    <oddFooter>&amp;R&amp;6&amp;F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P227"/>
  <sheetViews>
    <sheetView showGridLines="0" view="pageBreakPreview" zoomScaleNormal="70" zoomScaleSheetLayoutView="100" workbookViewId="0">
      <selection activeCell="A5" sqref="A5:P6"/>
    </sheetView>
  </sheetViews>
  <sheetFormatPr defaultRowHeight="11.25"/>
  <cols>
    <col min="1" max="1" width="13.5703125" style="1" customWidth="1"/>
    <col min="2" max="5" width="8.7109375" style="12" customWidth="1"/>
    <col min="6" max="6" width="9.7109375" style="3" customWidth="1"/>
    <col min="7" max="10" width="8.7109375" style="3" customWidth="1"/>
    <col min="11" max="11" width="8.7109375" style="37" customWidth="1"/>
    <col min="12" max="14" width="8.7109375" style="3" customWidth="1"/>
    <col min="15" max="16" width="9" style="38" customWidth="1"/>
    <col min="17" max="16384" width="9.140625" style="21"/>
  </cols>
  <sheetData>
    <row r="1" spans="1:16" s="19" customFormat="1" ht="16.5" customHeight="1">
      <c r="A1" s="70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2"/>
    </row>
    <row r="2" spans="1:16" s="20" customFormat="1" ht="13.5" customHeight="1">
      <c r="A2" s="73" t="s">
        <v>29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5"/>
    </row>
    <row r="3" spans="1:16" s="20" customFormat="1" ht="13.5" customHeight="1">
      <c r="A3" s="73" t="s">
        <v>30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5"/>
    </row>
    <row r="4" spans="1:16" s="20" customFormat="1" ht="12.75" customHeight="1" thickBot="1">
      <c r="A4" s="73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5"/>
    </row>
    <row r="5" spans="1:16" ht="12" customHeight="1">
      <c r="A5" s="76" t="s">
        <v>31</v>
      </c>
      <c r="B5" s="78" t="s">
        <v>32</v>
      </c>
      <c r="C5" s="79"/>
      <c r="D5" s="79"/>
      <c r="E5" s="79"/>
      <c r="F5" s="62" t="s">
        <v>2</v>
      </c>
      <c r="G5" s="64" t="s">
        <v>33</v>
      </c>
      <c r="H5" s="65"/>
      <c r="I5" s="65"/>
      <c r="J5" s="65"/>
      <c r="K5" s="64" t="s">
        <v>34</v>
      </c>
      <c r="L5" s="65"/>
      <c r="M5" s="65"/>
      <c r="N5" s="65"/>
      <c r="O5" s="66" t="s">
        <v>35</v>
      </c>
      <c r="P5" s="67"/>
    </row>
    <row r="6" spans="1:16" ht="12" customHeight="1" thickBot="1">
      <c r="A6" s="77"/>
      <c r="B6" s="13" t="s">
        <v>36</v>
      </c>
      <c r="C6" s="13" t="s">
        <v>37</v>
      </c>
      <c r="D6" s="13" t="s">
        <v>38</v>
      </c>
      <c r="E6" s="13" t="s">
        <v>41</v>
      </c>
      <c r="F6" s="63"/>
      <c r="G6" s="14" t="s">
        <v>39</v>
      </c>
      <c r="H6" s="14" t="s">
        <v>37</v>
      </c>
      <c r="I6" s="14" t="s">
        <v>38</v>
      </c>
      <c r="J6" s="14" t="s">
        <v>41</v>
      </c>
      <c r="K6" s="14" t="s">
        <v>36</v>
      </c>
      <c r="L6" s="14" t="s">
        <v>40</v>
      </c>
      <c r="M6" s="14" t="s">
        <v>38</v>
      </c>
      <c r="N6" s="14" t="s">
        <v>41</v>
      </c>
      <c r="O6" s="22" t="s">
        <v>42</v>
      </c>
      <c r="P6" s="23" t="s">
        <v>41</v>
      </c>
    </row>
    <row r="7" spans="1:16" ht="12" hidden="1" customHeight="1" thickBot="1">
      <c r="A7" s="4"/>
      <c r="B7" s="68" t="s">
        <v>1</v>
      </c>
      <c r="C7" s="69"/>
      <c r="D7" s="9"/>
      <c r="E7" s="10"/>
      <c r="F7" s="7"/>
      <c r="G7" s="5"/>
      <c r="H7" s="6"/>
      <c r="I7" s="7"/>
      <c r="J7" s="2"/>
      <c r="K7" s="5"/>
      <c r="L7" s="6"/>
      <c r="M7" s="7"/>
      <c r="N7" s="2"/>
      <c r="O7" s="24"/>
      <c r="P7" s="25"/>
    </row>
    <row r="8" spans="1:16" s="26" customFormat="1" ht="18" customHeight="1">
      <c r="A8" s="59" t="s">
        <v>26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1"/>
    </row>
    <row r="9" spans="1:16" ht="12" customHeight="1">
      <c r="A9" s="27"/>
      <c r="B9" s="28"/>
      <c r="C9" s="28"/>
      <c r="D9" s="28"/>
      <c r="E9" s="28"/>
      <c r="F9" s="29"/>
      <c r="G9" s="29"/>
      <c r="H9" s="29"/>
      <c r="I9" s="29"/>
      <c r="J9" s="29"/>
      <c r="K9" s="29"/>
      <c r="L9" s="29"/>
      <c r="M9" s="29"/>
      <c r="N9" s="29"/>
      <c r="O9" s="30"/>
      <c r="P9" s="31"/>
    </row>
    <row r="10" spans="1:16" ht="12" customHeight="1">
      <c r="A10" s="27">
        <v>402</v>
      </c>
      <c r="B10" s="28">
        <v>8.4499999999999993</v>
      </c>
      <c r="C10" s="28"/>
      <c r="D10" s="28"/>
      <c r="E10" s="28">
        <v>0</v>
      </c>
      <c r="F10" s="29"/>
      <c r="G10" s="29"/>
      <c r="H10" s="29"/>
      <c r="I10" s="29"/>
      <c r="J10" s="29"/>
      <c r="K10" s="29"/>
      <c r="L10" s="29"/>
      <c r="M10" s="29"/>
      <c r="N10" s="29"/>
      <c r="O10" s="30">
        <f>SUM(K10+L10+M10)</f>
        <v>0</v>
      </c>
      <c r="P10" s="31">
        <f>N10</f>
        <v>0</v>
      </c>
    </row>
    <row r="11" spans="1:16" ht="12" customHeight="1">
      <c r="A11" s="27">
        <v>403</v>
      </c>
      <c r="B11" s="28">
        <v>11.387</v>
      </c>
      <c r="C11" s="28"/>
      <c r="D11" s="28"/>
      <c r="E11" s="28">
        <v>0</v>
      </c>
      <c r="F11" s="29">
        <v>10</v>
      </c>
      <c r="G11" s="29">
        <f t="shared" ref="G11:G17" si="0">SUM(B10+B11)*F11</f>
        <v>198.37</v>
      </c>
      <c r="H11" s="29">
        <f t="shared" ref="H11:H22" si="1">SUM(C9+C11)*F11</f>
        <v>0</v>
      </c>
      <c r="I11" s="29">
        <f t="shared" ref="I11:I22" si="2">SUM(D9+D11)*F11</f>
        <v>0</v>
      </c>
      <c r="J11" s="29">
        <f t="shared" ref="J11:J22" si="3">SUM((E10+E11)*F11*1.3)</f>
        <v>0</v>
      </c>
      <c r="K11" s="29">
        <f t="shared" ref="K11:N23" si="4">G11</f>
        <v>198.37</v>
      </c>
      <c r="L11" s="29">
        <f t="shared" si="4"/>
        <v>0</v>
      </c>
      <c r="M11" s="29">
        <f t="shared" si="4"/>
        <v>0</v>
      </c>
      <c r="N11" s="29">
        <f t="shared" si="4"/>
        <v>0</v>
      </c>
      <c r="O11" s="30">
        <f t="shared" ref="O11:O23" si="5">SUM(K11+L11+M11)+O10</f>
        <v>198.37</v>
      </c>
      <c r="P11" s="31">
        <f t="shared" ref="P11:P23" si="6">N11+P10</f>
        <v>0</v>
      </c>
    </row>
    <row r="12" spans="1:16" ht="12" customHeight="1">
      <c r="A12" s="27">
        <v>404</v>
      </c>
      <c r="B12" s="28">
        <v>10.148</v>
      </c>
      <c r="C12" s="28"/>
      <c r="D12" s="28"/>
      <c r="E12" s="28">
        <v>0</v>
      </c>
      <c r="F12" s="29">
        <v>10</v>
      </c>
      <c r="G12" s="29">
        <f t="shared" si="0"/>
        <v>215.35</v>
      </c>
      <c r="H12" s="29">
        <f t="shared" si="1"/>
        <v>0</v>
      </c>
      <c r="I12" s="29">
        <f t="shared" si="2"/>
        <v>0</v>
      </c>
      <c r="J12" s="29">
        <f t="shared" si="3"/>
        <v>0</v>
      </c>
      <c r="K12" s="29">
        <f t="shared" si="4"/>
        <v>215.35</v>
      </c>
      <c r="L12" s="29">
        <f t="shared" si="4"/>
        <v>0</v>
      </c>
      <c r="M12" s="29">
        <f t="shared" si="4"/>
        <v>0</v>
      </c>
      <c r="N12" s="29">
        <f t="shared" si="4"/>
        <v>0</v>
      </c>
      <c r="O12" s="30">
        <f t="shared" si="5"/>
        <v>413.72</v>
      </c>
      <c r="P12" s="31">
        <f t="shared" si="6"/>
        <v>0</v>
      </c>
    </row>
    <row r="13" spans="1:16" ht="12" customHeight="1">
      <c r="A13" s="27">
        <v>405</v>
      </c>
      <c r="B13" s="28">
        <v>10.839</v>
      </c>
      <c r="C13" s="28"/>
      <c r="D13" s="28"/>
      <c r="E13" s="28">
        <v>0</v>
      </c>
      <c r="F13" s="29">
        <v>10</v>
      </c>
      <c r="G13" s="29">
        <f t="shared" si="0"/>
        <v>209.87</v>
      </c>
      <c r="H13" s="29">
        <f t="shared" si="1"/>
        <v>0</v>
      </c>
      <c r="I13" s="29">
        <f t="shared" si="2"/>
        <v>0</v>
      </c>
      <c r="J13" s="29">
        <f t="shared" si="3"/>
        <v>0</v>
      </c>
      <c r="K13" s="29">
        <f t="shared" si="4"/>
        <v>209.87</v>
      </c>
      <c r="L13" s="29">
        <f t="shared" si="4"/>
        <v>0</v>
      </c>
      <c r="M13" s="29">
        <f t="shared" si="4"/>
        <v>0</v>
      </c>
      <c r="N13" s="29">
        <f t="shared" si="4"/>
        <v>0</v>
      </c>
      <c r="O13" s="30">
        <f t="shared" si="5"/>
        <v>623.59</v>
      </c>
      <c r="P13" s="31">
        <f t="shared" si="6"/>
        <v>0</v>
      </c>
    </row>
    <row r="14" spans="1:16" ht="12" customHeight="1">
      <c r="A14" s="27">
        <v>406</v>
      </c>
      <c r="B14" s="28">
        <v>11.208</v>
      </c>
      <c r="C14" s="28"/>
      <c r="D14" s="28"/>
      <c r="E14" s="28">
        <v>0</v>
      </c>
      <c r="F14" s="29">
        <v>10</v>
      </c>
      <c r="G14" s="29">
        <f t="shared" si="0"/>
        <v>220.47</v>
      </c>
      <c r="H14" s="29">
        <f t="shared" si="1"/>
        <v>0</v>
      </c>
      <c r="I14" s="29">
        <f t="shared" si="2"/>
        <v>0</v>
      </c>
      <c r="J14" s="29">
        <f t="shared" si="3"/>
        <v>0</v>
      </c>
      <c r="K14" s="29">
        <f t="shared" si="4"/>
        <v>220.47</v>
      </c>
      <c r="L14" s="29">
        <f t="shared" si="4"/>
        <v>0</v>
      </c>
      <c r="M14" s="29">
        <f t="shared" si="4"/>
        <v>0</v>
      </c>
      <c r="N14" s="29">
        <f t="shared" si="4"/>
        <v>0</v>
      </c>
      <c r="O14" s="30">
        <f t="shared" si="5"/>
        <v>844.06000000000006</v>
      </c>
      <c r="P14" s="31">
        <f t="shared" si="6"/>
        <v>0</v>
      </c>
    </row>
    <row r="15" spans="1:16" ht="12" customHeight="1">
      <c r="A15" s="27">
        <v>407</v>
      </c>
      <c r="B15" s="28">
        <v>12.426</v>
      </c>
      <c r="C15" s="28"/>
      <c r="D15" s="28"/>
      <c r="E15" s="28">
        <v>0</v>
      </c>
      <c r="F15" s="29">
        <v>10</v>
      </c>
      <c r="G15" s="29">
        <f t="shared" si="0"/>
        <v>236.34</v>
      </c>
      <c r="H15" s="29">
        <f t="shared" si="1"/>
        <v>0</v>
      </c>
      <c r="I15" s="29">
        <f t="shared" si="2"/>
        <v>0</v>
      </c>
      <c r="J15" s="29">
        <f t="shared" si="3"/>
        <v>0</v>
      </c>
      <c r="K15" s="29">
        <f t="shared" si="4"/>
        <v>236.34</v>
      </c>
      <c r="L15" s="29">
        <f t="shared" si="4"/>
        <v>0</v>
      </c>
      <c r="M15" s="29">
        <f t="shared" si="4"/>
        <v>0</v>
      </c>
      <c r="N15" s="29">
        <f t="shared" si="4"/>
        <v>0</v>
      </c>
      <c r="O15" s="30">
        <f t="shared" si="5"/>
        <v>1080.4000000000001</v>
      </c>
      <c r="P15" s="31">
        <f t="shared" si="6"/>
        <v>0</v>
      </c>
    </row>
    <row r="16" spans="1:16" ht="12" customHeight="1">
      <c r="A16" s="27">
        <v>408</v>
      </c>
      <c r="B16" s="28">
        <v>12.103999999999999</v>
      </c>
      <c r="C16" s="28"/>
      <c r="D16" s="28"/>
      <c r="E16" s="28">
        <v>0</v>
      </c>
      <c r="F16" s="29">
        <v>10</v>
      </c>
      <c r="G16" s="29">
        <f t="shared" si="0"/>
        <v>245.3</v>
      </c>
      <c r="H16" s="29">
        <f t="shared" si="1"/>
        <v>0</v>
      </c>
      <c r="I16" s="29">
        <f t="shared" si="2"/>
        <v>0</v>
      </c>
      <c r="J16" s="29">
        <f t="shared" si="3"/>
        <v>0</v>
      </c>
      <c r="K16" s="29">
        <f t="shared" si="4"/>
        <v>245.3</v>
      </c>
      <c r="L16" s="29">
        <f t="shared" si="4"/>
        <v>0</v>
      </c>
      <c r="M16" s="29">
        <f t="shared" si="4"/>
        <v>0</v>
      </c>
      <c r="N16" s="29">
        <f t="shared" si="4"/>
        <v>0</v>
      </c>
      <c r="O16" s="30">
        <f t="shared" si="5"/>
        <v>1325.7</v>
      </c>
      <c r="P16" s="31">
        <f t="shared" si="6"/>
        <v>0</v>
      </c>
    </row>
    <row r="17" spans="1:16" s="32" customFormat="1" ht="12" customHeight="1">
      <c r="A17" s="27">
        <v>409</v>
      </c>
      <c r="B17" s="28">
        <v>10.651</v>
      </c>
      <c r="C17" s="28"/>
      <c r="D17" s="28"/>
      <c r="E17" s="28">
        <v>0</v>
      </c>
      <c r="F17" s="29">
        <v>10</v>
      </c>
      <c r="G17" s="29">
        <f t="shared" si="0"/>
        <v>227.54999999999998</v>
      </c>
      <c r="H17" s="29">
        <f t="shared" si="1"/>
        <v>0</v>
      </c>
      <c r="I17" s="29">
        <f t="shared" si="2"/>
        <v>0</v>
      </c>
      <c r="J17" s="29">
        <f t="shared" si="3"/>
        <v>0</v>
      </c>
      <c r="K17" s="29">
        <f t="shared" si="4"/>
        <v>227.54999999999998</v>
      </c>
      <c r="L17" s="29">
        <f t="shared" si="4"/>
        <v>0</v>
      </c>
      <c r="M17" s="29">
        <f t="shared" si="4"/>
        <v>0</v>
      </c>
      <c r="N17" s="29">
        <f t="shared" si="4"/>
        <v>0</v>
      </c>
      <c r="O17" s="30">
        <f t="shared" si="5"/>
        <v>1553.25</v>
      </c>
      <c r="P17" s="31">
        <f t="shared" si="6"/>
        <v>0</v>
      </c>
    </row>
    <row r="18" spans="1:16" s="32" customFormat="1" ht="12" customHeight="1">
      <c r="A18" s="27">
        <v>410</v>
      </c>
      <c r="B18" s="28">
        <v>0</v>
      </c>
      <c r="C18" s="28"/>
      <c r="D18" s="28"/>
      <c r="E18" s="28">
        <v>0</v>
      </c>
      <c r="F18" s="29">
        <v>10</v>
      </c>
      <c r="G18" s="29">
        <v>0</v>
      </c>
      <c r="H18" s="29">
        <f t="shared" si="1"/>
        <v>0</v>
      </c>
      <c r="I18" s="29">
        <f t="shared" si="2"/>
        <v>0</v>
      </c>
      <c r="J18" s="29">
        <f t="shared" si="3"/>
        <v>0</v>
      </c>
      <c r="K18" s="29">
        <f t="shared" si="4"/>
        <v>0</v>
      </c>
      <c r="L18" s="29">
        <f t="shared" si="4"/>
        <v>0</v>
      </c>
      <c r="M18" s="29">
        <f t="shared" si="4"/>
        <v>0</v>
      </c>
      <c r="N18" s="29">
        <f t="shared" si="4"/>
        <v>0</v>
      </c>
      <c r="O18" s="30">
        <f t="shared" si="5"/>
        <v>1553.25</v>
      </c>
      <c r="P18" s="31">
        <f t="shared" si="6"/>
        <v>0</v>
      </c>
    </row>
    <row r="19" spans="1:16" s="32" customFormat="1" ht="12" customHeight="1">
      <c r="A19" s="27">
        <v>411</v>
      </c>
      <c r="B19" s="28">
        <v>9.718</v>
      </c>
      <c r="C19" s="28"/>
      <c r="D19" s="28"/>
      <c r="E19" s="28">
        <v>0</v>
      </c>
      <c r="F19" s="29">
        <v>10</v>
      </c>
      <c r="G19" s="29">
        <f>SUM(B18+B19)*F19</f>
        <v>97.18</v>
      </c>
      <c r="H19" s="29">
        <f t="shared" si="1"/>
        <v>0</v>
      </c>
      <c r="I19" s="29">
        <f t="shared" si="2"/>
        <v>0</v>
      </c>
      <c r="J19" s="29">
        <f t="shared" si="3"/>
        <v>0</v>
      </c>
      <c r="K19" s="29">
        <f t="shared" si="4"/>
        <v>97.18</v>
      </c>
      <c r="L19" s="29">
        <f t="shared" si="4"/>
        <v>0</v>
      </c>
      <c r="M19" s="29">
        <f t="shared" si="4"/>
        <v>0</v>
      </c>
      <c r="N19" s="29">
        <f t="shared" si="4"/>
        <v>0</v>
      </c>
      <c r="O19" s="30">
        <f t="shared" si="5"/>
        <v>1650.43</v>
      </c>
      <c r="P19" s="31">
        <f t="shared" si="6"/>
        <v>0</v>
      </c>
    </row>
    <row r="20" spans="1:16" s="32" customFormat="1" ht="12" customHeight="1">
      <c r="A20" s="27">
        <v>412</v>
      </c>
      <c r="B20" s="28">
        <v>10.702999999999999</v>
      </c>
      <c r="C20" s="28"/>
      <c r="D20" s="28"/>
      <c r="E20" s="28">
        <v>0</v>
      </c>
      <c r="F20" s="29">
        <v>10</v>
      </c>
      <c r="G20" s="29">
        <f>SUM(B19+B20)*F20</f>
        <v>204.20999999999998</v>
      </c>
      <c r="H20" s="29">
        <f t="shared" si="1"/>
        <v>0</v>
      </c>
      <c r="I20" s="29">
        <f t="shared" si="2"/>
        <v>0</v>
      </c>
      <c r="J20" s="29">
        <f t="shared" si="3"/>
        <v>0</v>
      </c>
      <c r="K20" s="29">
        <f t="shared" si="4"/>
        <v>204.20999999999998</v>
      </c>
      <c r="L20" s="29">
        <f t="shared" si="4"/>
        <v>0</v>
      </c>
      <c r="M20" s="29">
        <f t="shared" si="4"/>
        <v>0</v>
      </c>
      <c r="N20" s="29">
        <f t="shared" si="4"/>
        <v>0</v>
      </c>
      <c r="O20" s="30">
        <f t="shared" si="5"/>
        <v>1854.64</v>
      </c>
      <c r="P20" s="31">
        <f t="shared" si="6"/>
        <v>0</v>
      </c>
    </row>
    <row r="21" spans="1:16" s="32" customFormat="1" ht="12" customHeight="1">
      <c r="A21" s="27">
        <v>413</v>
      </c>
      <c r="B21" s="28">
        <v>12.683</v>
      </c>
      <c r="C21" s="28"/>
      <c r="D21" s="28"/>
      <c r="E21" s="28">
        <v>0</v>
      </c>
      <c r="F21" s="29">
        <v>10</v>
      </c>
      <c r="G21" s="29">
        <f>SUM(B20+B21)*F21</f>
        <v>233.85999999999999</v>
      </c>
      <c r="H21" s="29">
        <f t="shared" si="1"/>
        <v>0</v>
      </c>
      <c r="I21" s="29">
        <f t="shared" si="2"/>
        <v>0</v>
      </c>
      <c r="J21" s="29">
        <f t="shared" si="3"/>
        <v>0</v>
      </c>
      <c r="K21" s="29">
        <f t="shared" si="4"/>
        <v>233.85999999999999</v>
      </c>
      <c r="L21" s="29">
        <f t="shared" si="4"/>
        <v>0</v>
      </c>
      <c r="M21" s="29">
        <f t="shared" si="4"/>
        <v>0</v>
      </c>
      <c r="N21" s="29">
        <f t="shared" si="4"/>
        <v>0</v>
      </c>
      <c r="O21" s="30">
        <f t="shared" si="5"/>
        <v>2088.5</v>
      </c>
      <c r="P21" s="31">
        <f t="shared" si="6"/>
        <v>0</v>
      </c>
    </row>
    <row r="22" spans="1:16" s="32" customFormat="1" ht="12" customHeight="1">
      <c r="A22" s="27">
        <v>414</v>
      </c>
      <c r="B22" s="28">
        <v>6.21</v>
      </c>
      <c r="C22" s="28"/>
      <c r="D22" s="28"/>
      <c r="E22" s="28">
        <v>0</v>
      </c>
      <c r="F22" s="29">
        <v>10</v>
      </c>
      <c r="G22" s="29">
        <f>SUM(B21+B22)*F22</f>
        <v>188.93</v>
      </c>
      <c r="H22" s="29">
        <f t="shared" si="1"/>
        <v>0</v>
      </c>
      <c r="I22" s="29">
        <f t="shared" si="2"/>
        <v>0</v>
      </c>
      <c r="J22" s="29">
        <f t="shared" si="3"/>
        <v>0</v>
      </c>
      <c r="K22" s="29">
        <f t="shared" si="4"/>
        <v>188.93</v>
      </c>
      <c r="L22" s="29">
        <f t="shared" si="4"/>
        <v>0</v>
      </c>
      <c r="M22" s="29">
        <f t="shared" si="4"/>
        <v>0</v>
      </c>
      <c r="N22" s="29">
        <f t="shared" si="4"/>
        <v>0</v>
      </c>
      <c r="O22" s="30">
        <f t="shared" si="5"/>
        <v>2277.4299999999998</v>
      </c>
      <c r="P22" s="31">
        <f t="shared" si="6"/>
        <v>0</v>
      </c>
    </row>
    <row r="23" spans="1:16" s="32" customFormat="1" ht="12" customHeight="1">
      <c r="A23" s="27">
        <v>415</v>
      </c>
      <c r="B23" s="28">
        <v>19.265000000000001</v>
      </c>
      <c r="C23" s="28"/>
      <c r="D23" s="28"/>
      <c r="E23" s="28">
        <v>0</v>
      </c>
      <c r="F23" s="29">
        <v>10</v>
      </c>
      <c r="G23" s="29">
        <f>SUM(B22+B23)*F23</f>
        <v>254.75</v>
      </c>
      <c r="H23" s="29">
        <f>SUM(C21+C23)*F23</f>
        <v>0</v>
      </c>
      <c r="I23" s="29">
        <f>SUM(D21+D23)*F23</f>
        <v>0</v>
      </c>
      <c r="J23" s="29">
        <f>SUM((E22+E23)*F23*1.3)</f>
        <v>0</v>
      </c>
      <c r="K23" s="29">
        <f t="shared" si="4"/>
        <v>254.75</v>
      </c>
      <c r="L23" s="29">
        <f t="shared" si="4"/>
        <v>0</v>
      </c>
      <c r="M23" s="29">
        <f t="shared" si="4"/>
        <v>0</v>
      </c>
      <c r="N23" s="29">
        <f t="shared" si="4"/>
        <v>0</v>
      </c>
      <c r="O23" s="30">
        <f t="shared" si="5"/>
        <v>2532.1799999999998</v>
      </c>
      <c r="P23" s="31">
        <f t="shared" si="6"/>
        <v>0</v>
      </c>
    </row>
    <row r="24" spans="1:16" s="32" customFormat="1" ht="12" customHeight="1">
      <c r="A24" s="27"/>
      <c r="B24" s="28"/>
      <c r="C24" s="28"/>
      <c r="D24" s="28"/>
      <c r="E24" s="28"/>
      <c r="F24" s="29"/>
      <c r="G24" s="29"/>
      <c r="H24" s="29"/>
      <c r="I24" s="29"/>
      <c r="J24" s="29"/>
      <c r="K24" s="29"/>
      <c r="L24" s="29"/>
      <c r="M24" s="29"/>
      <c r="N24" s="29"/>
      <c r="O24" s="30"/>
      <c r="P24" s="31"/>
    </row>
    <row r="25" spans="1:16" s="32" customFormat="1" ht="12" customHeight="1">
      <c r="A25" s="27"/>
      <c r="B25" s="28"/>
      <c r="C25" s="28"/>
      <c r="D25" s="28"/>
      <c r="E25" s="28"/>
      <c r="F25" s="29"/>
      <c r="G25" s="29"/>
      <c r="H25" s="29"/>
      <c r="I25" s="29"/>
      <c r="J25" s="29"/>
      <c r="K25" s="29"/>
      <c r="L25" s="29"/>
      <c r="M25" s="29"/>
      <c r="N25" s="29"/>
      <c r="O25" s="30"/>
      <c r="P25" s="31"/>
    </row>
    <row r="26" spans="1:16" s="32" customFormat="1" ht="12" customHeight="1">
      <c r="A26" s="27"/>
      <c r="B26" s="28"/>
      <c r="C26" s="28"/>
      <c r="D26" s="28"/>
      <c r="E26" s="28"/>
      <c r="F26" s="29"/>
      <c r="G26" s="29"/>
      <c r="H26" s="29"/>
      <c r="I26" s="29"/>
      <c r="J26" s="29"/>
      <c r="K26" s="29"/>
      <c r="L26" s="29"/>
      <c r="M26" s="29"/>
      <c r="N26" s="29"/>
      <c r="O26" s="30"/>
      <c r="P26" s="31"/>
    </row>
    <row r="27" spans="1:16" s="32" customFormat="1" ht="12" customHeight="1">
      <c r="A27" s="27"/>
      <c r="B27" s="28"/>
      <c r="C27" s="28"/>
      <c r="D27" s="28"/>
      <c r="E27" s="28"/>
      <c r="F27" s="29"/>
      <c r="G27" s="29"/>
      <c r="H27" s="29"/>
      <c r="I27" s="29"/>
      <c r="J27" s="29"/>
      <c r="K27" s="29"/>
      <c r="L27" s="29"/>
      <c r="M27" s="29"/>
      <c r="N27" s="29"/>
      <c r="O27" s="30"/>
      <c r="P27" s="31"/>
    </row>
    <row r="28" spans="1:16" s="32" customFormat="1" ht="12" customHeight="1">
      <c r="A28" s="27"/>
      <c r="B28" s="28"/>
      <c r="C28" s="28"/>
      <c r="D28" s="28"/>
      <c r="E28" s="28"/>
      <c r="F28" s="29"/>
      <c r="G28" s="29"/>
      <c r="H28" s="29"/>
      <c r="I28" s="29"/>
      <c r="J28" s="29"/>
      <c r="K28" s="29"/>
      <c r="L28" s="29"/>
      <c r="M28" s="29"/>
      <c r="N28" s="29"/>
      <c r="O28" s="30"/>
      <c r="P28" s="31"/>
    </row>
    <row r="29" spans="1:16" s="32" customFormat="1" ht="12" customHeight="1">
      <c r="A29" s="27"/>
      <c r="B29" s="28"/>
      <c r="C29" s="28"/>
      <c r="D29" s="28"/>
      <c r="E29" s="28"/>
      <c r="F29" s="29"/>
      <c r="G29" s="29"/>
      <c r="H29" s="29"/>
      <c r="I29" s="29"/>
      <c r="J29" s="29"/>
      <c r="K29" s="29"/>
      <c r="L29" s="29"/>
      <c r="M29" s="29"/>
      <c r="N29" s="29"/>
      <c r="O29" s="30"/>
      <c r="P29" s="31"/>
    </row>
    <row r="30" spans="1:16" s="32" customFormat="1" ht="12" customHeight="1">
      <c r="A30" s="27"/>
      <c r="B30" s="28"/>
      <c r="C30" s="28"/>
      <c r="D30" s="28"/>
      <c r="E30" s="28"/>
      <c r="F30" s="29"/>
      <c r="G30" s="29"/>
      <c r="H30" s="29"/>
      <c r="I30" s="29"/>
      <c r="J30" s="29"/>
      <c r="K30" s="29"/>
      <c r="L30" s="29"/>
      <c r="M30" s="29"/>
      <c r="N30" s="29"/>
      <c r="O30" s="30"/>
      <c r="P30" s="31"/>
    </row>
    <row r="31" spans="1:16" s="32" customFormat="1" ht="12" customHeight="1">
      <c r="A31" s="27"/>
      <c r="B31" s="28"/>
      <c r="C31" s="28"/>
      <c r="D31" s="28"/>
      <c r="E31" s="28"/>
      <c r="F31" s="29"/>
      <c r="G31" s="29"/>
      <c r="H31" s="29"/>
      <c r="I31" s="29"/>
      <c r="J31" s="29"/>
      <c r="K31" s="29"/>
      <c r="L31" s="29"/>
      <c r="M31" s="29"/>
      <c r="N31" s="29"/>
      <c r="O31" s="30"/>
      <c r="P31" s="31"/>
    </row>
    <row r="32" spans="1:16" s="32" customFormat="1" ht="12" customHeight="1">
      <c r="A32" s="27"/>
      <c r="B32" s="28"/>
      <c r="C32" s="28"/>
      <c r="D32" s="28"/>
      <c r="E32" s="28"/>
      <c r="F32" s="29"/>
      <c r="G32" s="29"/>
      <c r="H32" s="29"/>
      <c r="I32" s="29"/>
      <c r="J32" s="29"/>
      <c r="K32" s="29"/>
      <c r="L32" s="29"/>
      <c r="M32" s="29"/>
      <c r="N32" s="29"/>
      <c r="O32" s="30"/>
      <c r="P32" s="31"/>
    </row>
    <row r="33" spans="1:16" s="32" customFormat="1" ht="12" customHeight="1">
      <c r="A33" s="27"/>
      <c r="B33" s="28"/>
      <c r="C33" s="28"/>
      <c r="D33" s="28"/>
      <c r="E33" s="28"/>
      <c r="F33" s="29"/>
      <c r="G33" s="29"/>
      <c r="H33" s="29"/>
      <c r="I33" s="29"/>
      <c r="J33" s="29"/>
      <c r="K33" s="29"/>
      <c r="L33" s="29"/>
      <c r="M33" s="29"/>
      <c r="N33" s="29"/>
      <c r="O33" s="30"/>
      <c r="P33" s="31"/>
    </row>
    <row r="34" spans="1:16" ht="12" customHeight="1">
      <c r="A34" s="27"/>
      <c r="B34" s="28"/>
      <c r="C34" s="28"/>
      <c r="D34" s="28"/>
      <c r="E34" s="28"/>
      <c r="F34" s="29"/>
      <c r="G34" s="29"/>
      <c r="H34" s="29"/>
      <c r="I34" s="29"/>
      <c r="J34" s="29"/>
      <c r="K34" s="29"/>
      <c r="L34" s="29"/>
      <c r="M34" s="29"/>
      <c r="N34" s="29"/>
      <c r="O34" s="30"/>
      <c r="P34" s="31"/>
    </row>
    <row r="35" spans="1:16" ht="12" customHeight="1">
      <c r="A35" s="27"/>
      <c r="B35" s="28"/>
      <c r="C35" s="28"/>
      <c r="D35" s="28"/>
      <c r="E35" s="28"/>
      <c r="F35" s="29"/>
      <c r="G35" s="29"/>
      <c r="H35" s="29"/>
      <c r="I35" s="29"/>
      <c r="J35" s="29"/>
      <c r="K35" s="29"/>
      <c r="L35" s="29"/>
      <c r="M35" s="29"/>
      <c r="N35" s="29"/>
      <c r="O35" s="30"/>
      <c r="P35" s="31"/>
    </row>
    <row r="36" spans="1:16" ht="12" customHeight="1">
      <c r="A36" s="27"/>
      <c r="B36" s="28"/>
      <c r="C36" s="28"/>
      <c r="D36" s="28"/>
      <c r="E36" s="28"/>
      <c r="F36" s="29"/>
      <c r="G36" s="29"/>
      <c r="H36" s="29"/>
      <c r="I36" s="29"/>
      <c r="J36" s="29"/>
      <c r="K36" s="29"/>
      <c r="L36" s="29"/>
      <c r="M36" s="29"/>
      <c r="N36" s="29"/>
      <c r="O36" s="30"/>
      <c r="P36" s="31"/>
    </row>
    <row r="37" spans="1:16" ht="12" customHeight="1">
      <c r="A37" s="27"/>
      <c r="B37" s="28"/>
      <c r="C37" s="28"/>
      <c r="D37" s="28"/>
      <c r="E37" s="28"/>
      <c r="F37" s="29"/>
      <c r="G37" s="29"/>
      <c r="H37" s="29"/>
      <c r="I37" s="29"/>
      <c r="J37" s="29"/>
      <c r="K37" s="29"/>
      <c r="L37" s="29"/>
      <c r="M37" s="29"/>
      <c r="N37" s="29"/>
      <c r="O37" s="30"/>
      <c r="P37" s="31"/>
    </row>
    <row r="38" spans="1:16" ht="12" customHeight="1">
      <c r="A38" s="27"/>
      <c r="B38" s="28"/>
      <c r="C38" s="28"/>
      <c r="D38" s="28"/>
      <c r="E38" s="28"/>
      <c r="F38" s="29"/>
      <c r="G38" s="29"/>
      <c r="H38" s="29"/>
      <c r="I38" s="29"/>
      <c r="J38" s="29"/>
      <c r="K38" s="29"/>
      <c r="L38" s="29"/>
      <c r="M38" s="29"/>
      <c r="N38" s="29"/>
      <c r="O38" s="30"/>
      <c r="P38" s="31"/>
    </row>
    <row r="39" spans="1:16" ht="12" customHeight="1">
      <c r="A39" s="27"/>
      <c r="B39" s="28"/>
      <c r="C39" s="28"/>
      <c r="D39" s="28"/>
      <c r="E39" s="28"/>
      <c r="F39" s="29"/>
      <c r="G39" s="29"/>
      <c r="H39" s="29"/>
      <c r="I39" s="29"/>
      <c r="J39" s="29"/>
      <c r="K39" s="29"/>
      <c r="L39" s="29"/>
      <c r="M39" s="29"/>
      <c r="N39" s="29"/>
      <c r="O39" s="30"/>
      <c r="P39" s="31"/>
    </row>
    <row r="40" spans="1:16" ht="12" customHeight="1">
      <c r="A40" s="27"/>
      <c r="B40" s="28"/>
      <c r="C40" s="28"/>
      <c r="D40" s="28"/>
      <c r="E40" s="28"/>
      <c r="F40" s="29"/>
      <c r="G40" s="29"/>
      <c r="H40" s="29"/>
      <c r="I40" s="29"/>
      <c r="J40" s="29"/>
      <c r="K40" s="29"/>
      <c r="L40" s="29"/>
      <c r="M40" s="29"/>
      <c r="N40" s="29"/>
      <c r="O40" s="30"/>
      <c r="P40" s="31"/>
    </row>
    <row r="41" spans="1:16" ht="12" customHeight="1">
      <c r="A41" s="27"/>
      <c r="B41" s="28"/>
      <c r="C41" s="28"/>
      <c r="D41" s="28"/>
      <c r="E41" s="28"/>
      <c r="F41" s="29"/>
      <c r="G41" s="29"/>
      <c r="H41" s="29"/>
      <c r="I41" s="29"/>
      <c r="J41" s="29"/>
      <c r="K41" s="29"/>
      <c r="L41" s="29"/>
      <c r="M41" s="29"/>
      <c r="N41" s="29"/>
      <c r="O41" s="30"/>
      <c r="P41" s="31"/>
    </row>
    <row r="42" spans="1:16" ht="12" customHeight="1">
      <c r="A42" s="27"/>
      <c r="B42" s="28"/>
      <c r="C42" s="28"/>
      <c r="D42" s="28"/>
      <c r="E42" s="28"/>
      <c r="F42" s="29"/>
      <c r="G42" s="29"/>
      <c r="H42" s="29"/>
      <c r="I42" s="29"/>
      <c r="J42" s="29"/>
      <c r="K42" s="29"/>
      <c r="L42" s="29"/>
      <c r="M42" s="29"/>
      <c r="N42" s="29"/>
      <c r="O42" s="30"/>
      <c r="P42" s="31"/>
    </row>
    <row r="43" spans="1:16" ht="12" customHeight="1">
      <c r="A43" s="27"/>
      <c r="B43" s="28"/>
      <c r="C43" s="28"/>
      <c r="D43" s="28"/>
      <c r="E43" s="28"/>
      <c r="F43" s="29"/>
      <c r="G43" s="29"/>
      <c r="H43" s="29"/>
      <c r="I43" s="29"/>
      <c r="J43" s="29"/>
      <c r="K43" s="29"/>
      <c r="L43" s="29"/>
      <c r="M43" s="29"/>
      <c r="N43" s="29"/>
      <c r="O43" s="30"/>
      <c r="P43" s="31"/>
    </row>
    <row r="44" spans="1:16" ht="12" customHeight="1">
      <c r="A44" s="27"/>
      <c r="B44" s="28"/>
      <c r="C44" s="28"/>
      <c r="D44" s="28"/>
      <c r="E44" s="28"/>
      <c r="F44" s="29"/>
      <c r="G44" s="29"/>
      <c r="H44" s="29"/>
      <c r="I44" s="29"/>
      <c r="J44" s="29"/>
      <c r="K44" s="29"/>
      <c r="L44" s="29"/>
      <c r="M44" s="29"/>
      <c r="N44" s="29"/>
      <c r="O44" s="30"/>
      <c r="P44" s="31"/>
    </row>
    <row r="45" spans="1:16" ht="12" customHeight="1">
      <c r="A45" s="27"/>
      <c r="B45" s="28"/>
      <c r="C45" s="28"/>
      <c r="D45" s="28"/>
      <c r="E45" s="28"/>
      <c r="F45" s="29"/>
      <c r="G45" s="29"/>
      <c r="H45" s="29"/>
      <c r="I45" s="29"/>
      <c r="J45" s="29"/>
      <c r="K45" s="29"/>
      <c r="L45" s="29"/>
      <c r="M45" s="29"/>
      <c r="N45" s="29"/>
      <c r="O45" s="30"/>
      <c r="P45" s="31"/>
    </row>
    <row r="46" spans="1:16" ht="12" customHeight="1" thickBot="1">
      <c r="A46" s="16"/>
      <c r="B46" s="17"/>
      <c r="C46" s="11"/>
      <c r="D46" s="11"/>
      <c r="E46" s="11"/>
      <c r="F46" s="8"/>
      <c r="G46" s="8"/>
      <c r="H46" s="8"/>
      <c r="I46" s="8"/>
      <c r="J46" s="8"/>
      <c r="K46" s="8"/>
      <c r="L46" s="8"/>
      <c r="M46" s="8"/>
      <c r="N46" s="8"/>
      <c r="O46" s="33"/>
      <c r="P46" s="34"/>
    </row>
    <row r="47" spans="1:16" ht="12" customHeight="1" thickBot="1">
      <c r="A47" s="35" t="s">
        <v>3</v>
      </c>
      <c r="B47" s="15">
        <f>SUM(B9:B45)</f>
        <v>145.792</v>
      </c>
      <c r="C47" s="15">
        <f>SUM(C9:C45)</f>
        <v>0</v>
      </c>
      <c r="D47" s="15">
        <f>SUM(D9:D45)</f>
        <v>0</v>
      </c>
      <c r="E47" s="18">
        <f>SUM(E9:E45)</f>
        <v>0</v>
      </c>
      <c r="F47" s="15"/>
      <c r="G47" s="18">
        <f t="shared" ref="G47:N47" si="7">SUM(G9:G45)</f>
        <v>2532.1799999999998</v>
      </c>
      <c r="H47" s="18">
        <f t="shared" si="7"/>
        <v>0</v>
      </c>
      <c r="I47" s="18">
        <f t="shared" si="7"/>
        <v>0</v>
      </c>
      <c r="J47" s="18">
        <f t="shared" si="7"/>
        <v>0</v>
      </c>
      <c r="K47" s="18">
        <f t="shared" si="7"/>
        <v>2532.1799999999998</v>
      </c>
      <c r="L47" s="18">
        <f t="shared" si="7"/>
        <v>0</v>
      </c>
      <c r="M47" s="18">
        <f t="shared" si="7"/>
        <v>0</v>
      </c>
      <c r="N47" s="18">
        <f t="shared" si="7"/>
        <v>0</v>
      </c>
      <c r="O47" s="36">
        <f>O23</f>
        <v>2532.1799999999998</v>
      </c>
      <c r="P47" s="39">
        <f>P23</f>
        <v>0</v>
      </c>
    </row>
    <row r="48" spans="1:16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</sheetData>
  <mergeCells count="12">
    <mergeCell ref="A8:P8"/>
    <mergeCell ref="K5:N5"/>
    <mergeCell ref="O5:P5"/>
    <mergeCell ref="B7:C7"/>
    <mergeCell ref="A1:P1"/>
    <mergeCell ref="A2:P2"/>
    <mergeCell ref="A3:P3"/>
    <mergeCell ref="A4:P4"/>
    <mergeCell ref="A5:A6"/>
    <mergeCell ref="B5:E5"/>
    <mergeCell ref="F5:F6"/>
    <mergeCell ref="G5:J5"/>
  </mergeCells>
  <printOptions horizontalCentered="1"/>
  <pageMargins left="0.39370078740157483" right="0.39370078740157483" top="0.98425196850393704" bottom="0.39370078740157483" header="0.51181102362204722" footer="0.11811023622047245"/>
  <pageSetup paperSize="9" scale="90" firstPageNumber="85" orientation="landscape" useFirstPageNumber="1" horizontalDpi="4294967293" verticalDpi="300" r:id="rId1"/>
  <headerFooter alignWithMargins="0">
    <oddFooter>&amp;R&amp;6&amp;F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P227"/>
  <sheetViews>
    <sheetView showGridLines="0" view="pageBreakPreview" zoomScaleNormal="70" zoomScaleSheetLayoutView="100" workbookViewId="0">
      <selection activeCell="A5" sqref="A5:P6"/>
    </sheetView>
  </sheetViews>
  <sheetFormatPr defaultRowHeight="11.25"/>
  <cols>
    <col min="1" max="1" width="13.5703125" style="1" customWidth="1"/>
    <col min="2" max="5" width="8.7109375" style="12" customWidth="1"/>
    <col min="6" max="6" width="9.7109375" style="3" customWidth="1"/>
    <col min="7" max="10" width="8.7109375" style="3" customWidth="1"/>
    <col min="11" max="11" width="8.7109375" style="37" customWidth="1"/>
    <col min="12" max="14" width="8.7109375" style="3" customWidth="1"/>
    <col min="15" max="16" width="9" style="38" customWidth="1"/>
    <col min="17" max="16384" width="9.140625" style="21"/>
  </cols>
  <sheetData>
    <row r="1" spans="1:16" s="19" customFormat="1" ht="16.5" customHeight="1">
      <c r="A1" s="70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2"/>
    </row>
    <row r="2" spans="1:16" s="20" customFormat="1" ht="13.5" customHeight="1">
      <c r="A2" s="73" t="s">
        <v>29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5"/>
    </row>
    <row r="3" spans="1:16" s="20" customFormat="1" ht="13.5" customHeight="1">
      <c r="A3" s="73" t="s">
        <v>30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5"/>
    </row>
    <row r="4" spans="1:16" s="20" customFormat="1" ht="12.75" customHeight="1" thickBot="1">
      <c r="A4" s="73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5"/>
    </row>
    <row r="5" spans="1:16" ht="12" customHeight="1">
      <c r="A5" s="76" t="s">
        <v>31</v>
      </c>
      <c r="B5" s="78" t="s">
        <v>32</v>
      </c>
      <c r="C5" s="79"/>
      <c r="D5" s="79"/>
      <c r="E5" s="79"/>
      <c r="F5" s="62" t="s">
        <v>2</v>
      </c>
      <c r="G5" s="64" t="s">
        <v>33</v>
      </c>
      <c r="H5" s="65"/>
      <c r="I5" s="65"/>
      <c r="J5" s="65"/>
      <c r="K5" s="64" t="s">
        <v>34</v>
      </c>
      <c r="L5" s="65"/>
      <c r="M5" s="65"/>
      <c r="N5" s="65"/>
      <c r="O5" s="66" t="s">
        <v>35</v>
      </c>
      <c r="P5" s="67"/>
    </row>
    <row r="6" spans="1:16" ht="12" customHeight="1" thickBot="1">
      <c r="A6" s="77"/>
      <c r="B6" s="13" t="s">
        <v>36</v>
      </c>
      <c r="C6" s="13" t="s">
        <v>37</v>
      </c>
      <c r="D6" s="13" t="s">
        <v>38</v>
      </c>
      <c r="E6" s="13" t="s">
        <v>41</v>
      </c>
      <c r="F6" s="63"/>
      <c r="G6" s="14" t="s">
        <v>39</v>
      </c>
      <c r="H6" s="14" t="s">
        <v>37</v>
      </c>
      <c r="I6" s="14" t="s">
        <v>38</v>
      </c>
      <c r="J6" s="14" t="s">
        <v>41</v>
      </c>
      <c r="K6" s="14" t="s">
        <v>36</v>
      </c>
      <c r="L6" s="14" t="s">
        <v>40</v>
      </c>
      <c r="M6" s="14" t="s">
        <v>38</v>
      </c>
      <c r="N6" s="14" t="s">
        <v>41</v>
      </c>
      <c r="O6" s="22" t="s">
        <v>42</v>
      </c>
      <c r="P6" s="23" t="s">
        <v>41</v>
      </c>
    </row>
    <row r="7" spans="1:16" ht="12" hidden="1" customHeight="1" thickBot="1">
      <c r="A7" s="4"/>
      <c r="B7" s="68" t="s">
        <v>1</v>
      </c>
      <c r="C7" s="69"/>
      <c r="D7" s="9"/>
      <c r="E7" s="10"/>
      <c r="F7" s="7"/>
      <c r="G7" s="5"/>
      <c r="H7" s="6"/>
      <c r="I7" s="7"/>
      <c r="J7" s="2"/>
      <c r="K7" s="5"/>
      <c r="L7" s="6"/>
      <c r="M7" s="7"/>
      <c r="N7" s="2"/>
      <c r="O7" s="24"/>
      <c r="P7" s="25"/>
    </row>
    <row r="8" spans="1:16" s="26" customFormat="1" ht="18" customHeight="1">
      <c r="A8" s="59" t="s">
        <v>25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1"/>
    </row>
    <row r="9" spans="1:16" ht="12" customHeight="1">
      <c r="A9" s="27"/>
      <c r="B9" s="28"/>
      <c r="C9" s="28"/>
      <c r="D9" s="28"/>
      <c r="E9" s="28"/>
      <c r="F9" s="29"/>
      <c r="G9" s="29"/>
      <c r="H9" s="29"/>
      <c r="I9" s="29"/>
      <c r="J9" s="29"/>
      <c r="K9" s="29"/>
      <c r="L9" s="29"/>
      <c r="M9" s="29"/>
      <c r="N9" s="29"/>
      <c r="O9" s="30"/>
      <c r="P9" s="31"/>
    </row>
    <row r="10" spans="1:16" ht="12" customHeight="1">
      <c r="A10" s="27">
        <v>600</v>
      </c>
      <c r="B10" s="28">
        <v>0</v>
      </c>
      <c r="C10" s="28"/>
      <c r="D10" s="28"/>
      <c r="E10" s="28">
        <v>0</v>
      </c>
      <c r="F10" s="29"/>
      <c r="G10" s="29"/>
      <c r="H10" s="29"/>
      <c r="I10" s="29"/>
      <c r="J10" s="29"/>
      <c r="K10" s="29"/>
      <c r="L10" s="29"/>
      <c r="M10" s="29"/>
      <c r="N10" s="29"/>
      <c r="O10" s="30">
        <f>SUM(K10+L10+M10)</f>
        <v>0</v>
      </c>
      <c r="P10" s="31">
        <f>N10</f>
        <v>0</v>
      </c>
    </row>
    <row r="11" spans="1:16" ht="12" customHeight="1">
      <c r="A11" s="27">
        <v>601</v>
      </c>
      <c r="B11" s="28">
        <v>7.0579999999999998</v>
      </c>
      <c r="C11" s="28"/>
      <c r="D11" s="28"/>
      <c r="E11" s="28">
        <v>0.48899999999999999</v>
      </c>
      <c r="F11" s="29">
        <v>10</v>
      </c>
      <c r="G11" s="29">
        <f t="shared" ref="G11:G22" si="0">SUM(B10+B11)*F11</f>
        <v>70.58</v>
      </c>
      <c r="H11" s="29">
        <f t="shared" ref="H11:H22" si="1">SUM(C9+C11)*F11</f>
        <v>0</v>
      </c>
      <c r="I11" s="29">
        <f t="shared" ref="I11:I22" si="2">SUM(D9+D11)*F11</f>
        <v>0</v>
      </c>
      <c r="J11" s="29">
        <f t="shared" ref="J11:J22" si="3">SUM((E10+E11)*F11*1.3)</f>
        <v>6.3570000000000002</v>
      </c>
      <c r="K11" s="29">
        <f t="shared" ref="K11:N22" si="4">G11</f>
        <v>70.58</v>
      </c>
      <c r="L11" s="29">
        <f t="shared" si="4"/>
        <v>0</v>
      </c>
      <c r="M11" s="29">
        <f t="shared" si="4"/>
        <v>0</v>
      </c>
      <c r="N11" s="29">
        <f t="shared" si="4"/>
        <v>6.3570000000000002</v>
      </c>
      <c r="O11" s="30">
        <f t="shared" ref="O11:O22" si="5">SUM(K11+L11+M11)+O10</f>
        <v>70.58</v>
      </c>
      <c r="P11" s="31">
        <f t="shared" ref="P11:P22" si="6">N11+P10</f>
        <v>6.3570000000000002</v>
      </c>
    </row>
    <row r="12" spans="1:16" ht="12" customHeight="1">
      <c r="A12" s="27">
        <v>602</v>
      </c>
      <c r="B12" s="28">
        <v>9.7489999999999988</v>
      </c>
      <c r="C12" s="28"/>
      <c r="D12" s="28"/>
      <c r="E12" s="28">
        <v>0.48499999999999999</v>
      </c>
      <c r="F12" s="29">
        <v>10</v>
      </c>
      <c r="G12" s="29">
        <f t="shared" si="0"/>
        <v>168.07</v>
      </c>
      <c r="H12" s="29">
        <f t="shared" si="1"/>
        <v>0</v>
      </c>
      <c r="I12" s="29">
        <f t="shared" si="2"/>
        <v>0</v>
      </c>
      <c r="J12" s="29">
        <f t="shared" si="3"/>
        <v>12.662000000000001</v>
      </c>
      <c r="K12" s="29">
        <f t="shared" si="4"/>
        <v>168.07</v>
      </c>
      <c r="L12" s="29">
        <f t="shared" si="4"/>
        <v>0</v>
      </c>
      <c r="M12" s="29">
        <f t="shared" si="4"/>
        <v>0</v>
      </c>
      <c r="N12" s="29">
        <f t="shared" si="4"/>
        <v>12.662000000000001</v>
      </c>
      <c r="O12" s="30">
        <f t="shared" si="5"/>
        <v>238.64999999999998</v>
      </c>
      <c r="P12" s="31">
        <f t="shared" si="6"/>
        <v>19.019000000000002</v>
      </c>
    </row>
    <row r="13" spans="1:16" ht="12" customHeight="1">
      <c r="A13" s="27">
        <v>603</v>
      </c>
      <c r="B13" s="28">
        <v>10.654</v>
      </c>
      <c r="C13" s="28"/>
      <c r="D13" s="28"/>
      <c r="E13" s="28">
        <v>0.67100000000000004</v>
      </c>
      <c r="F13" s="29">
        <v>10</v>
      </c>
      <c r="G13" s="29">
        <f t="shared" si="0"/>
        <v>204.02999999999997</v>
      </c>
      <c r="H13" s="29">
        <f t="shared" si="1"/>
        <v>0</v>
      </c>
      <c r="I13" s="29">
        <f t="shared" si="2"/>
        <v>0</v>
      </c>
      <c r="J13" s="29">
        <f t="shared" si="3"/>
        <v>15.028000000000004</v>
      </c>
      <c r="K13" s="29">
        <f t="shared" si="4"/>
        <v>204.02999999999997</v>
      </c>
      <c r="L13" s="29">
        <f t="shared" si="4"/>
        <v>0</v>
      </c>
      <c r="M13" s="29">
        <f t="shared" si="4"/>
        <v>0</v>
      </c>
      <c r="N13" s="29">
        <f t="shared" si="4"/>
        <v>15.028000000000004</v>
      </c>
      <c r="O13" s="30">
        <f t="shared" si="5"/>
        <v>442.67999999999995</v>
      </c>
      <c r="P13" s="31">
        <f t="shared" si="6"/>
        <v>34.047000000000004</v>
      </c>
    </row>
    <row r="14" spans="1:16" ht="12" customHeight="1">
      <c r="A14" s="27">
        <v>604</v>
      </c>
      <c r="B14" s="28">
        <v>10.519</v>
      </c>
      <c r="C14" s="28"/>
      <c r="D14" s="28"/>
      <c r="E14" s="28">
        <v>0.94499999999999995</v>
      </c>
      <c r="F14" s="29">
        <v>10</v>
      </c>
      <c r="G14" s="29">
        <f t="shared" si="0"/>
        <v>211.73000000000002</v>
      </c>
      <c r="H14" s="29">
        <f t="shared" si="1"/>
        <v>0</v>
      </c>
      <c r="I14" s="29">
        <f t="shared" si="2"/>
        <v>0</v>
      </c>
      <c r="J14" s="29">
        <f t="shared" si="3"/>
        <v>21.008000000000003</v>
      </c>
      <c r="K14" s="29">
        <f t="shared" si="4"/>
        <v>211.73000000000002</v>
      </c>
      <c r="L14" s="29">
        <f t="shared" si="4"/>
        <v>0</v>
      </c>
      <c r="M14" s="29">
        <f t="shared" si="4"/>
        <v>0</v>
      </c>
      <c r="N14" s="29">
        <f t="shared" si="4"/>
        <v>21.008000000000003</v>
      </c>
      <c r="O14" s="30">
        <f t="shared" si="5"/>
        <v>654.41</v>
      </c>
      <c r="P14" s="31">
        <f t="shared" si="6"/>
        <v>55.055000000000007</v>
      </c>
    </row>
    <row r="15" spans="1:16" ht="12" customHeight="1">
      <c r="A15" s="27">
        <v>605</v>
      </c>
      <c r="B15" s="28">
        <v>9.9050000000000011</v>
      </c>
      <c r="C15" s="28"/>
      <c r="D15" s="28"/>
      <c r="E15" s="28">
        <v>1.1990000000000001</v>
      </c>
      <c r="F15" s="29">
        <v>10</v>
      </c>
      <c r="G15" s="29">
        <f t="shared" si="0"/>
        <v>204.24</v>
      </c>
      <c r="H15" s="29">
        <f t="shared" si="1"/>
        <v>0</v>
      </c>
      <c r="I15" s="29">
        <f t="shared" si="2"/>
        <v>0</v>
      </c>
      <c r="J15" s="29">
        <f t="shared" si="3"/>
        <v>27.872000000000003</v>
      </c>
      <c r="K15" s="29">
        <f t="shared" si="4"/>
        <v>204.24</v>
      </c>
      <c r="L15" s="29">
        <f t="shared" si="4"/>
        <v>0</v>
      </c>
      <c r="M15" s="29">
        <f t="shared" si="4"/>
        <v>0</v>
      </c>
      <c r="N15" s="29">
        <f t="shared" si="4"/>
        <v>27.872000000000003</v>
      </c>
      <c r="O15" s="30">
        <f t="shared" si="5"/>
        <v>858.65</v>
      </c>
      <c r="P15" s="31">
        <f t="shared" si="6"/>
        <v>82.927000000000007</v>
      </c>
    </row>
    <row r="16" spans="1:16" ht="12" customHeight="1">
      <c r="A16" s="27">
        <v>606</v>
      </c>
      <c r="B16" s="28">
        <v>11.173999999999999</v>
      </c>
      <c r="C16" s="28"/>
      <c r="D16" s="28"/>
      <c r="E16" s="28">
        <v>0.93500000000000005</v>
      </c>
      <c r="F16" s="29">
        <v>10</v>
      </c>
      <c r="G16" s="29">
        <f t="shared" si="0"/>
        <v>210.79000000000002</v>
      </c>
      <c r="H16" s="29">
        <f t="shared" si="1"/>
        <v>0</v>
      </c>
      <c r="I16" s="29">
        <f t="shared" si="2"/>
        <v>0</v>
      </c>
      <c r="J16" s="29">
        <f t="shared" si="3"/>
        <v>27.742000000000004</v>
      </c>
      <c r="K16" s="29">
        <f t="shared" si="4"/>
        <v>210.79000000000002</v>
      </c>
      <c r="L16" s="29">
        <f t="shared" si="4"/>
        <v>0</v>
      </c>
      <c r="M16" s="29">
        <f t="shared" si="4"/>
        <v>0</v>
      </c>
      <c r="N16" s="29">
        <f t="shared" si="4"/>
        <v>27.742000000000004</v>
      </c>
      <c r="O16" s="30">
        <f t="shared" si="5"/>
        <v>1069.44</v>
      </c>
      <c r="P16" s="31">
        <f t="shared" si="6"/>
        <v>110.66900000000001</v>
      </c>
    </row>
    <row r="17" spans="1:16" s="32" customFormat="1" ht="12" customHeight="1">
      <c r="A17" s="27">
        <v>607</v>
      </c>
      <c r="B17" s="28">
        <v>11.922000000000001</v>
      </c>
      <c r="C17" s="28"/>
      <c r="D17" s="28"/>
      <c r="E17" s="28">
        <v>1.2889999999999999</v>
      </c>
      <c r="F17" s="29">
        <v>10</v>
      </c>
      <c r="G17" s="29">
        <f t="shared" si="0"/>
        <v>230.96</v>
      </c>
      <c r="H17" s="29">
        <f t="shared" si="1"/>
        <v>0</v>
      </c>
      <c r="I17" s="29">
        <f t="shared" si="2"/>
        <v>0</v>
      </c>
      <c r="J17" s="29">
        <f t="shared" si="3"/>
        <v>28.912000000000003</v>
      </c>
      <c r="K17" s="29">
        <f t="shared" si="4"/>
        <v>230.96</v>
      </c>
      <c r="L17" s="29">
        <f t="shared" si="4"/>
        <v>0</v>
      </c>
      <c r="M17" s="29">
        <f t="shared" si="4"/>
        <v>0</v>
      </c>
      <c r="N17" s="29">
        <f t="shared" si="4"/>
        <v>28.912000000000003</v>
      </c>
      <c r="O17" s="30">
        <f t="shared" si="5"/>
        <v>1300.4000000000001</v>
      </c>
      <c r="P17" s="31">
        <f t="shared" si="6"/>
        <v>139.58100000000002</v>
      </c>
    </row>
    <row r="18" spans="1:16" s="32" customFormat="1" ht="12" customHeight="1">
      <c r="A18" s="27">
        <v>608</v>
      </c>
      <c r="B18" s="28">
        <v>11.22</v>
      </c>
      <c r="C18" s="28"/>
      <c r="D18" s="28"/>
      <c r="E18" s="28">
        <v>0.77600000000000002</v>
      </c>
      <c r="F18" s="29">
        <v>10</v>
      </c>
      <c r="G18" s="29">
        <f t="shared" si="0"/>
        <v>231.42000000000002</v>
      </c>
      <c r="H18" s="29">
        <f t="shared" si="1"/>
        <v>0</v>
      </c>
      <c r="I18" s="29">
        <f t="shared" si="2"/>
        <v>0</v>
      </c>
      <c r="J18" s="29">
        <f t="shared" si="3"/>
        <v>26.844999999999999</v>
      </c>
      <c r="K18" s="29">
        <f t="shared" si="4"/>
        <v>231.42000000000002</v>
      </c>
      <c r="L18" s="29">
        <f t="shared" si="4"/>
        <v>0</v>
      </c>
      <c r="M18" s="29">
        <f t="shared" si="4"/>
        <v>0</v>
      </c>
      <c r="N18" s="29">
        <f t="shared" si="4"/>
        <v>26.844999999999999</v>
      </c>
      <c r="O18" s="30">
        <f t="shared" si="5"/>
        <v>1531.8200000000002</v>
      </c>
      <c r="P18" s="31">
        <f t="shared" si="6"/>
        <v>166.42600000000002</v>
      </c>
    </row>
    <row r="19" spans="1:16" s="32" customFormat="1" ht="12" customHeight="1">
      <c r="A19" s="27">
        <v>609</v>
      </c>
      <c r="B19" s="28">
        <v>11.088000000000001</v>
      </c>
      <c r="C19" s="28"/>
      <c r="D19" s="28"/>
      <c r="E19" s="28">
        <v>0.88600000000000001</v>
      </c>
      <c r="F19" s="29">
        <v>10</v>
      </c>
      <c r="G19" s="29">
        <f t="shared" si="0"/>
        <v>223.07999999999998</v>
      </c>
      <c r="H19" s="29">
        <f t="shared" si="1"/>
        <v>0</v>
      </c>
      <c r="I19" s="29">
        <f t="shared" si="2"/>
        <v>0</v>
      </c>
      <c r="J19" s="29">
        <f t="shared" si="3"/>
        <v>21.605999999999998</v>
      </c>
      <c r="K19" s="29">
        <f t="shared" si="4"/>
        <v>223.07999999999998</v>
      </c>
      <c r="L19" s="29">
        <f t="shared" si="4"/>
        <v>0</v>
      </c>
      <c r="M19" s="29">
        <f t="shared" si="4"/>
        <v>0</v>
      </c>
      <c r="N19" s="29">
        <f t="shared" si="4"/>
        <v>21.605999999999998</v>
      </c>
      <c r="O19" s="30">
        <f t="shared" si="5"/>
        <v>1754.9</v>
      </c>
      <c r="P19" s="31">
        <f t="shared" si="6"/>
        <v>188.03200000000001</v>
      </c>
    </row>
    <row r="20" spans="1:16" s="32" customFormat="1" ht="12" customHeight="1">
      <c r="A20" s="27">
        <v>610</v>
      </c>
      <c r="B20" s="28">
        <v>10.917999999999999</v>
      </c>
      <c r="C20" s="28"/>
      <c r="D20" s="28"/>
      <c r="E20" s="28">
        <v>0.82</v>
      </c>
      <c r="F20" s="29">
        <v>10</v>
      </c>
      <c r="G20" s="29">
        <f t="shared" si="0"/>
        <v>220.06</v>
      </c>
      <c r="H20" s="29">
        <f t="shared" si="1"/>
        <v>0</v>
      </c>
      <c r="I20" s="29">
        <f t="shared" si="2"/>
        <v>0</v>
      </c>
      <c r="J20" s="29">
        <f t="shared" si="3"/>
        <v>22.178000000000001</v>
      </c>
      <c r="K20" s="29">
        <f t="shared" si="4"/>
        <v>220.06</v>
      </c>
      <c r="L20" s="29">
        <f t="shared" si="4"/>
        <v>0</v>
      </c>
      <c r="M20" s="29">
        <f t="shared" si="4"/>
        <v>0</v>
      </c>
      <c r="N20" s="29">
        <f t="shared" si="4"/>
        <v>22.178000000000001</v>
      </c>
      <c r="O20" s="30">
        <f t="shared" si="5"/>
        <v>1974.96</v>
      </c>
      <c r="P20" s="31">
        <f t="shared" si="6"/>
        <v>210.21</v>
      </c>
    </row>
    <row r="21" spans="1:16" s="32" customFormat="1" ht="12" customHeight="1">
      <c r="A21" s="27">
        <v>611</v>
      </c>
      <c r="B21" s="28">
        <v>10.588000000000001</v>
      </c>
      <c r="C21" s="28"/>
      <c r="D21" s="28"/>
      <c r="E21" s="28">
        <v>0.44700000000000001</v>
      </c>
      <c r="F21" s="29">
        <v>10</v>
      </c>
      <c r="G21" s="29">
        <f t="shared" si="0"/>
        <v>215.06</v>
      </c>
      <c r="H21" s="29">
        <f t="shared" si="1"/>
        <v>0</v>
      </c>
      <c r="I21" s="29">
        <f t="shared" si="2"/>
        <v>0</v>
      </c>
      <c r="J21" s="29">
        <f t="shared" si="3"/>
        <v>16.470999999999997</v>
      </c>
      <c r="K21" s="29">
        <f t="shared" si="4"/>
        <v>215.06</v>
      </c>
      <c r="L21" s="29">
        <f t="shared" si="4"/>
        <v>0</v>
      </c>
      <c r="M21" s="29">
        <f t="shared" si="4"/>
        <v>0</v>
      </c>
      <c r="N21" s="29">
        <f t="shared" si="4"/>
        <v>16.470999999999997</v>
      </c>
      <c r="O21" s="30">
        <f t="shared" si="5"/>
        <v>2190.02</v>
      </c>
      <c r="P21" s="31">
        <f t="shared" si="6"/>
        <v>226.68100000000001</v>
      </c>
    </row>
    <row r="22" spans="1:16" s="32" customFormat="1" ht="12" customHeight="1">
      <c r="A22" s="27">
        <v>612</v>
      </c>
      <c r="B22" s="28">
        <v>9.7650000000000006</v>
      </c>
      <c r="C22" s="28"/>
      <c r="D22" s="28"/>
      <c r="E22" s="28">
        <v>1.004</v>
      </c>
      <c r="F22" s="29">
        <v>10</v>
      </c>
      <c r="G22" s="29">
        <f t="shared" si="0"/>
        <v>203.53000000000003</v>
      </c>
      <c r="H22" s="29">
        <f t="shared" si="1"/>
        <v>0</v>
      </c>
      <c r="I22" s="29">
        <f t="shared" si="2"/>
        <v>0</v>
      </c>
      <c r="J22" s="29">
        <f t="shared" si="3"/>
        <v>18.863000000000003</v>
      </c>
      <c r="K22" s="29">
        <f t="shared" si="4"/>
        <v>203.53000000000003</v>
      </c>
      <c r="L22" s="29">
        <f t="shared" si="4"/>
        <v>0</v>
      </c>
      <c r="M22" s="29">
        <f t="shared" si="4"/>
        <v>0</v>
      </c>
      <c r="N22" s="29">
        <f t="shared" si="4"/>
        <v>18.863000000000003</v>
      </c>
      <c r="O22" s="30">
        <f t="shared" si="5"/>
        <v>2393.5500000000002</v>
      </c>
      <c r="P22" s="31">
        <f t="shared" si="6"/>
        <v>245.54400000000001</v>
      </c>
    </row>
    <row r="23" spans="1:16" s="32" customFormat="1" ht="12" customHeight="1">
      <c r="A23" s="27"/>
      <c r="B23" s="28"/>
      <c r="C23" s="28"/>
      <c r="D23" s="28"/>
      <c r="E23" s="28"/>
      <c r="F23" s="29"/>
      <c r="G23" s="29"/>
      <c r="H23" s="29"/>
      <c r="I23" s="29"/>
      <c r="J23" s="29"/>
      <c r="K23" s="29"/>
      <c r="L23" s="29"/>
      <c r="M23" s="29"/>
      <c r="N23" s="29"/>
      <c r="O23" s="30"/>
      <c r="P23" s="31"/>
    </row>
    <row r="24" spans="1:16" s="32" customFormat="1" ht="12" customHeight="1">
      <c r="A24" s="27"/>
      <c r="B24" s="28"/>
      <c r="C24" s="28"/>
      <c r="D24" s="28"/>
      <c r="E24" s="28"/>
      <c r="F24" s="29"/>
      <c r="G24" s="29"/>
      <c r="H24" s="29"/>
      <c r="I24" s="29"/>
      <c r="J24" s="29"/>
      <c r="K24" s="29"/>
      <c r="L24" s="29"/>
      <c r="M24" s="29"/>
      <c r="N24" s="29"/>
      <c r="O24" s="30"/>
      <c r="P24" s="31"/>
    </row>
    <row r="25" spans="1:16" s="32" customFormat="1" ht="12" customHeight="1">
      <c r="A25" s="27"/>
      <c r="B25" s="28"/>
      <c r="C25" s="28"/>
      <c r="D25" s="28"/>
      <c r="E25" s="28"/>
      <c r="F25" s="29"/>
      <c r="G25" s="29"/>
      <c r="H25" s="29"/>
      <c r="I25" s="29"/>
      <c r="J25" s="29"/>
      <c r="K25" s="29"/>
      <c r="L25" s="29"/>
      <c r="M25" s="29"/>
      <c r="N25" s="29"/>
      <c r="O25" s="30"/>
      <c r="P25" s="31"/>
    </row>
    <row r="26" spans="1:16" s="32" customFormat="1" ht="12" customHeight="1">
      <c r="A26" s="27"/>
      <c r="B26" s="28"/>
      <c r="C26" s="28"/>
      <c r="D26" s="28"/>
      <c r="E26" s="28"/>
      <c r="F26" s="29"/>
      <c r="G26" s="29"/>
      <c r="H26" s="29"/>
      <c r="I26" s="29"/>
      <c r="J26" s="29"/>
      <c r="K26" s="29"/>
      <c r="L26" s="29"/>
      <c r="M26" s="29"/>
      <c r="N26" s="29"/>
      <c r="O26" s="30"/>
      <c r="P26" s="31"/>
    </row>
    <row r="27" spans="1:16" ht="12" customHeight="1">
      <c r="A27" s="27"/>
      <c r="B27" s="28"/>
      <c r="C27" s="28"/>
      <c r="D27" s="28"/>
      <c r="E27" s="28"/>
      <c r="F27" s="29"/>
      <c r="G27" s="29"/>
      <c r="H27" s="29"/>
      <c r="I27" s="29"/>
      <c r="J27" s="29"/>
      <c r="K27" s="29"/>
      <c r="L27" s="29"/>
      <c r="M27" s="29"/>
      <c r="N27" s="29"/>
      <c r="O27" s="30"/>
      <c r="P27" s="31"/>
    </row>
    <row r="28" spans="1:16" ht="12" customHeight="1">
      <c r="A28" s="27"/>
      <c r="B28" s="28"/>
      <c r="C28" s="28"/>
      <c r="D28" s="28"/>
      <c r="E28" s="28"/>
      <c r="F28" s="29"/>
      <c r="G28" s="29"/>
      <c r="H28" s="29"/>
      <c r="I28" s="29"/>
      <c r="J28" s="29"/>
      <c r="K28" s="29"/>
      <c r="L28" s="29"/>
      <c r="M28" s="29"/>
      <c r="N28" s="29"/>
      <c r="O28" s="30"/>
      <c r="P28" s="31"/>
    </row>
    <row r="29" spans="1:16" ht="12" customHeight="1">
      <c r="A29" s="27"/>
      <c r="B29" s="28"/>
      <c r="C29" s="28"/>
      <c r="D29" s="28"/>
      <c r="E29" s="28"/>
      <c r="F29" s="29"/>
      <c r="G29" s="29"/>
      <c r="H29" s="29"/>
      <c r="I29" s="29"/>
      <c r="J29" s="29"/>
      <c r="K29" s="29"/>
      <c r="L29" s="29"/>
      <c r="M29" s="29"/>
      <c r="N29" s="29"/>
      <c r="O29" s="30"/>
      <c r="P29" s="31"/>
    </row>
    <row r="30" spans="1:16" ht="12" customHeight="1">
      <c r="A30" s="27"/>
      <c r="B30" s="28"/>
      <c r="C30" s="28"/>
      <c r="D30" s="28"/>
      <c r="E30" s="28"/>
      <c r="F30" s="29"/>
      <c r="G30" s="29"/>
      <c r="H30" s="29"/>
      <c r="I30" s="29"/>
      <c r="J30" s="29"/>
      <c r="K30" s="29"/>
      <c r="L30" s="29"/>
      <c r="M30" s="29"/>
      <c r="N30" s="29"/>
      <c r="O30" s="30"/>
      <c r="P30" s="31"/>
    </row>
    <row r="31" spans="1:16" ht="12" customHeight="1">
      <c r="A31" s="27"/>
      <c r="B31" s="28"/>
      <c r="C31" s="28"/>
      <c r="D31" s="28"/>
      <c r="E31" s="28"/>
      <c r="F31" s="29"/>
      <c r="G31" s="29"/>
      <c r="H31" s="29"/>
      <c r="I31" s="29"/>
      <c r="J31" s="29"/>
      <c r="K31" s="29"/>
      <c r="L31" s="29"/>
      <c r="M31" s="29"/>
      <c r="N31" s="29"/>
      <c r="O31" s="30"/>
      <c r="P31" s="31"/>
    </row>
    <row r="32" spans="1:16" ht="12" customHeight="1">
      <c r="A32" s="27"/>
      <c r="B32" s="28"/>
      <c r="C32" s="28"/>
      <c r="D32" s="28"/>
      <c r="E32" s="28"/>
      <c r="F32" s="29"/>
      <c r="G32" s="29"/>
      <c r="H32" s="29"/>
      <c r="I32" s="29"/>
      <c r="J32" s="29"/>
      <c r="K32" s="29"/>
      <c r="L32" s="29"/>
      <c r="M32" s="29"/>
      <c r="N32" s="29"/>
      <c r="O32" s="30"/>
      <c r="P32" s="31"/>
    </row>
    <row r="33" spans="1:16" ht="12" customHeight="1">
      <c r="A33" s="27"/>
      <c r="B33" s="28"/>
      <c r="C33" s="28"/>
      <c r="D33" s="28"/>
      <c r="E33" s="28"/>
      <c r="F33" s="29"/>
      <c r="G33" s="29"/>
      <c r="H33" s="29"/>
      <c r="I33" s="29"/>
      <c r="J33" s="29"/>
      <c r="K33" s="29"/>
      <c r="L33" s="29"/>
      <c r="M33" s="29"/>
      <c r="N33" s="29"/>
      <c r="O33" s="30"/>
      <c r="P33" s="31"/>
    </row>
    <row r="34" spans="1:16" ht="12" customHeight="1">
      <c r="A34" s="27"/>
      <c r="B34" s="28"/>
      <c r="C34" s="28"/>
      <c r="D34" s="28"/>
      <c r="E34" s="28"/>
      <c r="F34" s="29"/>
      <c r="G34" s="29"/>
      <c r="H34" s="29"/>
      <c r="I34" s="29"/>
      <c r="J34" s="29"/>
      <c r="K34" s="29"/>
      <c r="L34" s="29"/>
      <c r="M34" s="29"/>
      <c r="N34" s="29"/>
      <c r="O34" s="30"/>
      <c r="P34" s="31"/>
    </row>
    <row r="35" spans="1:16" ht="12" customHeight="1">
      <c r="A35" s="27"/>
      <c r="B35" s="28"/>
      <c r="C35" s="28"/>
      <c r="D35" s="28"/>
      <c r="E35" s="28"/>
      <c r="F35" s="29"/>
      <c r="G35" s="29"/>
      <c r="H35" s="29"/>
      <c r="I35" s="29"/>
      <c r="J35" s="29"/>
      <c r="K35" s="29"/>
      <c r="L35" s="29"/>
      <c r="M35" s="29"/>
      <c r="N35" s="29"/>
      <c r="O35" s="30"/>
      <c r="P35" s="31"/>
    </row>
    <row r="36" spans="1:16" ht="12" customHeight="1">
      <c r="A36" s="27"/>
      <c r="B36" s="28"/>
      <c r="C36" s="28"/>
      <c r="D36" s="28"/>
      <c r="E36" s="28"/>
      <c r="F36" s="29"/>
      <c r="G36" s="29"/>
      <c r="H36" s="29"/>
      <c r="I36" s="29"/>
      <c r="J36" s="29"/>
      <c r="K36" s="29"/>
      <c r="L36" s="29"/>
      <c r="M36" s="29"/>
      <c r="N36" s="29"/>
      <c r="O36" s="30"/>
      <c r="P36" s="31"/>
    </row>
    <row r="37" spans="1:16" ht="12" customHeight="1">
      <c r="A37" s="27"/>
      <c r="B37" s="28"/>
      <c r="C37" s="28"/>
      <c r="D37" s="28"/>
      <c r="E37" s="28"/>
      <c r="F37" s="29"/>
      <c r="G37" s="29"/>
      <c r="H37" s="29"/>
      <c r="I37" s="29"/>
      <c r="J37" s="29"/>
      <c r="K37" s="29"/>
      <c r="L37" s="29"/>
      <c r="M37" s="29"/>
      <c r="N37" s="29"/>
      <c r="O37" s="30"/>
      <c r="P37" s="31"/>
    </row>
    <row r="38" spans="1:16" ht="12" customHeight="1">
      <c r="A38" s="27"/>
      <c r="B38" s="28"/>
      <c r="C38" s="28"/>
      <c r="D38" s="28"/>
      <c r="E38" s="28"/>
      <c r="F38" s="29"/>
      <c r="G38" s="29"/>
      <c r="H38" s="29"/>
      <c r="I38" s="29"/>
      <c r="J38" s="29"/>
      <c r="K38" s="29"/>
      <c r="L38" s="29"/>
      <c r="M38" s="29"/>
      <c r="N38" s="29"/>
      <c r="O38" s="30"/>
      <c r="P38" s="31"/>
    </row>
    <row r="39" spans="1:16" ht="12" customHeight="1">
      <c r="A39" s="27"/>
      <c r="B39" s="28"/>
      <c r="C39" s="28"/>
      <c r="D39" s="28"/>
      <c r="E39" s="28"/>
      <c r="F39" s="29"/>
      <c r="G39" s="29"/>
      <c r="H39" s="29"/>
      <c r="I39" s="29"/>
      <c r="J39" s="29"/>
      <c r="K39" s="29"/>
      <c r="L39" s="29"/>
      <c r="M39" s="29"/>
      <c r="N39" s="29"/>
      <c r="O39" s="30"/>
      <c r="P39" s="31"/>
    </row>
    <row r="40" spans="1:16" ht="12" customHeight="1">
      <c r="A40" s="27"/>
      <c r="B40" s="28"/>
      <c r="C40" s="28"/>
      <c r="D40" s="28"/>
      <c r="E40" s="28"/>
      <c r="F40" s="29"/>
      <c r="G40" s="29"/>
      <c r="H40" s="29"/>
      <c r="I40" s="29"/>
      <c r="J40" s="29"/>
      <c r="K40" s="29"/>
      <c r="L40" s="29"/>
      <c r="M40" s="29"/>
      <c r="N40" s="29"/>
      <c r="O40" s="30"/>
      <c r="P40" s="31"/>
    </row>
    <row r="41" spans="1:16" ht="12" customHeight="1">
      <c r="A41" s="27"/>
      <c r="B41" s="28"/>
      <c r="C41" s="28"/>
      <c r="D41" s="28"/>
      <c r="E41" s="28"/>
      <c r="F41" s="29"/>
      <c r="G41" s="29"/>
      <c r="H41" s="29"/>
      <c r="I41" s="29"/>
      <c r="J41" s="29"/>
      <c r="K41" s="29"/>
      <c r="L41" s="29"/>
      <c r="M41" s="29"/>
      <c r="N41" s="29"/>
      <c r="O41" s="30"/>
      <c r="P41" s="31"/>
    </row>
    <row r="42" spans="1:16" ht="12" customHeight="1">
      <c r="A42" s="27"/>
      <c r="B42" s="28"/>
      <c r="C42" s="28"/>
      <c r="D42" s="28"/>
      <c r="E42" s="28"/>
      <c r="F42" s="29"/>
      <c r="G42" s="29"/>
      <c r="H42" s="29"/>
      <c r="I42" s="29"/>
      <c r="J42" s="29"/>
      <c r="K42" s="29"/>
      <c r="L42" s="29"/>
      <c r="M42" s="29"/>
      <c r="N42" s="29"/>
      <c r="O42" s="30"/>
      <c r="P42" s="31"/>
    </row>
    <row r="43" spans="1:16" ht="12" customHeight="1">
      <c r="A43" s="27"/>
      <c r="B43" s="28"/>
      <c r="C43" s="28"/>
      <c r="D43" s="28"/>
      <c r="E43" s="28"/>
      <c r="F43" s="29"/>
      <c r="G43" s="29"/>
      <c r="H43" s="29"/>
      <c r="I43" s="29"/>
      <c r="J43" s="29"/>
      <c r="K43" s="29"/>
      <c r="L43" s="29"/>
      <c r="M43" s="29"/>
      <c r="N43" s="29"/>
      <c r="O43" s="30"/>
      <c r="P43" s="31"/>
    </row>
    <row r="44" spans="1:16" ht="12" customHeight="1">
      <c r="A44" s="27"/>
      <c r="B44" s="28"/>
      <c r="C44" s="28"/>
      <c r="D44" s="28"/>
      <c r="E44" s="28"/>
      <c r="F44" s="29"/>
      <c r="G44" s="29"/>
      <c r="H44" s="29"/>
      <c r="I44" s="29"/>
      <c r="J44" s="29"/>
      <c r="K44" s="29"/>
      <c r="L44" s="29"/>
      <c r="M44" s="29"/>
      <c r="N44" s="29"/>
      <c r="O44" s="30"/>
      <c r="P44" s="31"/>
    </row>
    <row r="45" spans="1:16" ht="12" customHeight="1">
      <c r="A45" s="27"/>
      <c r="B45" s="28"/>
      <c r="C45" s="28"/>
      <c r="D45" s="28"/>
      <c r="E45" s="28"/>
      <c r="F45" s="29"/>
      <c r="G45" s="29"/>
      <c r="H45" s="29"/>
      <c r="I45" s="29"/>
      <c r="J45" s="29"/>
      <c r="K45" s="29"/>
      <c r="L45" s="29"/>
      <c r="M45" s="29"/>
      <c r="N45" s="29"/>
      <c r="O45" s="30"/>
      <c r="P45" s="31"/>
    </row>
    <row r="46" spans="1:16" ht="12" customHeight="1" thickBot="1">
      <c r="A46" s="16"/>
      <c r="B46" s="17"/>
      <c r="C46" s="11"/>
      <c r="D46" s="11"/>
      <c r="E46" s="11"/>
      <c r="F46" s="8"/>
      <c r="G46" s="8"/>
      <c r="H46" s="8"/>
      <c r="I46" s="8"/>
      <c r="J46" s="8"/>
      <c r="K46" s="8"/>
      <c r="L46" s="8"/>
      <c r="M46" s="8"/>
      <c r="N46" s="8"/>
      <c r="O46" s="33"/>
      <c r="P46" s="34"/>
    </row>
    <row r="47" spans="1:16" ht="12" customHeight="1" thickBot="1">
      <c r="A47" s="35" t="s">
        <v>3</v>
      </c>
      <c r="B47" s="15">
        <f>SUM(B9:B45)</f>
        <v>124.55999999999999</v>
      </c>
      <c r="C47" s="15">
        <f>SUM(C9:C45)</f>
        <v>0</v>
      </c>
      <c r="D47" s="15">
        <f>SUM(D9:D45)</f>
        <v>0</v>
      </c>
      <c r="E47" s="18">
        <f>SUM(E9:E45)</f>
        <v>9.945999999999998</v>
      </c>
      <c r="F47" s="15"/>
      <c r="G47" s="18">
        <f t="shared" ref="G47:N47" si="7">SUM(G9:G45)</f>
        <v>2393.5500000000002</v>
      </c>
      <c r="H47" s="18">
        <f t="shared" si="7"/>
        <v>0</v>
      </c>
      <c r="I47" s="18">
        <f t="shared" si="7"/>
        <v>0</v>
      </c>
      <c r="J47" s="18">
        <f t="shared" si="7"/>
        <v>245.54400000000001</v>
      </c>
      <c r="K47" s="18">
        <f t="shared" si="7"/>
        <v>2393.5500000000002</v>
      </c>
      <c r="L47" s="18">
        <f t="shared" si="7"/>
        <v>0</v>
      </c>
      <c r="M47" s="18">
        <f t="shared" si="7"/>
        <v>0</v>
      </c>
      <c r="N47" s="18">
        <f t="shared" si="7"/>
        <v>245.54400000000001</v>
      </c>
      <c r="O47" s="36">
        <f>O22</f>
        <v>2393.5500000000002</v>
      </c>
      <c r="P47" s="39">
        <f>P22</f>
        <v>245.54400000000001</v>
      </c>
    </row>
    <row r="48" spans="1:16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</sheetData>
  <mergeCells count="12">
    <mergeCell ref="A8:P8"/>
    <mergeCell ref="K5:N5"/>
    <mergeCell ref="O5:P5"/>
    <mergeCell ref="B7:C7"/>
    <mergeCell ref="A1:P1"/>
    <mergeCell ref="A2:P2"/>
    <mergeCell ref="A3:P3"/>
    <mergeCell ref="A4:P4"/>
    <mergeCell ref="A5:A6"/>
    <mergeCell ref="B5:E5"/>
    <mergeCell ref="F5:F6"/>
    <mergeCell ref="G5:J5"/>
  </mergeCells>
  <printOptions horizontalCentered="1"/>
  <pageMargins left="0.39370078740157483" right="0.39370078740157483" top="0.98425196850393704" bottom="0.39370078740157483" header="0.51181102362204722" footer="0.11811023622047245"/>
  <pageSetup paperSize="9" scale="90" firstPageNumber="85" orientation="landscape" useFirstPageNumber="1" horizontalDpi="4294967293" verticalDpi="300" r:id="rId1"/>
  <headerFooter alignWithMargins="0">
    <oddFooter>&amp;R&amp;6&amp;F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15</vt:i4>
      </vt:variant>
      <vt:variant>
        <vt:lpstr>Intervalos nomeados</vt:lpstr>
      </vt:variant>
      <vt:variant>
        <vt:i4>29</vt:i4>
      </vt:variant>
    </vt:vector>
  </HeadingPairs>
  <TitlesOfParts>
    <vt:vector size="44" baseType="lpstr">
      <vt:lpstr>Canaleta</vt:lpstr>
      <vt:lpstr>Marginal Esquerda</vt:lpstr>
      <vt:lpstr>Local Esquerda</vt:lpstr>
      <vt:lpstr>Moreno_Rio Mucuri</vt:lpstr>
      <vt:lpstr>Manoel Lacerda</vt:lpstr>
      <vt:lpstr>Albizú_Rio Titê</vt:lpstr>
      <vt:lpstr>Ramo 300</vt:lpstr>
      <vt:lpstr>Ramo 400</vt:lpstr>
      <vt:lpstr>Ramo 600</vt:lpstr>
      <vt:lpstr>Rotatória_Graciosa</vt:lpstr>
      <vt:lpstr>Antonio Cristo_Krieger</vt:lpstr>
      <vt:lpstr>Ramo 1_A Cristo</vt:lpstr>
      <vt:lpstr>Ramo 2_A Cristo</vt:lpstr>
      <vt:lpstr>Ronaldo Brum</vt:lpstr>
      <vt:lpstr>Bernardo Bubniak</vt:lpstr>
      <vt:lpstr>'Albizú_Rio Titê'!Area_de_impressao</vt:lpstr>
      <vt:lpstr>'Antonio Cristo_Krieger'!Area_de_impressao</vt:lpstr>
      <vt:lpstr>'Bernardo Bubniak'!Area_de_impressao</vt:lpstr>
      <vt:lpstr>Canaleta!Area_de_impressao</vt:lpstr>
      <vt:lpstr>'Manoel Lacerda'!Area_de_impressao</vt:lpstr>
      <vt:lpstr>'Marginal Esquerda'!Area_de_impressao</vt:lpstr>
      <vt:lpstr>'Moreno_Rio Mucuri'!Area_de_impressao</vt:lpstr>
      <vt:lpstr>'Ramo 1_A Cristo'!Area_de_impressao</vt:lpstr>
      <vt:lpstr>'Ramo 2_A Cristo'!Area_de_impressao</vt:lpstr>
      <vt:lpstr>'Ramo 300'!Area_de_impressao</vt:lpstr>
      <vt:lpstr>'Ramo 400'!Area_de_impressao</vt:lpstr>
      <vt:lpstr>'Ramo 600'!Area_de_impressao</vt:lpstr>
      <vt:lpstr>'Ronaldo Brum'!Area_de_impressao</vt:lpstr>
      <vt:lpstr>Rotatória_Graciosa!Area_de_impressao</vt:lpstr>
      <vt:lpstr>'Albizú_Rio Titê'!Titulos_de_impressao</vt:lpstr>
      <vt:lpstr>'Antonio Cristo_Krieger'!Titulos_de_impressao</vt:lpstr>
      <vt:lpstr>'Bernardo Bubniak'!Titulos_de_impressao</vt:lpstr>
      <vt:lpstr>Canaleta!Titulos_de_impressao</vt:lpstr>
      <vt:lpstr>'Local Esquerda'!Titulos_de_impressao</vt:lpstr>
      <vt:lpstr>'Manoel Lacerda'!Titulos_de_impressao</vt:lpstr>
      <vt:lpstr>'Marginal Esquerda'!Titulos_de_impressao</vt:lpstr>
      <vt:lpstr>'Moreno_Rio Mucuri'!Titulos_de_impressao</vt:lpstr>
      <vt:lpstr>'Ramo 1_A Cristo'!Titulos_de_impressao</vt:lpstr>
      <vt:lpstr>'Ramo 2_A Cristo'!Titulos_de_impressao</vt:lpstr>
      <vt:lpstr>'Ramo 300'!Titulos_de_impressao</vt:lpstr>
      <vt:lpstr>'Ramo 400'!Titulos_de_impressao</vt:lpstr>
      <vt:lpstr>'Ramo 600'!Titulos_de_impressao</vt:lpstr>
      <vt:lpstr>'Ronaldo Brum'!Titulos_de_impressao</vt:lpstr>
      <vt:lpstr>Rotatória_Graciosa!Titulos_de_impressao</vt:lpstr>
    </vt:vector>
  </TitlesOfParts>
  <Company>Engemin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Maurício</dc:creator>
  <cp:lastModifiedBy>Fabiano</cp:lastModifiedBy>
  <cp:lastPrinted>2011-08-29T18:01:52Z</cp:lastPrinted>
  <dcterms:created xsi:type="dcterms:W3CDTF">2002-03-15T16:28:23Z</dcterms:created>
  <dcterms:modified xsi:type="dcterms:W3CDTF">2011-08-29T18:10:12Z</dcterms:modified>
</cp:coreProperties>
</file>