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650" windowHeight="4560" tabRatio="905"/>
  </bookViews>
  <sheets>
    <sheet name="Canaleta" sheetId="3" r:id="rId1"/>
    <sheet name="Marginal Esquerda" sheetId="10" r:id="rId2"/>
    <sheet name="Marginal Direita" sheetId="8" r:id="rId3"/>
    <sheet name="Local Esquerda" sheetId="2" r:id="rId4"/>
    <sheet name=" Local Direita" sheetId="1" r:id="rId5"/>
    <sheet name="Fagundes Varela" sheetId="4" r:id="rId6"/>
    <sheet name="Frederico Galvão" sheetId="18" r:id="rId7"/>
    <sheet name="Bento Ribeiro" sheetId="19" r:id="rId8"/>
    <sheet name="Francisco Costa" sheetId="21" r:id="rId9"/>
    <sheet name="José Maldonado" sheetId="23" r:id="rId10"/>
  </sheets>
  <definedNames>
    <definedName name="_xlnm._FilterDatabase" localSheetId="4" hidden="1">' Local Direita'!#REF!</definedName>
    <definedName name="_xlnm._FilterDatabase" localSheetId="7" hidden="1">'Bento Ribeiro'!#REF!</definedName>
    <definedName name="_xlnm._FilterDatabase" localSheetId="0" hidden="1">Canaleta!#REF!</definedName>
    <definedName name="_xlnm._FilterDatabase" localSheetId="5" hidden="1">'Fagundes Varela'!#REF!</definedName>
    <definedName name="_xlnm._FilterDatabase" localSheetId="8" hidden="1">'Francisco Costa'!#REF!</definedName>
    <definedName name="_xlnm._FilterDatabase" localSheetId="6" hidden="1">'Frederico Galvão'!#REF!</definedName>
    <definedName name="_xlnm._FilterDatabase" localSheetId="9" hidden="1">'José Maldonado'!#REF!</definedName>
    <definedName name="_xlnm._FilterDatabase" localSheetId="3" hidden="1">'Local Esquerda'!#REF!</definedName>
    <definedName name="_xlnm._FilterDatabase" localSheetId="2" hidden="1">'Marginal Direita'!#REF!</definedName>
    <definedName name="_xlnm._FilterDatabase" localSheetId="1" hidden="1">'Marginal Esquerda'!#REF!</definedName>
    <definedName name="_xlnm.Print_Area" localSheetId="4">' Local Direita'!$A$1:$P$86</definedName>
    <definedName name="_xlnm.Print_Area" localSheetId="0">Canaleta!$A$1:$P$129</definedName>
    <definedName name="_xlnm.Print_Area" localSheetId="5">'Fagundes Varela'!$A$1:$P$47</definedName>
    <definedName name="_xlnm.Print_Area" localSheetId="8">'Francisco Costa'!$A$1:$P$47</definedName>
    <definedName name="_xlnm.Print_Area" localSheetId="6">'Frederico Galvão'!$A$1:$P$47</definedName>
    <definedName name="_xlnm.Print_Area" localSheetId="9">'José Maldonado'!$A$1:$P$47</definedName>
    <definedName name="_xlnm.Print_Area" localSheetId="3">'Local Esquerda'!$A$1:$P$86</definedName>
    <definedName name="_xlnm.Print_Area" localSheetId="2">'Marginal Direita'!$A$1:$P$129</definedName>
    <definedName name="_xlnm.Print_Area" localSheetId="1">'Marginal Esquerda'!$A$1:$P$129</definedName>
    <definedName name="_xlnm.Print_Titles" localSheetId="4">' Local Direita'!$1:$8</definedName>
    <definedName name="_xlnm.Print_Titles" localSheetId="7">'Bento Ribeiro'!$1:$8</definedName>
    <definedName name="_xlnm.Print_Titles" localSheetId="0">Canaleta!$1:$8</definedName>
    <definedName name="_xlnm.Print_Titles" localSheetId="5">'Fagundes Varela'!$1:$8</definedName>
    <definedName name="_xlnm.Print_Titles" localSheetId="8">'Francisco Costa'!$1:$8</definedName>
    <definedName name="_xlnm.Print_Titles" localSheetId="6">'Frederico Galvão'!$1:$8</definedName>
    <definedName name="_xlnm.Print_Titles" localSheetId="9">'José Maldonado'!$1:$8</definedName>
    <definedName name="_xlnm.Print_Titles" localSheetId="3">'Local Esquerda'!$1:$8</definedName>
    <definedName name="_xlnm.Print_Titles" localSheetId="2">'Marginal Direita'!$1:$8</definedName>
    <definedName name="_xlnm.Print_Titles" localSheetId="1">'Marginal Esquerda'!$1:$8</definedName>
  </definedNames>
  <calcPr calcId="124519"/>
</workbook>
</file>

<file path=xl/calcChain.xml><?xml version="1.0" encoding="utf-8"?>
<calcChain xmlns="http://schemas.openxmlformats.org/spreadsheetml/2006/main">
  <c r="H97" i="8"/>
  <c r="L97" s="1"/>
  <c r="H70" i="1"/>
  <c r="L70" s="1"/>
  <c r="H74"/>
  <c r="L74" s="1"/>
  <c r="H17"/>
  <c r="L17" s="1"/>
  <c r="J12" i="2"/>
  <c r="G97" i="8"/>
  <c r="K97"/>
  <c r="I97"/>
  <c r="J97"/>
  <c r="M97"/>
  <c r="N97"/>
  <c r="D129" i="10"/>
  <c r="E129"/>
  <c r="F129"/>
  <c r="D129" i="8"/>
  <c r="E129"/>
  <c r="C47" i="23"/>
  <c r="D47"/>
  <c r="E47"/>
  <c r="B47"/>
  <c r="G18"/>
  <c r="H18"/>
  <c r="I18"/>
  <c r="J18"/>
  <c r="K18"/>
  <c r="L18"/>
  <c r="M18"/>
  <c r="N18"/>
  <c r="G19"/>
  <c r="H19"/>
  <c r="I19"/>
  <c r="J19"/>
  <c r="K19"/>
  <c r="L19"/>
  <c r="M19"/>
  <c r="N19"/>
  <c r="G20"/>
  <c r="H20"/>
  <c r="I20"/>
  <c r="J20"/>
  <c r="K20"/>
  <c r="L20"/>
  <c r="M20"/>
  <c r="N20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I47"/>
  <c r="H11"/>
  <c r="H47"/>
  <c r="G11"/>
  <c r="K11"/>
  <c r="C47" i="21"/>
  <c r="D47"/>
  <c r="E47"/>
  <c r="B47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H11"/>
  <c r="H47" s="1"/>
  <c r="G11"/>
  <c r="K11" s="1"/>
  <c r="C47" i="19"/>
  <c r="D47"/>
  <c r="E47"/>
  <c r="B47"/>
  <c r="C47" i="18"/>
  <c r="D47"/>
  <c r="E47"/>
  <c r="G12" i="19"/>
  <c r="K12" s="1"/>
  <c r="H12"/>
  <c r="L12" s="1"/>
  <c r="I12"/>
  <c r="M12" s="1"/>
  <c r="J12"/>
  <c r="N12" s="1"/>
  <c r="G13"/>
  <c r="H13"/>
  <c r="L13" s="1"/>
  <c r="I13"/>
  <c r="M13"/>
  <c r="J13"/>
  <c r="N13" s="1"/>
  <c r="G14"/>
  <c r="K14" s="1"/>
  <c r="H14"/>
  <c r="L14" s="1"/>
  <c r="I14"/>
  <c r="M14" s="1"/>
  <c r="J14"/>
  <c r="N14" s="1"/>
  <c r="G15"/>
  <c r="K15" s="1"/>
  <c r="H15"/>
  <c r="I15"/>
  <c r="M15" s="1"/>
  <c r="J15"/>
  <c r="N15" s="1"/>
  <c r="G16"/>
  <c r="K16" s="1"/>
  <c r="H16"/>
  <c r="I16"/>
  <c r="M16" s="1"/>
  <c r="J16"/>
  <c r="N16" s="1"/>
  <c r="G17"/>
  <c r="K17" s="1"/>
  <c r="H17"/>
  <c r="I17"/>
  <c r="M17" s="1"/>
  <c r="J17"/>
  <c r="G18"/>
  <c r="H18"/>
  <c r="I18"/>
  <c r="M18" s="1"/>
  <c r="J18"/>
  <c r="N18" s="1"/>
  <c r="G19"/>
  <c r="K19" s="1"/>
  <c r="H19"/>
  <c r="I19"/>
  <c r="M19" s="1"/>
  <c r="J19"/>
  <c r="N19" s="1"/>
  <c r="G20"/>
  <c r="K20" s="1"/>
  <c r="H20"/>
  <c r="L20" s="1"/>
  <c r="I20"/>
  <c r="M20" s="1"/>
  <c r="J20"/>
  <c r="G21"/>
  <c r="K21" s="1"/>
  <c r="H21"/>
  <c r="I21"/>
  <c r="M21" s="1"/>
  <c r="J21"/>
  <c r="G22"/>
  <c r="K22" s="1"/>
  <c r="H22"/>
  <c r="I22"/>
  <c r="M22" s="1"/>
  <c r="J22"/>
  <c r="N22" s="1"/>
  <c r="G23"/>
  <c r="H23"/>
  <c r="L23" s="1"/>
  <c r="I23"/>
  <c r="M23" s="1"/>
  <c r="J23"/>
  <c r="G24"/>
  <c r="K24" s="1"/>
  <c r="H24"/>
  <c r="I24"/>
  <c r="M24" s="1"/>
  <c r="J24"/>
  <c r="G25"/>
  <c r="K25" s="1"/>
  <c r="H25"/>
  <c r="L25" s="1"/>
  <c r="I25"/>
  <c r="M25" s="1"/>
  <c r="J25"/>
  <c r="N25" s="1"/>
  <c r="J11"/>
  <c r="G11"/>
  <c r="K11" s="1"/>
  <c r="G12" i="18"/>
  <c r="K12" s="1"/>
  <c r="H12"/>
  <c r="L12" s="1"/>
  <c r="I12"/>
  <c r="M12" s="1"/>
  <c r="J12"/>
  <c r="N12" s="1"/>
  <c r="G13"/>
  <c r="K13" s="1"/>
  <c r="H13"/>
  <c r="L13" s="1"/>
  <c r="I13"/>
  <c r="J13"/>
  <c r="N13" s="1"/>
  <c r="G14"/>
  <c r="K14" s="1"/>
  <c r="H14"/>
  <c r="I14"/>
  <c r="J14"/>
  <c r="G15"/>
  <c r="K15" s="1"/>
  <c r="H15"/>
  <c r="I15"/>
  <c r="J15"/>
  <c r="G16"/>
  <c r="K16" s="1"/>
  <c r="H16"/>
  <c r="I16"/>
  <c r="M16" s="1"/>
  <c r="J16"/>
  <c r="N16" s="1"/>
  <c r="G17"/>
  <c r="K17" s="1"/>
  <c r="H17"/>
  <c r="L17" s="1"/>
  <c r="I17"/>
  <c r="J17"/>
  <c r="N17" s="1"/>
  <c r="G18"/>
  <c r="H18"/>
  <c r="L18" s="1"/>
  <c r="I18"/>
  <c r="J18"/>
  <c r="N18" s="1"/>
  <c r="G19"/>
  <c r="H19"/>
  <c r="L19" s="1"/>
  <c r="I19"/>
  <c r="J19"/>
  <c r="N19" s="1"/>
  <c r="G20"/>
  <c r="H20"/>
  <c r="L20" s="1"/>
  <c r="I20"/>
  <c r="J20"/>
  <c r="N20" s="1"/>
  <c r="J11"/>
  <c r="H12" i="4"/>
  <c r="I12"/>
  <c r="J12"/>
  <c r="H13"/>
  <c r="I13"/>
  <c r="J13"/>
  <c r="H14"/>
  <c r="I14"/>
  <c r="J14"/>
  <c r="H15"/>
  <c r="I15"/>
  <c r="J15"/>
  <c r="J11"/>
  <c r="H11"/>
  <c r="G11" i="18"/>
  <c r="G47" s="1"/>
  <c r="L21" i="19"/>
  <c r="N21"/>
  <c r="L22"/>
  <c r="K23"/>
  <c r="N23"/>
  <c r="L24"/>
  <c r="N24"/>
  <c r="N20"/>
  <c r="L19"/>
  <c r="L18"/>
  <c r="K18"/>
  <c r="N17"/>
  <c r="L17"/>
  <c r="L16"/>
  <c r="L15"/>
  <c r="K13"/>
  <c r="I11"/>
  <c r="I47" s="1"/>
  <c r="H11"/>
  <c r="O10" i="18"/>
  <c r="P10"/>
  <c r="H11"/>
  <c r="H47" s="1"/>
  <c r="I11"/>
  <c r="L11"/>
  <c r="N11"/>
  <c r="P11" s="1"/>
  <c r="L16"/>
  <c r="M17"/>
  <c r="K18"/>
  <c r="M18"/>
  <c r="K19"/>
  <c r="M19"/>
  <c r="K20"/>
  <c r="M20"/>
  <c r="B47"/>
  <c r="N15"/>
  <c r="M15"/>
  <c r="L15"/>
  <c r="N14"/>
  <c r="M14"/>
  <c r="L14"/>
  <c r="M13"/>
  <c r="E86" i="1"/>
  <c r="B86"/>
  <c r="J75"/>
  <c r="N75" s="1"/>
  <c r="I75"/>
  <c r="M75" s="1"/>
  <c r="H75"/>
  <c r="L75" s="1"/>
  <c r="G75"/>
  <c r="K75" s="1"/>
  <c r="J74"/>
  <c r="N74" s="1"/>
  <c r="I74"/>
  <c r="M74" s="1"/>
  <c r="G74"/>
  <c r="K74" s="1"/>
  <c r="J73"/>
  <c r="N73" s="1"/>
  <c r="I73"/>
  <c r="M73" s="1"/>
  <c r="G73"/>
  <c r="K73" s="1"/>
  <c r="J72"/>
  <c r="N72" s="1"/>
  <c r="I72"/>
  <c r="M72" s="1"/>
  <c r="H72"/>
  <c r="L72" s="1"/>
  <c r="G72"/>
  <c r="K72" s="1"/>
  <c r="J71"/>
  <c r="N71" s="1"/>
  <c r="I71"/>
  <c r="M71" s="1"/>
  <c r="H71"/>
  <c r="L71" s="1"/>
  <c r="G71"/>
  <c r="K71" s="1"/>
  <c r="J70"/>
  <c r="N70" s="1"/>
  <c r="I70"/>
  <c r="M70" s="1"/>
  <c r="G70"/>
  <c r="K70" s="1"/>
  <c r="J69"/>
  <c r="N69" s="1"/>
  <c r="I69"/>
  <c r="M69" s="1"/>
  <c r="G69"/>
  <c r="K69" s="1"/>
  <c r="J68"/>
  <c r="N68" s="1"/>
  <c r="I68"/>
  <c r="M68" s="1"/>
  <c r="H68"/>
  <c r="L68" s="1"/>
  <c r="G68"/>
  <c r="K68" s="1"/>
  <c r="J67"/>
  <c r="N67" s="1"/>
  <c r="I67"/>
  <c r="M67" s="1"/>
  <c r="H67"/>
  <c r="L67" s="1"/>
  <c r="G67"/>
  <c r="K67" s="1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G54"/>
  <c r="H54"/>
  <c r="I54"/>
  <c r="J54"/>
  <c r="K54"/>
  <c r="L54"/>
  <c r="M54"/>
  <c r="N54"/>
  <c r="G55"/>
  <c r="H55"/>
  <c r="L55" s="1"/>
  <c r="I55"/>
  <c r="J55"/>
  <c r="N55" s="1"/>
  <c r="M55"/>
  <c r="G59" i="2"/>
  <c r="K59" s="1"/>
  <c r="H59"/>
  <c r="L59" s="1"/>
  <c r="I59"/>
  <c r="M59" s="1"/>
  <c r="J59"/>
  <c r="N59" s="1"/>
  <c r="G60"/>
  <c r="H60"/>
  <c r="I60"/>
  <c r="J60"/>
  <c r="K60"/>
  <c r="L60"/>
  <c r="M60"/>
  <c r="N60"/>
  <c r="G61"/>
  <c r="H61"/>
  <c r="I61"/>
  <c r="J61"/>
  <c r="K61"/>
  <c r="L61"/>
  <c r="M61"/>
  <c r="N61"/>
  <c r="G62"/>
  <c r="H62"/>
  <c r="I62"/>
  <c r="J62"/>
  <c r="K62"/>
  <c r="L62"/>
  <c r="M62"/>
  <c r="N62"/>
  <c r="G63"/>
  <c r="H63"/>
  <c r="I63"/>
  <c r="J63"/>
  <c r="K63"/>
  <c r="L63"/>
  <c r="M63"/>
  <c r="N63"/>
  <c r="G64"/>
  <c r="H64"/>
  <c r="I64"/>
  <c r="J64"/>
  <c r="K64"/>
  <c r="L64"/>
  <c r="M64"/>
  <c r="N64"/>
  <c r="G65"/>
  <c r="H65"/>
  <c r="I65"/>
  <c r="J65"/>
  <c r="K65"/>
  <c r="L65"/>
  <c r="M65"/>
  <c r="N65"/>
  <c r="G66"/>
  <c r="H66"/>
  <c r="I66"/>
  <c r="J66"/>
  <c r="K66"/>
  <c r="L66"/>
  <c r="M66"/>
  <c r="N66"/>
  <c r="G67"/>
  <c r="H67"/>
  <c r="I67"/>
  <c r="J67"/>
  <c r="K67"/>
  <c r="L67"/>
  <c r="M67"/>
  <c r="N67"/>
  <c r="G68"/>
  <c r="H68"/>
  <c r="I68"/>
  <c r="J68"/>
  <c r="K68"/>
  <c r="L68"/>
  <c r="M68"/>
  <c r="N68"/>
  <c r="G69"/>
  <c r="H69"/>
  <c r="I69"/>
  <c r="J69"/>
  <c r="K69"/>
  <c r="L69"/>
  <c r="M69"/>
  <c r="N69"/>
  <c r="G70"/>
  <c r="H70"/>
  <c r="I70"/>
  <c r="J70"/>
  <c r="K70"/>
  <c r="L70"/>
  <c r="M70"/>
  <c r="N70"/>
  <c r="G71"/>
  <c r="H71"/>
  <c r="I71"/>
  <c r="J71"/>
  <c r="K71"/>
  <c r="L71"/>
  <c r="M71"/>
  <c r="N71"/>
  <c r="G72"/>
  <c r="H72"/>
  <c r="I72"/>
  <c r="J72"/>
  <c r="K72"/>
  <c r="L72"/>
  <c r="M72"/>
  <c r="N72"/>
  <c r="G73"/>
  <c r="H73"/>
  <c r="I73"/>
  <c r="J73"/>
  <c r="K73"/>
  <c r="L73"/>
  <c r="M73"/>
  <c r="N73"/>
  <c r="G74"/>
  <c r="H74"/>
  <c r="I74"/>
  <c r="J74"/>
  <c r="K74"/>
  <c r="L74"/>
  <c r="M74"/>
  <c r="N74"/>
  <c r="G75"/>
  <c r="H75"/>
  <c r="I75"/>
  <c r="J75"/>
  <c r="K75"/>
  <c r="L75"/>
  <c r="M75"/>
  <c r="N75"/>
  <c r="G76"/>
  <c r="K76" s="1"/>
  <c r="H76"/>
  <c r="L76" s="1"/>
  <c r="I76"/>
  <c r="M76" s="1"/>
  <c r="J76"/>
  <c r="N76" s="1"/>
  <c r="C86"/>
  <c r="D86"/>
  <c r="E86"/>
  <c r="B86"/>
  <c r="G13" i="1"/>
  <c r="H13"/>
  <c r="I13"/>
  <c r="J13"/>
  <c r="K13"/>
  <c r="L13"/>
  <c r="M13"/>
  <c r="N13"/>
  <c r="G14"/>
  <c r="H14"/>
  <c r="I14"/>
  <c r="J14"/>
  <c r="K14"/>
  <c r="L14"/>
  <c r="M14"/>
  <c r="N14"/>
  <c r="G15"/>
  <c r="H15"/>
  <c r="I15"/>
  <c r="J15"/>
  <c r="K15"/>
  <c r="L15"/>
  <c r="M15"/>
  <c r="N15"/>
  <c r="G16"/>
  <c r="H16"/>
  <c r="I16"/>
  <c r="J16"/>
  <c r="K16"/>
  <c r="L16"/>
  <c r="M16"/>
  <c r="N16"/>
  <c r="G17"/>
  <c r="K17" s="1"/>
  <c r="I17"/>
  <c r="J17"/>
  <c r="M17"/>
  <c r="N17"/>
  <c r="G18"/>
  <c r="K18" s="1"/>
  <c r="I18"/>
  <c r="J18"/>
  <c r="M18"/>
  <c r="N18"/>
  <c r="G19"/>
  <c r="H19"/>
  <c r="I19"/>
  <c r="J19"/>
  <c r="K19"/>
  <c r="L19"/>
  <c r="M19"/>
  <c r="N19"/>
  <c r="G20"/>
  <c r="H20"/>
  <c r="I20"/>
  <c r="J20"/>
  <c r="K20"/>
  <c r="L20"/>
  <c r="M20"/>
  <c r="N20"/>
  <c r="G21"/>
  <c r="H21"/>
  <c r="I21"/>
  <c r="J21"/>
  <c r="K21"/>
  <c r="L21"/>
  <c r="M21"/>
  <c r="N21"/>
  <c r="G22"/>
  <c r="H22"/>
  <c r="I22"/>
  <c r="J22"/>
  <c r="K22"/>
  <c r="L22"/>
  <c r="M22"/>
  <c r="N22"/>
  <c r="G23"/>
  <c r="H23"/>
  <c r="I23"/>
  <c r="J23"/>
  <c r="K23"/>
  <c r="L23"/>
  <c r="M23"/>
  <c r="N23"/>
  <c r="G24"/>
  <c r="H24"/>
  <c r="I24"/>
  <c r="J24"/>
  <c r="K24"/>
  <c r="L24"/>
  <c r="M24"/>
  <c r="N24"/>
  <c r="G25"/>
  <c r="H25"/>
  <c r="I25"/>
  <c r="J25"/>
  <c r="K25"/>
  <c r="L25"/>
  <c r="M25"/>
  <c r="N25"/>
  <c r="G26"/>
  <c r="H26"/>
  <c r="I26"/>
  <c r="J26"/>
  <c r="K26"/>
  <c r="L26"/>
  <c r="M26"/>
  <c r="N26"/>
  <c r="G27"/>
  <c r="H27"/>
  <c r="I27"/>
  <c r="J27"/>
  <c r="K27"/>
  <c r="L27"/>
  <c r="M27"/>
  <c r="N27"/>
  <c r="G28"/>
  <c r="H28"/>
  <c r="I28"/>
  <c r="J28"/>
  <c r="K28"/>
  <c r="L28"/>
  <c r="M28"/>
  <c r="N28"/>
  <c r="G29"/>
  <c r="H29"/>
  <c r="I29"/>
  <c r="J29"/>
  <c r="K29"/>
  <c r="L29"/>
  <c r="M29"/>
  <c r="N29"/>
  <c r="G30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J34"/>
  <c r="K34"/>
  <c r="L34"/>
  <c r="M34"/>
  <c r="N34"/>
  <c r="G35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G41"/>
  <c r="H41"/>
  <c r="I41"/>
  <c r="J41"/>
  <c r="K41"/>
  <c r="L41"/>
  <c r="M41"/>
  <c r="N41"/>
  <c r="G42"/>
  <c r="H42"/>
  <c r="I42"/>
  <c r="J42"/>
  <c r="K42"/>
  <c r="L42"/>
  <c r="M42"/>
  <c r="N42"/>
  <c r="G43"/>
  <c r="H43"/>
  <c r="I43"/>
  <c r="J43"/>
  <c r="K43"/>
  <c r="L43"/>
  <c r="M43"/>
  <c r="N43"/>
  <c r="G44"/>
  <c r="H44"/>
  <c r="I44"/>
  <c r="J44"/>
  <c r="K44"/>
  <c r="L44"/>
  <c r="M44"/>
  <c r="N44"/>
  <c r="G45"/>
  <c r="H45"/>
  <c r="I45"/>
  <c r="J45"/>
  <c r="K45"/>
  <c r="L45"/>
  <c r="M45"/>
  <c r="N45"/>
  <c r="G46"/>
  <c r="H46"/>
  <c r="I46"/>
  <c r="J46"/>
  <c r="K46"/>
  <c r="L46"/>
  <c r="M46"/>
  <c r="N46"/>
  <c r="G47"/>
  <c r="H47"/>
  <c r="I47"/>
  <c r="J47"/>
  <c r="K47"/>
  <c r="L47"/>
  <c r="M47"/>
  <c r="N47"/>
  <c r="G48"/>
  <c r="H48"/>
  <c r="I48"/>
  <c r="J48"/>
  <c r="K48"/>
  <c r="L48"/>
  <c r="M48"/>
  <c r="N48"/>
  <c r="G49"/>
  <c r="H49"/>
  <c r="I49"/>
  <c r="J49"/>
  <c r="K49"/>
  <c r="L49"/>
  <c r="M49"/>
  <c r="N49"/>
  <c r="G50"/>
  <c r="H50"/>
  <c r="I50"/>
  <c r="J50"/>
  <c r="K50"/>
  <c r="L50"/>
  <c r="M50"/>
  <c r="N50"/>
  <c r="G51"/>
  <c r="H51"/>
  <c r="I51"/>
  <c r="J51"/>
  <c r="K51"/>
  <c r="L51"/>
  <c r="M51"/>
  <c r="N51"/>
  <c r="G52"/>
  <c r="H52"/>
  <c r="I52"/>
  <c r="J52"/>
  <c r="K52"/>
  <c r="L52"/>
  <c r="M52"/>
  <c r="N52"/>
  <c r="G53"/>
  <c r="H53"/>
  <c r="I53"/>
  <c r="J53"/>
  <c r="K53"/>
  <c r="L53"/>
  <c r="M53"/>
  <c r="N53"/>
  <c r="G30" i="2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J34"/>
  <c r="K34"/>
  <c r="L34"/>
  <c r="M34"/>
  <c r="N34"/>
  <c r="G35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G41"/>
  <c r="H41"/>
  <c r="I41"/>
  <c r="J41"/>
  <c r="K41"/>
  <c r="L41"/>
  <c r="M41"/>
  <c r="N41"/>
  <c r="G42"/>
  <c r="H42"/>
  <c r="I42"/>
  <c r="J42"/>
  <c r="K42"/>
  <c r="L42"/>
  <c r="M42"/>
  <c r="N42"/>
  <c r="G43"/>
  <c r="H43"/>
  <c r="I43"/>
  <c r="J43"/>
  <c r="K43"/>
  <c r="L43"/>
  <c r="M43"/>
  <c r="N43"/>
  <c r="G44"/>
  <c r="H44"/>
  <c r="I44"/>
  <c r="J44"/>
  <c r="K44"/>
  <c r="L44"/>
  <c r="M44"/>
  <c r="N44"/>
  <c r="G45"/>
  <c r="H45"/>
  <c r="I45"/>
  <c r="J45"/>
  <c r="K45"/>
  <c r="L45"/>
  <c r="M45"/>
  <c r="N45"/>
  <c r="G46"/>
  <c r="H46"/>
  <c r="I46"/>
  <c r="J46"/>
  <c r="K46"/>
  <c r="L46"/>
  <c r="M46"/>
  <c r="N46"/>
  <c r="G47"/>
  <c r="H47"/>
  <c r="I47"/>
  <c r="J47"/>
  <c r="K47"/>
  <c r="L47"/>
  <c r="M47"/>
  <c r="N47"/>
  <c r="G48"/>
  <c r="H48"/>
  <c r="I48"/>
  <c r="J48"/>
  <c r="K48"/>
  <c r="L48"/>
  <c r="M48"/>
  <c r="N48"/>
  <c r="G49"/>
  <c r="H49"/>
  <c r="I49"/>
  <c r="J49"/>
  <c r="K49"/>
  <c r="L49"/>
  <c r="M49"/>
  <c r="N49"/>
  <c r="G50"/>
  <c r="H50"/>
  <c r="I50"/>
  <c r="J50"/>
  <c r="K50"/>
  <c r="L50"/>
  <c r="M50"/>
  <c r="N50"/>
  <c r="G51"/>
  <c r="H51"/>
  <c r="I51"/>
  <c r="J51"/>
  <c r="K51"/>
  <c r="L51"/>
  <c r="M51"/>
  <c r="N51"/>
  <c r="G52"/>
  <c r="H52"/>
  <c r="I52"/>
  <c r="J52"/>
  <c r="K52"/>
  <c r="L52"/>
  <c r="M52"/>
  <c r="N52"/>
  <c r="G53"/>
  <c r="H53"/>
  <c r="I53"/>
  <c r="J53"/>
  <c r="K53"/>
  <c r="L53"/>
  <c r="M53"/>
  <c r="N53"/>
  <c r="G54"/>
  <c r="H54"/>
  <c r="I54"/>
  <c r="J54"/>
  <c r="K54"/>
  <c r="L54"/>
  <c r="M54"/>
  <c r="N54"/>
  <c r="G55"/>
  <c r="H55"/>
  <c r="I55"/>
  <c r="J55"/>
  <c r="K55"/>
  <c r="L55"/>
  <c r="M55"/>
  <c r="N55"/>
  <c r="G93" i="10"/>
  <c r="H93"/>
  <c r="I93"/>
  <c r="J93"/>
  <c r="K93"/>
  <c r="L93"/>
  <c r="M93"/>
  <c r="N93"/>
  <c r="G94"/>
  <c r="H94"/>
  <c r="I94"/>
  <c r="J94"/>
  <c r="K94"/>
  <c r="L94"/>
  <c r="M94"/>
  <c r="N94"/>
  <c r="G95"/>
  <c r="H95"/>
  <c r="I95"/>
  <c r="J95"/>
  <c r="K95"/>
  <c r="L95"/>
  <c r="M95"/>
  <c r="N95"/>
  <c r="G12" i="8"/>
  <c r="H12"/>
  <c r="I12"/>
  <c r="J12"/>
  <c r="K12"/>
  <c r="L12"/>
  <c r="M12"/>
  <c r="N12"/>
  <c r="G13"/>
  <c r="H13"/>
  <c r="I13"/>
  <c r="J13"/>
  <c r="K13"/>
  <c r="L13"/>
  <c r="M13"/>
  <c r="N13"/>
  <c r="G14"/>
  <c r="H14"/>
  <c r="I14"/>
  <c r="J14"/>
  <c r="K14"/>
  <c r="L14"/>
  <c r="M14"/>
  <c r="N14"/>
  <c r="G15"/>
  <c r="H15"/>
  <c r="I15"/>
  <c r="J15"/>
  <c r="K15"/>
  <c r="L15"/>
  <c r="M15"/>
  <c r="N15"/>
  <c r="G16"/>
  <c r="H16"/>
  <c r="I16"/>
  <c r="J16"/>
  <c r="K16"/>
  <c r="L16"/>
  <c r="M16"/>
  <c r="N16"/>
  <c r="G17"/>
  <c r="H17"/>
  <c r="I17"/>
  <c r="J17"/>
  <c r="K17"/>
  <c r="L17"/>
  <c r="M17"/>
  <c r="N17"/>
  <c r="G18"/>
  <c r="H18"/>
  <c r="I18"/>
  <c r="J18"/>
  <c r="K18"/>
  <c r="L18"/>
  <c r="M18"/>
  <c r="N18"/>
  <c r="G19"/>
  <c r="H19"/>
  <c r="I19"/>
  <c r="J19"/>
  <c r="K19"/>
  <c r="L19"/>
  <c r="M19"/>
  <c r="N19"/>
  <c r="G20"/>
  <c r="H20"/>
  <c r="I20"/>
  <c r="J20"/>
  <c r="K20"/>
  <c r="L20"/>
  <c r="M20"/>
  <c r="N20"/>
  <c r="G21"/>
  <c r="H21"/>
  <c r="I21"/>
  <c r="J21"/>
  <c r="K21"/>
  <c r="L21"/>
  <c r="M21"/>
  <c r="N21"/>
  <c r="G22"/>
  <c r="H22"/>
  <c r="I22"/>
  <c r="J22"/>
  <c r="K22"/>
  <c r="L22"/>
  <c r="M22"/>
  <c r="N22"/>
  <c r="G23"/>
  <c r="H23"/>
  <c r="I23"/>
  <c r="J23"/>
  <c r="K23"/>
  <c r="L23"/>
  <c r="M23"/>
  <c r="N23"/>
  <c r="G24"/>
  <c r="H24"/>
  <c r="I24"/>
  <c r="J24"/>
  <c r="K24"/>
  <c r="L24"/>
  <c r="M24"/>
  <c r="N24"/>
  <c r="G25"/>
  <c r="H25"/>
  <c r="I25"/>
  <c r="J25"/>
  <c r="K25"/>
  <c r="L25"/>
  <c r="M25"/>
  <c r="N25"/>
  <c r="G26"/>
  <c r="H26"/>
  <c r="I26"/>
  <c r="J26"/>
  <c r="K26"/>
  <c r="L26"/>
  <c r="M26"/>
  <c r="N26"/>
  <c r="G27"/>
  <c r="H27"/>
  <c r="I27"/>
  <c r="J27"/>
  <c r="K27"/>
  <c r="L27"/>
  <c r="M27"/>
  <c r="N27"/>
  <c r="G28"/>
  <c r="H28"/>
  <c r="I28"/>
  <c r="J28"/>
  <c r="K28"/>
  <c r="L28"/>
  <c r="M28"/>
  <c r="N28"/>
  <c r="G29"/>
  <c r="H29"/>
  <c r="I29"/>
  <c r="J29"/>
  <c r="K29"/>
  <c r="L29"/>
  <c r="M29"/>
  <c r="N29"/>
  <c r="G30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J34"/>
  <c r="K34"/>
  <c r="L34"/>
  <c r="M34"/>
  <c r="N34"/>
  <c r="G35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K38" s="1"/>
  <c r="I38"/>
  <c r="J38"/>
  <c r="M38"/>
  <c r="N38"/>
  <c r="G39"/>
  <c r="K39" s="1"/>
  <c r="I39"/>
  <c r="M39" s="1"/>
  <c r="J39"/>
  <c r="N39" s="1"/>
  <c r="G40"/>
  <c r="H40"/>
  <c r="I40"/>
  <c r="J40"/>
  <c r="K40"/>
  <c r="L40"/>
  <c r="M40"/>
  <c r="N40"/>
  <c r="G41"/>
  <c r="H41"/>
  <c r="I41"/>
  <c r="J41"/>
  <c r="K41"/>
  <c r="L41"/>
  <c r="M41"/>
  <c r="N41"/>
  <c r="G42"/>
  <c r="H42"/>
  <c r="I42"/>
  <c r="J42"/>
  <c r="K42"/>
  <c r="L42"/>
  <c r="M42"/>
  <c r="N42"/>
  <c r="G43"/>
  <c r="H43"/>
  <c r="I43"/>
  <c r="J43"/>
  <c r="K43"/>
  <c r="L43"/>
  <c r="M43"/>
  <c r="N43"/>
  <c r="G44"/>
  <c r="H44"/>
  <c r="I44"/>
  <c r="J44"/>
  <c r="K44"/>
  <c r="L44"/>
  <c r="M44"/>
  <c r="N44"/>
  <c r="G45"/>
  <c r="H45"/>
  <c r="I45"/>
  <c r="J45"/>
  <c r="K45"/>
  <c r="L45"/>
  <c r="M45"/>
  <c r="N45"/>
  <c r="G46"/>
  <c r="H46"/>
  <c r="L46" s="1"/>
  <c r="I46"/>
  <c r="M46" s="1"/>
  <c r="J46"/>
  <c r="K46"/>
  <c r="N46"/>
  <c r="G47"/>
  <c r="K47" s="1"/>
  <c r="H47"/>
  <c r="L47" s="1"/>
  <c r="I47"/>
  <c r="M47" s="1"/>
  <c r="J47"/>
  <c r="G48"/>
  <c r="H48"/>
  <c r="I48"/>
  <c r="J48"/>
  <c r="K48"/>
  <c r="L48"/>
  <c r="M48"/>
  <c r="N48"/>
  <c r="G49"/>
  <c r="H49"/>
  <c r="I49"/>
  <c r="J49"/>
  <c r="K49"/>
  <c r="L49"/>
  <c r="M49"/>
  <c r="N49"/>
  <c r="G50"/>
  <c r="H50"/>
  <c r="I50"/>
  <c r="J50"/>
  <c r="K50"/>
  <c r="L50"/>
  <c r="M50"/>
  <c r="N50"/>
  <c r="G51"/>
  <c r="K51" s="1"/>
  <c r="H51"/>
  <c r="L51" s="1"/>
  <c r="I51"/>
  <c r="J51"/>
  <c r="N51" s="1"/>
  <c r="M51"/>
  <c r="G52"/>
  <c r="H52"/>
  <c r="I52"/>
  <c r="M52" s="1"/>
  <c r="J52"/>
  <c r="N52" s="1"/>
  <c r="K52"/>
  <c r="L52"/>
  <c r="G53"/>
  <c r="H53"/>
  <c r="I53"/>
  <c r="J53"/>
  <c r="K53"/>
  <c r="L53"/>
  <c r="M53"/>
  <c r="N53"/>
  <c r="G54"/>
  <c r="H54"/>
  <c r="I54"/>
  <c r="J54"/>
  <c r="K54"/>
  <c r="L54"/>
  <c r="M54"/>
  <c r="N54"/>
  <c r="G55"/>
  <c r="H55"/>
  <c r="I55"/>
  <c r="J55"/>
  <c r="K55"/>
  <c r="L55"/>
  <c r="M55"/>
  <c r="N55"/>
  <c r="G56"/>
  <c r="H56"/>
  <c r="I56"/>
  <c r="J56"/>
  <c r="K56"/>
  <c r="L56"/>
  <c r="M56"/>
  <c r="N56"/>
  <c r="G57"/>
  <c r="H57"/>
  <c r="I57"/>
  <c r="J57"/>
  <c r="K57"/>
  <c r="L57"/>
  <c r="M57"/>
  <c r="N57"/>
  <c r="G58"/>
  <c r="H58"/>
  <c r="I58"/>
  <c r="J58"/>
  <c r="K58"/>
  <c r="L58"/>
  <c r="M58"/>
  <c r="N58"/>
  <c r="G59"/>
  <c r="H59"/>
  <c r="I59"/>
  <c r="J59"/>
  <c r="K59"/>
  <c r="L59"/>
  <c r="M59"/>
  <c r="N59"/>
  <c r="G60"/>
  <c r="H60"/>
  <c r="I60"/>
  <c r="J60"/>
  <c r="K60"/>
  <c r="L60"/>
  <c r="M60"/>
  <c r="N60"/>
  <c r="G61"/>
  <c r="H61"/>
  <c r="I61"/>
  <c r="J61"/>
  <c r="K61"/>
  <c r="L61"/>
  <c r="M61"/>
  <c r="N61"/>
  <c r="G62"/>
  <c r="H62"/>
  <c r="I62"/>
  <c r="J62"/>
  <c r="K62"/>
  <c r="L62"/>
  <c r="M62"/>
  <c r="N62"/>
  <c r="G63"/>
  <c r="H63"/>
  <c r="I63"/>
  <c r="J63"/>
  <c r="K63"/>
  <c r="L63"/>
  <c r="M63"/>
  <c r="N63"/>
  <c r="G64"/>
  <c r="H64"/>
  <c r="I64"/>
  <c r="J64"/>
  <c r="K64"/>
  <c r="L64"/>
  <c r="M64"/>
  <c r="N64"/>
  <c r="G65"/>
  <c r="H65"/>
  <c r="I65"/>
  <c r="J65"/>
  <c r="K65"/>
  <c r="L65"/>
  <c r="M65"/>
  <c r="N65"/>
  <c r="G66"/>
  <c r="H66"/>
  <c r="I66"/>
  <c r="J66"/>
  <c r="K66"/>
  <c r="L66"/>
  <c r="M66"/>
  <c r="N66"/>
  <c r="G67"/>
  <c r="H67"/>
  <c r="I67"/>
  <c r="J67"/>
  <c r="K67"/>
  <c r="L67"/>
  <c r="M67"/>
  <c r="N67"/>
  <c r="G68"/>
  <c r="H68"/>
  <c r="I68"/>
  <c r="J68"/>
  <c r="K68"/>
  <c r="L68"/>
  <c r="M68"/>
  <c r="N68"/>
  <c r="G69"/>
  <c r="H69"/>
  <c r="I69"/>
  <c r="J69"/>
  <c r="K69"/>
  <c r="L69"/>
  <c r="M69"/>
  <c r="N69"/>
  <c r="G70"/>
  <c r="H70"/>
  <c r="I70"/>
  <c r="J70"/>
  <c r="K70"/>
  <c r="L70"/>
  <c r="M70"/>
  <c r="N70"/>
  <c r="G71"/>
  <c r="H71"/>
  <c r="I71"/>
  <c r="J71"/>
  <c r="K71"/>
  <c r="L71"/>
  <c r="M71"/>
  <c r="N71"/>
  <c r="G72"/>
  <c r="H72"/>
  <c r="I72"/>
  <c r="J72"/>
  <c r="K72"/>
  <c r="L72"/>
  <c r="M72"/>
  <c r="N72"/>
  <c r="G73"/>
  <c r="H73"/>
  <c r="I73"/>
  <c r="J73"/>
  <c r="K73"/>
  <c r="L73"/>
  <c r="M73"/>
  <c r="N73"/>
  <c r="G74"/>
  <c r="H74"/>
  <c r="I74"/>
  <c r="J74"/>
  <c r="K74"/>
  <c r="L74"/>
  <c r="M74"/>
  <c r="N74"/>
  <c r="G75"/>
  <c r="H75"/>
  <c r="I75"/>
  <c r="J75"/>
  <c r="K75"/>
  <c r="L75"/>
  <c r="M75"/>
  <c r="N75"/>
  <c r="G76"/>
  <c r="H76"/>
  <c r="I76"/>
  <c r="J76"/>
  <c r="K76"/>
  <c r="L76"/>
  <c r="M76"/>
  <c r="N76"/>
  <c r="G77"/>
  <c r="H77"/>
  <c r="I77"/>
  <c r="J77"/>
  <c r="K77"/>
  <c r="L77"/>
  <c r="M77"/>
  <c r="N77"/>
  <c r="G78"/>
  <c r="H78"/>
  <c r="I78"/>
  <c r="J78"/>
  <c r="K78"/>
  <c r="L78"/>
  <c r="M78"/>
  <c r="N78"/>
  <c r="G79"/>
  <c r="H79"/>
  <c r="I79"/>
  <c r="J79"/>
  <c r="K79"/>
  <c r="L79"/>
  <c r="M79"/>
  <c r="N79"/>
  <c r="G80"/>
  <c r="H80"/>
  <c r="I80"/>
  <c r="J80"/>
  <c r="K80"/>
  <c r="L80"/>
  <c r="M80"/>
  <c r="N80"/>
  <c r="G81"/>
  <c r="H81"/>
  <c r="I81"/>
  <c r="J81"/>
  <c r="K81"/>
  <c r="L81"/>
  <c r="M81"/>
  <c r="N81"/>
  <c r="G82"/>
  <c r="H82"/>
  <c r="I82"/>
  <c r="J82"/>
  <c r="K82"/>
  <c r="L82"/>
  <c r="M82"/>
  <c r="N82"/>
  <c r="G83"/>
  <c r="H83"/>
  <c r="I83"/>
  <c r="J83"/>
  <c r="K83"/>
  <c r="L83"/>
  <c r="M83"/>
  <c r="N83"/>
  <c r="G84"/>
  <c r="H84"/>
  <c r="I84"/>
  <c r="J84"/>
  <c r="K84"/>
  <c r="L84"/>
  <c r="M84"/>
  <c r="N84"/>
  <c r="G85"/>
  <c r="H85"/>
  <c r="I85"/>
  <c r="J85"/>
  <c r="K85"/>
  <c r="L85"/>
  <c r="M85"/>
  <c r="N85"/>
  <c r="G86"/>
  <c r="H86"/>
  <c r="I86"/>
  <c r="J86"/>
  <c r="K86"/>
  <c r="L86"/>
  <c r="M86"/>
  <c r="N86"/>
  <c r="G87"/>
  <c r="H87"/>
  <c r="I87"/>
  <c r="J87"/>
  <c r="K87"/>
  <c r="L87"/>
  <c r="M87"/>
  <c r="N87"/>
  <c r="G88"/>
  <c r="H88"/>
  <c r="I88"/>
  <c r="J88"/>
  <c r="K88"/>
  <c r="L88"/>
  <c r="M88"/>
  <c r="N88"/>
  <c r="G89"/>
  <c r="H89"/>
  <c r="I89"/>
  <c r="J89"/>
  <c r="K89"/>
  <c r="L89"/>
  <c r="M89"/>
  <c r="N89"/>
  <c r="G90"/>
  <c r="H90"/>
  <c r="I90"/>
  <c r="J90"/>
  <c r="K90"/>
  <c r="L90"/>
  <c r="M90"/>
  <c r="N90"/>
  <c r="G91"/>
  <c r="H91"/>
  <c r="I91"/>
  <c r="J91"/>
  <c r="K91"/>
  <c r="L91"/>
  <c r="M91"/>
  <c r="N91"/>
  <c r="G92"/>
  <c r="H92"/>
  <c r="I92"/>
  <c r="J92"/>
  <c r="K92"/>
  <c r="L92"/>
  <c r="M92"/>
  <c r="N92"/>
  <c r="G93"/>
  <c r="H93"/>
  <c r="I93"/>
  <c r="J93"/>
  <c r="K93"/>
  <c r="L93"/>
  <c r="M93"/>
  <c r="N93"/>
  <c r="G94"/>
  <c r="H94"/>
  <c r="I94"/>
  <c r="J94"/>
  <c r="K94"/>
  <c r="L94"/>
  <c r="M94"/>
  <c r="N94"/>
  <c r="G95"/>
  <c r="H95"/>
  <c r="I95"/>
  <c r="J95"/>
  <c r="K95"/>
  <c r="L95"/>
  <c r="M95"/>
  <c r="N95"/>
  <c r="G96"/>
  <c r="H96"/>
  <c r="I96"/>
  <c r="J96"/>
  <c r="K96"/>
  <c r="L96"/>
  <c r="M96"/>
  <c r="N96"/>
  <c r="G21" i="3"/>
  <c r="G22"/>
  <c r="G23"/>
  <c r="G24"/>
  <c r="G25"/>
  <c r="G26"/>
  <c r="G27"/>
  <c r="G28"/>
  <c r="G29"/>
  <c r="G30"/>
  <c r="G35"/>
  <c r="B129" i="10"/>
  <c r="J92"/>
  <c r="N92" s="1"/>
  <c r="I92"/>
  <c r="M92" s="1"/>
  <c r="H92"/>
  <c r="L92" s="1"/>
  <c r="G92"/>
  <c r="K92" s="1"/>
  <c r="J91"/>
  <c r="N91" s="1"/>
  <c r="I91"/>
  <c r="M91" s="1"/>
  <c r="H91"/>
  <c r="L91" s="1"/>
  <c r="G91"/>
  <c r="K91" s="1"/>
  <c r="J90"/>
  <c r="N90" s="1"/>
  <c r="I90"/>
  <c r="M90" s="1"/>
  <c r="H90"/>
  <c r="L90" s="1"/>
  <c r="G90"/>
  <c r="K90" s="1"/>
  <c r="J89"/>
  <c r="N89" s="1"/>
  <c r="I89"/>
  <c r="M89" s="1"/>
  <c r="H89"/>
  <c r="L89" s="1"/>
  <c r="G89"/>
  <c r="K89" s="1"/>
  <c r="J88"/>
  <c r="N88" s="1"/>
  <c r="I88"/>
  <c r="M88" s="1"/>
  <c r="H88"/>
  <c r="L88" s="1"/>
  <c r="G88"/>
  <c r="K88" s="1"/>
  <c r="J87"/>
  <c r="N87" s="1"/>
  <c r="I87"/>
  <c r="M87" s="1"/>
  <c r="H87"/>
  <c r="L87" s="1"/>
  <c r="G87"/>
  <c r="K87" s="1"/>
  <c r="J86"/>
  <c r="N86" s="1"/>
  <c r="I86"/>
  <c r="M86" s="1"/>
  <c r="H86"/>
  <c r="L86" s="1"/>
  <c r="G86"/>
  <c r="K86" s="1"/>
  <c r="J85"/>
  <c r="N85" s="1"/>
  <c r="I85"/>
  <c r="M85" s="1"/>
  <c r="H85"/>
  <c r="L85" s="1"/>
  <c r="G85"/>
  <c r="K85" s="1"/>
  <c r="J84"/>
  <c r="N84" s="1"/>
  <c r="I84"/>
  <c r="M84" s="1"/>
  <c r="H84"/>
  <c r="L84" s="1"/>
  <c r="G84"/>
  <c r="K84" s="1"/>
  <c r="J83"/>
  <c r="N83" s="1"/>
  <c r="I83"/>
  <c r="M83" s="1"/>
  <c r="H83"/>
  <c r="L83" s="1"/>
  <c r="G83"/>
  <c r="K83" s="1"/>
  <c r="J82"/>
  <c r="N82" s="1"/>
  <c r="I82"/>
  <c r="M82" s="1"/>
  <c r="H82"/>
  <c r="L82" s="1"/>
  <c r="G82"/>
  <c r="K82" s="1"/>
  <c r="J81"/>
  <c r="N81" s="1"/>
  <c r="I81"/>
  <c r="M81" s="1"/>
  <c r="H81"/>
  <c r="L81" s="1"/>
  <c r="G81"/>
  <c r="K81" s="1"/>
  <c r="J80"/>
  <c r="N80" s="1"/>
  <c r="I80"/>
  <c r="M80" s="1"/>
  <c r="H80"/>
  <c r="L80" s="1"/>
  <c r="G80"/>
  <c r="K80" s="1"/>
  <c r="J79"/>
  <c r="N79" s="1"/>
  <c r="I79"/>
  <c r="M79" s="1"/>
  <c r="H79"/>
  <c r="L79" s="1"/>
  <c r="G79"/>
  <c r="K79" s="1"/>
  <c r="J78"/>
  <c r="N78" s="1"/>
  <c r="I78"/>
  <c r="M78" s="1"/>
  <c r="H78"/>
  <c r="L78" s="1"/>
  <c r="G78"/>
  <c r="K78" s="1"/>
  <c r="J77"/>
  <c r="N77" s="1"/>
  <c r="I77"/>
  <c r="M77" s="1"/>
  <c r="H77"/>
  <c r="L77" s="1"/>
  <c r="G77"/>
  <c r="K77" s="1"/>
  <c r="J76"/>
  <c r="N76" s="1"/>
  <c r="I76"/>
  <c r="M76" s="1"/>
  <c r="H76"/>
  <c r="L76" s="1"/>
  <c r="G76"/>
  <c r="K76" s="1"/>
  <c r="J75"/>
  <c r="N75" s="1"/>
  <c r="I75"/>
  <c r="M75" s="1"/>
  <c r="H75"/>
  <c r="L75" s="1"/>
  <c r="G75"/>
  <c r="K75" s="1"/>
  <c r="J74"/>
  <c r="N74" s="1"/>
  <c r="I74"/>
  <c r="M74" s="1"/>
  <c r="H74"/>
  <c r="L74" s="1"/>
  <c r="G74"/>
  <c r="K74" s="1"/>
  <c r="J73"/>
  <c r="N73" s="1"/>
  <c r="I73"/>
  <c r="M73" s="1"/>
  <c r="H73"/>
  <c r="L73" s="1"/>
  <c r="G73"/>
  <c r="K73" s="1"/>
  <c r="J72"/>
  <c r="N72" s="1"/>
  <c r="I72"/>
  <c r="M72" s="1"/>
  <c r="H72"/>
  <c r="L72" s="1"/>
  <c r="G72"/>
  <c r="K72" s="1"/>
  <c r="J71"/>
  <c r="N71" s="1"/>
  <c r="I71"/>
  <c r="M71" s="1"/>
  <c r="H71"/>
  <c r="L71" s="1"/>
  <c r="G71"/>
  <c r="K71" s="1"/>
  <c r="J70"/>
  <c r="N70" s="1"/>
  <c r="I70"/>
  <c r="M70" s="1"/>
  <c r="H70"/>
  <c r="L70" s="1"/>
  <c r="G70"/>
  <c r="K70" s="1"/>
  <c r="J69"/>
  <c r="N69" s="1"/>
  <c r="I69"/>
  <c r="M69" s="1"/>
  <c r="H69"/>
  <c r="L69" s="1"/>
  <c r="G69"/>
  <c r="K69" s="1"/>
  <c r="J68"/>
  <c r="N68" s="1"/>
  <c r="I68"/>
  <c r="M68" s="1"/>
  <c r="H68"/>
  <c r="L68" s="1"/>
  <c r="G68"/>
  <c r="K68" s="1"/>
  <c r="J67"/>
  <c r="N67" s="1"/>
  <c r="I67"/>
  <c r="M67" s="1"/>
  <c r="H67"/>
  <c r="L67" s="1"/>
  <c r="G67"/>
  <c r="K67" s="1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 s="1"/>
  <c r="J38"/>
  <c r="N38" s="1"/>
  <c r="I38"/>
  <c r="M38" s="1"/>
  <c r="H38"/>
  <c r="L38" s="1"/>
  <c r="G38"/>
  <c r="K38" s="1"/>
  <c r="J37"/>
  <c r="N37" s="1"/>
  <c r="I37"/>
  <c r="M37" s="1"/>
  <c r="H37"/>
  <c r="L37" s="1"/>
  <c r="K37"/>
  <c r="J36"/>
  <c r="N36" s="1"/>
  <c r="I36"/>
  <c r="M36" s="1"/>
  <c r="H36"/>
  <c r="L36" s="1"/>
  <c r="K36"/>
  <c r="J35"/>
  <c r="N35" s="1"/>
  <c r="I35"/>
  <c r="M35" s="1"/>
  <c r="H35"/>
  <c r="L35" s="1"/>
  <c r="K35"/>
  <c r="K34"/>
  <c r="J34"/>
  <c r="N34" s="1"/>
  <c r="I34"/>
  <c r="M34" s="1"/>
  <c r="H34"/>
  <c r="L34" s="1"/>
  <c r="K33"/>
  <c r="J33"/>
  <c r="N33" s="1"/>
  <c r="I33"/>
  <c r="M33" s="1"/>
  <c r="H33"/>
  <c r="L33" s="1"/>
  <c r="K32"/>
  <c r="J32"/>
  <c r="N32" s="1"/>
  <c r="I32"/>
  <c r="M32" s="1"/>
  <c r="H32"/>
  <c r="L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J129" s="1"/>
  <c r="I11"/>
  <c r="M11" s="1"/>
  <c r="H11"/>
  <c r="L11" s="1"/>
  <c r="G11"/>
  <c r="P10"/>
  <c r="O10"/>
  <c r="B129" i="8"/>
  <c r="J11"/>
  <c r="J129" s="1"/>
  <c r="I11"/>
  <c r="I129" s="1"/>
  <c r="H11"/>
  <c r="G11"/>
  <c r="G129" s="1"/>
  <c r="P10"/>
  <c r="O10"/>
  <c r="J12" i="1"/>
  <c r="N12" s="1"/>
  <c r="J11"/>
  <c r="N12" i="2"/>
  <c r="J13"/>
  <c r="J14"/>
  <c r="J15"/>
  <c r="N15" s="1"/>
  <c r="J16"/>
  <c r="N16" s="1"/>
  <c r="J17"/>
  <c r="J18"/>
  <c r="J19"/>
  <c r="N19" s="1"/>
  <c r="J20"/>
  <c r="N20" s="1"/>
  <c r="J21"/>
  <c r="J22"/>
  <c r="J23"/>
  <c r="N23" s="1"/>
  <c r="J24"/>
  <c r="N24" s="1"/>
  <c r="J25"/>
  <c r="N25" s="1"/>
  <c r="J26"/>
  <c r="N26" s="1"/>
  <c r="J27"/>
  <c r="N27" s="1"/>
  <c r="J28"/>
  <c r="N28" s="1"/>
  <c r="J29"/>
  <c r="J11"/>
  <c r="J12" i="3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N48" s="1"/>
  <c r="J49"/>
  <c r="J50"/>
  <c r="N50" s="1"/>
  <c r="J51"/>
  <c r="J52"/>
  <c r="N52" s="1"/>
  <c r="J53"/>
  <c r="N53" s="1"/>
  <c r="J54"/>
  <c r="J55"/>
  <c r="J56"/>
  <c r="N56" s="1"/>
  <c r="J57"/>
  <c r="J58"/>
  <c r="N58" s="1"/>
  <c r="J59"/>
  <c r="J60"/>
  <c r="N60" s="1"/>
  <c r="J61"/>
  <c r="N61" s="1"/>
  <c r="J62"/>
  <c r="J63"/>
  <c r="N63" s="1"/>
  <c r="J64"/>
  <c r="J65"/>
  <c r="N65" s="1"/>
  <c r="J66"/>
  <c r="J67"/>
  <c r="N67" s="1"/>
  <c r="J68"/>
  <c r="N68" s="1"/>
  <c r="J69"/>
  <c r="N69" s="1"/>
  <c r="J70"/>
  <c r="J71"/>
  <c r="N71" s="1"/>
  <c r="J72"/>
  <c r="J73"/>
  <c r="J74"/>
  <c r="J75"/>
  <c r="N75" s="1"/>
  <c r="J76"/>
  <c r="N76" s="1"/>
  <c r="J77"/>
  <c r="N77" s="1"/>
  <c r="J78"/>
  <c r="J79"/>
  <c r="J80"/>
  <c r="N80" s="1"/>
  <c r="J81"/>
  <c r="J82"/>
  <c r="N82" s="1"/>
  <c r="J83"/>
  <c r="J84"/>
  <c r="N84" s="1"/>
  <c r="J85"/>
  <c r="J86"/>
  <c r="J87"/>
  <c r="J88"/>
  <c r="N88" s="1"/>
  <c r="J89"/>
  <c r="N89" s="1"/>
  <c r="J90"/>
  <c r="J91"/>
  <c r="N91" s="1"/>
  <c r="J92"/>
  <c r="N92" s="1"/>
  <c r="J93"/>
  <c r="J94"/>
  <c r="J95"/>
  <c r="N95" s="1"/>
  <c r="J96"/>
  <c r="N96" s="1"/>
  <c r="J97"/>
  <c r="N97" s="1"/>
  <c r="J11"/>
  <c r="N11" i="4"/>
  <c r="P11" s="1"/>
  <c r="I11"/>
  <c r="M11" s="1"/>
  <c r="L11"/>
  <c r="G11"/>
  <c r="K11" s="1"/>
  <c r="E47"/>
  <c r="D47"/>
  <c r="C47"/>
  <c r="B47"/>
  <c r="N15"/>
  <c r="M15"/>
  <c r="L15"/>
  <c r="G15"/>
  <c r="K15" s="1"/>
  <c r="N14"/>
  <c r="M14"/>
  <c r="L14"/>
  <c r="G14"/>
  <c r="K14"/>
  <c r="N13"/>
  <c r="M13"/>
  <c r="L13"/>
  <c r="G13"/>
  <c r="K13" s="1"/>
  <c r="J47"/>
  <c r="I47"/>
  <c r="H47"/>
  <c r="G12"/>
  <c r="K12" s="1"/>
  <c r="P10"/>
  <c r="O10"/>
  <c r="E129" i="3"/>
  <c r="D129"/>
  <c r="C129"/>
  <c r="B129"/>
  <c r="I97"/>
  <c r="M97"/>
  <c r="H97"/>
  <c r="L97"/>
  <c r="G97"/>
  <c r="K97"/>
  <c r="I96"/>
  <c r="M96"/>
  <c r="H96"/>
  <c r="L96"/>
  <c r="G96"/>
  <c r="K96"/>
  <c r="I95"/>
  <c r="M95" s="1"/>
  <c r="H95"/>
  <c r="L95" s="1"/>
  <c r="G95"/>
  <c r="K95" s="1"/>
  <c r="N94"/>
  <c r="I94"/>
  <c r="M94" s="1"/>
  <c r="H94"/>
  <c r="L94" s="1"/>
  <c r="G94"/>
  <c r="K94" s="1"/>
  <c r="N93"/>
  <c r="I93"/>
  <c r="M93" s="1"/>
  <c r="H93"/>
  <c r="L93" s="1"/>
  <c r="G93"/>
  <c r="K93" s="1"/>
  <c r="I92"/>
  <c r="M92" s="1"/>
  <c r="H92"/>
  <c r="L92" s="1"/>
  <c r="G92"/>
  <c r="K92" s="1"/>
  <c r="I91"/>
  <c r="M91" s="1"/>
  <c r="H91"/>
  <c r="L91" s="1"/>
  <c r="G91"/>
  <c r="K91" s="1"/>
  <c r="N90"/>
  <c r="I90"/>
  <c r="M90" s="1"/>
  <c r="H90"/>
  <c r="L90" s="1"/>
  <c r="G90"/>
  <c r="K90" s="1"/>
  <c r="I89"/>
  <c r="M89" s="1"/>
  <c r="H89"/>
  <c r="L89" s="1"/>
  <c r="G89"/>
  <c r="K89" s="1"/>
  <c r="I88"/>
  <c r="M88" s="1"/>
  <c r="H88"/>
  <c r="L88" s="1"/>
  <c r="G88"/>
  <c r="K88" s="1"/>
  <c r="N87"/>
  <c r="I87"/>
  <c r="M87" s="1"/>
  <c r="H87"/>
  <c r="L87" s="1"/>
  <c r="G87"/>
  <c r="K87" s="1"/>
  <c r="N86"/>
  <c r="I86"/>
  <c r="M86" s="1"/>
  <c r="H86"/>
  <c r="L86" s="1"/>
  <c r="G86"/>
  <c r="K86" s="1"/>
  <c r="N85"/>
  <c r="I85"/>
  <c r="M85" s="1"/>
  <c r="H85"/>
  <c r="L85" s="1"/>
  <c r="G85"/>
  <c r="K85" s="1"/>
  <c r="I84"/>
  <c r="M84" s="1"/>
  <c r="H84"/>
  <c r="L84" s="1"/>
  <c r="G84"/>
  <c r="K84" s="1"/>
  <c r="N83"/>
  <c r="I83"/>
  <c r="M83" s="1"/>
  <c r="H83"/>
  <c r="L83" s="1"/>
  <c r="G83"/>
  <c r="K83" s="1"/>
  <c r="I82"/>
  <c r="M82" s="1"/>
  <c r="H82"/>
  <c r="L82" s="1"/>
  <c r="G82"/>
  <c r="K82" s="1"/>
  <c r="N81"/>
  <c r="I81"/>
  <c r="M81" s="1"/>
  <c r="H81"/>
  <c r="L81" s="1"/>
  <c r="G81"/>
  <c r="K81" s="1"/>
  <c r="I80"/>
  <c r="M80" s="1"/>
  <c r="H80"/>
  <c r="L80" s="1"/>
  <c r="G80"/>
  <c r="K80" s="1"/>
  <c r="N79"/>
  <c r="I79"/>
  <c r="M79" s="1"/>
  <c r="H79"/>
  <c r="L79" s="1"/>
  <c r="G79"/>
  <c r="K79" s="1"/>
  <c r="N78"/>
  <c r="I78"/>
  <c r="M78" s="1"/>
  <c r="H78"/>
  <c r="L78" s="1"/>
  <c r="G78"/>
  <c r="K78" s="1"/>
  <c r="I77"/>
  <c r="M77" s="1"/>
  <c r="H77"/>
  <c r="L77" s="1"/>
  <c r="G77"/>
  <c r="K77" s="1"/>
  <c r="I76"/>
  <c r="M76" s="1"/>
  <c r="H76"/>
  <c r="L76" s="1"/>
  <c r="G76"/>
  <c r="K76" s="1"/>
  <c r="I75"/>
  <c r="M75" s="1"/>
  <c r="H75"/>
  <c r="L75" s="1"/>
  <c r="G75"/>
  <c r="K75" s="1"/>
  <c r="N74"/>
  <c r="I74"/>
  <c r="M74" s="1"/>
  <c r="H74"/>
  <c r="L74" s="1"/>
  <c r="G74"/>
  <c r="K74" s="1"/>
  <c r="N73"/>
  <c r="I73"/>
  <c r="M73" s="1"/>
  <c r="H73"/>
  <c r="L73" s="1"/>
  <c r="G73"/>
  <c r="K73" s="1"/>
  <c r="N72"/>
  <c r="I72"/>
  <c r="M72" s="1"/>
  <c r="H72"/>
  <c r="L72" s="1"/>
  <c r="G72"/>
  <c r="K72" s="1"/>
  <c r="I71"/>
  <c r="M71" s="1"/>
  <c r="H71"/>
  <c r="L71" s="1"/>
  <c r="G71"/>
  <c r="K71" s="1"/>
  <c r="N70"/>
  <c r="I70"/>
  <c r="M70" s="1"/>
  <c r="H70"/>
  <c r="L70" s="1"/>
  <c r="G70"/>
  <c r="K70" s="1"/>
  <c r="I69"/>
  <c r="M69" s="1"/>
  <c r="H69"/>
  <c r="L69" s="1"/>
  <c r="G69"/>
  <c r="K69" s="1"/>
  <c r="I68"/>
  <c r="M68" s="1"/>
  <c r="H68"/>
  <c r="L68" s="1"/>
  <c r="G68"/>
  <c r="K68" s="1"/>
  <c r="I67"/>
  <c r="M67" s="1"/>
  <c r="H67"/>
  <c r="L67" s="1"/>
  <c r="G67"/>
  <c r="K67" s="1"/>
  <c r="N66"/>
  <c r="I66"/>
  <c r="M66" s="1"/>
  <c r="H66"/>
  <c r="L66" s="1"/>
  <c r="G66"/>
  <c r="K66" s="1"/>
  <c r="I65"/>
  <c r="M65" s="1"/>
  <c r="H65"/>
  <c r="L65" s="1"/>
  <c r="G65"/>
  <c r="K65" s="1"/>
  <c r="N64"/>
  <c r="I64"/>
  <c r="M64" s="1"/>
  <c r="H64"/>
  <c r="L64" s="1"/>
  <c r="G64"/>
  <c r="K64" s="1"/>
  <c r="I63"/>
  <c r="M63" s="1"/>
  <c r="H63"/>
  <c r="L63" s="1"/>
  <c r="G63"/>
  <c r="K63" s="1"/>
  <c r="N62"/>
  <c r="I62"/>
  <c r="M62" s="1"/>
  <c r="H62"/>
  <c r="L62" s="1"/>
  <c r="G62"/>
  <c r="K62" s="1"/>
  <c r="I61"/>
  <c r="M61" s="1"/>
  <c r="H61"/>
  <c r="L61" s="1"/>
  <c r="G61"/>
  <c r="K61" s="1"/>
  <c r="I60"/>
  <c r="M60" s="1"/>
  <c r="H60"/>
  <c r="L60" s="1"/>
  <c r="G60"/>
  <c r="K60" s="1"/>
  <c r="N59"/>
  <c r="I59"/>
  <c r="M59" s="1"/>
  <c r="H59"/>
  <c r="L59" s="1"/>
  <c r="G59"/>
  <c r="K59" s="1"/>
  <c r="I58"/>
  <c r="M58" s="1"/>
  <c r="H58"/>
  <c r="L58" s="1"/>
  <c r="G58"/>
  <c r="K58" s="1"/>
  <c r="N57"/>
  <c r="I57"/>
  <c r="M57" s="1"/>
  <c r="H57"/>
  <c r="L57" s="1"/>
  <c r="G57"/>
  <c r="K57" s="1"/>
  <c r="I56"/>
  <c r="M56" s="1"/>
  <c r="H56"/>
  <c r="L56" s="1"/>
  <c r="G56"/>
  <c r="K56" s="1"/>
  <c r="N55"/>
  <c r="I55"/>
  <c r="M55" s="1"/>
  <c r="H55"/>
  <c r="L55" s="1"/>
  <c r="G55"/>
  <c r="K55" s="1"/>
  <c r="N54"/>
  <c r="I54"/>
  <c r="H54"/>
  <c r="L54" s="1"/>
  <c r="G54"/>
  <c r="K54" s="1"/>
  <c r="I53"/>
  <c r="M53" s="1"/>
  <c r="H53"/>
  <c r="L53" s="1"/>
  <c r="G53"/>
  <c r="K53" s="1"/>
  <c r="I52"/>
  <c r="M52" s="1"/>
  <c r="H52"/>
  <c r="L52" s="1"/>
  <c r="G52"/>
  <c r="K52" s="1"/>
  <c r="N51"/>
  <c r="I51"/>
  <c r="M51" s="1"/>
  <c r="H51"/>
  <c r="L51" s="1"/>
  <c r="G51"/>
  <c r="K51" s="1"/>
  <c r="I50"/>
  <c r="M50" s="1"/>
  <c r="H50"/>
  <c r="L50" s="1"/>
  <c r="G50"/>
  <c r="K50" s="1"/>
  <c r="N49"/>
  <c r="I49"/>
  <c r="M49" s="1"/>
  <c r="H49"/>
  <c r="L49" s="1"/>
  <c r="G49"/>
  <c r="K49" s="1"/>
  <c r="I48"/>
  <c r="M48" s="1"/>
  <c r="H48"/>
  <c r="L48" s="1"/>
  <c r="G48"/>
  <c r="K48" s="1"/>
  <c r="N47"/>
  <c r="I47"/>
  <c r="M47" s="1"/>
  <c r="H47"/>
  <c r="L47"/>
  <c r="G47"/>
  <c r="K47"/>
  <c r="N46"/>
  <c r="I46"/>
  <c r="M46" s="1"/>
  <c r="H46"/>
  <c r="L46" s="1"/>
  <c r="G46"/>
  <c r="K46" s="1"/>
  <c r="N45"/>
  <c r="I45"/>
  <c r="M45" s="1"/>
  <c r="H45"/>
  <c r="L45" s="1"/>
  <c r="G45"/>
  <c r="K45" s="1"/>
  <c r="N44"/>
  <c r="I44"/>
  <c r="M44" s="1"/>
  <c r="H44"/>
  <c r="L44" s="1"/>
  <c r="G44"/>
  <c r="K44" s="1"/>
  <c r="N43"/>
  <c r="I43"/>
  <c r="M43" s="1"/>
  <c r="H43"/>
  <c r="L43" s="1"/>
  <c r="G43"/>
  <c r="K43" s="1"/>
  <c r="N42"/>
  <c r="I42"/>
  <c r="M42" s="1"/>
  <c r="H42"/>
  <c r="L42" s="1"/>
  <c r="G42"/>
  <c r="K42" s="1"/>
  <c r="N41"/>
  <c r="I41"/>
  <c r="M41" s="1"/>
  <c r="H41"/>
  <c r="L41" s="1"/>
  <c r="G41"/>
  <c r="K41" s="1"/>
  <c r="N40"/>
  <c r="I40"/>
  <c r="M40" s="1"/>
  <c r="H40"/>
  <c r="L40" s="1"/>
  <c r="G40"/>
  <c r="K40" s="1"/>
  <c r="N39"/>
  <c r="I39"/>
  <c r="M39" s="1"/>
  <c r="H39"/>
  <c r="L39" s="1"/>
  <c r="G39"/>
  <c r="K39" s="1"/>
  <c r="N38"/>
  <c r="I38"/>
  <c r="M38" s="1"/>
  <c r="H38"/>
  <c r="L38" s="1"/>
  <c r="G38"/>
  <c r="K38" s="1"/>
  <c r="N37"/>
  <c r="I37"/>
  <c r="M37" s="1"/>
  <c r="H37"/>
  <c r="L37" s="1"/>
  <c r="G37"/>
  <c r="K37" s="1"/>
  <c r="N36"/>
  <c r="I36"/>
  <c r="M36" s="1"/>
  <c r="L36"/>
  <c r="G36"/>
  <c r="K36" s="1"/>
  <c r="N35"/>
  <c r="I35"/>
  <c r="M35" s="1"/>
  <c r="L35"/>
  <c r="K35"/>
  <c r="N34"/>
  <c r="I34"/>
  <c r="M34" s="1"/>
  <c r="L34"/>
  <c r="K34"/>
  <c r="N33"/>
  <c r="I33"/>
  <c r="M33" s="1"/>
  <c r="L33"/>
  <c r="K33"/>
  <c r="I32"/>
  <c r="M32" s="1"/>
  <c r="L32"/>
  <c r="K32"/>
  <c r="N31"/>
  <c r="I31"/>
  <c r="M31" s="1"/>
  <c r="L31"/>
  <c r="K31"/>
  <c r="N30"/>
  <c r="I30"/>
  <c r="M30" s="1"/>
  <c r="L30"/>
  <c r="K30"/>
  <c r="N29"/>
  <c r="I29"/>
  <c r="M29" s="1"/>
  <c r="L29"/>
  <c r="K29"/>
  <c r="N28"/>
  <c r="I28"/>
  <c r="M28" s="1"/>
  <c r="L28"/>
  <c r="K28"/>
  <c r="N27"/>
  <c r="I27"/>
  <c r="M27" s="1"/>
  <c r="L27"/>
  <c r="K27"/>
  <c r="N26"/>
  <c r="I26"/>
  <c r="M26" s="1"/>
  <c r="L26"/>
  <c r="K26"/>
  <c r="N25"/>
  <c r="I25"/>
  <c r="M25" s="1"/>
  <c r="L25"/>
  <c r="K25"/>
  <c r="N24"/>
  <c r="I24"/>
  <c r="M24" s="1"/>
  <c r="L24"/>
  <c r="K24"/>
  <c r="N23"/>
  <c r="I23"/>
  <c r="M23" s="1"/>
  <c r="L23"/>
  <c r="K23"/>
  <c r="N22"/>
  <c r="I22"/>
  <c r="M22"/>
  <c r="L22"/>
  <c r="K22"/>
  <c r="N21"/>
  <c r="I21"/>
  <c r="M21" s="1"/>
  <c r="L21"/>
  <c r="K21"/>
  <c r="N20"/>
  <c r="I20"/>
  <c r="M20" s="1"/>
  <c r="L20"/>
  <c r="G20"/>
  <c r="K20" s="1"/>
  <c r="N19"/>
  <c r="I19"/>
  <c r="M19" s="1"/>
  <c r="L19"/>
  <c r="G19"/>
  <c r="K19" s="1"/>
  <c r="N18"/>
  <c r="I18"/>
  <c r="M18" s="1"/>
  <c r="L18"/>
  <c r="G18"/>
  <c r="K18" s="1"/>
  <c r="N17"/>
  <c r="I17"/>
  <c r="M17" s="1"/>
  <c r="L17"/>
  <c r="G17"/>
  <c r="K17" s="1"/>
  <c r="N16"/>
  <c r="I16"/>
  <c r="M16" s="1"/>
  <c r="L16"/>
  <c r="G16"/>
  <c r="K16" s="1"/>
  <c r="N15"/>
  <c r="I15"/>
  <c r="M15" s="1"/>
  <c r="L15"/>
  <c r="G15"/>
  <c r="K15" s="1"/>
  <c r="N14"/>
  <c r="I14"/>
  <c r="M14" s="1"/>
  <c r="L14"/>
  <c r="G14"/>
  <c r="K14" s="1"/>
  <c r="N13"/>
  <c r="I13"/>
  <c r="M13" s="1"/>
  <c r="L13"/>
  <c r="G13"/>
  <c r="K13" s="1"/>
  <c r="N12"/>
  <c r="I12"/>
  <c r="M12" s="1"/>
  <c r="L12"/>
  <c r="G12"/>
  <c r="K12" s="1"/>
  <c r="I11"/>
  <c r="M11" s="1"/>
  <c r="L11"/>
  <c r="G11"/>
  <c r="K11" s="1"/>
  <c r="P10"/>
  <c r="O10"/>
  <c r="N29" i="2"/>
  <c r="I29"/>
  <c r="M29" s="1"/>
  <c r="H29"/>
  <c r="L29" s="1"/>
  <c r="G29"/>
  <c r="K29" s="1"/>
  <c r="I28"/>
  <c r="M28" s="1"/>
  <c r="H28"/>
  <c r="L28" s="1"/>
  <c r="G28"/>
  <c r="K28" s="1"/>
  <c r="I27"/>
  <c r="M27" s="1"/>
  <c r="H27"/>
  <c r="L27" s="1"/>
  <c r="G27"/>
  <c r="K27" s="1"/>
  <c r="I26"/>
  <c r="M26" s="1"/>
  <c r="H26"/>
  <c r="L26" s="1"/>
  <c r="G26"/>
  <c r="K26" s="1"/>
  <c r="I25"/>
  <c r="M25" s="1"/>
  <c r="H25"/>
  <c r="L25" s="1"/>
  <c r="G25"/>
  <c r="K25" s="1"/>
  <c r="I24"/>
  <c r="M24" s="1"/>
  <c r="H24"/>
  <c r="L24" s="1"/>
  <c r="G24"/>
  <c r="K24" s="1"/>
  <c r="I23"/>
  <c r="M23" s="1"/>
  <c r="H23"/>
  <c r="L23" s="1"/>
  <c r="G23"/>
  <c r="K23" s="1"/>
  <c r="N22"/>
  <c r="I22"/>
  <c r="M22" s="1"/>
  <c r="H22"/>
  <c r="L22" s="1"/>
  <c r="G22"/>
  <c r="K22" s="1"/>
  <c r="N21"/>
  <c r="I21"/>
  <c r="M21" s="1"/>
  <c r="H21"/>
  <c r="L21" s="1"/>
  <c r="G21"/>
  <c r="K21" s="1"/>
  <c r="I20"/>
  <c r="M20" s="1"/>
  <c r="H20"/>
  <c r="L20" s="1"/>
  <c r="G20"/>
  <c r="K20" s="1"/>
  <c r="I19"/>
  <c r="M19" s="1"/>
  <c r="H19"/>
  <c r="L19" s="1"/>
  <c r="G19"/>
  <c r="K19" s="1"/>
  <c r="N18"/>
  <c r="I18"/>
  <c r="M18" s="1"/>
  <c r="H18"/>
  <c r="L18" s="1"/>
  <c r="G18"/>
  <c r="K18" s="1"/>
  <c r="N17"/>
  <c r="I17"/>
  <c r="M17" s="1"/>
  <c r="H17"/>
  <c r="L17" s="1"/>
  <c r="G17"/>
  <c r="K17" s="1"/>
  <c r="I16"/>
  <c r="M16" s="1"/>
  <c r="H16"/>
  <c r="L16" s="1"/>
  <c r="G16"/>
  <c r="K16" s="1"/>
  <c r="I15"/>
  <c r="M15" s="1"/>
  <c r="H15"/>
  <c r="L15" s="1"/>
  <c r="G15"/>
  <c r="K15" s="1"/>
  <c r="N14"/>
  <c r="I14"/>
  <c r="M14" s="1"/>
  <c r="H14"/>
  <c r="L14" s="1"/>
  <c r="G14"/>
  <c r="K14" s="1"/>
  <c r="N13"/>
  <c r="I13"/>
  <c r="M13" s="1"/>
  <c r="H13"/>
  <c r="L13" s="1"/>
  <c r="G13"/>
  <c r="K13" s="1"/>
  <c r="I12"/>
  <c r="M12" s="1"/>
  <c r="H12"/>
  <c r="L12" s="1"/>
  <c r="G12"/>
  <c r="K12" s="1"/>
  <c r="I11"/>
  <c r="H11"/>
  <c r="L11" s="1"/>
  <c r="G11"/>
  <c r="K11" s="1"/>
  <c r="P10"/>
  <c r="O10"/>
  <c r="G12" i="1"/>
  <c r="K12" s="1"/>
  <c r="G11"/>
  <c r="H11"/>
  <c r="L11" s="1"/>
  <c r="I11"/>
  <c r="M11" s="1"/>
  <c r="H12"/>
  <c r="L12" s="1"/>
  <c r="I12"/>
  <c r="M12" s="1"/>
  <c r="O10"/>
  <c r="P10"/>
  <c r="N11" i="3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N32"/>
  <c r="N11" i="2"/>
  <c r="J129" i="3"/>
  <c r="L12" i="4"/>
  <c r="L47" s="1"/>
  <c r="N12"/>
  <c r="N47" s="1"/>
  <c r="M12"/>
  <c r="K11" i="8"/>
  <c r="L11"/>
  <c r="N1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K11" i="10"/>
  <c r="N11"/>
  <c r="P11" s="1"/>
  <c r="I129" i="3"/>
  <c r="M54"/>
  <c r="H129"/>
  <c r="I129" i="10"/>
  <c r="M11" i="8"/>
  <c r="G129" i="3"/>
  <c r="G47" i="23"/>
  <c r="N11"/>
  <c r="M11"/>
  <c r="M47" s="1"/>
  <c r="J47" i="21"/>
  <c r="G47"/>
  <c r="N11"/>
  <c r="M11"/>
  <c r="L11" i="19"/>
  <c r="N11"/>
  <c r="M11"/>
  <c r="G47" i="4"/>
  <c r="I86" i="1"/>
  <c r="N11"/>
  <c r="K11"/>
  <c r="P11" i="23"/>
  <c r="P11" i="21"/>
  <c r="P11" i="19"/>
  <c r="K55" i="1"/>
  <c r="G86" i="2"/>
  <c r="M11"/>
  <c r="L11" i="23"/>
  <c r="L47" s="1"/>
  <c r="G129" i="10"/>
  <c r="H18" i="1"/>
  <c r="L18" s="1"/>
  <c r="H69"/>
  <c r="H73"/>
  <c r="L73" s="1"/>
  <c r="P11"/>
  <c r="N46" i="10"/>
  <c r="C129"/>
  <c r="N47" i="8"/>
  <c r="C129"/>
  <c r="H39"/>
  <c r="L39"/>
  <c r="H38"/>
  <c r="L38"/>
  <c r="H129"/>
  <c r="K47" i="23"/>
  <c r="J47"/>
  <c r="P12"/>
  <c r="P13" s="1"/>
  <c r="P14" s="1"/>
  <c r="P15" s="1"/>
  <c r="P16" s="1"/>
  <c r="P17" s="1"/>
  <c r="P18" s="1"/>
  <c r="P19" s="1"/>
  <c r="P20" s="1"/>
  <c r="P47" s="1"/>
  <c r="N47"/>
  <c r="K11" i="18"/>
  <c r="H47" i="19"/>
  <c r="J47"/>
  <c r="G47"/>
  <c r="H86" i="2" l="1"/>
  <c r="H129" i="10"/>
  <c r="J86" i="1"/>
  <c r="I47" i="18"/>
  <c r="N129" i="8"/>
  <c r="H86" i="1"/>
  <c r="O11" i="23"/>
  <c r="O12" s="1"/>
  <c r="O13" s="1"/>
  <c r="O14" s="1"/>
  <c r="O15" s="1"/>
  <c r="O16" s="1"/>
  <c r="O17" s="1"/>
  <c r="O18" s="1"/>
  <c r="O19" s="1"/>
  <c r="O20" s="1"/>
  <c r="O47" s="1"/>
  <c r="O11" i="2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86" s="1"/>
  <c r="K86" i="1"/>
  <c r="P39" i="8"/>
  <c r="P40" s="1"/>
  <c r="P41" s="1"/>
  <c r="P42" s="1"/>
  <c r="P43" s="1"/>
  <c r="P44" s="1"/>
  <c r="P45" s="1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G86" i="1"/>
  <c r="L86" i="2"/>
  <c r="N86" i="1"/>
  <c r="L129" i="10"/>
  <c r="N129"/>
  <c r="M129" i="8"/>
  <c r="K47" i="21"/>
  <c r="K47" i="4"/>
  <c r="N47" i="18"/>
  <c r="O11" i="19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47" s="1"/>
  <c r="K47"/>
  <c r="P12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47" s="1"/>
  <c r="N47"/>
  <c r="P12" i="21"/>
  <c r="P13" s="1"/>
  <c r="P14" s="1"/>
  <c r="P15" s="1"/>
  <c r="P16" s="1"/>
  <c r="P17" s="1"/>
  <c r="P47" s="1"/>
  <c r="N47"/>
  <c r="L129" i="8"/>
  <c r="P12" i="18"/>
  <c r="P13" s="1"/>
  <c r="P14" s="1"/>
  <c r="P15" s="1"/>
  <c r="P16" s="1"/>
  <c r="P17" s="1"/>
  <c r="P18" s="1"/>
  <c r="P19" s="1"/>
  <c r="P20" s="1"/>
  <c r="P47" s="1"/>
  <c r="L47"/>
  <c r="M47" i="19"/>
  <c r="L47"/>
  <c r="K47" i="18"/>
  <c r="L69" i="1"/>
  <c r="L86" s="1"/>
  <c r="K129" i="10"/>
  <c r="P11" i="2"/>
  <c r="P12" s="1"/>
  <c r="P13" s="1"/>
  <c r="P14" s="1"/>
  <c r="K86"/>
  <c r="I86"/>
  <c r="L129" i="3"/>
  <c r="O11" i="4"/>
  <c r="O12" s="1"/>
  <c r="O13" s="1"/>
  <c r="O14" s="1"/>
  <c r="O15" s="1"/>
  <c r="O47" s="1"/>
  <c r="M47"/>
  <c r="J86" i="2"/>
  <c r="M129" i="10"/>
  <c r="M11" i="18"/>
  <c r="J47"/>
  <c r="L11" i="21"/>
  <c r="L47" s="1"/>
  <c r="I47"/>
  <c r="O38" i="8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129" s="1"/>
  <c r="P12" i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86" s="1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86" s="1"/>
  <c r="M47" i="21"/>
  <c r="K129" i="8"/>
  <c r="P12" i="4"/>
  <c r="P13" s="1"/>
  <c r="K129" i="3"/>
  <c r="P15" i="2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86" s="1"/>
  <c r="N86"/>
  <c r="M129" i="3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129" s="1"/>
  <c r="P48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129" s="1"/>
  <c r="N129"/>
  <c r="M86" i="1"/>
  <c r="M86" i="2"/>
  <c r="P14" i="4"/>
  <c r="P15" s="1"/>
  <c r="P47" s="1"/>
  <c r="P12" i="10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129" s="1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129" s="1"/>
  <c r="P46" i="8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129" s="1"/>
  <c r="O11" i="18" l="1"/>
  <c r="O12" s="1"/>
  <c r="O13" s="1"/>
  <c r="O14" s="1"/>
  <c r="O15" s="1"/>
  <c r="O16" s="1"/>
  <c r="O17" s="1"/>
  <c r="O18" s="1"/>
  <c r="O19" s="1"/>
  <c r="O20" s="1"/>
  <c r="O47" s="1"/>
  <c r="M47"/>
  <c r="O11" i="21"/>
  <c r="O12" s="1"/>
  <c r="O13" s="1"/>
  <c r="O14" s="1"/>
  <c r="O15" s="1"/>
  <c r="O16" s="1"/>
  <c r="O17" s="1"/>
  <c r="O47" s="1"/>
</calcChain>
</file>

<file path=xl/sharedStrings.xml><?xml version="1.0" encoding="utf-8"?>
<sst xmlns="http://schemas.openxmlformats.org/spreadsheetml/2006/main" count="264" uniqueCount="33">
  <si>
    <t>CÁLCULO DE VOLUMES</t>
  </si>
  <si>
    <t>volume já descontado a espessura do pavimento somado a area do escalonamento</t>
  </si>
  <si>
    <t>SEMI-DISTANCIA</t>
  </si>
  <si>
    <t>TOTAL</t>
  </si>
  <si>
    <t>MARGINAL DIREITA</t>
  </si>
  <si>
    <t>5.58</t>
  </si>
  <si>
    <t>5.75</t>
  </si>
  <si>
    <t>4.47</t>
  </si>
  <si>
    <t>CANALETA EXCLUSIVA</t>
  </si>
  <si>
    <t>VIA LOCAL ESQUERDA</t>
  </si>
  <si>
    <t>VIA LOCAL DIREITA</t>
  </si>
  <si>
    <t>RUA FAGUNDES VARELA</t>
  </si>
  <si>
    <t>RUA FREDERICO GALVÃO</t>
  </si>
  <si>
    <t>RUA BENTO RIBEIRO</t>
  </si>
  <si>
    <t>RUA FRANCISCO FERREIRA DA COSTA</t>
  </si>
  <si>
    <t>RUA JOSÉ FERNANDES MALDONADO</t>
  </si>
  <si>
    <t>MARGINAL ESQUERDA</t>
  </si>
  <si>
    <t>COMPACT</t>
  </si>
  <si>
    <t>RODOVIA: LINHA VERDE NORTE - BR-476 / PR</t>
  </si>
  <si>
    <t>TRECHO: EST. 640+00,00 A 731+00,00 - LOTE 3</t>
  </si>
  <si>
    <t>ESTACA</t>
  </si>
  <si>
    <t>ÁREAS (m²)</t>
  </si>
  <si>
    <t>VOLUME (m³)</t>
  </si>
  <si>
    <t>VOLUME UTILIZÁVEL (m³)</t>
  </si>
  <si>
    <t>ORDENADAS ACUM.(m³)</t>
  </si>
  <si>
    <t xml:space="preserve"> 1ª CAT.</t>
  </si>
  <si>
    <t>2ª CAT.</t>
  </si>
  <si>
    <t>3ª CAT.</t>
  </si>
  <si>
    <t>ATERRO</t>
  </si>
  <si>
    <t>1ª CAT.</t>
  </si>
  <si>
    <t xml:space="preserve">ATERRO </t>
  </si>
  <si>
    <t xml:space="preserve"> 2ª CAT.</t>
  </si>
  <si>
    <t>CORTE</t>
  </si>
</sst>
</file>

<file path=xl/styles.xml><?xml version="1.0" encoding="utf-8"?>
<styleSheet xmlns="http://schemas.openxmlformats.org/spreadsheetml/2006/main">
  <numFmts count="3">
    <numFmt numFmtId="164" formatCode="0\+000"/>
    <numFmt numFmtId="165" formatCode="0.0"/>
    <numFmt numFmtId="166" formatCode="0.000"/>
  </numFmts>
  <fonts count="27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28" applyNumberFormat="0" applyAlignment="0" applyProtection="0"/>
    <xf numFmtId="0" fontId="9" fillId="22" borderId="29" applyNumberFormat="0" applyAlignment="0" applyProtection="0"/>
    <xf numFmtId="0" fontId="10" fillId="0" borderId="30" applyNumberFormat="0" applyFill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28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5" fillId="32" borderId="31" applyNumberFormat="0" applyFont="0" applyAlignment="0" applyProtection="0"/>
    <xf numFmtId="0" fontId="14" fillId="21" borderId="3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36" applyNumberFormat="0" applyFill="0" applyAlignment="0" applyProtection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4" fillId="0" borderId="3" xfId="0" applyFont="1" applyFill="1" applyBorder="1"/>
    <xf numFmtId="165" fontId="1" fillId="0" borderId="6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49" fontId="1" fillId="0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165" fontId="1" fillId="0" borderId="11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166" fontId="23" fillId="0" borderId="25" xfId="0" applyNumberFormat="1" applyFont="1" applyFill="1" applyBorder="1" applyAlignment="1">
      <alignment horizontal="center"/>
    </xf>
    <xf numFmtId="166" fontId="23" fillId="0" borderId="26" xfId="0" applyNumberFormat="1" applyFont="1" applyFill="1" applyBorder="1" applyAlignment="1">
      <alignment horizontal="center"/>
    </xf>
    <xf numFmtId="166" fontId="23" fillId="0" borderId="27" xfId="0" applyNumberFormat="1" applyFont="1" applyFill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 applyAlignment="1">
      <alignment horizontal="center"/>
    </xf>
    <xf numFmtId="0" fontId="25" fillId="0" borderId="0" xfId="0" applyFont="1" applyFill="1"/>
    <xf numFmtId="4" fontId="25" fillId="0" borderId="0" xfId="0" applyNumberFormat="1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26" fillId="0" borderId="37" xfId="0" applyFont="1" applyFill="1" applyBorder="1" applyAlignment="1">
      <alignment horizontal="center" vertical="center"/>
    </xf>
    <xf numFmtId="2" fontId="26" fillId="0" borderId="38" xfId="0" applyNumberFormat="1" applyFont="1" applyFill="1" applyBorder="1" applyAlignment="1">
      <alignment horizontal="center"/>
    </xf>
    <xf numFmtId="2" fontId="26" fillId="0" borderId="38" xfId="0" applyNumberFormat="1" applyFont="1" applyFill="1" applyBorder="1"/>
    <xf numFmtId="165" fontId="26" fillId="0" borderId="38" xfId="0" applyNumberFormat="1" applyFont="1" applyFill="1" applyBorder="1" applyAlignment="1">
      <alignment horizontal="center" vertical="center" wrapText="1"/>
    </xf>
    <xf numFmtId="165" fontId="26" fillId="0" borderId="38" xfId="0" applyNumberFormat="1" applyFont="1" applyFill="1" applyBorder="1" applyAlignment="1">
      <alignment horizontal="center"/>
    </xf>
    <xf numFmtId="165" fontId="26" fillId="0" borderId="38" xfId="0" applyNumberFormat="1" applyFont="1" applyFill="1" applyBorder="1"/>
    <xf numFmtId="1" fontId="26" fillId="0" borderId="38" xfId="0" applyNumberFormat="1" applyFont="1" applyFill="1" applyBorder="1" applyAlignment="1">
      <alignment horizontal="center"/>
    </xf>
    <xf numFmtId="1" fontId="26" fillId="0" borderId="39" xfId="0" applyNumberFormat="1" applyFont="1" applyFill="1" applyBorder="1"/>
    <xf numFmtId="0" fontId="26" fillId="0" borderId="40" xfId="0" applyFont="1" applyFill="1" applyBorder="1"/>
    <xf numFmtId="2" fontId="26" fillId="0" borderId="41" xfId="0" applyNumberFormat="1" applyFont="1" applyFill="1" applyBorder="1" applyAlignment="1">
      <alignment horizontal="center"/>
    </xf>
    <xf numFmtId="165" fontId="26" fillId="0" borderId="41" xfId="0" applyNumberFormat="1" applyFont="1" applyFill="1" applyBorder="1" applyAlignment="1">
      <alignment horizontal="center" vertical="center" wrapText="1"/>
    </xf>
    <xf numFmtId="165" fontId="26" fillId="0" borderId="41" xfId="0" applyNumberFormat="1" applyFont="1" applyFill="1" applyBorder="1" applyAlignment="1">
      <alignment horizontal="center"/>
    </xf>
    <xf numFmtId="1" fontId="26" fillId="0" borderId="41" xfId="0" applyNumberFormat="1" applyFont="1" applyFill="1" applyBorder="1" applyAlignment="1">
      <alignment horizontal="center"/>
    </xf>
    <xf numFmtId="1" fontId="26" fillId="0" borderId="42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6" fillId="0" borderId="0" xfId="0" applyFont="1" applyFill="1"/>
    <xf numFmtId="4" fontId="26" fillId="0" borderId="0" xfId="0" applyNumberFormat="1" applyFont="1" applyFill="1" applyAlignment="1">
      <alignment horizontal="center"/>
    </xf>
    <xf numFmtId="165" fontId="22" fillId="0" borderId="44" xfId="0" applyNumberFormat="1" applyFont="1" applyFill="1" applyBorder="1" applyAlignment="1">
      <alignment horizontal="center" vertical="center"/>
    </xf>
    <xf numFmtId="165" fontId="22" fillId="0" borderId="45" xfId="0" applyNumberFormat="1" applyFont="1" applyFill="1" applyBorder="1" applyAlignment="1">
      <alignment horizontal="center" vertical="center"/>
    </xf>
    <xf numFmtId="165" fontId="22" fillId="0" borderId="46" xfId="0" applyNumberFormat="1" applyFont="1" applyFill="1" applyBorder="1" applyAlignment="1">
      <alignment horizontal="center" vertic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 2" xfId="32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9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7" width="9.140625" style="27"/>
    <col min="18" max="18" width="13" style="28" customWidth="1"/>
    <col min="19" max="16384" width="9.140625" style="27"/>
  </cols>
  <sheetData>
    <row r="1" spans="1:18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  <c r="R1" s="24"/>
    </row>
    <row r="2" spans="1:18" ht="13.5" customHeight="1">
      <c r="A2" s="67" t="s">
        <v>18</v>
      </c>
      <c r="B2" s="2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8" ht="13.5" customHeight="1">
      <c r="A3" s="67" t="s">
        <v>19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</row>
    <row r="4" spans="1:18" ht="13.5" customHeight="1" thickBot="1">
      <c r="A4" s="70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9"/>
    </row>
    <row r="5" spans="1:18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  <c r="R5" s="75" t="s">
        <v>17</v>
      </c>
    </row>
    <row r="6" spans="1:18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  <c r="R6" s="75">
        <v>1</v>
      </c>
    </row>
    <row r="7" spans="1:18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8" s="25" customFormat="1" ht="18" customHeight="1">
      <c r="A8" s="76" t="s">
        <v>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R8" s="26"/>
    </row>
    <row r="9" spans="1:18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8" ht="12" customHeight="1">
      <c r="A10" s="31">
        <v>803</v>
      </c>
      <c r="B10" s="32">
        <v>4.16</v>
      </c>
      <c r="C10" s="32"/>
      <c r="D10" s="32"/>
      <c r="E10" s="32">
        <v>0</v>
      </c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8" ht="12" customHeight="1">
      <c r="A11" s="31">
        <v>804</v>
      </c>
      <c r="B11" s="32">
        <v>3.78</v>
      </c>
      <c r="C11" s="32"/>
      <c r="D11" s="32"/>
      <c r="E11" s="32">
        <v>0</v>
      </c>
      <c r="F11" s="33">
        <v>10</v>
      </c>
      <c r="G11" s="33">
        <f>SUM(B10+B11)*F11</f>
        <v>79.399999999999991</v>
      </c>
      <c r="H11" s="33">
        <v>0</v>
      </c>
      <c r="I11" s="33">
        <f>SUM(D10+D11)*F11</f>
        <v>0</v>
      </c>
      <c r="J11" s="33">
        <f>SUM((E10+E11)*F11*1.3)</f>
        <v>0</v>
      </c>
      <c r="K11" s="33">
        <f t="shared" ref="K11:N26" si="0">G11</f>
        <v>79.399999999999991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4">
        <f>SUM(K11+L11+M11)+O10</f>
        <v>79.399999999999991</v>
      </c>
      <c r="P11" s="35">
        <f>N11+P10</f>
        <v>0</v>
      </c>
    </row>
    <row r="12" spans="1:18" ht="12" customHeight="1">
      <c r="A12" s="31">
        <v>805</v>
      </c>
      <c r="B12" s="32">
        <v>3.89</v>
      </c>
      <c r="C12" s="32"/>
      <c r="D12" s="32"/>
      <c r="E12" s="32">
        <v>0</v>
      </c>
      <c r="F12" s="33">
        <v>10</v>
      </c>
      <c r="G12" s="33">
        <f>SUM(B11+B12)*F12</f>
        <v>76.7</v>
      </c>
      <c r="H12" s="33">
        <v>0</v>
      </c>
      <c r="I12" s="33">
        <f>SUM(D11+D12)*F12</f>
        <v>0</v>
      </c>
      <c r="J12" s="33">
        <f t="shared" ref="J12:J75" si="1">SUM((E11+E12)*F12*1.3)</f>
        <v>0</v>
      </c>
      <c r="K12" s="33">
        <f t="shared" si="0"/>
        <v>76.7</v>
      </c>
      <c r="L12" s="33">
        <f t="shared" si="0"/>
        <v>0</v>
      </c>
      <c r="M12" s="33">
        <f t="shared" si="0"/>
        <v>0</v>
      </c>
      <c r="N12" s="33">
        <f t="shared" si="0"/>
        <v>0</v>
      </c>
      <c r="O12" s="34">
        <f>SUM(K12+L12+M12)+O11</f>
        <v>156.1</v>
      </c>
      <c r="P12" s="35">
        <f>N12+P11</f>
        <v>0</v>
      </c>
      <c r="R12" s="28">
        <v>0.1</v>
      </c>
    </row>
    <row r="13" spans="1:18" ht="12" customHeight="1">
      <c r="A13" s="31">
        <v>806</v>
      </c>
      <c r="B13" s="32">
        <v>3.96</v>
      </c>
      <c r="C13" s="32"/>
      <c r="D13" s="32"/>
      <c r="E13" s="32">
        <v>0</v>
      </c>
      <c r="F13" s="33">
        <v>10</v>
      </c>
      <c r="G13" s="33">
        <f t="shared" ref="G13:G54" si="2">SUM(B12+B13)*F13</f>
        <v>78.5</v>
      </c>
      <c r="H13" s="33">
        <v>0</v>
      </c>
      <c r="I13" s="33">
        <f t="shared" ref="I13:I54" si="3">SUM(D12+D13)*F13</f>
        <v>0</v>
      </c>
      <c r="J13" s="33">
        <f t="shared" si="1"/>
        <v>0</v>
      </c>
      <c r="K13" s="33">
        <f t="shared" si="0"/>
        <v>78.5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34">
        <f t="shared" ref="O13:O33" si="4">SUM(K13+L13+M13)+O12</f>
        <v>234.6</v>
      </c>
      <c r="P13" s="35">
        <f t="shared" ref="P13:P54" si="5">N13+P12</f>
        <v>0</v>
      </c>
      <c r="R13" s="28">
        <v>0.1</v>
      </c>
    </row>
    <row r="14" spans="1:18" ht="12" customHeight="1">
      <c r="A14" s="31">
        <v>807</v>
      </c>
      <c r="B14" s="32">
        <v>3.61</v>
      </c>
      <c r="C14" s="32"/>
      <c r="D14" s="32"/>
      <c r="E14" s="32">
        <v>0.14000000000000001</v>
      </c>
      <c r="F14" s="33">
        <v>10</v>
      </c>
      <c r="G14" s="33">
        <f t="shared" si="2"/>
        <v>75.7</v>
      </c>
      <c r="H14" s="33">
        <v>0</v>
      </c>
      <c r="I14" s="33">
        <f t="shared" si="3"/>
        <v>0</v>
      </c>
      <c r="J14" s="33">
        <f t="shared" si="1"/>
        <v>1.8200000000000003</v>
      </c>
      <c r="K14" s="33">
        <f t="shared" si="0"/>
        <v>75.7</v>
      </c>
      <c r="L14" s="33">
        <f t="shared" si="0"/>
        <v>0</v>
      </c>
      <c r="M14" s="33">
        <f t="shared" si="0"/>
        <v>0</v>
      </c>
      <c r="N14" s="33">
        <f t="shared" si="0"/>
        <v>1.8200000000000003</v>
      </c>
      <c r="O14" s="34">
        <f t="shared" si="4"/>
        <v>310.3</v>
      </c>
      <c r="P14" s="35">
        <f t="shared" si="5"/>
        <v>1.8200000000000003</v>
      </c>
      <c r="R14" s="28">
        <v>0.14000000000000001</v>
      </c>
    </row>
    <row r="15" spans="1:18" ht="12" customHeight="1">
      <c r="A15" s="31">
        <v>808</v>
      </c>
      <c r="B15" s="32">
        <v>3.62</v>
      </c>
      <c r="C15" s="32"/>
      <c r="D15" s="32"/>
      <c r="E15" s="32">
        <v>0.13</v>
      </c>
      <c r="F15" s="33">
        <v>10</v>
      </c>
      <c r="G15" s="33">
        <f t="shared" si="2"/>
        <v>72.300000000000011</v>
      </c>
      <c r="H15" s="33">
        <v>0</v>
      </c>
      <c r="I15" s="33">
        <f t="shared" si="3"/>
        <v>0</v>
      </c>
      <c r="J15" s="33">
        <f t="shared" si="1"/>
        <v>3.5100000000000002</v>
      </c>
      <c r="K15" s="33">
        <f t="shared" si="0"/>
        <v>72.300000000000011</v>
      </c>
      <c r="L15" s="33">
        <f t="shared" si="0"/>
        <v>0</v>
      </c>
      <c r="M15" s="33">
        <f t="shared" si="0"/>
        <v>0</v>
      </c>
      <c r="N15" s="33">
        <f t="shared" si="0"/>
        <v>3.5100000000000002</v>
      </c>
      <c r="O15" s="34">
        <f t="shared" si="4"/>
        <v>382.6</v>
      </c>
      <c r="P15" s="35">
        <f t="shared" si="5"/>
        <v>5.33</v>
      </c>
      <c r="R15" s="28">
        <v>0.13</v>
      </c>
    </row>
    <row r="16" spans="1:18" ht="12" customHeight="1">
      <c r="A16" s="31">
        <v>809</v>
      </c>
      <c r="B16" s="32">
        <v>3.87</v>
      </c>
      <c r="C16" s="32"/>
      <c r="D16" s="32"/>
      <c r="E16" s="32">
        <v>0</v>
      </c>
      <c r="F16" s="33">
        <v>10</v>
      </c>
      <c r="G16" s="33">
        <f t="shared" si="2"/>
        <v>74.900000000000006</v>
      </c>
      <c r="H16" s="33">
        <v>0</v>
      </c>
      <c r="I16" s="33">
        <f t="shared" si="3"/>
        <v>0</v>
      </c>
      <c r="J16" s="33">
        <f t="shared" si="1"/>
        <v>1.6900000000000002</v>
      </c>
      <c r="K16" s="33">
        <f t="shared" si="0"/>
        <v>74.900000000000006</v>
      </c>
      <c r="L16" s="33">
        <f t="shared" si="0"/>
        <v>0</v>
      </c>
      <c r="M16" s="33">
        <f t="shared" si="0"/>
        <v>0</v>
      </c>
      <c r="N16" s="33">
        <f t="shared" si="0"/>
        <v>1.6900000000000002</v>
      </c>
      <c r="O16" s="34">
        <f t="shared" si="4"/>
        <v>457.5</v>
      </c>
      <c r="P16" s="35">
        <f t="shared" si="5"/>
        <v>7.0200000000000005</v>
      </c>
      <c r="R16" s="28">
        <v>0</v>
      </c>
    </row>
    <row r="17" spans="1:18" ht="12" customHeight="1">
      <c r="A17" s="31">
        <v>810</v>
      </c>
      <c r="B17" s="32">
        <v>3.28</v>
      </c>
      <c r="C17" s="32"/>
      <c r="D17" s="32"/>
      <c r="E17" s="32">
        <v>0.33</v>
      </c>
      <c r="F17" s="33">
        <v>10</v>
      </c>
      <c r="G17" s="33">
        <f t="shared" si="2"/>
        <v>71.5</v>
      </c>
      <c r="H17" s="33">
        <v>0</v>
      </c>
      <c r="I17" s="33">
        <f t="shared" si="3"/>
        <v>0</v>
      </c>
      <c r="J17" s="33">
        <f t="shared" si="1"/>
        <v>4.2900000000000009</v>
      </c>
      <c r="K17" s="33">
        <f t="shared" si="0"/>
        <v>71.5</v>
      </c>
      <c r="L17" s="33">
        <f t="shared" si="0"/>
        <v>0</v>
      </c>
      <c r="M17" s="33">
        <f t="shared" si="0"/>
        <v>0</v>
      </c>
      <c r="N17" s="33">
        <f t="shared" si="0"/>
        <v>4.2900000000000009</v>
      </c>
      <c r="O17" s="34">
        <f t="shared" si="4"/>
        <v>529</v>
      </c>
      <c r="P17" s="35">
        <f t="shared" si="5"/>
        <v>11.310000000000002</v>
      </c>
      <c r="R17" s="28">
        <v>0.33</v>
      </c>
    </row>
    <row r="18" spans="1:18" ht="12" customHeight="1">
      <c r="A18" s="31">
        <v>811</v>
      </c>
      <c r="B18" s="32">
        <v>3.49</v>
      </c>
      <c r="C18" s="32"/>
      <c r="D18" s="32"/>
      <c r="E18" s="32">
        <v>0.44</v>
      </c>
      <c r="F18" s="33">
        <v>10</v>
      </c>
      <c r="G18" s="33">
        <f t="shared" si="2"/>
        <v>67.699999999999989</v>
      </c>
      <c r="H18" s="33">
        <v>0</v>
      </c>
      <c r="I18" s="33">
        <f t="shared" si="3"/>
        <v>0</v>
      </c>
      <c r="J18" s="33">
        <f t="shared" si="1"/>
        <v>10.01</v>
      </c>
      <c r="K18" s="33">
        <f t="shared" si="0"/>
        <v>67.699999999999989</v>
      </c>
      <c r="L18" s="33">
        <f t="shared" si="0"/>
        <v>0</v>
      </c>
      <c r="M18" s="33">
        <f t="shared" si="0"/>
        <v>0</v>
      </c>
      <c r="N18" s="33">
        <f t="shared" si="0"/>
        <v>10.01</v>
      </c>
      <c r="O18" s="34">
        <f t="shared" si="4"/>
        <v>596.70000000000005</v>
      </c>
      <c r="P18" s="35">
        <f t="shared" si="5"/>
        <v>21.32</v>
      </c>
      <c r="R18" s="28">
        <v>0.44</v>
      </c>
    </row>
    <row r="19" spans="1:18" ht="12" customHeight="1">
      <c r="A19" s="31">
        <v>812</v>
      </c>
      <c r="B19" s="32">
        <v>3.76</v>
      </c>
      <c r="C19" s="32"/>
      <c r="D19" s="32"/>
      <c r="E19" s="32">
        <v>0.35</v>
      </c>
      <c r="F19" s="33">
        <v>10</v>
      </c>
      <c r="G19" s="33">
        <f t="shared" si="2"/>
        <v>72.5</v>
      </c>
      <c r="H19" s="33">
        <v>0</v>
      </c>
      <c r="I19" s="33">
        <f t="shared" si="3"/>
        <v>0</v>
      </c>
      <c r="J19" s="33">
        <f t="shared" si="1"/>
        <v>10.270000000000001</v>
      </c>
      <c r="K19" s="33">
        <f t="shared" si="0"/>
        <v>72.5</v>
      </c>
      <c r="L19" s="33">
        <f t="shared" si="0"/>
        <v>0</v>
      </c>
      <c r="M19" s="33">
        <f t="shared" si="0"/>
        <v>0</v>
      </c>
      <c r="N19" s="33">
        <f t="shared" si="0"/>
        <v>10.270000000000001</v>
      </c>
      <c r="O19" s="34">
        <f t="shared" si="4"/>
        <v>669.2</v>
      </c>
      <c r="P19" s="35">
        <f t="shared" si="5"/>
        <v>31.590000000000003</v>
      </c>
      <c r="R19" s="28">
        <v>0.35</v>
      </c>
    </row>
    <row r="20" spans="1:18" ht="12" customHeight="1">
      <c r="A20" s="31">
        <v>813</v>
      </c>
      <c r="B20" s="32">
        <v>3.95</v>
      </c>
      <c r="C20" s="32"/>
      <c r="D20" s="32"/>
      <c r="E20" s="32">
        <v>0.53</v>
      </c>
      <c r="F20" s="33">
        <v>10</v>
      </c>
      <c r="G20" s="33">
        <f t="shared" si="2"/>
        <v>77.099999999999994</v>
      </c>
      <c r="H20" s="33">
        <v>0</v>
      </c>
      <c r="I20" s="33">
        <f t="shared" si="3"/>
        <v>0</v>
      </c>
      <c r="J20" s="33">
        <f t="shared" si="1"/>
        <v>11.440000000000001</v>
      </c>
      <c r="K20" s="33">
        <f t="shared" si="0"/>
        <v>77.099999999999994</v>
      </c>
      <c r="L20" s="33">
        <f t="shared" si="0"/>
        <v>0</v>
      </c>
      <c r="M20" s="33">
        <f t="shared" si="0"/>
        <v>0</v>
      </c>
      <c r="N20" s="33">
        <f t="shared" si="0"/>
        <v>11.440000000000001</v>
      </c>
      <c r="O20" s="34">
        <f t="shared" si="4"/>
        <v>746.30000000000007</v>
      </c>
      <c r="P20" s="35">
        <f t="shared" si="5"/>
        <v>43.03</v>
      </c>
    </row>
    <row r="21" spans="1:18" ht="12" customHeight="1">
      <c r="A21" s="31">
        <v>814</v>
      </c>
      <c r="B21" s="32">
        <v>3.5</v>
      </c>
      <c r="C21" s="32"/>
      <c r="D21" s="32"/>
      <c r="E21" s="32">
        <v>0.68</v>
      </c>
      <c r="F21" s="33">
        <v>10</v>
      </c>
      <c r="G21" s="33">
        <f t="shared" si="2"/>
        <v>74.5</v>
      </c>
      <c r="H21" s="33">
        <v>0</v>
      </c>
      <c r="I21" s="33">
        <f t="shared" si="3"/>
        <v>0</v>
      </c>
      <c r="J21" s="33">
        <f t="shared" si="1"/>
        <v>15.73</v>
      </c>
      <c r="K21" s="33">
        <f t="shared" si="0"/>
        <v>74.5</v>
      </c>
      <c r="L21" s="33">
        <f t="shared" si="0"/>
        <v>0</v>
      </c>
      <c r="M21" s="33">
        <f t="shared" si="0"/>
        <v>0</v>
      </c>
      <c r="N21" s="33">
        <f t="shared" si="0"/>
        <v>15.73</v>
      </c>
      <c r="O21" s="34">
        <f t="shared" si="4"/>
        <v>820.80000000000007</v>
      </c>
      <c r="P21" s="35">
        <f t="shared" si="5"/>
        <v>58.760000000000005</v>
      </c>
    </row>
    <row r="22" spans="1:18" ht="12" customHeight="1">
      <c r="A22" s="31">
        <v>815</v>
      </c>
      <c r="B22" s="32">
        <v>4.45</v>
      </c>
      <c r="C22" s="32"/>
      <c r="D22" s="32"/>
      <c r="E22" s="32">
        <v>0.5</v>
      </c>
      <c r="F22" s="33">
        <v>10</v>
      </c>
      <c r="G22" s="33">
        <f t="shared" si="2"/>
        <v>79.5</v>
      </c>
      <c r="H22" s="33">
        <v>0</v>
      </c>
      <c r="I22" s="33">
        <f t="shared" si="3"/>
        <v>0</v>
      </c>
      <c r="J22" s="33">
        <f t="shared" si="1"/>
        <v>15.340000000000002</v>
      </c>
      <c r="K22" s="33">
        <f t="shared" si="0"/>
        <v>79.5</v>
      </c>
      <c r="L22" s="33">
        <f t="shared" si="0"/>
        <v>0</v>
      </c>
      <c r="M22" s="33">
        <f t="shared" si="0"/>
        <v>0</v>
      </c>
      <c r="N22" s="33">
        <f t="shared" si="0"/>
        <v>15.340000000000002</v>
      </c>
      <c r="O22" s="34">
        <f t="shared" si="4"/>
        <v>900.30000000000007</v>
      </c>
      <c r="P22" s="35">
        <f t="shared" si="5"/>
        <v>74.100000000000009</v>
      </c>
    </row>
    <row r="23" spans="1:18" ht="12" customHeight="1">
      <c r="A23" s="31">
        <v>816</v>
      </c>
      <c r="B23" s="32">
        <v>4.8099999999999996</v>
      </c>
      <c r="C23" s="32"/>
      <c r="D23" s="32"/>
      <c r="E23" s="32">
        <v>0.47</v>
      </c>
      <c r="F23" s="33">
        <v>10</v>
      </c>
      <c r="G23" s="33">
        <f t="shared" si="2"/>
        <v>92.6</v>
      </c>
      <c r="H23" s="33">
        <v>0</v>
      </c>
      <c r="I23" s="33">
        <f t="shared" si="3"/>
        <v>0</v>
      </c>
      <c r="J23" s="33">
        <f t="shared" si="1"/>
        <v>12.61</v>
      </c>
      <c r="K23" s="33">
        <f t="shared" si="0"/>
        <v>92.6</v>
      </c>
      <c r="L23" s="33">
        <f t="shared" si="0"/>
        <v>0</v>
      </c>
      <c r="M23" s="33">
        <f t="shared" si="0"/>
        <v>0</v>
      </c>
      <c r="N23" s="33">
        <f t="shared" si="0"/>
        <v>12.61</v>
      </c>
      <c r="O23" s="34">
        <f t="shared" si="4"/>
        <v>992.90000000000009</v>
      </c>
      <c r="P23" s="35">
        <f t="shared" si="5"/>
        <v>86.710000000000008</v>
      </c>
    </row>
    <row r="24" spans="1:18" ht="12" customHeight="1">
      <c r="A24" s="31">
        <v>817</v>
      </c>
      <c r="B24" s="32">
        <v>4.33</v>
      </c>
      <c r="C24" s="32"/>
      <c r="D24" s="32"/>
      <c r="E24" s="32">
        <v>0.54</v>
      </c>
      <c r="F24" s="33">
        <v>10</v>
      </c>
      <c r="G24" s="33">
        <f t="shared" si="2"/>
        <v>91.4</v>
      </c>
      <c r="H24" s="33">
        <v>0</v>
      </c>
      <c r="I24" s="33">
        <f t="shared" si="3"/>
        <v>0</v>
      </c>
      <c r="J24" s="33">
        <f t="shared" si="1"/>
        <v>13.13</v>
      </c>
      <c r="K24" s="33">
        <f t="shared" si="0"/>
        <v>91.4</v>
      </c>
      <c r="L24" s="33">
        <f t="shared" si="0"/>
        <v>0</v>
      </c>
      <c r="M24" s="33">
        <f t="shared" si="0"/>
        <v>0</v>
      </c>
      <c r="N24" s="33">
        <f t="shared" si="0"/>
        <v>13.13</v>
      </c>
      <c r="O24" s="34">
        <f t="shared" si="4"/>
        <v>1084.3000000000002</v>
      </c>
      <c r="P24" s="35">
        <f t="shared" si="5"/>
        <v>99.84</v>
      </c>
    </row>
    <row r="25" spans="1:18" ht="12" customHeight="1">
      <c r="A25" s="31">
        <v>818</v>
      </c>
      <c r="B25" s="32">
        <v>4.24</v>
      </c>
      <c r="C25" s="32"/>
      <c r="D25" s="32"/>
      <c r="E25" s="32">
        <v>0.72</v>
      </c>
      <c r="F25" s="33">
        <v>10</v>
      </c>
      <c r="G25" s="33">
        <f t="shared" si="2"/>
        <v>85.7</v>
      </c>
      <c r="H25" s="33">
        <v>0</v>
      </c>
      <c r="I25" s="33">
        <f t="shared" si="3"/>
        <v>0</v>
      </c>
      <c r="J25" s="33">
        <f t="shared" si="1"/>
        <v>16.38</v>
      </c>
      <c r="K25" s="33">
        <f t="shared" si="0"/>
        <v>85.7</v>
      </c>
      <c r="L25" s="33">
        <f t="shared" si="0"/>
        <v>0</v>
      </c>
      <c r="M25" s="33">
        <f t="shared" si="0"/>
        <v>0</v>
      </c>
      <c r="N25" s="33">
        <f t="shared" si="0"/>
        <v>16.38</v>
      </c>
      <c r="O25" s="34">
        <f t="shared" si="4"/>
        <v>1170.0000000000002</v>
      </c>
      <c r="P25" s="35">
        <f t="shared" si="5"/>
        <v>116.22</v>
      </c>
    </row>
    <row r="26" spans="1:18" ht="12" customHeight="1">
      <c r="A26" s="31">
        <v>819</v>
      </c>
      <c r="B26" s="32">
        <v>4.26</v>
      </c>
      <c r="C26" s="32"/>
      <c r="D26" s="32"/>
      <c r="E26" s="32">
        <v>0.6</v>
      </c>
      <c r="F26" s="33">
        <v>10</v>
      </c>
      <c r="G26" s="33">
        <f t="shared" si="2"/>
        <v>85</v>
      </c>
      <c r="H26" s="33">
        <v>0</v>
      </c>
      <c r="I26" s="33">
        <f t="shared" si="3"/>
        <v>0</v>
      </c>
      <c r="J26" s="33">
        <f t="shared" si="1"/>
        <v>17.16</v>
      </c>
      <c r="K26" s="33">
        <f t="shared" si="0"/>
        <v>85</v>
      </c>
      <c r="L26" s="33">
        <f t="shared" si="0"/>
        <v>0</v>
      </c>
      <c r="M26" s="33">
        <f t="shared" si="0"/>
        <v>0</v>
      </c>
      <c r="N26" s="33">
        <f t="shared" si="0"/>
        <v>17.16</v>
      </c>
      <c r="O26" s="34">
        <f t="shared" si="4"/>
        <v>1255.0000000000002</v>
      </c>
      <c r="P26" s="35">
        <f t="shared" si="5"/>
        <v>133.38</v>
      </c>
    </row>
    <row r="27" spans="1:18" ht="12" customHeight="1">
      <c r="A27" s="31">
        <v>820</v>
      </c>
      <c r="B27" s="32">
        <v>4.43</v>
      </c>
      <c r="C27" s="32"/>
      <c r="D27" s="32"/>
      <c r="E27" s="32">
        <v>0.32</v>
      </c>
      <c r="F27" s="33">
        <v>10</v>
      </c>
      <c r="G27" s="33">
        <f t="shared" si="2"/>
        <v>86.899999999999991</v>
      </c>
      <c r="H27" s="33">
        <v>0</v>
      </c>
      <c r="I27" s="33">
        <f t="shared" si="3"/>
        <v>0</v>
      </c>
      <c r="J27" s="33">
        <f t="shared" si="1"/>
        <v>11.959999999999999</v>
      </c>
      <c r="K27" s="33">
        <f t="shared" ref="K27:N48" si="6">G27</f>
        <v>86.899999999999991</v>
      </c>
      <c r="L27" s="33">
        <f t="shared" si="6"/>
        <v>0</v>
      </c>
      <c r="M27" s="33">
        <f t="shared" si="6"/>
        <v>0</v>
      </c>
      <c r="N27" s="33">
        <f t="shared" si="6"/>
        <v>11.959999999999999</v>
      </c>
      <c r="O27" s="34">
        <f t="shared" si="4"/>
        <v>1341.9000000000003</v>
      </c>
      <c r="P27" s="35">
        <f t="shared" si="5"/>
        <v>145.34</v>
      </c>
    </row>
    <row r="28" spans="1:18" ht="12" customHeight="1">
      <c r="A28" s="31">
        <v>821</v>
      </c>
      <c r="B28" s="32">
        <v>4.4800000000000004</v>
      </c>
      <c r="C28" s="32"/>
      <c r="D28" s="32"/>
      <c r="E28" s="32">
        <v>0.15</v>
      </c>
      <c r="F28" s="33">
        <v>10</v>
      </c>
      <c r="G28" s="33">
        <f t="shared" si="2"/>
        <v>89.1</v>
      </c>
      <c r="H28" s="33">
        <v>0</v>
      </c>
      <c r="I28" s="33">
        <f t="shared" si="3"/>
        <v>0</v>
      </c>
      <c r="J28" s="33">
        <f t="shared" si="1"/>
        <v>6.1099999999999994</v>
      </c>
      <c r="K28" s="33">
        <f t="shared" si="6"/>
        <v>89.1</v>
      </c>
      <c r="L28" s="33">
        <f t="shared" si="6"/>
        <v>0</v>
      </c>
      <c r="M28" s="33">
        <f t="shared" si="6"/>
        <v>0</v>
      </c>
      <c r="N28" s="33">
        <f t="shared" si="6"/>
        <v>6.1099999999999994</v>
      </c>
      <c r="O28" s="34">
        <f t="shared" si="4"/>
        <v>1431.0000000000002</v>
      </c>
      <c r="P28" s="35">
        <f t="shared" si="5"/>
        <v>151.44999999999999</v>
      </c>
    </row>
    <row r="29" spans="1:18" ht="12" customHeight="1">
      <c r="A29" s="31">
        <v>822</v>
      </c>
      <c r="B29" s="32">
        <v>4.32</v>
      </c>
      <c r="C29" s="32"/>
      <c r="D29" s="32"/>
      <c r="E29" s="32">
        <v>0.17</v>
      </c>
      <c r="F29" s="33">
        <v>10</v>
      </c>
      <c r="G29" s="33">
        <f t="shared" si="2"/>
        <v>88</v>
      </c>
      <c r="H29" s="33">
        <v>0</v>
      </c>
      <c r="I29" s="33">
        <f t="shared" si="3"/>
        <v>0</v>
      </c>
      <c r="J29" s="33">
        <f t="shared" si="1"/>
        <v>4.16</v>
      </c>
      <c r="K29" s="33">
        <f t="shared" si="6"/>
        <v>88</v>
      </c>
      <c r="L29" s="33">
        <f t="shared" si="6"/>
        <v>0</v>
      </c>
      <c r="M29" s="33">
        <f t="shared" si="6"/>
        <v>0</v>
      </c>
      <c r="N29" s="33">
        <f t="shared" si="6"/>
        <v>4.16</v>
      </c>
      <c r="O29" s="34">
        <f t="shared" si="4"/>
        <v>1519.0000000000002</v>
      </c>
      <c r="P29" s="35">
        <f t="shared" si="5"/>
        <v>155.60999999999999</v>
      </c>
    </row>
    <row r="30" spans="1:18" ht="12" customHeight="1">
      <c r="A30" s="31">
        <v>823</v>
      </c>
      <c r="B30" s="32">
        <v>4.2</v>
      </c>
      <c r="C30" s="32"/>
      <c r="D30" s="32"/>
      <c r="E30" s="32">
        <v>0</v>
      </c>
      <c r="F30" s="33">
        <v>10</v>
      </c>
      <c r="G30" s="33">
        <f t="shared" si="2"/>
        <v>85.199999999999989</v>
      </c>
      <c r="H30" s="33">
        <v>0</v>
      </c>
      <c r="I30" s="33">
        <f t="shared" si="3"/>
        <v>0</v>
      </c>
      <c r="J30" s="33">
        <f t="shared" si="1"/>
        <v>2.2100000000000004</v>
      </c>
      <c r="K30" s="33">
        <f t="shared" si="6"/>
        <v>85.199999999999989</v>
      </c>
      <c r="L30" s="33">
        <f t="shared" si="6"/>
        <v>0</v>
      </c>
      <c r="M30" s="33">
        <f t="shared" si="6"/>
        <v>0</v>
      </c>
      <c r="N30" s="33">
        <f t="shared" si="6"/>
        <v>2.2100000000000004</v>
      </c>
      <c r="O30" s="34">
        <f t="shared" si="4"/>
        <v>1604.2000000000003</v>
      </c>
      <c r="P30" s="35">
        <f t="shared" si="5"/>
        <v>157.82</v>
      </c>
    </row>
    <row r="31" spans="1:18" ht="12" customHeight="1">
      <c r="A31" s="31">
        <v>824</v>
      </c>
      <c r="B31" s="32">
        <v>5.5</v>
      </c>
      <c r="C31" s="32"/>
      <c r="D31" s="32"/>
      <c r="E31" s="32">
        <v>0</v>
      </c>
      <c r="F31" s="33">
        <v>10</v>
      </c>
      <c r="G31" s="33">
        <v>0</v>
      </c>
      <c r="H31" s="33">
        <v>0</v>
      </c>
      <c r="I31" s="33">
        <f t="shared" si="3"/>
        <v>0</v>
      </c>
      <c r="J31" s="33">
        <f t="shared" si="1"/>
        <v>0</v>
      </c>
      <c r="K31" s="33">
        <f t="shared" si="6"/>
        <v>0</v>
      </c>
      <c r="L31" s="33">
        <f t="shared" si="6"/>
        <v>0</v>
      </c>
      <c r="M31" s="33">
        <f t="shared" si="6"/>
        <v>0</v>
      </c>
      <c r="N31" s="33">
        <f t="shared" si="6"/>
        <v>0</v>
      </c>
      <c r="O31" s="34">
        <f t="shared" si="4"/>
        <v>1604.2000000000003</v>
      </c>
      <c r="P31" s="35">
        <f t="shared" si="5"/>
        <v>157.82</v>
      </c>
    </row>
    <row r="32" spans="1:18" ht="12" customHeight="1">
      <c r="A32" s="31">
        <v>825</v>
      </c>
      <c r="B32" s="32" t="s">
        <v>5</v>
      </c>
      <c r="C32" s="32"/>
      <c r="D32" s="32"/>
      <c r="E32" s="32">
        <v>0</v>
      </c>
      <c r="F32" s="33">
        <v>10</v>
      </c>
      <c r="G32" s="33">
        <v>0</v>
      </c>
      <c r="H32" s="33">
        <v>0</v>
      </c>
      <c r="I32" s="33">
        <f t="shared" si="3"/>
        <v>0</v>
      </c>
      <c r="J32" s="33">
        <f t="shared" si="1"/>
        <v>0</v>
      </c>
      <c r="K32" s="33">
        <f t="shared" si="6"/>
        <v>0</v>
      </c>
      <c r="L32" s="33">
        <f t="shared" si="6"/>
        <v>0</v>
      </c>
      <c r="M32" s="33">
        <f t="shared" si="6"/>
        <v>0</v>
      </c>
      <c r="N32" s="33">
        <f t="shared" si="6"/>
        <v>0</v>
      </c>
      <c r="O32" s="34">
        <f t="shared" si="4"/>
        <v>1604.2000000000003</v>
      </c>
      <c r="P32" s="35">
        <f t="shared" si="5"/>
        <v>157.82</v>
      </c>
    </row>
    <row r="33" spans="1:16" ht="12" customHeight="1">
      <c r="A33" s="31">
        <v>826</v>
      </c>
      <c r="B33" s="32" t="s">
        <v>6</v>
      </c>
      <c r="C33" s="32"/>
      <c r="D33" s="32"/>
      <c r="E33" s="32">
        <v>0</v>
      </c>
      <c r="F33" s="33">
        <v>10</v>
      </c>
      <c r="G33" s="33">
        <v>0</v>
      </c>
      <c r="H33" s="33">
        <v>0</v>
      </c>
      <c r="I33" s="33">
        <f t="shared" si="3"/>
        <v>0</v>
      </c>
      <c r="J33" s="33">
        <f t="shared" si="1"/>
        <v>0</v>
      </c>
      <c r="K33" s="33">
        <f t="shared" si="6"/>
        <v>0</v>
      </c>
      <c r="L33" s="33">
        <f t="shared" si="6"/>
        <v>0</v>
      </c>
      <c r="M33" s="33">
        <f t="shared" si="6"/>
        <v>0</v>
      </c>
      <c r="N33" s="33">
        <f t="shared" si="6"/>
        <v>0</v>
      </c>
      <c r="O33" s="34">
        <f t="shared" si="4"/>
        <v>1604.2000000000003</v>
      </c>
      <c r="P33" s="35">
        <f t="shared" si="5"/>
        <v>157.82</v>
      </c>
    </row>
    <row r="34" spans="1:16" ht="12" customHeight="1">
      <c r="A34" s="31">
        <v>827</v>
      </c>
      <c r="B34" s="32" t="s">
        <v>7</v>
      </c>
      <c r="C34" s="32"/>
      <c r="D34" s="32"/>
      <c r="E34" s="32">
        <v>0</v>
      </c>
      <c r="F34" s="33">
        <v>10</v>
      </c>
      <c r="G34" s="33">
        <v>0</v>
      </c>
      <c r="H34" s="33">
        <v>0</v>
      </c>
      <c r="I34" s="33">
        <f t="shared" si="3"/>
        <v>0</v>
      </c>
      <c r="J34" s="33">
        <f t="shared" si="1"/>
        <v>0</v>
      </c>
      <c r="K34" s="33">
        <f t="shared" si="6"/>
        <v>0</v>
      </c>
      <c r="L34" s="33">
        <f t="shared" si="6"/>
        <v>0</v>
      </c>
      <c r="M34" s="33">
        <f t="shared" si="6"/>
        <v>0</v>
      </c>
      <c r="N34" s="33">
        <f t="shared" si="6"/>
        <v>0</v>
      </c>
      <c r="O34" s="34">
        <f>SUM(K34+L34+M34)+O33</f>
        <v>1604.2000000000003</v>
      </c>
      <c r="P34" s="35">
        <f t="shared" si="5"/>
        <v>157.82</v>
      </c>
    </row>
    <row r="35" spans="1:16" ht="12" customHeight="1">
      <c r="A35" s="31">
        <v>828</v>
      </c>
      <c r="B35" s="32">
        <v>3.9089999999999998</v>
      </c>
      <c r="C35" s="32"/>
      <c r="D35" s="32"/>
      <c r="E35" s="32">
        <v>0</v>
      </c>
      <c r="F35" s="33">
        <v>10</v>
      </c>
      <c r="G35" s="33">
        <f>B35*F35</f>
        <v>39.089999999999996</v>
      </c>
      <c r="H35" s="33">
        <v>0</v>
      </c>
      <c r="I35" s="33">
        <f t="shared" si="3"/>
        <v>0</v>
      </c>
      <c r="J35" s="33">
        <f t="shared" si="1"/>
        <v>0</v>
      </c>
      <c r="K35" s="33">
        <f t="shared" si="6"/>
        <v>39.089999999999996</v>
      </c>
      <c r="L35" s="33">
        <f t="shared" si="6"/>
        <v>0</v>
      </c>
      <c r="M35" s="33">
        <f t="shared" si="6"/>
        <v>0</v>
      </c>
      <c r="N35" s="33">
        <f t="shared" si="6"/>
        <v>0</v>
      </c>
      <c r="O35" s="34">
        <f t="shared" ref="O35:O54" si="7">SUM(K35+L35+M35)+O34</f>
        <v>1643.2900000000002</v>
      </c>
      <c r="P35" s="35">
        <f t="shared" si="5"/>
        <v>157.82</v>
      </c>
    </row>
    <row r="36" spans="1:16" ht="12" customHeight="1">
      <c r="A36" s="31">
        <v>829</v>
      </c>
      <c r="B36" s="32">
        <v>3.8635000000000002</v>
      </c>
      <c r="C36" s="32"/>
      <c r="D36" s="32"/>
      <c r="E36" s="32">
        <v>0</v>
      </c>
      <c r="F36" s="33">
        <v>10</v>
      </c>
      <c r="G36" s="33">
        <f t="shared" si="2"/>
        <v>77.724999999999994</v>
      </c>
      <c r="H36" s="33">
        <v>0</v>
      </c>
      <c r="I36" s="33">
        <f t="shared" si="3"/>
        <v>0</v>
      </c>
      <c r="J36" s="33">
        <f t="shared" si="1"/>
        <v>0</v>
      </c>
      <c r="K36" s="33">
        <f t="shared" si="6"/>
        <v>77.724999999999994</v>
      </c>
      <c r="L36" s="33">
        <f t="shared" si="6"/>
        <v>0</v>
      </c>
      <c r="M36" s="33">
        <f t="shared" si="6"/>
        <v>0</v>
      </c>
      <c r="N36" s="33">
        <f t="shared" si="6"/>
        <v>0</v>
      </c>
      <c r="O36" s="34">
        <f t="shared" si="7"/>
        <v>1721.0150000000001</v>
      </c>
      <c r="P36" s="35">
        <f t="shared" si="5"/>
        <v>157.82</v>
      </c>
    </row>
    <row r="37" spans="1:16" ht="12" customHeight="1">
      <c r="A37" s="31">
        <v>830</v>
      </c>
      <c r="B37" s="32">
        <v>3.4361999999999999</v>
      </c>
      <c r="C37" s="32"/>
      <c r="D37" s="32"/>
      <c r="E37" s="32">
        <v>0</v>
      </c>
      <c r="F37" s="33">
        <v>10</v>
      </c>
      <c r="G37" s="33">
        <f t="shared" si="2"/>
        <v>72.997</v>
      </c>
      <c r="H37" s="33">
        <f t="shared" ref="H37:H54" si="8">SUM(C36+C37)*F37</f>
        <v>0</v>
      </c>
      <c r="I37" s="33">
        <f t="shared" si="3"/>
        <v>0</v>
      </c>
      <c r="J37" s="33">
        <f t="shared" si="1"/>
        <v>0</v>
      </c>
      <c r="K37" s="33">
        <f t="shared" si="6"/>
        <v>72.997</v>
      </c>
      <c r="L37" s="33">
        <f t="shared" si="6"/>
        <v>0</v>
      </c>
      <c r="M37" s="33">
        <f t="shared" si="6"/>
        <v>0</v>
      </c>
      <c r="N37" s="33">
        <f t="shared" si="6"/>
        <v>0</v>
      </c>
      <c r="O37" s="34">
        <f t="shared" si="7"/>
        <v>1794.0120000000002</v>
      </c>
      <c r="P37" s="35">
        <f t="shared" si="5"/>
        <v>157.82</v>
      </c>
    </row>
    <row r="38" spans="1:16" ht="12" customHeight="1">
      <c r="A38" s="31">
        <v>831</v>
      </c>
      <c r="B38" s="32">
        <v>3.75</v>
      </c>
      <c r="C38" s="32"/>
      <c r="D38" s="32"/>
      <c r="E38" s="32">
        <v>0</v>
      </c>
      <c r="F38" s="33">
        <v>10</v>
      </c>
      <c r="G38" s="33">
        <f t="shared" si="2"/>
        <v>71.861999999999995</v>
      </c>
      <c r="H38" s="33">
        <f t="shared" si="8"/>
        <v>0</v>
      </c>
      <c r="I38" s="33">
        <f t="shared" si="3"/>
        <v>0</v>
      </c>
      <c r="J38" s="33">
        <f t="shared" si="1"/>
        <v>0</v>
      </c>
      <c r="K38" s="33">
        <f t="shared" si="6"/>
        <v>71.861999999999995</v>
      </c>
      <c r="L38" s="33">
        <f t="shared" si="6"/>
        <v>0</v>
      </c>
      <c r="M38" s="33">
        <f t="shared" si="6"/>
        <v>0</v>
      </c>
      <c r="N38" s="33">
        <f t="shared" si="6"/>
        <v>0</v>
      </c>
      <c r="O38" s="34">
        <f t="shared" si="7"/>
        <v>1865.8740000000003</v>
      </c>
      <c r="P38" s="35">
        <f t="shared" si="5"/>
        <v>157.82</v>
      </c>
    </row>
    <row r="39" spans="1:16" ht="12" customHeight="1">
      <c r="A39" s="31">
        <v>832</v>
      </c>
      <c r="B39" s="32">
        <v>3.69</v>
      </c>
      <c r="C39" s="32"/>
      <c r="D39" s="32"/>
      <c r="E39" s="32">
        <v>0</v>
      </c>
      <c r="F39" s="33">
        <v>10</v>
      </c>
      <c r="G39" s="33">
        <f t="shared" si="2"/>
        <v>74.399999999999991</v>
      </c>
      <c r="H39" s="33">
        <f t="shared" si="8"/>
        <v>0</v>
      </c>
      <c r="I39" s="33">
        <f t="shared" si="3"/>
        <v>0</v>
      </c>
      <c r="J39" s="33">
        <f t="shared" si="1"/>
        <v>0</v>
      </c>
      <c r="K39" s="33">
        <f t="shared" si="6"/>
        <v>74.399999999999991</v>
      </c>
      <c r="L39" s="33">
        <f t="shared" si="6"/>
        <v>0</v>
      </c>
      <c r="M39" s="33">
        <f t="shared" si="6"/>
        <v>0</v>
      </c>
      <c r="N39" s="33">
        <f t="shared" si="6"/>
        <v>0</v>
      </c>
      <c r="O39" s="34">
        <f t="shared" si="7"/>
        <v>1940.2740000000003</v>
      </c>
      <c r="P39" s="35">
        <f t="shared" si="5"/>
        <v>157.82</v>
      </c>
    </row>
    <row r="40" spans="1:16" ht="12" customHeight="1">
      <c r="A40" s="31">
        <v>833</v>
      </c>
      <c r="B40" s="32">
        <v>3.92</v>
      </c>
      <c r="C40" s="32"/>
      <c r="D40" s="32"/>
      <c r="E40" s="32">
        <v>0</v>
      </c>
      <c r="F40" s="33">
        <v>10</v>
      </c>
      <c r="G40" s="33">
        <f t="shared" si="2"/>
        <v>76.099999999999994</v>
      </c>
      <c r="H40" s="33">
        <f t="shared" si="8"/>
        <v>0</v>
      </c>
      <c r="I40" s="33">
        <f t="shared" si="3"/>
        <v>0</v>
      </c>
      <c r="J40" s="33">
        <f t="shared" si="1"/>
        <v>0</v>
      </c>
      <c r="K40" s="33">
        <f t="shared" si="6"/>
        <v>76.099999999999994</v>
      </c>
      <c r="L40" s="33">
        <f t="shared" si="6"/>
        <v>0</v>
      </c>
      <c r="M40" s="33">
        <f t="shared" si="6"/>
        <v>0</v>
      </c>
      <c r="N40" s="33">
        <f t="shared" si="6"/>
        <v>0</v>
      </c>
      <c r="O40" s="34">
        <f t="shared" si="7"/>
        <v>2016.3740000000003</v>
      </c>
      <c r="P40" s="35">
        <f t="shared" si="5"/>
        <v>157.82</v>
      </c>
    </row>
    <row r="41" spans="1:16" ht="12" customHeight="1">
      <c r="A41" s="31">
        <v>834</v>
      </c>
      <c r="B41" s="32">
        <v>3.8</v>
      </c>
      <c r="C41" s="32"/>
      <c r="D41" s="32"/>
      <c r="E41" s="32">
        <v>0</v>
      </c>
      <c r="F41" s="33">
        <v>10</v>
      </c>
      <c r="G41" s="33">
        <f t="shared" si="2"/>
        <v>77.2</v>
      </c>
      <c r="H41" s="33">
        <f t="shared" si="8"/>
        <v>0</v>
      </c>
      <c r="I41" s="33">
        <f t="shared" si="3"/>
        <v>0</v>
      </c>
      <c r="J41" s="33">
        <f t="shared" si="1"/>
        <v>0</v>
      </c>
      <c r="K41" s="33">
        <f t="shared" si="6"/>
        <v>77.2</v>
      </c>
      <c r="L41" s="33">
        <f t="shared" si="6"/>
        <v>0</v>
      </c>
      <c r="M41" s="33">
        <f t="shared" si="6"/>
        <v>0</v>
      </c>
      <c r="N41" s="33">
        <f t="shared" si="6"/>
        <v>0</v>
      </c>
      <c r="O41" s="34">
        <f t="shared" si="7"/>
        <v>2093.5740000000001</v>
      </c>
      <c r="P41" s="35">
        <f t="shared" si="5"/>
        <v>157.82</v>
      </c>
    </row>
    <row r="42" spans="1:16" ht="12" customHeight="1">
      <c r="A42" s="31">
        <v>835</v>
      </c>
      <c r="B42" s="32">
        <v>3.3</v>
      </c>
      <c r="C42" s="32"/>
      <c r="D42" s="32"/>
      <c r="E42" s="32">
        <v>0</v>
      </c>
      <c r="F42" s="33">
        <v>10</v>
      </c>
      <c r="G42" s="33">
        <f t="shared" si="2"/>
        <v>71</v>
      </c>
      <c r="H42" s="33">
        <f t="shared" si="8"/>
        <v>0</v>
      </c>
      <c r="I42" s="33">
        <f t="shared" si="3"/>
        <v>0</v>
      </c>
      <c r="J42" s="33">
        <f t="shared" si="1"/>
        <v>0</v>
      </c>
      <c r="K42" s="33">
        <f t="shared" si="6"/>
        <v>71</v>
      </c>
      <c r="L42" s="33">
        <f t="shared" si="6"/>
        <v>0</v>
      </c>
      <c r="M42" s="33">
        <f t="shared" si="6"/>
        <v>0</v>
      </c>
      <c r="N42" s="33">
        <f t="shared" si="6"/>
        <v>0</v>
      </c>
      <c r="O42" s="34">
        <f t="shared" si="7"/>
        <v>2164.5740000000001</v>
      </c>
      <c r="P42" s="35">
        <f t="shared" si="5"/>
        <v>157.82</v>
      </c>
    </row>
    <row r="43" spans="1:16" ht="12" customHeight="1">
      <c r="A43" s="31">
        <v>836</v>
      </c>
      <c r="B43" s="32">
        <v>2.15</v>
      </c>
      <c r="C43" s="32"/>
      <c r="D43" s="32"/>
      <c r="E43" s="32">
        <v>1.1100000000000001</v>
      </c>
      <c r="F43" s="33">
        <v>10</v>
      </c>
      <c r="G43" s="33">
        <f t="shared" si="2"/>
        <v>54.499999999999993</v>
      </c>
      <c r="H43" s="33">
        <f t="shared" si="8"/>
        <v>0</v>
      </c>
      <c r="I43" s="33">
        <f t="shared" si="3"/>
        <v>0</v>
      </c>
      <c r="J43" s="33">
        <f t="shared" si="1"/>
        <v>14.430000000000001</v>
      </c>
      <c r="K43" s="33">
        <f t="shared" si="6"/>
        <v>54.499999999999993</v>
      </c>
      <c r="L43" s="33">
        <f t="shared" si="6"/>
        <v>0</v>
      </c>
      <c r="M43" s="33">
        <f t="shared" si="6"/>
        <v>0</v>
      </c>
      <c r="N43" s="33">
        <f t="shared" si="6"/>
        <v>14.430000000000001</v>
      </c>
      <c r="O43" s="34">
        <f t="shared" si="7"/>
        <v>2219.0740000000001</v>
      </c>
      <c r="P43" s="35">
        <f t="shared" si="5"/>
        <v>172.25</v>
      </c>
    </row>
    <row r="44" spans="1:16" ht="12" customHeight="1">
      <c r="A44" s="31">
        <v>837</v>
      </c>
      <c r="B44" s="32">
        <v>1.4</v>
      </c>
      <c r="C44" s="32"/>
      <c r="D44" s="32"/>
      <c r="E44" s="32">
        <v>1.6</v>
      </c>
      <c r="F44" s="33">
        <v>10</v>
      </c>
      <c r="G44" s="33">
        <f t="shared" si="2"/>
        <v>35.5</v>
      </c>
      <c r="H44" s="33">
        <f t="shared" si="8"/>
        <v>0</v>
      </c>
      <c r="I44" s="33">
        <f t="shared" si="3"/>
        <v>0</v>
      </c>
      <c r="J44" s="33">
        <f t="shared" si="1"/>
        <v>35.230000000000004</v>
      </c>
      <c r="K44" s="33">
        <f t="shared" si="6"/>
        <v>35.5</v>
      </c>
      <c r="L44" s="33">
        <f t="shared" si="6"/>
        <v>0</v>
      </c>
      <c r="M44" s="33">
        <f t="shared" si="6"/>
        <v>0</v>
      </c>
      <c r="N44" s="33">
        <f t="shared" si="6"/>
        <v>35.230000000000004</v>
      </c>
      <c r="O44" s="34">
        <f t="shared" si="7"/>
        <v>2254.5740000000001</v>
      </c>
      <c r="P44" s="35">
        <f t="shared" si="5"/>
        <v>207.48000000000002</v>
      </c>
    </row>
    <row r="45" spans="1:16" ht="12" customHeight="1">
      <c r="A45" s="31">
        <v>838</v>
      </c>
      <c r="B45" s="32">
        <v>0.76</v>
      </c>
      <c r="C45" s="32"/>
      <c r="D45" s="32"/>
      <c r="E45" s="32">
        <v>1.44</v>
      </c>
      <c r="F45" s="33">
        <v>10</v>
      </c>
      <c r="G45" s="33">
        <f t="shared" si="2"/>
        <v>21.6</v>
      </c>
      <c r="H45" s="33">
        <f t="shared" si="8"/>
        <v>0</v>
      </c>
      <c r="I45" s="33">
        <f t="shared" si="3"/>
        <v>0</v>
      </c>
      <c r="J45" s="33">
        <f t="shared" si="1"/>
        <v>39.519999999999996</v>
      </c>
      <c r="K45" s="33">
        <f t="shared" si="6"/>
        <v>21.6</v>
      </c>
      <c r="L45" s="33">
        <f t="shared" si="6"/>
        <v>0</v>
      </c>
      <c r="M45" s="33">
        <f t="shared" si="6"/>
        <v>0</v>
      </c>
      <c r="N45" s="33">
        <f t="shared" si="6"/>
        <v>39.519999999999996</v>
      </c>
      <c r="O45" s="34">
        <f t="shared" si="7"/>
        <v>2276.174</v>
      </c>
      <c r="P45" s="35">
        <f t="shared" si="5"/>
        <v>247</v>
      </c>
    </row>
    <row r="46" spans="1:16" ht="12" customHeight="1">
      <c r="A46" s="31">
        <v>839</v>
      </c>
      <c r="B46" s="32">
        <v>0</v>
      </c>
      <c r="C46" s="32"/>
      <c r="D46" s="32"/>
      <c r="E46" s="32">
        <v>1.86</v>
      </c>
      <c r="F46" s="33">
        <v>10</v>
      </c>
      <c r="G46" s="33">
        <f t="shared" si="2"/>
        <v>7.6</v>
      </c>
      <c r="H46" s="33">
        <f t="shared" si="8"/>
        <v>0</v>
      </c>
      <c r="I46" s="33">
        <f t="shared" si="3"/>
        <v>0</v>
      </c>
      <c r="J46" s="33">
        <f t="shared" si="1"/>
        <v>42.9</v>
      </c>
      <c r="K46" s="33">
        <f t="shared" si="6"/>
        <v>7.6</v>
      </c>
      <c r="L46" s="33">
        <f t="shared" si="6"/>
        <v>0</v>
      </c>
      <c r="M46" s="33">
        <f t="shared" si="6"/>
        <v>0</v>
      </c>
      <c r="N46" s="33">
        <f t="shared" si="6"/>
        <v>42.9</v>
      </c>
      <c r="O46" s="34">
        <f t="shared" si="7"/>
        <v>2283.7739999999999</v>
      </c>
      <c r="P46" s="35">
        <f t="shared" si="5"/>
        <v>289.89999999999998</v>
      </c>
    </row>
    <row r="47" spans="1:16" ht="12" customHeight="1" thickBot="1">
      <c r="A47" s="36">
        <v>840</v>
      </c>
      <c r="B47" s="37">
        <v>0</v>
      </c>
      <c r="C47" s="37"/>
      <c r="D47" s="37"/>
      <c r="E47" s="37">
        <v>3.38</v>
      </c>
      <c r="F47" s="38">
        <v>10</v>
      </c>
      <c r="G47" s="38">
        <f t="shared" si="2"/>
        <v>0</v>
      </c>
      <c r="H47" s="38">
        <f t="shared" si="8"/>
        <v>0</v>
      </c>
      <c r="I47" s="38">
        <f t="shared" si="3"/>
        <v>0</v>
      </c>
      <c r="J47" s="38">
        <f t="shared" si="1"/>
        <v>68.12</v>
      </c>
      <c r="K47" s="38">
        <f t="shared" si="6"/>
        <v>0</v>
      </c>
      <c r="L47" s="38">
        <f t="shared" si="6"/>
        <v>0</v>
      </c>
      <c r="M47" s="38">
        <f t="shared" si="6"/>
        <v>0</v>
      </c>
      <c r="N47" s="38">
        <f t="shared" si="6"/>
        <v>68.12</v>
      </c>
      <c r="O47" s="39">
        <f t="shared" si="7"/>
        <v>2283.7739999999999</v>
      </c>
      <c r="P47" s="40">
        <f t="shared" si="5"/>
        <v>358.02</v>
      </c>
    </row>
    <row r="48" spans="1:16" ht="12" customHeight="1">
      <c r="A48" s="41">
        <v>841</v>
      </c>
      <c r="B48" s="42">
        <v>0</v>
      </c>
      <c r="C48" s="42"/>
      <c r="D48" s="42"/>
      <c r="E48" s="42">
        <v>4.25</v>
      </c>
      <c r="F48" s="43">
        <v>10</v>
      </c>
      <c r="G48" s="43">
        <f t="shared" si="2"/>
        <v>0</v>
      </c>
      <c r="H48" s="43">
        <f t="shared" si="8"/>
        <v>0</v>
      </c>
      <c r="I48" s="43">
        <f t="shared" si="3"/>
        <v>0</v>
      </c>
      <c r="J48" s="43">
        <f t="shared" si="1"/>
        <v>99.19</v>
      </c>
      <c r="K48" s="43">
        <f t="shared" si="6"/>
        <v>0</v>
      </c>
      <c r="L48" s="43">
        <f t="shared" si="6"/>
        <v>0</v>
      </c>
      <c r="M48" s="43">
        <f t="shared" si="6"/>
        <v>0</v>
      </c>
      <c r="N48" s="43">
        <f t="shared" si="6"/>
        <v>99.19</v>
      </c>
      <c r="O48" s="44">
        <f t="shared" si="7"/>
        <v>2283.7739999999999</v>
      </c>
      <c r="P48" s="45">
        <f t="shared" si="5"/>
        <v>457.21</v>
      </c>
    </row>
    <row r="49" spans="1:16" ht="12" customHeight="1">
      <c r="A49" s="31">
        <v>842</v>
      </c>
      <c r="B49" s="32">
        <v>0</v>
      </c>
      <c r="C49" s="32"/>
      <c r="D49" s="32"/>
      <c r="E49" s="32">
        <v>5.66</v>
      </c>
      <c r="F49" s="33">
        <v>10</v>
      </c>
      <c r="G49" s="33">
        <f t="shared" si="2"/>
        <v>0</v>
      </c>
      <c r="H49" s="33">
        <f t="shared" si="8"/>
        <v>0</v>
      </c>
      <c r="I49" s="33">
        <f t="shared" si="3"/>
        <v>0</v>
      </c>
      <c r="J49" s="33">
        <f t="shared" si="1"/>
        <v>128.82999999999998</v>
      </c>
      <c r="K49" s="33">
        <f t="shared" ref="K49:N55" si="9">G49</f>
        <v>0</v>
      </c>
      <c r="L49" s="33">
        <f t="shared" si="9"/>
        <v>0</v>
      </c>
      <c r="M49" s="33">
        <f t="shared" si="9"/>
        <v>0</v>
      </c>
      <c r="N49" s="33">
        <f t="shared" si="9"/>
        <v>128.82999999999998</v>
      </c>
      <c r="O49" s="34">
        <f t="shared" si="7"/>
        <v>2283.7739999999999</v>
      </c>
      <c r="P49" s="35">
        <f t="shared" si="5"/>
        <v>586.04</v>
      </c>
    </row>
    <row r="50" spans="1:16" ht="12" customHeight="1">
      <c r="A50" s="31">
        <v>843</v>
      </c>
      <c r="B50" s="32">
        <v>0</v>
      </c>
      <c r="C50" s="32"/>
      <c r="D50" s="32"/>
      <c r="E50" s="32">
        <v>5.86</v>
      </c>
      <c r="F50" s="33">
        <v>10</v>
      </c>
      <c r="G50" s="33">
        <f t="shared" si="2"/>
        <v>0</v>
      </c>
      <c r="H50" s="33">
        <f t="shared" si="8"/>
        <v>0</v>
      </c>
      <c r="I50" s="33">
        <f t="shared" si="3"/>
        <v>0</v>
      </c>
      <c r="J50" s="33">
        <f t="shared" si="1"/>
        <v>149.76</v>
      </c>
      <c r="K50" s="33">
        <f t="shared" si="9"/>
        <v>0</v>
      </c>
      <c r="L50" s="33">
        <f t="shared" si="9"/>
        <v>0</v>
      </c>
      <c r="M50" s="33">
        <f t="shared" si="9"/>
        <v>0</v>
      </c>
      <c r="N50" s="33">
        <f t="shared" si="9"/>
        <v>149.76</v>
      </c>
      <c r="O50" s="34">
        <f t="shared" si="7"/>
        <v>2283.7739999999999</v>
      </c>
      <c r="P50" s="35">
        <f t="shared" si="5"/>
        <v>735.8</v>
      </c>
    </row>
    <row r="51" spans="1:16" ht="12" customHeight="1">
      <c r="A51" s="31">
        <v>844</v>
      </c>
      <c r="B51" s="32">
        <v>0</v>
      </c>
      <c r="C51" s="32"/>
      <c r="D51" s="32"/>
      <c r="E51" s="32">
        <v>6.05</v>
      </c>
      <c r="F51" s="33">
        <v>10</v>
      </c>
      <c r="G51" s="33">
        <f t="shared" si="2"/>
        <v>0</v>
      </c>
      <c r="H51" s="33">
        <f t="shared" si="8"/>
        <v>0</v>
      </c>
      <c r="I51" s="33">
        <f t="shared" si="3"/>
        <v>0</v>
      </c>
      <c r="J51" s="33">
        <f t="shared" si="1"/>
        <v>154.82999999999998</v>
      </c>
      <c r="K51" s="33">
        <f t="shared" si="9"/>
        <v>0</v>
      </c>
      <c r="L51" s="33">
        <f t="shared" si="9"/>
        <v>0</v>
      </c>
      <c r="M51" s="33">
        <f t="shared" si="9"/>
        <v>0</v>
      </c>
      <c r="N51" s="33">
        <f t="shared" si="9"/>
        <v>154.82999999999998</v>
      </c>
      <c r="O51" s="34">
        <f t="shared" si="7"/>
        <v>2283.7739999999999</v>
      </c>
      <c r="P51" s="35">
        <f t="shared" si="5"/>
        <v>890.62999999999988</v>
      </c>
    </row>
    <row r="52" spans="1:16" ht="12" customHeight="1">
      <c r="A52" s="31">
        <v>845</v>
      </c>
      <c r="B52" s="32">
        <v>0</v>
      </c>
      <c r="C52" s="32"/>
      <c r="D52" s="32"/>
      <c r="E52" s="32">
        <v>5.04</v>
      </c>
      <c r="F52" s="33">
        <v>10</v>
      </c>
      <c r="G52" s="33">
        <f t="shared" si="2"/>
        <v>0</v>
      </c>
      <c r="H52" s="33">
        <f t="shared" si="8"/>
        <v>0</v>
      </c>
      <c r="I52" s="33">
        <f t="shared" si="3"/>
        <v>0</v>
      </c>
      <c r="J52" s="33">
        <f t="shared" si="1"/>
        <v>144.17000000000002</v>
      </c>
      <c r="K52" s="33">
        <f t="shared" si="9"/>
        <v>0</v>
      </c>
      <c r="L52" s="33">
        <f t="shared" si="9"/>
        <v>0</v>
      </c>
      <c r="M52" s="33">
        <f t="shared" si="9"/>
        <v>0</v>
      </c>
      <c r="N52" s="33">
        <f t="shared" si="9"/>
        <v>144.17000000000002</v>
      </c>
      <c r="O52" s="34">
        <f t="shared" si="7"/>
        <v>2283.7739999999999</v>
      </c>
      <c r="P52" s="35">
        <f t="shared" si="5"/>
        <v>1034.8</v>
      </c>
    </row>
    <row r="53" spans="1:16" ht="12" customHeight="1">
      <c r="A53" s="31">
        <v>846</v>
      </c>
      <c r="B53" s="32">
        <v>0</v>
      </c>
      <c r="C53" s="32"/>
      <c r="D53" s="32"/>
      <c r="E53" s="32">
        <v>3.25</v>
      </c>
      <c r="F53" s="33">
        <v>10</v>
      </c>
      <c r="G53" s="33">
        <f t="shared" si="2"/>
        <v>0</v>
      </c>
      <c r="H53" s="33">
        <f t="shared" si="8"/>
        <v>0</v>
      </c>
      <c r="I53" s="33">
        <f t="shared" si="3"/>
        <v>0</v>
      </c>
      <c r="J53" s="33">
        <f t="shared" si="1"/>
        <v>107.77</v>
      </c>
      <c r="K53" s="33">
        <f t="shared" si="9"/>
        <v>0</v>
      </c>
      <c r="L53" s="33">
        <f t="shared" si="9"/>
        <v>0</v>
      </c>
      <c r="M53" s="33">
        <f t="shared" si="9"/>
        <v>0</v>
      </c>
      <c r="N53" s="33">
        <f t="shared" si="9"/>
        <v>107.77</v>
      </c>
      <c r="O53" s="34">
        <f t="shared" si="7"/>
        <v>2283.7739999999999</v>
      </c>
      <c r="P53" s="35">
        <f t="shared" si="5"/>
        <v>1142.57</v>
      </c>
    </row>
    <row r="54" spans="1:16" ht="12" customHeight="1">
      <c r="A54" s="31">
        <v>847</v>
      </c>
      <c r="B54" s="32">
        <v>0.08</v>
      </c>
      <c r="C54" s="32"/>
      <c r="D54" s="32"/>
      <c r="E54" s="32">
        <v>1.83</v>
      </c>
      <c r="F54" s="33">
        <v>10</v>
      </c>
      <c r="G54" s="33">
        <f t="shared" si="2"/>
        <v>0.8</v>
      </c>
      <c r="H54" s="33">
        <f t="shared" si="8"/>
        <v>0</v>
      </c>
      <c r="I54" s="33">
        <f t="shared" si="3"/>
        <v>0</v>
      </c>
      <c r="J54" s="33">
        <f t="shared" si="1"/>
        <v>66.039999999999992</v>
      </c>
      <c r="K54" s="33">
        <f t="shared" si="9"/>
        <v>0.8</v>
      </c>
      <c r="L54" s="33">
        <f t="shared" si="9"/>
        <v>0</v>
      </c>
      <c r="M54" s="33">
        <f t="shared" si="9"/>
        <v>0</v>
      </c>
      <c r="N54" s="33">
        <f t="shared" si="9"/>
        <v>66.039999999999992</v>
      </c>
      <c r="O54" s="34">
        <f t="shared" si="7"/>
        <v>2284.5740000000001</v>
      </c>
      <c r="P54" s="35">
        <f t="shared" si="5"/>
        <v>1208.6099999999999</v>
      </c>
    </row>
    <row r="55" spans="1:16" ht="12" customHeight="1">
      <c r="A55" s="31">
        <v>848</v>
      </c>
      <c r="B55" s="32">
        <v>1.34</v>
      </c>
      <c r="C55" s="32"/>
      <c r="D55" s="32"/>
      <c r="E55" s="32">
        <v>0.68</v>
      </c>
      <c r="F55" s="33">
        <v>10</v>
      </c>
      <c r="G55" s="33">
        <f>SUM(B54+B55)*F55</f>
        <v>14.200000000000001</v>
      </c>
      <c r="H55" s="33">
        <f>SUM(C54+C55)*F55</f>
        <v>0</v>
      </c>
      <c r="I55" s="33">
        <f>SUM(D54+D55)*F55</f>
        <v>0</v>
      </c>
      <c r="J55" s="33">
        <f t="shared" si="1"/>
        <v>32.630000000000003</v>
      </c>
      <c r="K55" s="33">
        <f t="shared" si="9"/>
        <v>14.200000000000001</v>
      </c>
      <c r="L55" s="33">
        <f t="shared" si="9"/>
        <v>0</v>
      </c>
      <c r="M55" s="33">
        <f t="shared" si="9"/>
        <v>0</v>
      </c>
      <c r="N55" s="33">
        <f t="shared" si="9"/>
        <v>32.630000000000003</v>
      </c>
      <c r="O55" s="34">
        <f>SUM(K55+L55+M55)+O54</f>
        <v>2298.7739999999999</v>
      </c>
      <c r="P55" s="35">
        <f>N55+P54</f>
        <v>1241.24</v>
      </c>
    </row>
    <row r="56" spans="1:16">
      <c r="A56" s="31">
        <v>849</v>
      </c>
      <c r="B56" s="32">
        <v>4.6900000000000004</v>
      </c>
      <c r="C56" s="32"/>
      <c r="D56" s="32"/>
      <c r="E56" s="32">
        <v>0</v>
      </c>
      <c r="F56" s="33">
        <v>10</v>
      </c>
      <c r="G56" s="33">
        <f t="shared" ref="G56:G97" si="10">SUM(B55+B56)*F56</f>
        <v>60.300000000000004</v>
      </c>
      <c r="H56" s="33">
        <f t="shared" ref="H56:H97" si="11">SUM(C55+C56)*F56</f>
        <v>0</v>
      </c>
      <c r="I56" s="33">
        <f t="shared" ref="I56:I97" si="12">SUM(D55+D56)*F56</f>
        <v>0</v>
      </c>
      <c r="J56" s="33">
        <f t="shared" si="1"/>
        <v>8.8400000000000016</v>
      </c>
      <c r="K56" s="33">
        <f t="shared" ref="K56:N97" si="13">G56</f>
        <v>60.300000000000004</v>
      </c>
      <c r="L56" s="33">
        <f t="shared" si="13"/>
        <v>0</v>
      </c>
      <c r="M56" s="33">
        <f t="shared" si="13"/>
        <v>0</v>
      </c>
      <c r="N56" s="33">
        <f t="shared" si="13"/>
        <v>8.8400000000000016</v>
      </c>
      <c r="O56" s="34">
        <f t="shared" ref="O56:O97" si="14">SUM(K56+L56+M56)+O55</f>
        <v>2359.0740000000001</v>
      </c>
      <c r="P56" s="35">
        <f t="shared" ref="P56:P97" si="15">N56+P55</f>
        <v>1250.08</v>
      </c>
    </row>
    <row r="57" spans="1:16">
      <c r="A57" s="31">
        <v>850</v>
      </c>
      <c r="B57" s="32">
        <v>9.7799999999999994</v>
      </c>
      <c r="C57" s="32"/>
      <c r="D57" s="32"/>
      <c r="E57" s="32">
        <v>0</v>
      </c>
      <c r="F57" s="33">
        <v>10</v>
      </c>
      <c r="G57" s="33">
        <f t="shared" si="10"/>
        <v>144.69999999999999</v>
      </c>
      <c r="H57" s="33">
        <f t="shared" si="11"/>
        <v>0</v>
      </c>
      <c r="I57" s="33">
        <f t="shared" si="12"/>
        <v>0</v>
      </c>
      <c r="J57" s="33">
        <f t="shared" si="1"/>
        <v>0</v>
      </c>
      <c r="K57" s="33">
        <f t="shared" si="13"/>
        <v>144.69999999999999</v>
      </c>
      <c r="L57" s="33">
        <f t="shared" si="13"/>
        <v>0</v>
      </c>
      <c r="M57" s="33">
        <f t="shared" si="13"/>
        <v>0</v>
      </c>
      <c r="N57" s="33">
        <f t="shared" si="13"/>
        <v>0</v>
      </c>
      <c r="O57" s="34">
        <f t="shared" si="14"/>
        <v>2503.7739999999999</v>
      </c>
      <c r="P57" s="35">
        <f t="shared" si="15"/>
        <v>1250.08</v>
      </c>
    </row>
    <row r="58" spans="1:16">
      <c r="A58" s="31">
        <v>851</v>
      </c>
      <c r="B58" s="32">
        <v>20.95</v>
      </c>
      <c r="C58" s="32"/>
      <c r="D58" s="32"/>
      <c r="E58" s="32">
        <v>0</v>
      </c>
      <c r="F58" s="33">
        <v>10</v>
      </c>
      <c r="G58" s="33">
        <f t="shared" si="10"/>
        <v>307.29999999999995</v>
      </c>
      <c r="H58" s="33">
        <f t="shared" si="11"/>
        <v>0</v>
      </c>
      <c r="I58" s="33">
        <f t="shared" si="12"/>
        <v>0</v>
      </c>
      <c r="J58" s="33">
        <f t="shared" si="1"/>
        <v>0</v>
      </c>
      <c r="K58" s="33">
        <f t="shared" si="13"/>
        <v>307.29999999999995</v>
      </c>
      <c r="L58" s="33">
        <f t="shared" si="13"/>
        <v>0</v>
      </c>
      <c r="M58" s="33">
        <f t="shared" si="13"/>
        <v>0</v>
      </c>
      <c r="N58" s="33">
        <f t="shared" si="13"/>
        <v>0</v>
      </c>
      <c r="O58" s="34">
        <f t="shared" si="14"/>
        <v>2811.0739999999996</v>
      </c>
      <c r="P58" s="35">
        <f t="shared" si="15"/>
        <v>1250.08</v>
      </c>
    </row>
    <row r="59" spans="1:16">
      <c r="A59" s="31">
        <v>852</v>
      </c>
      <c r="B59" s="32">
        <v>32.4</v>
      </c>
      <c r="C59" s="32"/>
      <c r="D59" s="32"/>
      <c r="E59" s="32">
        <v>0</v>
      </c>
      <c r="F59" s="33">
        <v>10</v>
      </c>
      <c r="G59" s="33">
        <f t="shared" si="10"/>
        <v>533.5</v>
      </c>
      <c r="H59" s="33">
        <f t="shared" si="11"/>
        <v>0</v>
      </c>
      <c r="I59" s="33">
        <f t="shared" si="12"/>
        <v>0</v>
      </c>
      <c r="J59" s="33">
        <f t="shared" si="1"/>
        <v>0</v>
      </c>
      <c r="K59" s="33">
        <f t="shared" si="13"/>
        <v>533.5</v>
      </c>
      <c r="L59" s="33">
        <f t="shared" si="13"/>
        <v>0</v>
      </c>
      <c r="M59" s="33">
        <f t="shared" si="13"/>
        <v>0</v>
      </c>
      <c r="N59" s="33">
        <f t="shared" si="13"/>
        <v>0</v>
      </c>
      <c r="O59" s="34">
        <f t="shared" si="14"/>
        <v>3344.5739999999996</v>
      </c>
      <c r="P59" s="35">
        <f t="shared" si="15"/>
        <v>1250.08</v>
      </c>
    </row>
    <row r="60" spans="1:16">
      <c r="A60" s="31">
        <v>853</v>
      </c>
      <c r="B60" s="32">
        <v>31.08</v>
      </c>
      <c r="C60" s="32"/>
      <c r="D60" s="32"/>
      <c r="E60" s="32">
        <v>0</v>
      </c>
      <c r="F60" s="33">
        <v>10</v>
      </c>
      <c r="G60" s="33">
        <f t="shared" si="10"/>
        <v>634.79999999999995</v>
      </c>
      <c r="H60" s="33">
        <f t="shared" si="11"/>
        <v>0</v>
      </c>
      <c r="I60" s="33">
        <f t="shared" si="12"/>
        <v>0</v>
      </c>
      <c r="J60" s="33">
        <f t="shared" si="1"/>
        <v>0</v>
      </c>
      <c r="K60" s="33">
        <f t="shared" si="13"/>
        <v>634.79999999999995</v>
      </c>
      <c r="L60" s="33">
        <f t="shared" si="13"/>
        <v>0</v>
      </c>
      <c r="M60" s="33">
        <f t="shared" si="13"/>
        <v>0</v>
      </c>
      <c r="N60" s="33">
        <f t="shared" si="13"/>
        <v>0</v>
      </c>
      <c r="O60" s="34">
        <f t="shared" si="14"/>
        <v>3979.3739999999998</v>
      </c>
      <c r="P60" s="35">
        <f t="shared" si="15"/>
        <v>1250.08</v>
      </c>
    </row>
    <row r="61" spans="1:16">
      <c r="A61" s="31">
        <v>854</v>
      </c>
      <c r="B61" s="32">
        <v>29.85</v>
      </c>
      <c r="C61" s="32"/>
      <c r="D61" s="32"/>
      <c r="E61" s="32">
        <v>0</v>
      </c>
      <c r="F61" s="33">
        <v>10</v>
      </c>
      <c r="G61" s="33">
        <f t="shared" si="10"/>
        <v>609.29999999999995</v>
      </c>
      <c r="H61" s="33">
        <f t="shared" si="11"/>
        <v>0</v>
      </c>
      <c r="I61" s="33">
        <f t="shared" si="12"/>
        <v>0</v>
      </c>
      <c r="J61" s="33">
        <f t="shared" si="1"/>
        <v>0</v>
      </c>
      <c r="K61" s="33">
        <f t="shared" si="13"/>
        <v>609.29999999999995</v>
      </c>
      <c r="L61" s="33">
        <f t="shared" si="13"/>
        <v>0</v>
      </c>
      <c r="M61" s="33">
        <f t="shared" si="13"/>
        <v>0</v>
      </c>
      <c r="N61" s="33">
        <f t="shared" si="13"/>
        <v>0</v>
      </c>
      <c r="O61" s="34">
        <f t="shared" si="14"/>
        <v>4588.674</v>
      </c>
      <c r="P61" s="35">
        <f t="shared" si="15"/>
        <v>1250.08</v>
      </c>
    </row>
    <row r="62" spans="1:16">
      <c r="A62" s="31">
        <v>855</v>
      </c>
      <c r="B62" s="32">
        <v>30.04</v>
      </c>
      <c r="C62" s="32"/>
      <c r="D62" s="32"/>
      <c r="E62" s="32">
        <v>0</v>
      </c>
      <c r="F62" s="33">
        <v>10</v>
      </c>
      <c r="G62" s="33">
        <f t="shared" si="10"/>
        <v>598.9</v>
      </c>
      <c r="H62" s="33">
        <f t="shared" si="11"/>
        <v>0</v>
      </c>
      <c r="I62" s="33">
        <f t="shared" si="12"/>
        <v>0</v>
      </c>
      <c r="J62" s="33">
        <f t="shared" si="1"/>
        <v>0</v>
      </c>
      <c r="K62" s="33">
        <f t="shared" si="13"/>
        <v>598.9</v>
      </c>
      <c r="L62" s="33">
        <f t="shared" si="13"/>
        <v>0</v>
      </c>
      <c r="M62" s="33">
        <f t="shared" si="13"/>
        <v>0</v>
      </c>
      <c r="N62" s="33">
        <f t="shared" si="13"/>
        <v>0</v>
      </c>
      <c r="O62" s="34">
        <f t="shared" si="14"/>
        <v>5187.5739999999996</v>
      </c>
      <c r="P62" s="35">
        <f t="shared" si="15"/>
        <v>1250.08</v>
      </c>
    </row>
    <row r="63" spans="1:16">
      <c r="A63" s="31">
        <v>856</v>
      </c>
      <c r="B63" s="32">
        <v>30.97</v>
      </c>
      <c r="C63" s="32"/>
      <c r="D63" s="32"/>
      <c r="E63" s="32">
        <v>0</v>
      </c>
      <c r="F63" s="33">
        <v>10</v>
      </c>
      <c r="G63" s="33">
        <f t="shared" si="10"/>
        <v>610.1</v>
      </c>
      <c r="H63" s="33">
        <f t="shared" si="11"/>
        <v>0</v>
      </c>
      <c r="I63" s="33">
        <f t="shared" si="12"/>
        <v>0</v>
      </c>
      <c r="J63" s="33">
        <f t="shared" si="1"/>
        <v>0</v>
      </c>
      <c r="K63" s="33">
        <f t="shared" si="13"/>
        <v>610.1</v>
      </c>
      <c r="L63" s="33">
        <f t="shared" si="13"/>
        <v>0</v>
      </c>
      <c r="M63" s="33">
        <f t="shared" si="13"/>
        <v>0</v>
      </c>
      <c r="N63" s="33">
        <f t="shared" si="13"/>
        <v>0</v>
      </c>
      <c r="O63" s="34">
        <f t="shared" si="14"/>
        <v>5797.674</v>
      </c>
      <c r="P63" s="35">
        <f t="shared" si="15"/>
        <v>1250.08</v>
      </c>
    </row>
    <row r="64" spans="1:16">
      <c r="A64" s="31">
        <v>857</v>
      </c>
      <c r="B64" s="32">
        <v>28.76</v>
      </c>
      <c r="C64" s="32"/>
      <c r="D64" s="32"/>
      <c r="E64" s="32">
        <v>0</v>
      </c>
      <c r="F64" s="33">
        <v>10</v>
      </c>
      <c r="G64" s="33">
        <f t="shared" si="10"/>
        <v>597.30000000000007</v>
      </c>
      <c r="H64" s="33">
        <f t="shared" si="11"/>
        <v>0</v>
      </c>
      <c r="I64" s="33">
        <f t="shared" si="12"/>
        <v>0</v>
      </c>
      <c r="J64" s="33">
        <f t="shared" si="1"/>
        <v>0</v>
      </c>
      <c r="K64" s="33">
        <f t="shared" si="13"/>
        <v>597.30000000000007</v>
      </c>
      <c r="L64" s="33">
        <f t="shared" si="13"/>
        <v>0</v>
      </c>
      <c r="M64" s="33">
        <f t="shared" si="13"/>
        <v>0</v>
      </c>
      <c r="N64" s="33">
        <f t="shared" si="13"/>
        <v>0</v>
      </c>
      <c r="O64" s="34">
        <f t="shared" si="14"/>
        <v>6394.9740000000002</v>
      </c>
      <c r="P64" s="35">
        <f t="shared" si="15"/>
        <v>1250.08</v>
      </c>
    </row>
    <row r="65" spans="1:16">
      <c r="A65" s="31">
        <v>858</v>
      </c>
      <c r="B65" s="32">
        <v>27.29</v>
      </c>
      <c r="C65" s="32"/>
      <c r="D65" s="32"/>
      <c r="E65" s="32">
        <v>0</v>
      </c>
      <c r="F65" s="33">
        <v>10</v>
      </c>
      <c r="G65" s="33">
        <f t="shared" si="10"/>
        <v>560.5</v>
      </c>
      <c r="H65" s="33">
        <f t="shared" si="11"/>
        <v>0</v>
      </c>
      <c r="I65" s="33">
        <f t="shared" si="12"/>
        <v>0</v>
      </c>
      <c r="J65" s="33">
        <f t="shared" si="1"/>
        <v>0</v>
      </c>
      <c r="K65" s="33">
        <f t="shared" si="13"/>
        <v>560.5</v>
      </c>
      <c r="L65" s="33">
        <f t="shared" si="13"/>
        <v>0</v>
      </c>
      <c r="M65" s="33">
        <f t="shared" si="13"/>
        <v>0</v>
      </c>
      <c r="N65" s="33">
        <f t="shared" si="13"/>
        <v>0</v>
      </c>
      <c r="O65" s="34">
        <f t="shared" si="14"/>
        <v>6955.4740000000002</v>
      </c>
      <c r="P65" s="35">
        <f t="shared" si="15"/>
        <v>1250.08</v>
      </c>
    </row>
    <row r="66" spans="1:16">
      <c r="A66" s="31">
        <v>859</v>
      </c>
      <c r="B66" s="32">
        <v>27.44</v>
      </c>
      <c r="C66" s="32"/>
      <c r="D66" s="32"/>
      <c r="E66" s="32">
        <v>0</v>
      </c>
      <c r="F66" s="33">
        <v>10</v>
      </c>
      <c r="G66" s="33">
        <f t="shared" si="10"/>
        <v>547.30000000000007</v>
      </c>
      <c r="H66" s="33">
        <f t="shared" si="11"/>
        <v>0</v>
      </c>
      <c r="I66" s="33">
        <f t="shared" si="12"/>
        <v>0</v>
      </c>
      <c r="J66" s="33">
        <f t="shared" si="1"/>
        <v>0</v>
      </c>
      <c r="K66" s="33">
        <f t="shared" si="13"/>
        <v>547.30000000000007</v>
      </c>
      <c r="L66" s="33">
        <f t="shared" si="13"/>
        <v>0</v>
      </c>
      <c r="M66" s="33">
        <f t="shared" si="13"/>
        <v>0</v>
      </c>
      <c r="N66" s="33">
        <f t="shared" si="13"/>
        <v>0</v>
      </c>
      <c r="O66" s="34">
        <f t="shared" si="14"/>
        <v>7502.7740000000003</v>
      </c>
      <c r="P66" s="35">
        <f t="shared" si="15"/>
        <v>1250.08</v>
      </c>
    </row>
    <row r="67" spans="1:16">
      <c r="A67" s="31">
        <v>860</v>
      </c>
      <c r="B67" s="32">
        <v>23.1</v>
      </c>
      <c r="C67" s="32"/>
      <c r="D67" s="32"/>
      <c r="E67" s="32">
        <v>0</v>
      </c>
      <c r="F67" s="33">
        <v>10</v>
      </c>
      <c r="G67" s="33">
        <f t="shared" si="10"/>
        <v>505.40000000000009</v>
      </c>
      <c r="H67" s="33">
        <f t="shared" si="11"/>
        <v>0</v>
      </c>
      <c r="I67" s="33">
        <f t="shared" si="12"/>
        <v>0</v>
      </c>
      <c r="J67" s="33">
        <f t="shared" si="1"/>
        <v>0</v>
      </c>
      <c r="K67" s="33">
        <f t="shared" si="13"/>
        <v>505.40000000000009</v>
      </c>
      <c r="L67" s="33">
        <f t="shared" si="13"/>
        <v>0</v>
      </c>
      <c r="M67" s="33">
        <f t="shared" si="13"/>
        <v>0</v>
      </c>
      <c r="N67" s="33">
        <f t="shared" si="13"/>
        <v>0</v>
      </c>
      <c r="O67" s="34">
        <f t="shared" si="14"/>
        <v>8008.1740000000009</v>
      </c>
      <c r="P67" s="35">
        <f t="shared" si="15"/>
        <v>1250.08</v>
      </c>
    </row>
    <row r="68" spans="1:16">
      <c r="A68" s="31">
        <v>861</v>
      </c>
      <c r="B68" s="32">
        <v>19.59</v>
      </c>
      <c r="C68" s="32"/>
      <c r="D68" s="32"/>
      <c r="E68" s="32">
        <v>0</v>
      </c>
      <c r="F68" s="33">
        <v>10</v>
      </c>
      <c r="G68" s="33">
        <f t="shared" si="10"/>
        <v>426.9</v>
      </c>
      <c r="H68" s="33">
        <f t="shared" si="11"/>
        <v>0</v>
      </c>
      <c r="I68" s="33">
        <f t="shared" si="12"/>
        <v>0</v>
      </c>
      <c r="J68" s="33">
        <f t="shared" si="1"/>
        <v>0</v>
      </c>
      <c r="K68" s="33">
        <f t="shared" si="13"/>
        <v>426.9</v>
      </c>
      <c r="L68" s="33">
        <f t="shared" si="13"/>
        <v>0</v>
      </c>
      <c r="M68" s="33">
        <f t="shared" si="13"/>
        <v>0</v>
      </c>
      <c r="N68" s="33">
        <f t="shared" si="13"/>
        <v>0</v>
      </c>
      <c r="O68" s="34">
        <f t="shared" si="14"/>
        <v>8435.0740000000005</v>
      </c>
      <c r="P68" s="35">
        <f t="shared" si="15"/>
        <v>1250.08</v>
      </c>
    </row>
    <row r="69" spans="1:16">
      <c r="A69" s="31">
        <v>862</v>
      </c>
      <c r="B69" s="32">
        <v>19.09</v>
      </c>
      <c r="C69" s="32"/>
      <c r="D69" s="32"/>
      <c r="E69" s="32">
        <v>0</v>
      </c>
      <c r="F69" s="33">
        <v>10</v>
      </c>
      <c r="G69" s="33">
        <f t="shared" si="10"/>
        <v>386.8</v>
      </c>
      <c r="H69" s="33">
        <f t="shared" si="11"/>
        <v>0</v>
      </c>
      <c r="I69" s="33">
        <f t="shared" si="12"/>
        <v>0</v>
      </c>
      <c r="J69" s="33">
        <f t="shared" si="1"/>
        <v>0</v>
      </c>
      <c r="K69" s="33">
        <f t="shared" si="13"/>
        <v>386.8</v>
      </c>
      <c r="L69" s="33">
        <f t="shared" si="13"/>
        <v>0</v>
      </c>
      <c r="M69" s="33">
        <f t="shared" si="13"/>
        <v>0</v>
      </c>
      <c r="N69" s="33">
        <f t="shared" si="13"/>
        <v>0</v>
      </c>
      <c r="O69" s="34">
        <f t="shared" si="14"/>
        <v>8821.8739999999998</v>
      </c>
      <c r="P69" s="35">
        <f t="shared" si="15"/>
        <v>1250.08</v>
      </c>
    </row>
    <row r="70" spans="1:16">
      <c r="A70" s="31">
        <v>863</v>
      </c>
      <c r="B70" s="32">
        <v>17.059999999999999</v>
      </c>
      <c r="C70" s="32"/>
      <c r="D70" s="32"/>
      <c r="E70" s="32">
        <v>0</v>
      </c>
      <c r="F70" s="33">
        <v>10</v>
      </c>
      <c r="G70" s="33">
        <f t="shared" si="10"/>
        <v>361.5</v>
      </c>
      <c r="H70" s="33">
        <f t="shared" si="11"/>
        <v>0</v>
      </c>
      <c r="I70" s="33">
        <f t="shared" si="12"/>
        <v>0</v>
      </c>
      <c r="J70" s="33">
        <f t="shared" si="1"/>
        <v>0</v>
      </c>
      <c r="K70" s="33">
        <f t="shared" si="13"/>
        <v>361.5</v>
      </c>
      <c r="L70" s="33">
        <f t="shared" si="13"/>
        <v>0</v>
      </c>
      <c r="M70" s="33">
        <f t="shared" si="13"/>
        <v>0</v>
      </c>
      <c r="N70" s="33">
        <f t="shared" si="13"/>
        <v>0</v>
      </c>
      <c r="O70" s="34">
        <f t="shared" si="14"/>
        <v>9183.3739999999998</v>
      </c>
      <c r="P70" s="35">
        <f t="shared" si="15"/>
        <v>1250.08</v>
      </c>
    </row>
    <row r="71" spans="1:16">
      <c r="A71" s="31">
        <v>864</v>
      </c>
      <c r="B71" s="32">
        <v>17.39</v>
      </c>
      <c r="C71" s="32"/>
      <c r="D71" s="32"/>
      <c r="E71" s="32">
        <v>0</v>
      </c>
      <c r="F71" s="33">
        <v>10</v>
      </c>
      <c r="G71" s="33">
        <f t="shared" si="10"/>
        <v>344.5</v>
      </c>
      <c r="H71" s="33">
        <f t="shared" si="11"/>
        <v>0</v>
      </c>
      <c r="I71" s="33">
        <f t="shared" si="12"/>
        <v>0</v>
      </c>
      <c r="J71" s="33">
        <f t="shared" si="1"/>
        <v>0</v>
      </c>
      <c r="K71" s="33">
        <f t="shared" si="13"/>
        <v>344.5</v>
      </c>
      <c r="L71" s="33">
        <f t="shared" si="13"/>
        <v>0</v>
      </c>
      <c r="M71" s="33">
        <f t="shared" si="13"/>
        <v>0</v>
      </c>
      <c r="N71" s="33">
        <f t="shared" si="13"/>
        <v>0</v>
      </c>
      <c r="O71" s="34">
        <f t="shared" si="14"/>
        <v>9527.8739999999998</v>
      </c>
      <c r="P71" s="35">
        <f t="shared" si="15"/>
        <v>1250.08</v>
      </c>
    </row>
    <row r="72" spans="1:16">
      <c r="A72" s="31">
        <v>865</v>
      </c>
      <c r="B72" s="32">
        <v>16.3</v>
      </c>
      <c r="C72" s="32"/>
      <c r="D72" s="32"/>
      <c r="E72" s="32">
        <v>0</v>
      </c>
      <c r="F72" s="33">
        <v>10</v>
      </c>
      <c r="G72" s="33">
        <f t="shared" si="10"/>
        <v>336.9</v>
      </c>
      <c r="H72" s="33">
        <f t="shared" si="11"/>
        <v>0</v>
      </c>
      <c r="I72" s="33">
        <f t="shared" si="12"/>
        <v>0</v>
      </c>
      <c r="J72" s="33">
        <f t="shared" si="1"/>
        <v>0</v>
      </c>
      <c r="K72" s="33">
        <f t="shared" si="13"/>
        <v>336.9</v>
      </c>
      <c r="L72" s="33">
        <f t="shared" si="13"/>
        <v>0</v>
      </c>
      <c r="M72" s="33">
        <f t="shared" si="13"/>
        <v>0</v>
      </c>
      <c r="N72" s="33">
        <f t="shared" si="13"/>
        <v>0</v>
      </c>
      <c r="O72" s="34">
        <f t="shared" si="14"/>
        <v>9864.7739999999994</v>
      </c>
      <c r="P72" s="35">
        <f t="shared" si="15"/>
        <v>1250.08</v>
      </c>
    </row>
    <row r="73" spans="1:16">
      <c r="A73" s="31">
        <v>866</v>
      </c>
      <c r="B73" s="32">
        <v>15.94</v>
      </c>
      <c r="C73" s="32"/>
      <c r="D73" s="32"/>
      <c r="E73" s="32">
        <v>0</v>
      </c>
      <c r="F73" s="33">
        <v>10</v>
      </c>
      <c r="G73" s="33">
        <f t="shared" si="10"/>
        <v>322.40000000000003</v>
      </c>
      <c r="H73" s="33">
        <f t="shared" si="11"/>
        <v>0</v>
      </c>
      <c r="I73" s="33">
        <f t="shared" si="12"/>
        <v>0</v>
      </c>
      <c r="J73" s="33">
        <f t="shared" si="1"/>
        <v>0</v>
      </c>
      <c r="K73" s="33">
        <f t="shared" si="13"/>
        <v>322.40000000000003</v>
      </c>
      <c r="L73" s="33">
        <f t="shared" si="13"/>
        <v>0</v>
      </c>
      <c r="M73" s="33">
        <f t="shared" si="13"/>
        <v>0</v>
      </c>
      <c r="N73" s="33">
        <f t="shared" si="13"/>
        <v>0</v>
      </c>
      <c r="O73" s="34">
        <f t="shared" si="14"/>
        <v>10187.173999999999</v>
      </c>
      <c r="P73" s="35">
        <f t="shared" si="15"/>
        <v>1250.08</v>
      </c>
    </row>
    <row r="74" spans="1:16">
      <c r="A74" s="31">
        <v>867</v>
      </c>
      <c r="B74" s="32">
        <v>0</v>
      </c>
      <c r="C74" s="32"/>
      <c r="D74" s="32"/>
      <c r="E74" s="32">
        <v>0</v>
      </c>
      <c r="F74" s="33">
        <v>10</v>
      </c>
      <c r="G74" s="33">
        <f t="shared" si="10"/>
        <v>159.4</v>
      </c>
      <c r="H74" s="33">
        <f t="shared" si="11"/>
        <v>0</v>
      </c>
      <c r="I74" s="33">
        <f t="shared" si="12"/>
        <v>0</v>
      </c>
      <c r="J74" s="33">
        <f t="shared" si="1"/>
        <v>0</v>
      </c>
      <c r="K74" s="33">
        <f t="shared" si="13"/>
        <v>159.4</v>
      </c>
      <c r="L74" s="33">
        <f t="shared" si="13"/>
        <v>0</v>
      </c>
      <c r="M74" s="33">
        <f t="shared" si="13"/>
        <v>0</v>
      </c>
      <c r="N74" s="33">
        <f t="shared" si="13"/>
        <v>0</v>
      </c>
      <c r="O74" s="34">
        <f t="shared" si="14"/>
        <v>10346.573999999999</v>
      </c>
      <c r="P74" s="35">
        <f t="shared" si="15"/>
        <v>1250.08</v>
      </c>
    </row>
    <row r="75" spans="1:16">
      <c r="A75" s="31">
        <v>868</v>
      </c>
      <c r="B75" s="32">
        <v>16.260000000000002</v>
      </c>
      <c r="C75" s="32"/>
      <c r="D75" s="32"/>
      <c r="E75" s="32">
        <v>0</v>
      </c>
      <c r="F75" s="33">
        <v>10</v>
      </c>
      <c r="G75" s="33">
        <f t="shared" si="10"/>
        <v>162.60000000000002</v>
      </c>
      <c r="H75" s="33">
        <f t="shared" si="11"/>
        <v>0</v>
      </c>
      <c r="I75" s="33">
        <f t="shared" si="12"/>
        <v>0</v>
      </c>
      <c r="J75" s="33">
        <f t="shared" si="1"/>
        <v>0</v>
      </c>
      <c r="K75" s="33">
        <f t="shared" si="13"/>
        <v>162.60000000000002</v>
      </c>
      <c r="L75" s="33">
        <f t="shared" si="13"/>
        <v>0</v>
      </c>
      <c r="M75" s="33">
        <f t="shared" si="13"/>
        <v>0</v>
      </c>
      <c r="N75" s="33">
        <f t="shared" si="13"/>
        <v>0</v>
      </c>
      <c r="O75" s="34">
        <f t="shared" si="14"/>
        <v>10509.173999999999</v>
      </c>
      <c r="P75" s="35">
        <f t="shared" si="15"/>
        <v>1250.08</v>
      </c>
    </row>
    <row r="76" spans="1:16">
      <c r="A76" s="31">
        <v>869</v>
      </c>
      <c r="B76" s="32">
        <v>16.059999999999999</v>
      </c>
      <c r="C76" s="32"/>
      <c r="D76" s="32"/>
      <c r="E76" s="32">
        <v>0</v>
      </c>
      <c r="F76" s="33">
        <v>10</v>
      </c>
      <c r="G76" s="33">
        <f t="shared" si="10"/>
        <v>323.2</v>
      </c>
      <c r="H76" s="33">
        <f t="shared" si="11"/>
        <v>0</v>
      </c>
      <c r="I76" s="33">
        <f t="shared" si="12"/>
        <v>0</v>
      </c>
      <c r="J76" s="33">
        <f t="shared" ref="J76:J97" si="16">SUM((E75+E76)*F76*1.3)</f>
        <v>0</v>
      </c>
      <c r="K76" s="33">
        <f t="shared" si="13"/>
        <v>323.2</v>
      </c>
      <c r="L76" s="33">
        <f t="shared" si="13"/>
        <v>0</v>
      </c>
      <c r="M76" s="33">
        <f t="shared" si="13"/>
        <v>0</v>
      </c>
      <c r="N76" s="33">
        <f t="shared" si="13"/>
        <v>0</v>
      </c>
      <c r="O76" s="34">
        <f t="shared" si="14"/>
        <v>10832.374</v>
      </c>
      <c r="P76" s="35">
        <f t="shared" si="15"/>
        <v>1250.08</v>
      </c>
    </row>
    <row r="77" spans="1:16">
      <c r="A77" s="31">
        <v>870</v>
      </c>
      <c r="B77" s="32">
        <v>15.66</v>
      </c>
      <c r="C77" s="32"/>
      <c r="D77" s="32"/>
      <c r="E77" s="32">
        <v>0</v>
      </c>
      <c r="F77" s="33">
        <v>10</v>
      </c>
      <c r="G77" s="33">
        <f t="shared" si="10"/>
        <v>317.2</v>
      </c>
      <c r="H77" s="33">
        <f t="shared" si="11"/>
        <v>0</v>
      </c>
      <c r="I77" s="33">
        <f t="shared" si="12"/>
        <v>0</v>
      </c>
      <c r="J77" s="33">
        <f t="shared" si="16"/>
        <v>0</v>
      </c>
      <c r="K77" s="33">
        <f t="shared" si="13"/>
        <v>317.2</v>
      </c>
      <c r="L77" s="33">
        <f t="shared" si="13"/>
        <v>0</v>
      </c>
      <c r="M77" s="33">
        <f t="shared" si="13"/>
        <v>0</v>
      </c>
      <c r="N77" s="33">
        <f t="shared" si="13"/>
        <v>0</v>
      </c>
      <c r="O77" s="34">
        <f t="shared" si="14"/>
        <v>11149.574000000001</v>
      </c>
      <c r="P77" s="35">
        <f t="shared" si="15"/>
        <v>1250.08</v>
      </c>
    </row>
    <row r="78" spans="1:16">
      <c r="A78" s="31">
        <v>871</v>
      </c>
      <c r="B78" s="32">
        <v>16.2</v>
      </c>
      <c r="C78" s="32"/>
      <c r="D78" s="32"/>
      <c r="E78" s="32">
        <v>0</v>
      </c>
      <c r="F78" s="33">
        <v>10</v>
      </c>
      <c r="G78" s="33">
        <f t="shared" si="10"/>
        <v>318.60000000000002</v>
      </c>
      <c r="H78" s="33">
        <f t="shared" si="11"/>
        <v>0</v>
      </c>
      <c r="I78" s="33">
        <f t="shared" si="12"/>
        <v>0</v>
      </c>
      <c r="J78" s="33">
        <f t="shared" si="16"/>
        <v>0</v>
      </c>
      <c r="K78" s="33">
        <f t="shared" si="13"/>
        <v>318.60000000000002</v>
      </c>
      <c r="L78" s="33">
        <f t="shared" si="13"/>
        <v>0</v>
      </c>
      <c r="M78" s="33">
        <f t="shared" si="13"/>
        <v>0</v>
      </c>
      <c r="N78" s="33">
        <f t="shared" si="13"/>
        <v>0</v>
      </c>
      <c r="O78" s="34">
        <f t="shared" si="14"/>
        <v>11468.174000000001</v>
      </c>
      <c r="P78" s="35">
        <f t="shared" si="15"/>
        <v>1250.08</v>
      </c>
    </row>
    <row r="79" spans="1:16">
      <c r="A79" s="31">
        <v>872</v>
      </c>
      <c r="B79" s="32">
        <v>14.2</v>
      </c>
      <c r="C79" s="32"/>
      <c r="D79" s="32"/>
      <c r="E79" s="32">
        <v>0</v>
      </c>
      <c r="F79" s="33">
        <v>10</v>
      </c>
      <c r="G79" s="33">
        <f t="shared" si="10"/>
        <v>304</v>
      </c>
      <c r="H79" s="33">
        <f t="shared" si="11"/>
        <v>0</v>
      </c>
      <c r="I79" s="33">
        <f>SUM(D78+D79)*F79</f>
        <v>0</v>
      </c>
      <c r="J79" s="33">
        <f t="shared" si="16"/>
        <v>0</v>
      </c>
      <c r="K79" s="33">
        <f t="shared" si="13"/>
        <v>304</v>
      </c>
      <c r="L79" s="33">
        <f t="shared" si="13"/>
        <v>0</v>
      </c>
      <c r="M79" s="33">
        <f t="shared" si="13"/>
        <v>0</v>
      </c>
      <c r="N79" s="33">
        <f t="shared" si="13"/>
        <v>0</v>
      </c>
      <c r="O79" s="34">
        <f t="shared" si="14"/>
        <v>11772.174000000001</v>
      </c>
      <c r="P79" s="35">
        <f t="shared" si="15"/>
        <v>1250.08</v>
      </c>
    </row>
    <row r="80" spans="1:16">
      <c r="A80" s="31">
        <v>873</v>
      </c>
      <c r="B80" s="32">
        <v>9.75</v>
      </c>
      <c r="C80" s="32"/>
      <c r="D80" s="32"/>
      <c r="E80" s="32">
        <v>0</v>
      </c>
      <c r="F80" s="33">
        <v>10</v>
      </c>
      <c r="G80" s="33">
        <f t="shared" si="10"/>
        <v>239.5</v>
      </c>
      <c r="H80" s="33">
        <f t="shared" si="11"/>
        <v>0</v>
      </c>
      <c r="I80" s="33">
        <f>SUM(D79+D80)*F80</f>
        <v>0</v>
      </c>
      <c r="J80" s="33">
        <f t="shared" si="16"/>
        <v>0</v>
      </c>
      <c r="K80" s="33">
        <f t="shared" si="13"/>
        <v>239.5</v>
      </c>
      <c r="L80" s="33">
        <f t="shared" si="13"/>
        <v>0</v>
      </c>
      <c r="M80" s="33">
        <f t="shared" si="13"/>
        <v>0</v>
      </c>
      <c r="N80" s="33">
        <f t="shared" si="13"/>
        <v>0</v>
      </c>
      <c r="O80" s="34">
        <f t="shared" si="14"/>
        <v>12011.674000000001</v>
      </c>
      <c r="P80" s="35">
        <f t="shared" si="15"/>
        <v>1250.08</v>
      </c>
    </row>
    <row r="81" spans="1:16">
      <c r="A81" s="31">
        <v>874</v>
      </c>
      <c r="B81" s="32">
        <v>5.86</v>
      </c>
      <c r="C81" s="32"/>
      <c r="D81" s="32"/>
      <c r="E81" s="32">
        <v>0</v>
      </c>
      <c r="F81" s="33">
        <v>10</v>
      </c>
      <c r="G81" s="33">
        <f t="shared" si="10"/>
        <v>156.1</v>
      </c>
      <c r="H81" s="33">
        <f t="shared" si="11"/>
        <v>0</v>
      </c>
      <c r="I81" s="33">
        <f t="shared" si="12"/>
        <v>0</v>
      </c>
      <c r="J81" s="33">
        <f t="shared" si="16"/>
        <v>0</v>
      </c>
      <c r="K81" s="33">
        <f t="shared" si="13"/>
        <v>156.1</v>
      </c>
      <c r="L81" s="33">
        <f t="shared" si="13"/>
        <v>0</v>
      </c>
      <c r="M81" s="33">
        <f t="shared" si="13"/>
        <v>0</v>
      </c>
      <c r="N81" s="33">
        <f t="shared" si="13"/>
        <v>0</v>
      </c>
      <c r="O81" s="34">
        <f t="shared" si="14"/>
        <v>12167.774000000001</v>
      </c>
      <c r="P81" s="35">
        <f t="shared" si="15"/>
        <v>1250.08</v>
      </c>
    </row>
    <row r="82" spans="1:16">
      <c r="A82" s="31">
        <v>875</v>
      </c>
      <c r="B82" s="32">
        <v>4.58</v>
      </c>
      <c r="C82" s="32"/>
      <c r="D82" s="32"/>
      <c r="E82" s="32">
        <v>0</v>
      </c>
      <c r="F82" s="33">
        <v>10</v>
      </c>
      <c r="G82" s="33">
        <f t="shared" si="10"/>
        <v>104.4</v>
      </c>
      <c r="H82" s="33">
        <f t="shared" si="11"/>
        <v>0</v>
      </c>
      <c r="I82" s="33">
        <f t="shared" si="12"/>
        <v>0</v>
      </c>
      <c r="J82" s="33">
        <f t="shared" si="16"/>
        <v>0</v>
      </c>
      <c r="K82" s="33">
        <f t="shared" si="13"/>
        <v>104.4</v>
      </c>
      <c r="L82" s="33">
        <f t="shared" si="13"/>
        <v>0</v>
      </c>
      <c r="M82" s="33">
        <f t="shared" si="13"/>
        <v>0</v>
      </c>
      <c r="N82" s="33">
        <f t="shared" si="13"/>
        <v>0</v>
      </c>
      <c r="O82" s="34">
        <f t="shared" si="14"/>
        <v>12272.174000000001</v>
      </c>
      <c r="P82" s="35">
        <f t="shared" si="15"/>
        <v>1250.08</v>
      </c>
    </row>
    <row r="83" spans="1:16">
      <c r="A83" s="31">
        <v>876</v>
      </c>
      <c r="B83" s="32">
        <v>5.26</v>
      </c>
      <c r="C83" s="32"/>
      <c r="D83" s="32"/>
      <c r="E83" s="32">
        <v>0</v>
      </c>
      <c r="F83" s="33">
        <v>10</v>
      </c>
      <c r="G83" s="33">
        <f t="shared" si="10"/>
        <v>98.4</v>
      </c>
      <c r="H83" s="33">
        <f t="shared" si="11"/>
        <v>0</v>
      </c>
      <c r="I83" s="33">
        <f t="shared" si="12"/>
        <v>0</v>
      </c>
      <c r="J83" s="33">
        <f t="shared" si="16"/>
        <v>0</v>
      </c>
      <c r="K83" s="33">
        <f t="shared" si="13"/>
        <v>98.4</v>
      </c>
      <c r="L83" s="33">
        <f t="shared" si="13"/>
        <v>0</v>
      </c>
      <c r="M83" s="33">
        <f t="shared" si="13"/>
        <v>0</v>
      </c>
      <c r="N83" s="33">
        <f t="shared" si="13"/>
        <v>0</v>
      </c>
      <c r="O83" s="34">
        <f t="shared" si="14"/>
        <v>12370.574000000001</v>
      </c>
      <c r="P83" s="35">
        <f t="shared" si="15"/>
        <v>1250.08</v>
      </c>
    </row>
    <row r="84" spans="1:16">
      <c r="A84" s="31">
        <v>877</v>
      </c>
      <c r="B84" s="32">
        <v>5.03</v>
      </c>
      <c r="C84" s="32"/>
      <c r="D84" s="32"/>
      <c r="E84" s="32">
        <v>0</v>
      </c>
      <c r="F84" s="33">
        <v>10</v>
      </c>
      <c r="G84" s="33">
        <f t="shared" si="10"/>
        <v>102.89999999999999</v>
      </c>
      <c r="H84" s="33">
        <f t="shared" si="11"/>
        <v>0</v>
      </c>
      <c r="I84" s="33">
        <f t="shared" si="12"/>
        <v>0</v>
      </c>
      <c r="J84" s="33">
        <f t="shared" si="16"/>
        <v>0</v>
      </c>
      <c r="K84" s="33">
        <f t="shared" si="13"/>
        <v>102.89999999999999</v>
      </c>
      <c r="L84" s="33">
        <f t="shared" si="13"/>
        <v>0</v>
      </c>
      <c r="M84" s="33">
        <f t="shared" si="13"/>
        <v>0</v>
      </c>
      <c r="N84" s="33">
        <f t="shared" si="13"/>
        <v>0</v>
      </c>
      <c r="O84" s="34">
        <f t="shared" si="14"/>
        <v>12473.474</v>
      </c>
      <c r="P84" s="35">
        <f t="shared" si="15"/>
        <v>1250.08</v>
      </c>
    </row>
    <row r="85" spans="1:16">
      <c r="A85" s="31">
        <v>878</v>
      </c>
      <c r="B85" s="32">
        <v>5.32</v>
      </c>
      <c r="C85" s="32"/>
      <c r="D85" s="32"/>
      <c r="E85" s="32">
        <v>0</v>
      </c>
      <c r="F85" s="33">
        <v>10</v>
      </c>
      <c r="G85" s="33">
        <f t="shared" si="10"/>
        <v>103.50000000000001</v>
      </c>
      <c r="H85" s="33">
        <f t="shared" si="11"/>
        <v>0</v>
      </c>
      <c r="I85" s="33">
        <f>SUM(D84+D85)*F85</f>
        <v>0</v>
      </c>
      <c r="J85" s="33">
        <f t="shared" si="16"/>
        <v>0</v>
      </c>
      <c r="K85" s="33">
        <f t="shared" si="13"/>
        <v>103.50000000000001</v>
      </c>
      <c r="L85" s="33">
        <f t="shared" si="13"/>
        <v>0</v>
      </c>
      <c r="M85" s="33">
        <f t="shared" si="13"/>
        <v>0</v>
      </c>
      <c r="N85" s="33">
        <f t="shared" si="13"/>
        <v>0</v>
      </c>
      <c r="O85" s="34">
        <f t="shared" si="14"/>
        <v>12576.974</v>
      </c>
      <c r="P85" s="35">
        <f t="shared" si="15"/>
        <v>1250.08</v>
      </c>
    </row>
    <row r="86" spans="1:16">
      <c r="A86" s="31">
        <v>879</v>
      </c>
      <c r="B86" s="32">
        <v>5.23</v>
      </c>
      <c r="C86" s="32"/>
      <c r="D86" s="32"/>
      <c r="E86" s="32">
        <v>0</v>
      </c>
      <c r="F86" s="33">
        <v>10</v>
      </c>
      <c r="G86" s="33">
        <f t="shared" si="10"/>
        <v>105.5</v>
      </c>
      <c r="H86" s="33">
        <f t="shared" si="11"/>
        <v>0</v>
      </c>
      <c r="I86" s="33">
        <f>SUM(D85+D86)*F86</f>
        <v>0</v>
      </c>
      <c r="J86" s="33">
        <f t="shared" si="16"/>
        <v>0</v>
      </c>
      <c r="K86" s="33">
        <f t="shared" si="13"/>
        <v>105.5</v>
      </c>
      <c r="L86" s="33">
        <f t="shared" si="13"/>
        <v>0</v>
      </c>
      <c r="M86" s="33">
        <f t="shared" si="13"/>
        <v>0</v>
      </c>
      <c r="N86" s="33">
        <f t="shared" si="13"/>
        <v>0</v>
      </c>
      <c r="O86" s="34">
        <f t="shared" si="14"/>
        <v>12682.474</v>
      </c>
      <c r="P86" s="35">
        <f t="shared" si="15"/>
        <v>1250.08</v>
      </c>
    </row>
    <row r="87" spans="1:16">
      <c r="A87" s="31">
        <v>880</v>
      </c>
      <c r="B87" s="32">
        <v>5.32</v>
      </c>
      <c r="C87" s="32"/>
      <c r="D87" s="32"/>
      <c r="E87" s="32">
        <v>0</v>
      </c>
      <c r="F87" s="33">
        <v>10</v>
      </c>
      <c r="G87" s="33">
        <f t="shared" si="10"/>
        <v>105.5</v>
      </c>
      <c r="H87" s="33">
        <f t="shared" si="11"/>
        <v>0</v>
      </c>
      <c r="I87" s="33">
        <f t="shared" si="12"/>
        <v>0</v>
      </c>
      <c r="J87" s="33">
        <f t="shared" si="16"/>
        <v>0</v>
      </c>
      <c r="K87" s="33">
        <f t="shared" si="13"/>
        <v>105.5</v>
      </c>
      <c r="L87" s="33">
        <f t="shared" si="13"/>
        <v>0</v>
      </c>
      <c r="M87" s="33">
        <f t="shared" si="13"/>
        <v>0</v>
      </c>
      <c r="N87" s="33">
        <f t="shared" si="13"/>
        <v>0</v>
      </c>
      <c r="O87" s="34">
        <f t="shared" si="14"/>
        <v>12787.974</v>
      </c>
      <c r="P87" s="35">
        <f t="shared" si="15"/>
        <v>1250.08</v>
      </c>
    </row>
    <row r="88" spans="1:16" ht="12" thickBot="1">
      <c r="A88" s="36">
        <v>881</v>
      </c>
      <c r="B88" s="37">
        <v>5.48</v>
      </c>
      <c r="C88" s="37"/>
      <c r="D88" s="37"/>
      <c r="E88" s="37">
        <v>0</v>
      </c>
      <c r="F88" s="38">
        <v>10</v>
      </c>
      <c r="G88" s="38">
        <f t="shared" si="10"/>
        <v>108</v>
      </c>
      <c r="H88" s="38">
        <f t="shared" si="11"/>
        <v>0</v>
      </c>
      <c r="I88" s="38">
        <f t="shared" si="12"/>
        <v>0</v>
      </c>
      <c r="J88" s="38">
        <f t="shared" si="16"/>
        <v>0</v>
      </c>
      <c r="K88" s="38">
        <f t="shared" si="13"/>
        <v>108</v>
      </c>
      <c r="L88" s="38">
        <f t="shared" si="13"/>
        <v>0</v>
      </c>
      <c r="M88" s="38">
        <f t="shared" si="13"/>
        <v>0</v>
      </c>
      <c r="N88" s="38">
        <f t="shared" si="13"/>
        <v>0</v>
      </c>
      <c r="O88" s="39">
        <f t="shared" si="14"/>
        <v>12895.974</v>
      </c>
      <c r="P88" s="40">
        <f t="shared" si="15"/>
        <v>1250.08</v>
      </c>
    </row>
    <row r="89" spans="1:16">
      <c r="A89" s="41">
        <v>882</v>
      </c>
      <c r="B89" s="42">
        <v>4.8499999999999996</v>
      </c>
      <c r="C89" s="42"/>
      <c r="D89" s="42"/>
      <c r="E89" s="42">
        <v>0</v>
      </c>
      <c r="F89" s="43">
        <v>10</v>
      </c>
      <c r="G89" s="43">
        <f t="shared" si="10"/>
        <v>103.3</v>
      </c>
      <c r="H89" s="43">
        <f t="shared" si="11"/>
        <v>0</v>
      </c>
      <c r="I89" s="43">
        <f t="shared" si="12"/>
        <v>0</v>
      </c>
      <c r="J89" s="43">
        <f t="shared" si="16"/>
        <v>0</v>
      </c>
      <c r="K89" s="43">
        <f t="shared" si="13"/>
        <v>103.3</v>
      </c>
      <c r="L89" s="43">
        <f t="shared" si="13"/>
        <v>0</v>
      </c>
      <c r="M89" s="43">
        <f t="shared" si="13"/>
        <v>0</v>
      </c>
      <c r="N89" s="43">
        <f t="shared" si="13"/>
        <v>0</v>
      </c>
      <c r="O89" s="44">
        <f t="shared" si="14"/>
        <v>12999.273999999999</v>
      </c>
      <c r="P89" s="45">
        <f t="shared" si="15"/>
        <v>1250.08</v>
      </c>
    </row>
    <row r="90" spans="1:16">
      <c r="A90" s="31">
        <v>883</v>
      </c>
      <c r="B90" s="32">
        <v>4.28</v>
      </c>
      <c r="C90" s="32"/>
      <c r="D90" s="32"/>
      <c r="E90" s="32">
        <v>0</v>
      </c>
      <c r="F90" s="33">
        <v>10</v>
      </c>
      <c r="G90" s="33">
        <f t="shared" si="10"/>
        <v>91.299999999999983</v>
      </c>
      <c r="H90" s="33">
        <f t="shared" si="11"/>
        <v>0</v>
      </c>
      <c r="I90" s="33">
        <f t="shared" si="12"/>
        <v>0</v>
      </c>
      <c r="J90" s="33">
        <f t="shared" si="16"/>
        <v>0</v>
      </c>
      <c r="K90" s="33">
        <f t="shared" si="13"/>
        <v>91.299999999999983</v>
      </c>
      <c r="L90" s="33">
        <f t="shared" si="13"/>
        <v>0</v>
      </c>
      <c r="M90" s="33">
        <f t="shared" si="13"/>
        <v>0</v>
      </c>
      <c r="N90" s="33">
        <f t="shared" si="13"/>
        <v>0</v>
      </c>
      <c r="O90" s="34">
        <f t="shared" si="14"/>
        <v>13090.573999999999</v>
      </c>
      <c r="P90" s="35">
        <f t="shared" si="15"/>
        <v>1250.08</v>
      </c>
    </row>
    <row r="91" spans="1:16">
      <c r="A91" s="31">
        <v>884</v>
      </c>
      <c r="B91" s="32">
        <v>3.87</v>
      </c>
      <c r="C91" s="32"/>
      <c r="D91" s="32"/>
      <c r="E91" s="32">
        <v>0</v>
      </c>
      <c r="F91" s="33">
        <v>10</v>
      </c>
      <c r="G91" s="33">
        <f t="shared" si="10"/>
        <v>81.5</v>
      </c>
      <c r="H91" s="33">
        <f t="shared" si="11"/>
        <v>0</v>
      </c>
      <c r="I91" s="33">
        <f t="shared" si="12"/>
        <v>0</v>
      </c>
      <c r="J91" s="33">
        <f t="shared" si="16"/>
        <v>0</v>
      </c>
      <c r="K91" s="33">
        <f t="shared" si="13"/>
        <v>81.5</v>
      </c>
      <c r="L91" s="33">
        <f t="shared" si="13"/>
        <v>0</v>
      </c>
      <c r="M91" s="33">
        <f t="shared" si="13"/>
        <v>0</v>
      </c>
      <c r="N91" s="33">
        <f t="shared" si="13"/>
        <v>0</v>
      </c>
      <c r="O91" s="34">
        <f t="shared" si="14"/>
        <v>13172.073999999999</v>
      </c>
      <c r="P91" s="35">
        <f t="shared" si="15"/>
        <v>1250.08</v>
      </c>
    </row>
    <row r="92" spans="1:16">
      <c r="A92" s="31">
        <v>885</v>
      </c>
      <c r="B92" s="32">
        <v>3.55</v>
      </c>
      <c r="C92" s="32"/>
      <c r="D92" s="32"/>
      <c r="E92" s="32">
        <v>0</v>
      </c>
      <c r="F92" s="33">
        <v>10</v>
      </c>
      <c r="G92" s="33">
        <f t="shared" si="10"/>
        <v>74.2</v>
      </c>
      <c r="H92" s="33">
        <f t="shared" si="11"/>
        <v>0</v>
      </c>
      <c r="I92" s="33">
        <f t="shared" si="12"/>
        <v>0</v>
      </c>
      <c r="J92" s="33">
        <f t="shared" si="16"/>
        <v>0</v>
      </c>
      <c r="K92" s="33">
        <f t="shared" si="13"/>
        <v>74.2</v>
      </c>
      <c r="L92" s="33">
        <f t="shared" si="13"/>
        <v>0</v>
      </c>
      <c r="M92" s="33">
        <f t="shared" si="13"/>
        <v>0</v>
      </c>
      <c r="N92" s="33">
        <f t="shared" si="13"/>
        <v>0</v>
      </c>
      <c r="O92" s="34">
        <f t="shared" si="14"/>
        <v>13246.273999999999</v>
      </c>
      <c r="P92" s="35">
        <f t="shared" si="15"/>
        <v>1250.08</v>
      </c>
    </row>
    <row r="93" spans="1:16">
      <c r="A93" s="31">
        <v>886</v>
      </c>
      <c r="B93" s="32">
        <v>4.16</v>
      </c>
      <c r="C93" s="32"/>
      <c r="D93" s="32"/>
      <c r="E93" s="32">
        <v>0</v>
      </c>
      <c r="F93" s="33">
        <v>10</v>
      </c>
      <c r="G93" s="33">
        <f t="shared" si="10"/>
        <v>77.099999999999994</v>
      </c>
      <c r="H93" s="33">
        <f t="shared" si="11"/>
        <v>0</v>
      </c>
      <c r="I93" s="33">
        <f t="shared" si="12"/>
        <v>0</v>
      </c>
      <c r="J93" s="33">
        <f t="shared" si="16"/>
        <v>0</v>
      </c>
      <c r="K93" s="33">
        <f t="shared" si="13"/>
        <v>77.099999999999994</v>
      </c>
      <c r="L93" s="33">
        <f t="shared" si="13"/>
        <v>0</v>
      </c>
      <c r="M93" s="33">
        <f t="shared" si="13"/>
        <v>0</v>
      </c>
      <c r="N93" s="33">
        <f t="shared" si="13"/>
        <v>0</v>
      </c>
      <c r="O93" s="34">
        <f t="shared" si="14"/>
        <v>13323.374</v>
      </c>
      <c r="P93" s="35">
        <f t="shared" si="15"/>
        <v>1250.08</v>
      </c>
    </row>
    <row r="94" spans="1:16">
      <c r="A94" s="31">
        <v>887</v>
      </c>
      <c r="B94" s="32">
        <v>3.6</v>
      </c>
      <c r="C94" s="32"/>
      <c r="D94" s="32"/>
      <c r="E94" s="32">
        <v>0</v>
      </c>
      <c r="F94" s="33">
        <v>10</v>
      </c>
      <c r="G94" s="33">
        <f t="shared" si="10"/>
        <v>77.599999999999994</v>
      </c>
      <c r="H94" s="33">
        <f t="shared" si="11"/>
        <v>0</v>
      </c>
      <c r="I94" s="33">
        <f t="shared" si="12"/>
        <v>0</v>
      </c>
      <c r="J94" s="33">
        <f t="shared" si="16"/>
        <v>0</v>
      </c>
      <c r="K94" s="33">
        <f t="shared" si="13"/>
        <v>77.599999999999994</v>
      </c>
      <c r="L94" s="33">
        <f t="shared" si="13"/>
        <v>0</v>
      </c>
      <c r="M94" s="33">
        <f t="shared" si="13"/>
        <v>0</v>
      </c>
      <c r="N94" s="33">
        <f t="shared" si="13"/>
        <v>0</v>
      </c>
      <c r="O94" s="34">
        <f t="shared" si="14"/>
        <v>13400.974</v>
      </c>
      <c r="P94" s="35">
        <f t="shared" si="15"/>
        <v>1250.08</v>
      </c>
    </row>
    <row r="95" spans="1:16">
      <c r="A95" s="31">
        <v>888</v>
      </c>
      <c r="B95" s="32">
        <v>3.4</v>
      </c>
      <c r="C95" s="32"/>
      <c r="D95" s="32"/>
      <c r="E95" s="32">
        <v>0</v>
      </c>
      <c r="F95" s="33">
        <v>10</v>
      </c>
      <c r="G95" s="33">
        <f t="shared" si="10"/>
        <v>70</v>
      </c>
      <c r="H95" s="33">
        <f t="shared" si="11"/>
        <v>0</v>
      </c>
      <c r="I95" s="33">
        <f t="shared" si="12"/>
        <v>0</v>
      </c>
      <c r="J95" s="33">
        <f t="shared" si="16"/>
        <v>0</v>
      </c>
      <c r="K95" s="33">
        <f t="shared" si="13"/>
        <v>70</v>
      </c>
      <c r="L95" s="33">
        <f t="shared" si="13"/>
        <v>0</v>
      </c>
      <c r="M95" s="33">
        <f t="shared" si="13"/>
        <v>0</v>
      </c>
      <c r="N95" s="33">
        <f t="shared" si="13"/>
        <v>0</v>
      </c>
      <c r="O95" s="34">
        <f t="shared" si="14"/>
        <v>13470.974</v>
      </c>
      <c r="P95" s="35">
        <f t="shared" si="15"/>
        <v>1250.08</v>
      </c>
    </row>
    <row r="96" spans="1:16">
      <c r="A96" s="31">
        <v>889</v>
      </c>
      <c r="B96" s="32">
        <v>1.86</v>
      </c>
      <c r="C96" s="32"/>
      <c r="D96" s="32"/>
      <c r="E96" s="32">
        <v>0</v>
      </c>
      <c r="F96" s="33">
        <v>10</v>
      </c>
      <c r="G96" s="33">
        <f t="shared" si="10"/>
        <v>52.599999999999994</v>
      </c>
      <c r="H96" s="33">
        <f t="shared" si="11"/>
        <v>0</v>
      </c>
      <c r="I96" s="33">
        <f t="shared" si="12"/>
        <v>0</v>
      </c>
      <c r="J96" s="33">
        <f t="shared" si="16"/>
        <v>0</v>
      </c>
      <c r="K96" s="33">
        <f t="shared" si="13"/>
        <v>52.599999999999994</v>
      </c>
      <c r="L96" s="33">
        <f t="shared" si="13"/>
        <v>0</v>
      </c>
      <c r="M96" s="33">
        <f t="shared" si="13"/>
        <v>0</v>
      </c>
      <c r="N96" s="33">
        <f t="shared" si="13"/>
        <v>0</v>
      </c>
      <c r="O96" s="34">
        <f t="shared" si="14"/>
        <v>13523.574000000001</v>
      </c>
      <c r="P96" s="35">
        <f t="shared" si="15"/>
        <v>1250.08</v>
      </c>
    </row>
    <row r="97" spans="1:16">
      <c r="A97" s="31">
        <v>890</v>
      </c>
      <c r="B97" s="32">
        <v>1.53</v>
      </c>
      <c r="C97" s="32"/>
      <c r="D97" s="32"/>
      <c r="E97" s="32">
        <v>0</v>
      </c>
      <c r="F97" s="33">
        <v>10</v>
      </c>
      <c r="G97" s="33">
        <f t="shared" si="10"/>
        <v>33.9</v>
      </c>
      <c r="H97" s="33">
        <f t="shared" si="11"/>
        <v>0</v>
      </c>
      <c r="I97" s="33">
        <f t="shared" si="12"/>
        <v>0</v>
      </c>
      <c r="J97" s="33">
        <f t="shared" si="16"/>
        <v>0</v>
      </c>
      <c r="K97" s="33">
        <f t="shared" si="13"/>
        <v>33.9</v>
      </c>
      <c r="L97" s="33">
        <f t="shared" si="13"/>
        <v>0</v>
      </c>
      <c r="M97" s="33">
        <f t="shared" si="13"/>
        <v>0</v>
      </c>
      <c r="N97" s="33">
        <f t="shared" si="13"/>
        <v>0</v>
      </c>
      <c r="O97" s="34">
        <f t="shared" si="14"/>
        <v>13557.474</v>
      </c>
      <c r="P97" s="35">
        <f t="shared" si="15"/>
        <v>1250.08</v>
      </c>
    </row>
    <row r="98" spans="1:16">
      <c r="A98" s="31"/>
      <c r="B98" s="32"/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4"/>
      <c r="P98" s="35"/>
    </row>
    <row r="99" spans="1:16">
      <c r="A99" s="31"/>
      <c r="B99" s="32"/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4"/>
      <c r="P99" s="35"/>
    </row>
    <row r="100" spans="1:16">
      <c r="A100" s="31"/>
      <c r="B100" s="32"/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4"/>
      <c r="P100" s="35"/>
    </row>
    <row r="101" spans="1:16">
      <c r="A101" s="31"/>
      <c r="B101" s="32"/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4"/>
      <c r="P101" s="35"/>
    </row>
    <row r="102" spans="1:16">
      <c r="A102" s="31"/>
      <c r="B102" s="32"/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4"/>
      <c r="P102" s="35"/>
    </row>
    <row r="103" spans="1:16">
      <c r="A103" s="31"/>
      <c r="B103" s="32"/>
      <c r="C103" s="32"/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4"/>
      <c r="P103" s="35"/>
    </row>
    <row r="104" spans="1:16">
      <c r="A104" s="31"/>
      <c r="B104" s="32"/>
      <c r="C104" s="32"/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4"/>
      <c r="P104" s="35"/>
    </row>
    <row r="105" spans="1:16">
      <c r="A105" s="31"/>
      <c r="B105" s="32"/>
      <c r="C105" s="32"/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4"/>
      <c r="P105" s="35"/>
    </row>
    <row r="106" spans="1:16">
      <c r="A106" s="31"/>
      <c r="B106" s="32"/>
      <c r="C106" s="32"/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4"/>
      <c r="P106" s="35"/>
    </row>
    <row r="107" spans="1:16">
      <c r="A107" s="31"/>
      <c r="B107" s="32"/>
      <c r="C107" s="32"/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4"/>
      <c r="P107" s="35"/>
    </row>
    <row r="108" spans="1:16">
      <c r="A108" s="31"/>
      <c r="B108" s="32"/>
      <c r="C108" s="32"/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4"/>
      <c r="P108" s="35"/>
    </row>
    <row r="109" spans="1:16">
      <c r="A109" s="31"/>
      <c r="B109" s="32"/>
      <c r="C109" s="32"/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4"/>
      <c r="P109" s="35"/>
    </row>
    <row r="110" spans="1:16">
      <c r="A110" s="31"/>
      <c r="B110" s="32"/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4"/>
      <c r="P110" s="35"/>
    </row>
    <row r="111" spans="1:16">
      <c r="A111" s="31"/>
      <c r="B111" s="32"/>
      <c r="C111" s="32"/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4"/>
      <c r="P111" s="35"/>
    </row>
    <row r="112" spans="1:16">
      <c r="A112" s="31"/>
      <c r="B112" s="32"/>
      <c r="C112" s="32"/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4"/>
      <c r="P112" s="35"/>
    </row>
    <row r="113" spans="1:16">
      <c r="A113" s="31"/>
      <c r="B113" s="32"/>
      <c r="C113" s="32"/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4"/>
      <c r="P113" s="35"/>
    </row>
    <row r="114" spans="1:16">
      <c r="A114" s="31"/>
      <c r="B114" s="32"/>
      <c r="C114" s="32"/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4"/>
      <c r="P114" s="35"/>
    </row>
    <row r="115" spans="1:16">
      <c r="A115" s="31"/>
      <c r="B115" s="32"/>
      <c r="C115" s="32"/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4"/>
      <c r="P115" s="35"/>
    </row>
    <row r="116" spans="1:16">
      <c r="A116" s="31"/>
      <c r="B116" s="32"/>
      <c r="C116" s="32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4"/>
      <c r="P116" s="35"/>
    </row>
    <row r="117" spans="1:16">
      <c r="A117" s="31"/>
      <c r="B117" s="32"/>
      <c r="C117" s="32"/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4"/>
      <c r="P117" s="35"/>
    </row>
    <row r="118" spans="1:16">
      <c r="A118" s="31"/>
      <c r="B118" s="32"/>
      <c r="C118" s="32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4"/>
      <c r="P118" s="35"/>
    </row>
    <row r="119" spans="1:16">
      <c r="A119" s="31"/>
      <c r="B119" s="32"/>
      <c r="C119" s="32"/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4"/>
      <c r="P119" s="35"/>
    </row>
    <row r="120" spans="1:16">
      <c r="A120" s="31"/>
      <c r="B120" s="32"/>
      <c r="C120" s="32"/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4"/>
      <c r="P120" s="35"/>
    </row>
    <row r="121" spans="1:16">
      <c r="A121" s="31"/>
      <c r="B121" s="32"/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4"/>
      <c r="P121" s="35"/>
    </row>
    <row r="122" spans="1:16">
      <c r="A122" s="31"/>
      <c r="B122" s="32"/>
      <c r="C122" s="32"/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4"/>
      <c r="P122" s="35"/>
    </row>
    <row r="123" spans="1:16">
      <c r="A123" s="31"/>
      <c r="B123" s="32"/>
      <c r="C123" s="32"/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4"/>
      <c r="P123" s="35"/>
    </row>
    <row r="124" spans="1:16">
      <c r="A124" s="31"/>
      <c r="B124" s="32"/>
      <c r="C124" s="32"/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4"/>
      <c r="P124" s="35"/>
    </row>
    <row r="125" spans="1:16">
      <c r="A125" s="31"/>
      <c r="B125" s="32"/>
      <c r="C125" s="32"/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4"/>
      <c r="P125" s="35"/>
    </row>
    <row r="126" spans="1:16">
      <c r="A126" s="31"/>
      <c r="B126" s="32"/>
      <c r="C126" s="32"/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4"/>
      <c r="P126" s="35"/>
    </row>
    <row r="127" spans="1:16">
      <c r="A127" s="31"/>
      <c r="B127" s="32"/>
      <c r="C127" s="32"/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4"/>
      <c r="P127" s="35"/>
    </row>
    <row r="128" spans="1:16" ht="12" thickBot="1">
      <c r="A128" s="46"/>
      <c r="B128" s="13"/>
      <c r="C128" s="13"/>
      <c r="D128" s="13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47"/>
      <c r="P128" s="48"/>
    </row>
    <row r="129" spans="1:16" ht="12" thickBot="1">
      <c r="A129" s="49" t="s">
        <v>3</v>
      </c>
      <c r="B129" s="15">
        <f>SUM(B10:B127)</f>
        <v>688.31870000000015</v>
      </c>
      <c r="C129" s="15">
        <f>SUM(C11:C127)</f>
        <v>0</v>
      </c>
      <c r="D129" s="15">
        <f>SUM(D10:D127)</f>
        <v>0</v>
      </c>
      <c r="E129" s="15">
        <f>SUM(E10:E127)</f>
        <v>48.08</v>
      </c>
      <c r="F129" s="15"/>
      <c r="G129" s="15">
        <f t="shared" ref="G129:N129" si="17">SUM(G10:G127)</f>
        <v>13557.474</v>
      </c>
      <c r="H129" s="15">
        <f t="shared" si="17"/>
        <v>0</v>
      </c>
      <c r="I129" s="15">
        <f t="shared" si="17"/>
        <v>0</v>
      </c>
      <c r="J129" s="15">
        <f t="shared" si="17"/>
        <v>1250.08</v>
      </c>
      <c r="K129" s="15">
        <f t="shared" si="17"/>
        <v>13557.474</v>
      </c>
      <c r="L129" s="15">
        <f t="shared" si="17"/>
        <v>0</v>
      </c>
      <c r="M129" s="15">
        <f t="shared" si="17"/>
        <v>0</v>
      </c>
      <c r="N129" s="15">
        <f t="shared" si="17"/>
        <v>1250.08</v>
      </c>
      <c r="O129" s="16">
        <f>O97</f>
        <v>13557.474</v>
      </c>
      <c r="P129" s="17">
        <f>P97</f>
        <v>1250.08</v>
      </c>
    </row>
  </sheetData>
  <mergeCells count="9">
    <mergeCell ref="A8:P8"/>
    <mergeCell ref="B7:C7"/>
    <mergeCell ref="A1:P1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47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/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4">
        <v>0</v>
      </c>
      <c r="P10" s="35">
        <v>0</v>
      </c>
    </row>
    <row r="11" spans="1:16" ht="12" customHeight="1">
      <c r="A11" s="31">
        <v>1</v>
      </c>
      <c r="B11" s="32">
        <v>0.64</v>
      </c>
      <c r="C11" s="32"/>
      <c r="D11" s="32"/>
      <c r="E11" s="32">
        <v>7.81</v>
      </c>
      <c r="F11" s="33">
        <v>10</v>
      </c>
      <c r="G11" s="33">
        <f>SUM(B10+B11)*F11</f>
        <v>6.4</v>
      </c>
      <c r="H11" s="33">
        <f>SUM(C9+C11)*F11</f>
        <v>0</v>
      </c>
      <c r="I11" s="33">
        <f>SUM(D9+D11)*F11</f>
        <v>0</v>
      </c>
      <c r="J11" s="33">
        <f t="shared" ref="J11:J20" si="0">SUM((E10+E11)*F11*1.3)</f>
        <v>101.53</v>
      </c>
      <c r="K11" s="33">
        <f t="shared" ref="K11:K20" si="1">G11</f>
        <v>6.4</v>
      </c>
      <c r="L11" s="33">
        <f t="shared" ref="L11:L20" si="2">H11</f>
        <v>0</v>
      </c>
      <c r="M11" s="33">
        <f t="shared" ref="M11:M20" si="3">I11</f>
        <v>0</v>
      </c>
      <c r="N11" s="33">
        <f t="shared" ref="N11:N20" si="4">J11</f>
        <v>101.53</v>
      </c>
      <c r="O11" s="34">
        <f t="shared" ref="O11:O17" si="5">SUM(K11+L11+M11)+O10</f>
        <v>6.4</v>
      </c>
      <c r="P11" s="35">
        <f t="shared" ref="P11:P17" si="6">N11+P10</f>
        <v>101.53</v>
      </c>
    </row>
    <row r="12" spans="1:16" ht="12" customHeight="1">
      <c r="A12" s="31">
        <v>2</v>
      </c>
      <c r="B12" s="32">
        <v>0.66</v>
      </c>
      <c r="C12" s="32"/>
      <c r="D12" s="32"/>
      <c r="E12" s="32">
        <v>6.46</v>
      </c>
      <c r="F12" s="33">
        <v>10</v>
      </c>
      <c r="G12" s="33">
        <f t="shared" ref="G12:G17" si="7">SUM(B11+B12)*F12</f>
        <v>13</v>
      </c>
      <c r="H12" s="33">
        <f t="shared" ref="H12:H17" si="8">SUM(C10+C12)*F12</f>
        <v>0</v>
      </c>
      <c r="I12" s="33">
        <f t="shared" ref="I12:I17" si="9">SUM(D10+D12)*F12</f>
        <v>0</v>
      </c>
      <c r="J12" s="33">
        <f t="shared" si="0"/>
        <v>185.51</v>
      </c>
      <c r="K12" s="33">
        <f t="shared" si="1"/>
        <v>13</v>
      </c>
      <c r="L12" s="33">
        <f t="shared" si="2"/>
        <v>0</v>
      </c>
      <c r="M12" s="33">
        <f t="shared" si="3"/>
        <v>0</v>
      </c>
      <c r="N12" s="33">
        <f t="shared" si="4"/>
        <v>185.51</v>
      </c>
      <c r="O12" s="34">
        <f t="shared" si="5"/>
        <v>19.399999999999999</v>
      </c>
      <c r="P12" s="35">
        <f t="shared" si="6"/>
        <v>287.03999999999996</v>
      </c>
    </row>
    <row r="13" spans="1:16" ht="12" customHeight="1">
      <c r="A13" s="31">
        <v>3</v>
      </c>
      <c r="B13" s="32">
        <v>11.89</v>
      </c>
      <c r="C13" s="32"/>
      <c r="D13" s="32"/>
      <c r="E13" s="32">
        <v>0</v>
      </c>
      <c r="F13" s="33">
        <v>10</v>
      </c>
      <c r="G13" s="33">
        <f t="shared" si="7"/>
        <v>125.5</v>
      </c>
      <c r="H13" s="33">
        <f t="shared" si="8"/>
        <v>0</v>
      </c>
      <c r="I13" s="33">
        <f t="shared" si="9"/>
        <v>0</v>
      </c>
      <c r="J13" s="33">
        <f t="shared" si="0"/>
        <v>83.97999999999999</v>
      </c>
      <c r="K13" s="33">
        <f t="shared" si="1"/>
        <v>125.5</v>
      </c>
      <c r="L13" s="33">
        <f t="shared" si="2"/>
        <v>0</v>
      </c>
      <c r="M13" s="33">
        <f t="shared" si="3"/>
        <v>0</v>
      </c>
      <c r="N13" s="33">
        <f t="shared" si="4"/>
        <v>83.97999999999999</v>
      </c>
      <c r="O13" s="34">
        <f t="shared" si="5"/>
        <v>144.9</v>
      </c>
      <c r="P13" s="35">
        <f t="shared" si="6"/>
        <v>371.02</v>
      </c>
    </row>
    <row r="14" spans="1:16" ht="12" customHeight="1">
      <c r="A14" s="31">
        <v>4</v>
      </c>
      <c r="B14" s="32">
        <v>10.14</v>
      </c>
      <c r="C14" s="32"/>
      <c r="D14" s="32"/>
      <c r="E14" s="32">
        <v>0</v>
      </c>
      <c r="F14" s="33">
        <v>10</v>
      </c>
      <c r="G14" s="33">
        <f t="shared" si="7"/>
        <v>220.3</v>
      </c>
      <c r="H14" s="33">
        <f t="shared" si="8"/>
        <v>0</v>
      </c>
      <c r="I14" s="33">
        <f t="shared" si="9"/>
        <v>0</v>
      </c>
      <c r="J14" s="33">
        <f t="shared" si="0"/>
        <v>0</v>
      </c>
      <c r="K14" s="33">
        <f t="shared" si="1"/>
        <v>220.3</v>
      </c>
      <c r="L14" s="33">
        <f t="shared" si="2"/>
        <v>0</v>
      </c>
      <c r="M14" s="33">
        <f t="shared" si="3"/>
        <v>0</v>
      </c>
      <c r="N14" s="33">
        <f t="shared" si="4"/>
        <v>0</v>
      </c>
      <c r="O14" s="34">
        <f t="shared" si="5"/>
        <v>365.20000000000005</v>
      </c>
      <c r="P14" s="35">
        <f t="shared" si="6"/>
        <v>371.02</v>
      </c>
    </row>
    <row r="15" spans="1:16" ht="12" customHeight="1">
      <c r="A15" s="31">
        <v>5</v>
      </c>
      <c r="B15" s="32">
        <v>12.82</v>
      </c>
      <c r="C15" s="32"/>
      <c r="D15" s="32"/>
      <c r="E15" s="32">
        <v>0</v>
      </c>
      <c r="F15" s="33">
        <v>10</v>
      </c>
      <c r="G15" s="33">
        <f t="shared" si="7"/>
        <v>229.60000000000002</v>
      </c>
      <c r="H15" s="33">
        <f t="shared" si="8"/>
        <v>0</v>
      </c>
      <c r="I15" s="33">
        <f t="shared" si="9"/>
        <v>0</v>
      </c>
      <c r="J15" s="33">
        <f t="shared" si="0"/>
        <v>0</v>
      </c>
      <c r="K15" s="33">
        <f t="shared" si="1"/>
        <v>229.60000000000002</v>
      </c>
      <c r="L15" s="33">
        <f t="shared" si="2"/>
        <v>0</v>
      </c>
      <c r="M15" s="33">
        <f t="shared" si="3"/>
        <v>0</v>
      </c>
      <c r="N15" s="33">
        <f t="shared" si="4"/>
        <v>0</v>
      </c>
      <c r="O15" s="34">
        <f t="shared" si="5"/>
        <v>594.80000000000007</v>
      </c>
      <c r="P15" s="35">
        <f t="shared" si="6"/>
        <v>371.02</v>
      </c>
    </row>
    <row r="16" spans="1:16" ht="12" customHeight="1">
      <c r="A16" s="31">
        <v>6</v>
      </c>
      <c r="B16" s="32">
        <v>11.25</v>
      </c>
      <c r="C16" s="32"/>
      <c r="D16" s="32"/>
      <c r="E16" s="32">
        <v>0</v>
      </c>
      <c r="F16" s="33">
        <v>10</v>
      </c>
      <c r="G16" s="33">
        <f t="shared" si="7"/>
        <v>240.7</v>
      </c>
      <c r="H16" s="33">
        <f t="shared" si="8"/>
        <v>0</v>
      </c>
      <c r="I16" s="33">
        <f t="shared" si="9"/>
        <v>0</v>
      </c>
      <c r="J16" s="33">
        <f t="shared" si="0"/>
        <v>0</v>
      </c>
      <c r="K16" s="33">
        <f t="shared" si="1"/>
        <v>240.7</v>
      </c>
      <c r="L16" s="33">
        <f t="shared" si="2"/>
        <v>0</v>
      </c>
      <c r="M16" s="33">
        <f t="shared" si="3"/>
        <v>0</v>
      </c>
      <c r="N16" s="33">
        <f t="shared" si="4"/>
        <v>0</v>
      </c>
      <c r="O16" s="34">
        <f t="shared" si="5"/>
        <v>835.5</v>
      </c>
      <c r="P16" s="35">
        <f t="shared" si="6"/>
        <v>371.02</v>
      </c>
    </row>
    <row r="17" spans="1:16" s="52" customFormat="1" ht="12" customHeight="1">
      <c r="A17" s="31">
        <v>7</v>
      </c>
      <c r="B17" s="32">
        <v>13.13</v>
      </c>
      <c r="C17" s="32"/>
      <c r="D17" s="32"/>
      <c r="E17" s="32">
        <v>0</v>
      </c>
      <c r="F17" s="33">
        <v>10</v>
      </c>
      <c r="G17" s="33">
        <f t="shared" si="7"/>
        <v>243.8</v>
      </c>
      <c r="H17" s="33">
        <f t="shared" si="8"/>
        <v>0</v>
      </c>
      <c r="I17" s="33">
        <f t="shared" si="9"/>
        <v>0</v>
      </c>
      <c r="J17" s="33">
        <f t="shared" si="0"/>
        <v>0</v>
      </c>
      <c r="K17" s="33">
        <f t="shared" si="1"/>
        <v>243.8</v>
      </c>
      <c r="L17" s="33">
        <f t="shared" si="2"/>
        <v>0</v>
      </c>
      <c r="M17" s="33">
        <f t="shared" si="3"/>
        <v>0</v>
      </c>
      <c r="N17" s="33">
        <f t="shared" si="4"/>
        <v>0</v>
      </c>
      <c r="O17" s="34">
        <f t="shared" si="5"/>
        <v>1079.3</v>
      </c>
      <c r="P17" s="35">
        <f t="shared" si="6"/>
        <v>371.02</v>
      </c>
    </row>
    <row r="18" spans="1:16" s="52" customFormat="1" ht="12" customHeight="1">
      <c r="A18" s="31">
        <v>8</v>
      </c>
      <c r="B18" s="32">
        <v>15.63</v>
      </c>
      <c r="C18" s="32"/>
      <c r="D18" s="32"/>
      <c r="E18" s="32">
        <v>0</v>
      </c>
      <c r="F18" s="33">
        <v>10</v>
      </c>
      <c r="G18" s="33">
        <f>SUM(B17+B18)*F18</f>
        <v>287.60000000000002</v>
      </c>
      <c r="H18" s="33">
        <f>SUM(C16+C18)*F18</f>
        <v>0</v>
      </c>
      <c r="I18" s="33">
        <f>SUM(D16+D18)*F18</f>
        <v>0</v>
      </c>
      <c r="J18" s="33">
        <f t="shared" si="0"/>
        <v>0</v>
      </c>
      <c r="K18" s="33">
        <f t="shared" si="1"/>
        <v>287.60000000000002</v>
      </c>
      <c r="L18" s="33">
        <f t="shared" si="2"/>
        <v>0</v>
      </c>
      <c r="M18" s="33">
        <f t="shared" si="3"/>
        <v>0</v>
      </c>
      <c r="N18" s="33">
        <f t="shared" si="4"/>
        <v>0</v>
      </c>
      <c r="O18" s="34">
        <f>SUM(K18+L18+M18)+O17</f>
        <v>1366.9</v>
      </c>
      <c r="P18" s="35">
        <f>N18+P17</f>
        <v>371.02</v>
      </c>
    </row>
    <row r="19" spans="1:16" s="52" customFormat="1" ht="12" customHeight="1">
      <c r="A19" s="31">
        <v>9</v>
      </c>
      <c r="B19" s="32">
        <v>10.88</v>
      </c>
      <c r="C19" s="32"/>
      <c r="D19" s="32"/>
      <c r="E19" s="32">
        <v>0</v>
      </c>
      <c r="F19" s="33">
        <v>10</v>
      </c>
      <c r="G19" s="33">
        <f>SUM(B18+B19)*F19</f>
        <v>265.10000000000002</v>
      </c>
      <c r="H19" s="33">
        <f>SUM(C17+C19)*F19</f>
        <v>0</v>
      </c>
      <c r="I19" s="33">
        <f>SUM(D17+D19)*F19</f>
        <v>0</v>
      </c>
      <c r="J19" s="33">
        <f t="shared" si="0"/>
        <v>0</v>
      </c>
      <c r="K19" s="33">
        <f t="shared" si="1"/>
        <v>265.10000000000002</v>
      </c>
      <c r="L19" s="33">
        <f t="shared" si="2"/>
        <v>0</v>
      </c>
      <c r="M19" s="33">
        <f t="shared" si="3"/>
        <v>0</v>
      </c>
      <c r="N19" s="33">
        <f t="shared" si="4"/>
        <v>0</v>
      </c>
      <c r="O19" s="34">
        <f>SUM(K19+L19+M19)+O18</f>
        <v>1632</v>
      </c>
      <c r="P19" s="35">
        <f>N19+P18</f>
        <v>371.02</v>
      </c>
    </row>
    <row r="20" spans="1:16" s="52" customFormat="1" ht="12" customHeight="1">
      <c r="A20" s="31">
        <v>10</v>
      </c>
      <c r="B20" s="32">
        <v>11.12</v>
      </c>
      <c r="C20" s="32"/>
      <c r="D20" s="32"/>
      <c r="E20" s="32">
        <v>0</v>
      </c>
      <c r="F20" s="33">
        <v>10</v>
      </c>
      <c r="G20" s="33">
        <f>SUM(B19+B20)*F20</f>
        <v>220</v>
      </c>
      <c r="H20" s="33">
        <f>SUM(C18+C20)*F20</f>
        <v>0</v>
      </c>
      <c r="I20" s="33">
        <f>SUM(D18+D20)*F20</f>
        <v>0</v>
      </c>
      <c r="J20" s="33">
        <f t="shared" si="0"/>
        <v>0</v>
      </c>
      <c r="K20" s="33">
        <f t="shared" si="1"/>
        <v>220</v>
      </c>
      <c r="L20" s="33">
        <f t="shared" si="2"/>
        <v>0</v>
      </c>
      <c r="M20" s="33">
        <f t="shared" si="3"/>
        <v>0</v>
      </c>
      <c r="N20" s="33">
        <f t="shared" si="4"/>
        <v>0</v>
      </c>
      <c r="O20" s="34">
        <f>SUM(K20+L20+M20)+O19</f>
        <v>1852</v>
      </c>
      <c r="P20" s="35">
        <f>N20+P19</f>
        <v>371.02</v>
      </c>
    </row>
    <row r="21" spans="1:16" s="52" customFormat="1" ht="12" customHeight="1">
      <c r="A21" s="31"/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5"/>
    </row>
    <row r="22" spans="1:16" s="52" customFormat="1" ht="12" customHeight="1">
      <c r="A22" s="31"/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5"/>
    </row>
    <row r="23" spans="1:16" s="52" customFormat="1" ht="12" customHeight="1">
      <c r="A23" s="31"/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5"/>
    </row>
    <row r="24" spans="1:16" s="52" customFormat="1" ht="12" customHeight="1">
      <c r="A24" s="31"/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5"/>
    </row>
    <row r="25" spans="1:16" s="52" customFormat="1" ht="12" customHeight="1">
      <c r="A25" s="31"/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35"/>
    </row>
    <row r="26" spans="1:16" s="52" customFormat="1" ht="12" customHeight="1">
      <c r="A26" s="31"/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/>
    </row>
    <row r="27" spans="1:16" s="52" customFormat="1" ht="12" customHeight="1">
      <c r="A27" s="31"/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5"/>
    </row>
    <row r="28" spans="1:16" s="52" customFormat="1" ht="12" customHeight="1">
      <c r="A28" s="31"/>
      <c r="B28" s="32"/>
      <c r="C28" s="32"/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35"/>
    </row>
    <row r="29" spans="1:16" s="52" customFormat="1" ht="12" customHeight="1">
      <c r="A29" s="31"/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5"/>
    </row>
    <row r="30" spans="1:16" s="52" customFormat="1" ht="12" customHeight="1">
      <c r="A30" s="31"/>
      <c r="B30" s="32"/>
      <c r="C30" s="32"/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35"/>
    </row>
    <row r="31" spans="1:16" s="52" customFormat="1" ht="12" customHeight="1">
      <c r="A31" s="31"/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35"/>
    </row>
    <row r="32" spans="1:16" s="52" customFormat="1" ht="12" customHeight="1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5"/>
    </row>
    <row r="33" spans="1:16" s="52" customFormat="1" ht="12" customHeight="1">
      <c r="A33" s="31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5"/>
    </row>
    <row r="34" spans="1:16" s="52" customFormat="1" ht="12" customHeight="1">
      <c r="A34" s="31"/>
      <c r="B34" s="32"/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5"/>
    </row>
    <row r="35" spans="1:16" s="52" customFormat="1" ht="12" customHeight="1">
      <c r="A35" s="31"/>
      <c r="B35" s="32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5"/>
    </row>
    <row r="36" spans="1:16" s="52" customFormat="1" ht="12" customHeight="1">
      <c r="A36" s="31"/>
      <c r="B36" s="32"/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5"/>
    </row>
    <row r="37" spans="1:16" s="52" customFormat="1" ht="12" customHeight="1">
      <c r="A37" s="31"/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5"/>
    </row>
    <row r="38" spans="1:16" s="52" customFormat="1" ht="12" customHeight="1">
      <c r="A38" s="31"/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5"/>
    </row>
    <row r="39" spans="1:16" s="52" customFormat="1" ht="12" customHeight="1">
      <c r="A39" s="31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4"/>
      <c r="P39" s="35"/>
    </row>
    <row r="40" spans="1:16" s="52" customFormat="1" ht="12" customHeight="1">
      <c r="A40" s="31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5"/>
    </row>
    <row r="41" spans="1:16" s="52" customFormat="1" ht="12" customHeight="1">
      <c r="A41" s="31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5"/>
    </row>
    <row r="42" spans="1:16" s="52" customFormat="1" ht="12" customHeight="1">
      <c r="A42" s="31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5"/>
    </row>
    <row r="43" spans="1:16" s="52" customFormat="1" ht="12" customHeight="1">
      <c r="A43" s="31"/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35"/>
    </row>
    <row r="44" spans="1:16" s="52" customFormat="1" ht="12" customHeight="1">
      <c r="A44" s="31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5"/>
    </row>
    <row r="45" spans="1:16" s="52" customFormat="1" ht="12" customHeight="1">
      <c r="A45" s="31"/>
      <c r="B45" s="32"/>
      <c r="C45" s="32"/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35"/>
    </row>
    <row r="46" spans="1:16" s="52" customFormat="1" ht="12" thickBot="1">
      <c r="A46" s="11"/>
      <c r="B46" s="12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47"/>
      <c r="P46" s="48"/>
    </row>
    <row r="47" spans="1:16" s="52" customFormat="1" ht="12" thickBot="1">
      <c r="A47" s="49" t="s">
        <v>3</v>
      </c>
      <c r="B47" s="15">
        <f>SUM(B10:B20)</f>
        <v>98.160000000000011</v>
      </c>
      <c r="C47" s="15">
        <f t="shared" ref="C47:N47" si="10">SUM(C10:C20)</f>
        <v>0</v>
      </c>
      <c r="D47" s="15">
        <f t="shared" si="10"/>
        <v>0</v>
      </c>
      <c r="E47" s="15">
        <f t="shared" si="10"/>
        <v>14.27</v>
      </c>
      <c r="F47" s="15"/>
      <c r="G47" s="15">
        <f t="shared" si="10"/>
        <v>1852</v>
      </c>
      <c r="H47" s="15">
        <f t="shared" si="10"/>
        <v>0</v>
      </c>
      <c r="I47" s="15">
        <f t="shared" si="10"/>
        <v>0</v>
      </c>
      <c r="J47" s="15">
        <f t="shared" si="10"/>
        <v>371.02</v>
      </c>
      <c r="K47" s="15">
        <f t="shared" si="10"/>
        <v>1852</v>
      </c>
      <c r="L47" s="15">
        <f t="shared" si="10"/>
        <v>0</v>
      </c>
      <c r="M47" s="15">
        <f t="shared" si="10"/>
        <v>0</v>
      </c>
      <c r="N47" s="15">
        <f t="shared" si="10"/>
        <v>371.02</v>
      </c>
      <c r="O47" s="16">
        <f>O20</f>
        <v>1852</v>
      </c>
      <c r="P47" s="17">
        <f>P20</f>
        <v>371.02</v>
      </c>
    </row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29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>
        <v>811</v>
      </c>
      <c r="B10" s="32">
        <v>3.06</v>
      </c>
      <c r="C10" s="32"/>
      <c r="D10" s="32"/>
      <c r="E10" s="32">
        <v>0</v>
      </c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6" ht="12" customHeight="1">
      <c r="A11" s="31">
        <v>812</v>
      </c>
      <c r="B11" s="32">
        <v>3.1</v>
      </c>
      <c r="C11" s="32"/>
      <c r="D11" s="32"/>
      <c r="E11" s="32">
        <v>0</v>
      </c>
      <c r="F11" s="33">
        <v>10</v>
      </c>
      <c r="G11" s="33">
        <f>SUM(B10+B11)*F11</f>
        <v>61.6</v>
      </c>
      <c r="H11" s="33">
        <f>SUM(C10+C11)*F11</f>
        <v>0</v>
      </c>
      <c r="I11" s="33">
        <f>SUM(D10+D11)*F11</f>
        <v>0</v>
      </c>
      <c r="J11" s="33">
        <f>SUM((E10+E11)*F11*1.3)</f>
        <v>0</v>
      </c>
      <c r="K11" s="33">
        <f t="shared" ref="K11:N26" si="0">G11</f>
        <v>61.6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4">
        <f>SUM(K11+L11+M11)+O10</f>
        <v>61.6</v>
      </c>
      <c r="P11" s="35">
        <f>N11+P10</f>
        <v>0</v>
      </c>
    </row>
    <row r="12" spans="1:16" ht="12" customHeight="1">
      <c r="A12" s="31">
        <v>813</v>
      </c>
      <c r="B12" s="32">
        <v>0</v>
      </c>
      <c r="C12" s="32"/>
      <c r="D12" s="32"/>
      <c r="E12" s="32">
        <v>0</v>
      </c>
      <c r="F12" s="33">
        <v>10</v>
      </c>
      <c r="G12" s="33">
        <f>SUM(B11+B12)*F12</f>
        <v>31</v>
      </c>
      <c r="H12" s="33">
        <f>SUM(C11+C12)*F12</f>
        <v>0</v>
      </c>
      <c r="I12" s="33">
        <f>SUM(D11+D12)*F12</f>
        <v>0</v>
      </c>
      <c r="J12" s="33">
        <f t="shared" ref="J12:J75" si="1">SUM((E11+E12)*F12*1.3)</f>
        <v>0</v>
      </c>
      <c r="K12" s="33">
        <f t="shared" si="0"/>
        <v>31</v>
      </c>
      <c r="L12" s="33">
        <f t="shared" si="0"/>
        <v>0</v>
      </c>
      <c r="M12" s="33">
        <f t="shared" si="0"/>
        <v>0</v>
      </c>
      <c r="N12" s="33">
        <f t="shared" si="0"/>
        <v>0</v>
      </c>
      <c r="O12" s="34">
        <f>SUM(K12+L12+M12)+O11</f>
        <v>92.6</v>
      </c>
      <c r="P12" s="35">
        <f>N12+P11</f>
        <v>0</v>
      </c>
    </row>
    <row r="13" spans="1:16" ht="12" customHeight="1">
      <c r="A13" s="31">
        <v>814</v>
      </c>
      <c r="B13" s="32">
        <v>3.0300000000000002</v>
      </c>
      <c r="C13" s="32"/>
      <c r="D13" s="32"/>
      <c r="E13" s="32">
        <v>0</v>
      </c>
      <c r="F13" s="33">
        <v>10</v>
      </c>
      <c r="G13" s="33">
        <f t="shared" ref="G13:G54" si="2">SUM(B12+B13)*F13</f>
        <v>30.300000000000004</v>
      </c>
      <c r="H13" s="33">
        <f t="shared" ref="H13:H54" si="3">SUM(C12+C13)*F13</f>
        <v>0</v>
      </c>
      <c r="I13" s="33">
        <f t="shared" ref="I13:I54" si="4">SUM(D12+D13)*F13</f>
        <v>0</v>
      </c>
      <c r="J13" s="33">
        <f t="shared" si="1"/>
        <v>0</v>
      </c>
      <c r="K13" s="33">
        <f t="shared" si="0"/>
        <v>30.300000000000004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34">
        <f t="shared" ref="O13:O33" si="5">SUM(K13+L13+M13)+O12</f>
        <v>122.9</v>
      </c>
      <c r="P13" s="35">
        <f t="shared" ref="P13:P54" si="6">N13+P12</f>
        <v>0</v>
      </c>
    </row>
    <row r="14" spans="1:16" ht="12" customHeight="1">
      <c r="A14" s="31">
        <v>815</v>
      </c>
      <c r="B14" s="32">
        <v>3.09</v>
      </c>
      <c r="C14" s="32"/>
      <c r="D14" s="32"/>
      <c r="E14" s="32">
        <v>0</v>
      </c>
      <c r="F14" s="33">
        <v>10</v>
      </c>
      <c r="G14" s="33">
        <f t="shared" si="2"/>
        <v>61.2</v>
      </c>
      <c r="H14" s="33">
        <f t="shared" si="3"/>
        <v>0</v>
      </c>
      <c r="I14" s="33">
        <f t="shared" si="4"/>
        <v>0</v>
      </c>
      <c r="J14" s="33">
        <f t="shared" si="1"/>
        <v>0</v>
      </c>
      <c r="K14" s="33">
        <f t="shared" si="0"/>
        <v>61.2</v>
      </c>
      <c r="L14" s="33">
        <f t="shared" si="0"/>
        <v>0</v>
      </c>
      <c r="M14" s="33">
        <f t="shared" si="0"/>
        <v>0</v>
      </c>
      <c r="N14" s="33">
        <f t="shared" si="0"/>
        <v>0</v>
      </c>
      <c r="O14" s="34">
        <f t="shared" si="5"/>
        <v>184.10000000000002</v>
      </c>
      <c r="P14" s="35">
        <f t="shared" si="6"/>
        <v>0</v>
      </c>
    </row>
    <row r="15" spans="1:16" ht="12" customHeight="1">
      <c r="A15" s="31">
        <v>816</v>
      </c>
      <c r="B15" s="32">
        <v>3.37</v>
      </c>
      <c r="C15" s="32"/>
      <c r="D15" s="32"/>
      <c r="E15" s="32">
        <v>0</v>
      </c>
      <c r="F15" s="33">
        <v>10</v>
      </c>
      <c r="G15" s="33">
        <f t="shared" si="2"/>
        <v>64.599999999999994</v>
      </c>
      <c r="H15" s="33">
        <f t="shared" si="3"/>
        <v>0</v>
      </c>
      <c r="I15" s="33">
        <f t="shared" si="4"/>
        <v>0</v>
      </c>
      <c r="J15" s="33">
        <f t="shared" si="1"/>
        <v>0</v>
      </c>
      <c r="K15" s="33">
        <f t="shared" si="0"/>
        <v>64.599999999999994</v>
      </c>
      <c r="L15" s="33">
        <f t="shared" si="0"/>
        <v>0</v>
      </c>
      <c r="M15" s="33">
        <f t="shared" si="0"/>
        <v>0</v>
      </c>
      <c r="N15" s="33">
        <f t="shared" si="0"/>
        <v>0</v>
      </c>
      <c r="O15" s="34">
        <f t="shared" si="5"/>
        <v>248.70000000000002</v>
      </c>
      <c r="P15" s="35">
        <f t="shared" si="6"/>
        <v>0</v>
      </c>
    </row>
    <row r="16" spans="1:16" ht="12" customHeight="1">
      <c r="A16" s="31">
        <v>817</v>
      </c>
      <c r="B16" s="32">
        <v>0</v>
      </c>
      <c r="C16" s="32"/>
      <c r="D16" s="32"/>
      <c r="E16" s="32">
        <v>0</v>
      </c>
      <c r="F16" s="33">
        <v>10</v>
      </c>
      <c r="G16" s="33">
        <f t="shared" si="2"/>
        <v>33.700000000000003</v>
      </c>
      <c r="H16" s="33">
        <f t="shared" si="3"/>
        <v>0</v>
      </c>
      <c r="I16" s="33">
        <f t="shared" si="4"/>
        <v>0</v>
      </c>
      <c r="J16" s="33">
        <f t="shared" si="1"/>
        <v>0</v>
      </c>
      <c r="K16" s="33">
        <f t="shared" si="0"/>
        <v>33.700000000000003</v>
      </c>
      <c r="L16" s="33">
        <f t="shared" si="0"/>
        <v>0</v>
      </c>
      <c r="M16" s="33">
        <f t="shared" si="0"/>
        <v>0</v>
      </c>
      <c r="N16" s="33">
        <f t="shared" si="0"/>
        <v>0</v>
      </c>
      <c r="O16" s="34">
        <f t="shared" si="5"/>
        <v>282.40000000000003</v>
      </c>
      <c r="P16" s="35">
        <f t="shared" si="6"/>
        <v>0</v>
      </c>
    </row>
    <row r="17" spans="1:16" ht="12" customHeight="1">
      <c r="A17" s="31">
        <v>818</v>
      </c>
      <c r="B17" s="32">
        <v>3.38</v>
      </c>
      <c r="C17" s="32"/>
      <c r="D17" s="32"/>
      <c r="E17" s="32">
        <v>0</v>
      </c>
      <c r="F17" s="33">
        <v>10</v>
      </c>
      <c r="G17" s="33">
        <f t="shared" si="2"/>
        <v>33.799999999999997</v>
      </c>
      <c r="H17" s="33">
        <f t="shared" si="3"/>
        <v>0</v>
      </c>
      <c r="I17" s="33">
        <f t="shared" si="4"/>
        <v>0</v>
      </c>
      <c r="J17" s="33">
        <f t="shared" si="1"/>
        <v>0</v>
      </c>
      <c r="K17" s="33">
        <f t="shared" si="0"/>
        <v>33.799999999999997</v>
      </c>
      <c r="L17" s="33">
        <f t="shared" si="0"/>
        <v>0</v>
      </c>
      <c r="M17" s="33">
        <f t="shared" si="0"/>
        <v>0</v>
      </c>
      <c r="N17" s="33">
        <f t="shared" si="0"/>
        <v>0</v>
      </c>
      <c r="O17" s="34">
        <f t="shared" si="5"/>
        <v>316.20000000000005</v>
      </c>
      <c r="P17" s="35">
        <f t="shared" si="6"/>
        <v>0</v>
      </c>
    </row>
    <row r="18" spans="1:16" ht="12" customHeight="1">
      <c r="A18" s="31">
        <v>819</v>
      </c>
      <c r="B18" s="32">
        <v>3.46</v>
      </c>
      <c r="C18" s="32"/>
      <c r="D18" s="32"/>
      <c r="E18" s="32">
        <v>0</v>
      </c>
      <c r="F18" s="33">
        <v>10</v>
      </c>
      <c r="G18" s="33">
        <f t="shared" si="2"/>
        <v>68.400000000000006</v>
      </c>
      <c r="H18" s="33">
        <f t="shared" si="3"/>
        <v>0</v>
      </c>
      <c r="I18" s="33">
        <f t="shared" si="4"/>
        <v>0</v>
      </c>
      <c r="J18" s="33">
        <f t="shared" si="1"/>
        <v>0</v>
      </c>
      <c r="K18" s="33">
        <f t="shared" si="0"/>
        <v>68.400000000000006</v>
      </c>
      <c r="L18" s="33">
        <f t="shared" si="0"/>
        <v>0</v>
      </c>
      <c r="M18" s="33">
        <f t="shared" si="0"/>
        <v>0</v>
      </c>
      <c r="N18" s="33">
        <f t="shared" si="0"/>
        <v>0</v>
      </c>
      <c r="O18" s="34">
        <f t="shared" si="5"/>
        <v>384.6</v>
      </c>
      <c r="P18" s="35">
        <f t="shared" si="6"/>
        <v>0</v>
      </c>
    </row>
    <row r="19" spans="1:16" ht="12" customHeight="1">
      <c r="A19" s="31">
        <v>820</v>
      </c>
      <c r="B19" s="32">
        <v>3.3100000000000005</v>
      </c>
      <c r="C19" s="32"/>
      <c r="D19" s="32"/>
      <c r="E19" s="32">
        <v>0</v>
      </c>
      <c r="F19" s="33">
        <v>10</v>
      </c>
      <c r="G19" s="33">
        <f t="shared" si="2"/>
        <v>67.7</v>
      </c>
      <c r="H19" s="33">
        <f t="shared" si="3"/>
        <v>0</v>
      </c>
      <c r="I19" s="33">
        <f t="shared" si="4"/>
        <v>0</v>
      </c>
      <c r="J19" s="33">
        <f t="shared" si="1"/>
        <v>0</v>
      </c>
      <c r="K19" s="33">
        <f t="shared" si="0"/>
        <v>67.7</v>
      </c>
      <c r="L19" s="33">
        <f t="shared" si="0"/>
        <v>0</v>
      </c>
      <c r="M19" s="33">
        <f t="shared" si="0"/>
        <v>0</v>
      </c>
      <c r="N19" s="33">
        <f t="shared" si="0"/>
        <v>0</v>
      </c>
      <c r="O19" s="34">
        <f t="shared" si="5"/>
        <v>452.3</v>
      </c>
      <c r="P19" s="35">
        <f t="shared" si="6"/>
        <v>0</v>
      </c>
    </row>
    <row r="20" spans="1:16" ht="12" customHeight="1">
      <c r="A20" s="31">
        <v>821</v>
      </c>
      <c r="B20" s="32">
        <v>3.14</v>
      </c>
      <c r="C20" s="32"/>
      <c r="D20" s="32"/>
      <c r="E20" s="32">
        <v>0</v>
      </c>
      <c r="F20" s="33">
        <v>10</v>
      </c>
      <c r="G20" s="33">
        <f t="shared" si="2"/>
        <v>64.500000000000014</v>
      </c>
      <c r="H20" s="33">
        <f t="shared" si="3"/>
        <v>0</v>
      </c>
      <c r="I20" s="33">
        <f t="shared" si="4"/>
        <v>0</v>
      </c>
      <c r="J20" s="33">
        <f t="shared" si="1"/>
        <v>0</v>
      </c>
      <c r="K20" s="33">
        <f t="shared" si="0"/>
        <v>64.500000000000014</v>
      </c>
      <c r="L20" s="33">
        <f t="shared" si="0"/>
        <v>0</v>
      </c>
      <c r="M20" s="33">
        <f t="shared" si="0"/>
        <v>0</v>
      </c>
      <c r="N20" s="33">
        <f t="shared" si="0"/>
        <v>0</v>
      </c>
      <c r="O20" s="34">
        <f t="shared" si="5"/>
        <v>516.80000000000007</v>
      </c>
      <c r="P20" s="35">
        <f t="shared" si="6"/>
        <v>0</v>
      </c>
    </row>
    <row r="21" spans="1:16" ht="12" customHeight="1">
      <c r="A21" s="31">
        <v>822</v>
      </c>
      <c r="B21" s="32">
        <v>3.3600000000000003</v>
      </c>
      <c r="C21" s="32"/>
      <c r="D21" s="32"/>
      <c r="E21" s="32">
        <v>0</v>
      </c>
      <c r="F21" s="33">
        <v>10</v>
      </c>
      <c r="G21" s="33">
        <f t="shared" si="2"/>
        <v>65</v>
      </c>
      <c r="H21" s="33">
        <f t="shared" si="3"/>
        <v>0</v>
      </c>
      <c r="I21" s="33">
        <f t="shared" si="4"/>
        <v>0</v>
      </c>
      <c r="J21" s="33">
        <f t="shared" si="1"/>
        <v>0</v>
      </c>
      <c r="K21" s="33">
        <f t="shared" si="0"/>
        <v>65</v>
      </c>
      <c r="L21" s="33">
        <f t="shared" si="0"/>
        <v>0</v>
      </c>
      <c r="M21" s="33">
        <f t="shared" si="0"/>
        <v>0</v>
      </c>
      <c r="N21" s="33">
        <f t="shared" si="0"/>
        <v>0</v>
      </c>
      <c r="O21" s="34">
        <f t="shared" si="5"/>
        <v>581.80000000000007</v>
      </c>
      <c r="P21" s="35">
        <f t="shared" si="6"/>
        <v>0</v>
      </c>
    </row>
    <row r="22" spans="1:16" ht="12" customHeight="1">
      <c r="A22" s="31">
        <v>823</v>
      </c>
      <c r="B22" s="32">
        <v>0</v>
      </c>
      <c r="C22" s="32"/>
      <c r="D22" s="32"/>
      <c r="E22" s="32">
        <v>0</v>
      </c>
      <c r="F22" s="33">
        <v>10</v>
      </c>
      <c r="G22" s="33">
        <f t="shared" si="2"/>
        <v>33.6</v>
      </c>
      <c r="H22" s="33">
        <f t="shared" si="3"/>
        <v>0</v>
      </c>
      <c r="I22" s="33">
        <f t="shared" si="4"/>
        <v>0</v>
      </c>
      <c r="J22" s="33">
        <f t="shared" si="1"/>
        <v>0</v>
      </c>
      <c r="K22" s="33">
        <f t="shared" si="0"/>
        <v>33.6</v>
      </c>
      <c r="L22" s="33">
        <f t="shared" si="0"/>
        <v>0</v>
      </c>
      <c r="M22" s="33">
        <f t="shared" si="0"/>
        <v>0</v>
      </c>
      <c r="N22" s="33">
        <f t="shared" si="0"/>
        <v>0</v>
      </c>
      <c r="O22" s="34">
        <f t="shared" si="5"/>
        <v>615.40000000000009</v>
      </c>
      <c r="P22" s="35">
        <f t="shared" si="6"/>
        <v>0</v>
      </c>
    </row>
    <row r="23" spans="1:16" ht="12" customHeight="1">
      <c r="A23" s="31">
        <v>824</v>
      </c>
      <c r="B23" s="32">
        <v>0</v>
      </c>
      <c r="C23" s="32"/>
      <c r="D23" s="32"/>
      <c r="E23" s="32">
        <v>0</v>
      </c>
      <c r="F23" s="33">
        <v>10</v>
      </c>
      <c r="G23" s="33">
        <f t="shared" si="2"/>
        <v>0</v>
      </c>
      <c r="H23" s="33">
        <f t="shared" si="3"/>
        <v>0</v>
      </c>
      <c r="I23" s="33">
        <f t="shared" si="4"/>
        <v>0</v>
      </c>
      <c r="J23" s="33">
        <f t="shared" si="1"/>
        <v>0</v>
      </c>
      <c r="K23" s="33">
        <f t="shared" si="0"/>
        <v>0</v>
      </c>
      <c r="L23" s="33">
        <f t="shared" si="0"/>
        <v>0</v>
      </c>
      <c r="M23" s="33">
        <f t="shared" si="0"/>
        <v>0</v>
      </c>
      <c r="N23" s="33">
        <f t="shared" si="0"/>
        <v>0</v>
      </c>
      <c r="O23" s="34">
        <f t="shared" si="5"/>
        <v>615.40000000000009</v>
      </c>
      <c r="P23" s="35">
        <f t="shared" si="6"/>
        <v>0</v>
      </c>
    </row>
    <row r="24" spans="1:16" ht="12" customHeight="1">
      <c r="A24" s="31">
        <v>825</v>
      </c>
      <c r="B24" s="32">
        <v>2.7</v>
      </c>
      <c r="C24" s="32"/>
      <c r="D24" s="32"/>
      <c r="E24" s="32">
        <v>0</v>
      </c>
      <c r="F24" s="33">
        <v>10</v>
      </c>
      <c r="G24" s="33">
        <f t="shared" si="2"/>
        <v>27</v>
      </c>
      <c r="H24" s="33">
        <f t="shared" si="3"/>
        <v>0</v>
      </c>
      <c r="I24" s="33">
        <f t="shared" si="4"/>
        <v>0</v>
      </c>
      <c r="J24" s="33">
        <f t="shared" si="1"/>
        <v>0</v>
      </c>
      <c r="K24" s="33">
        <f t="shared" si="0"/>
        <v>27</v>
      </c>
      <c r="L24" s="33">
        <f t="shared" si="0"/>
        <v>0</v>
      </c>
      <c r="M24" s="33">
        <f t="shared" si="0"/>
        <v>0</v>
      </c>
      <c r="N24" s="33">
        <f t="shared" si="0"/>
        <v>0</v>
      </c>
      <c r="O24" s="34">
        <f t="shared" si="5"/>
        <v>642.40000000000009</v>
      </c>
      <c r="P24" s="35">
        <f t="shared" si="6"/>
        <v>0</v>
      </c>
    </row>
    <row r="25" spans="1:16" ht="12" customHeight="1">
      <c r="A25" s="31">
        <v>826</v>
      </c>
      <c r="B25" s="32">
        <v>3.1900000000000004</v>
      </c>
      <c r="C25" s="32"/>
      <c r="D25" s="32"/>
      <c r="E25" s="32">
        <v>0</v>
      </c>
      <c r="F25" s="33">
        <v>10</v>
      </c>
      <c r="G25" s="33">
        <f t="shared" si="2"/>
        <v>58.900000000000006</v>
      </c>
      <c r="H25" s="33">
        <f t="shared" si="3"/>
        <v>0</v>
      </c>
      <c r="I25" s="33">
        <f t="shared" si="4"/>
        <v>0</v>
      </c>
      <c r="J25" s="33">
        <f t="shared" si="1"/>
        <v>0</v>
      </c>
      <c r="K25" s="33">
        <f t="shared" si="0"/>
        <v>58.900000000000006</v>
      </c>
      <c r="L25" s="33">
        <f t="shared" si="0"/>
        <v>0</v>
      </c>
      <c r="M25" s="33">
        <f t="shared" si="0"/>
        <v>0</v>
      </c>
      <c r="N25" s="33">
        <f t="shared" si="0"/>
        <v>0</v>
      </c>
      <c r="O25" s="34">
        <f t="shared" si="5"/>
        <v>701.30000000000007</v>
      </c>
      <c r="P25" s="35">
        <f t="shared" si="6"/>
        <v>0</v>
      </c>
    </row>
    <row r="26" spans="1:16" ht="12" customHeight="1">
      <c r="A26" s="31">
        <v>827</v>
      </c>
      <c r="B26" s="32">
        <v>0</v>
      </c>
      <c r="C26" s="32"/>
      <c r="D26" s="32"/>
      <c r="E26" s="32">
        <v>0</v>
      </c>
      <c r="F26" s="33">
        <v>10</v>
      </c>
      <c r="G26" s="33">
        <f t="shared" si="2"/>
        <v>31.900000000000006</v>
      </c>
      <c r="H26" s="33">
        <f t="shared" si="3"/>
        <v>0</v>
      </c>
      <c r="I26" s="33">
        <f t="shared" si="4"/>
        <v>0</v>
      </c>
      <c r="J26" s="33">
        <f t="shared" si="1"/>
        <v>0</v>
      </c>
      <c r="K26" s="33">
        <f t="shared" si="0"/>
        <v>31.900000000000006</v>
      </c>
      <c r="L26" s="33">
        <f t="shared" si="0"/>
        <v>0</v>
      </c>
      <c r="M26" s="33">
        <f t="shared" si="0"/>
        <v>0</v>
      </c>
      <c r="N26" s="33">
        <f t="shared" si="0"/>
        <v>0</v>
      </c>
      <c r="O26" s="34">
        <f t="shared" si="5"/>
        <v>733.2</v>
      </c>
      <c r="P26" s="35">
        <f t="shared" si="6"/>
        <v>0</v>
      </c>
    </row>
    <row r="27" spans="1:16" ht="12" customHeight="1">
      <c r="A27" s="31">
        <v>828</v>
      </c>
      <c r="B27" s="32">
        <v>2.91</v>
      </c>
      <c r="C27" s="32"/>
      <c r="D27" s="32"/>
      <c r="E27" s="32">
        <v>0</v>
      </c>
      <c r="F27" s="33">
        <v>10</v>
      </c>
      <c r="G27" s="33">
        <f t="shared" si="2"/>
        <v>29.1</v>
      </c>
      <c r="H27" s="33">
        <f t="shared" si="3"/>
        <v>0</v>
      </c>
      <c r="I27" s="33">
        <f t="shared" si="4"/>
        <v>0</v>
      </c>
      <c r="J27" s="33">
        <f t="shared" si="1"/>
        <v>0</v>
      </c>
      <c r="K27" s="33">
        <f t="shared" ref="K27:N48" si="7">G27</f>
        <v>29.1</v>
      </c>
      <c r="L27" s="33">
        <f t="shared" si="7"/>
        <v>0</v>
      </c>
      <c r="M27" s="33">
        <f t="shared" si="7"/>
        <v>0</v>
      </c>
      <c r="N27" s="33">
        <f t="shared" si="7"/>
        <v>0</v>
      </c>
      <c r="O27" s="34">
        <f t="shared" si="5"/>
        <v>762.30000000000007</v>
      </c>
      <c r="P27" s="35">
        <f t="shared" si="6"/>
        <v>0</v>
      </c>
    </row>
    <row r="28" spans="1:16" ht="12" customHeight="1">
      <c r="A28" s="31">
        <v>829</v>
      </c>
      <c r="B28" s="32">
        <v>2.8</v>
      </c>
      <c r="C28" s="32"/>
      <c r="D28" s="32"/>
      <c r="E28" s="32">
        <v>0</v>
      </c>
      <c r="F28" s="33">
        <v>10</v>
      </c>
      <c r="G28" s="33">
        <f t="shared" si="2"/>
        <v>57.1</v>
      </c>
      <c r="H28" s="33">
        <f t="shared" si="3"/>
        <v>0</v>
      </c>
      <c r="I28" s="33">
        <f t="shared" si="4"/>
        <v>0</v>
      </c>
      <c r="J28" s="33">
        <f t="shared" si="1"/>
        <v>0</v>
      </c>
      <c r="K28" s="33">
        <f t="shared" si="7"/>
        <v>57.1</v>
      </c>
      <c r="L28" s="33">
        <f t="shared" si="7"/>
        <v>0</v>
      </c>
      <c r="M28" s="33">
        <f t="shared" si="7"/>
        <v>0</v>
      </c>
      <c r="N28" s="33">
        <f t="shared" si="7"/>
        <v>0</v>
      </c>
      <c r="O28" s="34">
        <f t="shared" si="5"/>
        <v>819.40000000000009</v>
      </c>
      <c r="P28" s="35">
        <f t="shared" si="6"/>
        <v>0</v>
      </c>
    </row>
    <row r="29" spans="1:16" ht="12" customHeight="1">
      <c r="A29" s="31">
        <v>830</v>
      </c>
      <c r="B29" s="32">
        <v>2.76</v>
      </c>
      <c r="C29" s="32"/>
      <c r="D29" s="32"/>
      <c r="E29" s="32">
        <v>0</v>
      </c>
      <c r="F29" s="33">
        <v>10</v>
      </c>
      <c r="G29" s="33">
        <f t="shared" si="2"/>
        <v>55.599999999999994</v>
      </c>
      <c r="H29" s="33">
        <f t="shared" si="3"/>
        <v>0</v>
      </c>
      <c r="I29" s="33">
        <f t="shared" si="4"/>
        <v>0</v>
      </c>
      <c r="J29" s="33">
        <f t="shared" si="1"/>
        <v>0</v>
      </c>
      <c r="K29" s="33">
        <f t="shared" si="7"/>
        <v>55.599999999999994</v>
      </c>
      <c r="L29" s="33">
        <f t="shared" si="7"/>
        <v>0</v>
      </c>
      <c r="M29" s="33">
        <f t="shared" si="7"/>
        <v>0</v>
      </c>
      <c r="N29" s="33">
        <f t="shared" si="7"/>
        <v>0</v>
      </c>
      <c r="O29" s="34">
        <f t="shared" si="5"/>
        <v>875.00000000000011</v>
      </c>
      <c r="P29" s="35">
        <f t="shared" si="6"/>
        <v>0</v>
      </c>
    </row>
    <row r="30" spans="1:16" ht="12" customHeight="1">
      <c r="A30" s="31">
        <v>831</v>
      </c>
      <c r="B30" s="32">
        <v>0</v>
      </c>
      <c r="C30" s="32"/>
      <c r="D30" s="32"/>
      <c r="E30" s="32">
        <v>0</v>
      </c>
      <c r="F30" s="33">
        <v>10</v>
      </c>
      <c r="G30" s="33">
        <f t="shared" si="2"/>
        <v>27.599999999999998</v>
      </c>
      <c r="H30" s="33">
        <f t="shared" si="3"/>
        <v>0</v>
      </c>
      <c r="I30" s="33">
        <f t="shared" si="4"/>
        <v>0</v>
      </c>
      <c r="J30" s="33">
        <f t="shared" si="1"/>
        <v>0</v>
      </c>
      <c r="K30" s="33">
        <f t="shared" si="7"/>
        <v>27.599999999999998</v>
      </c>
      <c r="L30" s="33">
        <f t="shared" si="7"/>
        <v>0</v>
      </c>
      <c r="M30" s="33">
        <f t="shared" si="7"/>
        <v>0</v>
      </c>
      <c r="N30" s="33">
        <f t="shared" si="7"/>
        <v>0</v>
      </c>
      <c r="O30" s="34">
        <f t="shared" si="5"/>
        <v>902.60000000000014</v>
      </c>
      <c r="P30" s="35">
        <f t="shared" si="6"/>
        <v>0</v>
      </c>
    </row>
    <row r="31" spans="1:16" ht="12" customHeight="1">
      <c r="A31" s="31">
        <v>832</v>
      </c>
      <c r="B31" s="32">
        <v>0</v>
      </c>
      <c r="C31" s="32"/>
      <c r="D31" s="32"/>
      <c r="E31" s="32">
        <v>0</v>
      </c>
      <c r="F31" s="33">
        <v>10</v>
      </c>
      <c r="G31" s="33">
        <f t="shared" si="2"/>
        <v>0</v>
      </c>
      <c r="H31" s="33">
        <f t="shared" si="3"/>
        <v>0</v>
      </c>
      <c r="I31" s="33">
        <f t="shared" si="4"/>
        <v>0</v>
      </c>
      <c r="J31" s="33">
        <f t="shared" si="1"/>
        <v>0</v>
      </c>
      <c r="K31" s="33">
        <f t="shared" si="7"/>
        <v>0</v>
      </c>
      <c r="L31" s="33">
        <f t="shared" si="7"/>
        <v>0</v>
      </c>
      <c r="M31" s="33">
        <f t="shared" si="7"/>
        <v>0</v>
      </c>
      <c r="N31" s="33">
        <f t="shared" si="7"/>
        <v>0</v>
      </c>
      <c r="O31" s="34">
        <f t="shared" si="5"/>
        <v>902.60000000000014</v>
      </c>
      <c r="P31" s="35">
        <f t="shared" si="6"/>
        <v>0</v>
      </c>
    </row>
    <row r="32" spans="1:16" ht="12" customHeight="1">
      <c r="A32" s="31">
        <v>833</v>
      </c>
      <c r="B32" s="32">
        <v>2.67</v>
      </c>
      <c r="C32" s="32"/>
      <c r="D32" s="32"/>
      <c r="E32" s="32">
        <v>0</v>
      </c>
      <c r="F32" s="33">
        <v>10</v>
      </c>
      <c r="G32" s="33">
        <v>0</v>
      </c>
      <c r="H32" s="33">
        <f t="shared" si="3"/>
        <v>0</v>
      </c>
      <c r="I32" s="33">
        <f t="shared" si="4"/>
        <v>0</v>
      </c>
      <c r="J32" s="33">
        <f t="shared" si="1"/>
        <v>0</v>
      </c>
      <c r="K32" s="33">
        <f t="shared" si="7"/>
        <v>0</v>
      </c>
      <c r="L32" s="33">
        <f t="shared" si="7"/>
        <v>0</v>
      </c>
      <c r="M32" s="33">
        <f t="shared" si="7"/>
        <v>0</v>
      </c>
      <c r="N32" s="33">
        <f t="shared" si="7"/>
        <v>0</v>
      </c>
      <c r="O32" s="34">
        <f t="shared" si="5"/>
        <v>902.60000000000014</v>
      </c>
      <c r="P32" s="35">
        <f t="shared" si="6"/>
        <v>0</v>
      </c>
    </row>
    <row r="33" spans="1:16" ht="12" customHeight="1">
      <c r="A33" s="31">
        <v>834</v>
      </c>
      <c r="B33" s="32">
        <v>2.6100000000000003</v>
      </c>
      <c r="C33" s="32"/>
      <c r="D33" s="32"/>
      <c r="E33" s="32">
        <v>0</v>
      </c>
      <c r="F33" s="33">
        <v>10</v>
      </c>
      <c r="G33" s="33">
        <v>0</v>
      </c>
      <c r="H33" s="33">
        <f t="shared" si="3"/>
        <v>0</v>
      </c>
      <c r="I33" s="33">
        <f t="shared" si="4"/>
        <v>0</v>
      </c>
      <c r="J33" s="33">
        <f t="shared" si="1"/>
        <v>0</v>
      </c>
      <c r="K33" s="33">
        <f t="shared" si="7"/>
        <v>0</v>
      </c>
      <c r="L33" s="33">
        <f t="shared" si="7"/>
        <v>0</v>
      </c>
      <c r="M33" s="33">
        <f t="shared" si="7"/>
        <v>0</v>
      </c>
      <c r="N33" s="33">
        <f t="shared" si="7"/>
        <v>0</v>
      </c>
      <c r="O33" s="34">
        <f t="shared" si="5"/>
        <v>902.60000000000014</v>
      </c>
      <c r="P33" s="35">
        <f t="shared" si="6"/>
        <v>0</v>
      </c>
    </row>
    <row r="34" spans="1:16" ht="12" customHeight="1">
      <c r="A34" s="31">
        <v>835</v>
      </c>
      <c r="B34" s="32">
        <v>7.34</v>
      </c>
      <c r="C34" s="32"/>
      <c r="D34" s="32"/>
      <c r="E34" s="32">
        <v>0</v>
      </c>
      <c r="F34" s="33">
        <v>10</v>
      </c>
      <c r="G34" s="33">
        <v>0</v>
      </c>
      <c r="H34" s="33">
        <f t="shared" si="3"/>
        <v>0</v>
      </c>
      <c r="I34" s="33">
        <f t="shared" si="4"/>
        <v>0</v>
      </c>
      <c r="J34" s="33">
        <f t="shared" si="1"/>
        <v>0</v>
      </c>
      <c r="K34" s="33">
        <f t="shared" si="7"/>
        <v>0</v>
      </c>
      <c r="L34" s="33">
        <f t="shared" si="7"/>
        <v>0</v>
      </c>
      <c r="M34" s="33">
        <f t="shared" si="7"/>
        <v>0</v>
      </c>
      <c r="N34" s="33">
        <f t="shared" si="7"/>
        <v>0</v>
      </c>
      <c r="O34" s="34">
        <f>SUM(K34+L34+M34)+O33</f>
        <v>902.60000000000014</v>
      </c>
      <c r="P34" s="35">
        <f t="shared" si="6"/>
        <v>0</v>
      </c>
    </row>
    <row r="35" spans="1:16" ht="12" customHeight="1">
      <c r="A35" s="31">
        <v>836</v>
      </c>
      <c r="B35" s="32">
        <v>2.6900000000000004</v>
      </c>
      <c r="C35" s="32"/>
      <c r="D35" s="32"/>
      <c r="E35" s="32">
        <v>0</v>
      </c>
      <c r="F35" s="33">
        <v>10</v>
      </c>
      <c r="G35" s="33">
        <v>0</v>
      </c>
      <c r="H35" s="33">
        <f t="shared" si="3"/>
        <v>0</v>
      </c>
      <c r="I35" s="33">
        <f t="shared" si="4"/>
        <v>0</v>
      </c>
      <c r="J35" s="33">
        <f t="shared" si="1"/>
        <v>0</v>
      </c>
      <c r="K35" s="33">
        <f t="shared" si="7"/>
        <v>0</v>
      </c>
      <c r="L35" s="33">
        <f t="shared" si="7"/>
        <v>0</v>
      </c>
      <c r="M35" s="33">
        <f t="shared" si="7"/>
        <v>0</v>
      </c>
      <c r="N35" s="33">
        <f t="shared" si="7"/>
        <v>0</v>
      </c>
      <c r="O35" s="34">
        <f t="shared" ref="O35:O54" si="8">SUM(K35+L35+M35)+O34</f>
        <v>902.60000000000014</v>
      </c>
      <c r="P35" s="35">
        <f t="shared" si="6"/>
        <v>0</v>
      </c>
    </row>
    <row r="36" spans="1:16" ht="12" customHeight="1">
      <c r="A36" s="31">
        <v>837</v>
      </c>
      <c r="B36" s="32">
        <v>0</v>
      </c>
      <c r="C36" s="32"/>
      <c r="D36" s="32"/>
      <c r="E36" s="32">
        <v>0</v>
      </c>
      <c r="F36" s="33">
        <v>10</v>
      </c>
      <c r="G36" s="33">
        <v>0</v>
      </c>
      <c r="H36" s="33">
        <f t="shared" si="3"/>
        <v>0</v>
      </c>
      <c r="I36" s="33">
        <f t="shared" si="4"/>
        <v>0</v>
      </c>
      <c r="J36" s="33">
        <f t="shared" si="1"/>
        <v>0</v>
      </c>
      <c r="K36" s="33">
        <f t="shared" si="7"/>
        <v>0</v>
      </c>
      <c r="L36" s="33">
        <f t="shared" si="7"/>
        <v>0</v>
      </c>
      <c r="M36" s="33">
        <f t="shared" si="7"/>
        <v>0</v>
      </c>
      <c r="N36" s="33">
        <f t="shared" si="7"/>
        <v>0</v>
      </c>
      <c r="O36" s="34">
        <f t="shared" si="8"/>
        <v>902.60000000000014</v>
      </c>
      <c r="P36" s="35">
        <f t="shared" si="6"/>
        <v>0</v>
      </c>
    </row>
    <row r="37" spans="1:16" ht="12" customHeight="1">
      <c r="A37" s="31">
        <v>838</v>
      </c>
      <c r="B37" s="32">
        <v>0</v>
      </c>
      <c r="C37" s="32"/>
      <c r="D37" s="32"/>
      <c r="E37" s="32">
        <v>0</v>
      </c>
      <c r="F37" s="33">
        <v>10</v>
      </c>
      <c r="G37" s="33">
        <v>0</v>
      </c>
      <c r="H37" s="33">
        <f t="shared" si="3"/>
        <v>0</v>
      </c>
      <c r="I37" s="33">
        <f t="shared" si="4"/>
        <v>0</v>
      </c>
      <c r="J37" s="33">
        <f t="shared" si="1"/>
        <v>0</v>
      </c>
      <c r="K37" s="33">
        <f t="shared" si="7"/>
        <v>0</v>
      </c>
      <c r="L37" s="33">
        <f t="shared" si="7"/>
        <v>0</v>
      </c>
      <c r="M37" s="33">
        <f t="shared" si="7"/>
        <v>0</v>
      </c>
      <c r="N37" s="33">
        <f t="shared" si="7"/>
        <v>0</v>
      </c>
      <c r="O37" s="34">
        <f t="shared" si="8"/>
        <v>902.60000000000014</v>
      </c>
      <c r="P37" s="35">
        <f t="shared" si="6"/>
        <v>0</v>
      </c>
    </row>
    <row r="38" spans="1:16" ht="12" customHeight="1">
      <c r="A38" s="31">
        <v>839</v>
      </c>
      <c r="B38" s="32">
        <v>0</v>
      </c>
      <c r="C38" s="32"/>
      <c r="D38" s="32"/>
      <c r="E38" s="32">
        <v>0</v>
      </c>
      <c r="F38" s="33">
        <v>10</v>
      </c>
      <c r="G38" s="33">
        <f t="shared" si="2"/>
        <v>0</v>
      </c>
      <c r="H38" s="33">
        <f t="shared" si="3"/>
        <v>0</v>
      </c>
      <c r="I38" s="33">
        <f t="shared" si="4"/>
        <v>0</v>
      </c>
      <c r="J38" s="33">
        <f t="shared" si="1"/>
        <v>0</v>
      </c>
      <c r="K38" s="33">
        <f t="shared" si="7"/>
        <v>0</v>
      </c>
      <c r="L38" s="33">
        <f t="shared" si="7"/>
        <v>0</v>
      </c>
      <c r="M38" s="33">
        <f t="shared" si="7"/>
        <v>0</v>
      </c>
      <c r="N38" s="33">
        <f t="shared" si="7"/>
        <v>0</v>
      </c>
      <c r="O38" s="34">
        <f t="shared" si="8"/>
        <v>902.60000000000014</v>
      </c>
      <c r="P38" s="35">
        <f t="shared" si="6"/>
        <v>0</v>
      </c>
    </row>
    <row r="39" spans="1:16" ht="12" customHeight="1">
      <c r="A39" s="31">
        <v>840</v>
      </c>
      <c r="B39" s="32">
        <v>3.3</v>
      </c>
      <c r="C39" s="32"/>
      <c r="D39" s="32"/>
      <c r="E39" s="32">
        <v>0</v>
      </c>
      <c r="F39" s="33">
        <v>10</v>
      </c>
      <c r="G39" s="33">
        <f t="shared" si="2"/>
        <v>33</v>
      </c>
      <c r="H39" s="33">
        <f t="shared" si="3"/>
        <v>0</v>
      </c>
      <c r="I39" s="33">
        <f t="shared" si="4"/>
        <v>0</v>
      </c>
      <c r="J39" s="33">
        <f t="shared" si="1"/>
        <v>0</v>
      </c>
      <c r="K39" s="33">
        <f t="shared" si="7"/>
        <v>33</v>
      </c>
      <c r="L39" s="33">
        <f t="shared" si="7"/>
        <v>0</v>
      </c>
      <c r="M39" s="33">
        <f t="shared" si="7"/>
        <v>0</v>
      </c>
      <c r="N39" s="33">
        <f t="shared" si="7"/>
        <v>0</v>
      </c>
      <c r="O39" s="34">
        <f t="shared" si="8"/>
        <v>935.60000000000014</v>
      </c>
      <c r="P39" s="35">
        <f t="shared" si="6"/>
        <v>0</v>
      </c>
    </row>
    <row r="40" spans="1:16" ht="12" customHeight="1">
      <c r="A40" s="31">
        <v>841</v>
      </c>
      <c r="B40" s="32">
        <v>2.74</v>
      </c>
      <c r="C40" s="32"/>
      <c r="D40" s="32"/>
      <c r="E40" s="32">
        <v>0</v>
      </c>
      <c r="F40" s="33">
        <v>10</v>
      </c>
      <c r="G40" s="33">
        <f t="shared" si="2"/>
        <v>60.4</v>
      </c>
      <c r="H40" s="33">
        <f t="shared" si="3"/>
        <v>0</v>
      </c>
      <c r="I40" s="33">
        <f t="shared" si="4"/>
        <v>0</v>
      </c>
      <c r="J40" s="33">
        <f t="shared" si="1"/>
        <v>0</v>
      </c>
      <c r="K40" s="33">
        <f t="shared" si="7"/>
        <v>60.4</v>
      </c>
      <c r="L40" s="33">
        <f t="shared" si="7"/>
        <v>0</v>
      </c>
      <c r="M40" s="33">
        <f t="shared" si="7"/>
        <v>0</v>
      </c>
      <c r="N40" s="33">
        <f t="shared" si="7"/>
        <v>0</v>
      </c>
      <c r="O40" s="34">
        <f t="shared" si="8"/>
        <v>996.00000000000011</v>
      </c>
      <c r="P40" s="35">
        <f t="shared" si="6"/>
        <v>0</v>
      </c>
    </row>
    <row r="41" spans="1:16" ht="12" customHeight="1">
      <c r="A41" s="31">
        <v>842</v>
      </c>
      <c r="B41" s="32">
        <v>3.31</v>
      </c>
      <c r="C41" s="32"/>
      <c r="D41" s="32"/>
      <c r="E41" s="32">
        <v>0</v>
      </c>
      <c r="F41" s="33">
        <v>10</v>
      </c>
      <c r="G41" s="33">
        <f t="shared" si="2"/>
        <v>60.500000000000007</v>
      </c>
      <c r="H41" s="33">
        <f t="shared" si="3"/>
        <v>0</v>
      </c>
      <c r="I41" s="33">
        <f t="shared" si="4"/>
        <v>0</v>
      </c>
      <c r="J41" s="33">
        <f t="shared" si="1"/>
        <v>0</v>
      </c>
      <c r="K41" s="33">
        <f t="shared" si="7"/>
        <v>60.500000000000007</v>
      </c>
      <c r="L41" s="33">
        <f t="shared" si="7"/>
        <v>0</v>
      </c>
      <c r="M41" s="33">
        <f t="shared" si="7"/>
        <v>0</v>
      </c>
      <c r="N41" s="33">
        <f t="shared" si="7"/>
        <v>0</v>
      </c>
      <c r="O41" s="34">
        <f t="shared" si="8"/>
        <v>1056.5000000000002</v>
      </c>
      <c r="P41" s="35">
        <f t="shared" si="6"/>
        <v>0</v>
      </c>
    </row>
    <row r="42" spans="1:16" ht="12" customHeight="1">
      <c r="A42" s="31">
        <v>843</v>
      </c>
      <c r="B42" s="32">
        <v>4.46</v>
      </c>
      <c r="C42" s="32"/>
      <c r="D42" s="32"/>
      <c r="E42" s="32">
        <v>0</v>
      </c>
      <c r="F42" s="33">
        <v>10</v>
      </c>
      <c r="G42" s="33">
        <f t="shared" si="2"/>
        <v>77.699999999999989</v>
      </c>
      <c r="H42" s="33">
        <f t="shared" si="3"/>
        <v>0</v>
      </c>
      <c r="I42" s="33">
        <f t="shared" si="4"/>
        <v>0</v>
      </c>
      <c r="J42" s="33">
        <f t="shared" si="1"/>
        <v>0</v>
      </c>
      <c r="K42" s="33">
        <f t="shared" si="7"/>
        <v>77.699999999999989</v>
      </c>
      <c r="L42" s="33">
        <f t="shared" si="7"/>
        <v>0</v>
      </c>
      <c r="M42" s="33">
        <f t="shared" si="7"/>
        <v>0</v>
      </c>
      <c r="N42" s="33">
        <f t="shared" si="7"/>
        <v>0</v>
      </c>
      <c r="O42" s="34">
        <f t="shared" si="8"/>
        <v>1134.2000000000003</v>
      </c>
      <c r="P42" s="35">
        <f t="shared" si="6"/>
        <v>0</v>
      </c>
    </row>
    <row r="43" spans="1:16" ht="12" customHeight="1">
      <c r="A43" s="31">
        <v>844</v>
      </c>
      <c r="B43" s="32">
        <v>4.3099999999999996</v>
      </c>
      <c r="C43" s="32"/>
      <c r="D43" s="32"/>
      <c r="E43" s="32">
        <v>0</v>
      </c>
      <c r="F43" s="33">
        <v>10</v>
      </c>
      <c r="G43" s="33">
        <f t="shared" si="2"/>
        <v>87.699999999999989</v>
      </c>
      <c r="H43" s="33">
        <f t="shared" si="3"/>
        <v>0</v>
      </c>
      <c r="I43" s="33">
        <f t="shared" si="4"/>
        <v>0</v>
      </c>
      <c r="J43" s="33">
        <f t="shared" si="1"/>
        <v>0</v>
      </c>
      <c r="K43" s="33">
        <f t="shared" si="7"/>
        <v>87.699999999999989</v>
      </c>
      <c r="L43" s="33">
        <f t="shared" si="7"/>
        <v>0</v>
      </c>
      <c r="M43" s="33">
        <f t="shared" si="7"/>
        <v>0</v>
      </c>
      <c r="N43" s="33">
        <f t="shared" si="7"/>
        <v>0</v>
      </c>
      <c r="O43" s="34">
        <f t="shared" si="8"/>
        <v>1221.9000000000003</v>
      </c>
      <c r="P43" s="35">
        <f t="shared" si="6"/>
        <v>0</v>
      </c>
    </row>
    <row r="44" spans="1:16" ht="12" customHeight="1">
      <c r="A44" s="31">
        <v>845</v>
      </c>
      <c r="B44" s="32">
        <v>4.04</v>
      </c>
      <c r="C44" s="32"/>
      <c r="D44" s="32"/>
      <c r="E44" s="32">
        <v>0</v>
      </c>
      <c r="F44" s="33">
        <v>10</v>
      </c>
      <c r="G44" s="33">
        <f t="shared" si="2"/>
        <v>83.5</v>
      </c>
      <c r="H44" s="33">
        <f t="shared" si="3"/>
        <v>0</v>
      </c>
      <c r="I44" s="33">
        <f t="shared" si="4"/>
        <v>0</v>
      </c>
      <c r="J44" s="33">
        <f t="shared" si="1"/>
        <v>0</v>
      </c>
      <c r="K44" s="33">
        <f t="shared" si="7"/>
        <v>83.5</v>
      </c>
      <c r="L44" s="33">
        <f t="shared" si="7"/>
        <v>0</v>
      </c>
      <c r="M44" s="33">
        <f t="shared" si="7"/>
        <v>0</v>
      </c>
      <c r="N44" s="33">
        <f t="shared" si="7"/>
        <v>0</v>
      </c>
      <c r="O44" s="34">
        <f t="shared" si="8"/>
        <v>1305.4000000000003</v>
      </c>
      <c r="P44" s="35">
        <f t="shared" si="6"/>
        <v>0</v>
      </c>
    </row>
    <row r="45" spans="1:16" ht="12" customHeight="1">
      <c r="A45" s="31">
        <v>846</v>
      </c>
      <c r="B45" s="32">
        <v>4.1500000000000004</v>
      </c>
      <c r="C45" s="32"/>
      <c r="D45" s="32"/>
      <c r="E45" s="32">
        <v>0</v>
      </c>
      <c r="F45" s="33">
        <v>10</v>
      </c>
      <c r="G45" s="33">
        <f t="shared" si="2"/>
        <v>81.900000000000006</v>
      </c>
      <c r="H45" s="33">
        <f t="shared" si="3"/>
        <v>0</v>
      </c>
      <c r="I45" s="33">
        <f t="shared" si="4"/>
        <v>0</v>
      </c>
      <c r="J45" s="33">
        <f t="shared" si="1"/>
        <v>0</v>
      </c>
      <c r="K45" s="33">
        <f t="shared" si="7"/>
        <v>81.900000000000006</v>
      </c>
      <c r="L45" s="33">
        <f t="shared" si="7"/>
        <v>0</v>
      </c>
      <c r="M45" s="33">
        <f t="shared" si="7"/>
        <v>0</v>
      </c>
      <c r="N45" s="33">
        <f t="shared" si="7"/>
        <v>0</v>
      </c>
      <c r="O45" s="34">
        <f t="shared" si="8"/>
        <v>1387.3000000000004</v>
      </c>
      <c r="P45" s="35">
        <f t="shared" si="6"/>
        <v>0</v>
      </c>
    </row>
    <row r="46" spans="1:16" ht="12" customHeight="1">
      <c r="A46" s="31">
        <v>847</v>
      </c>
      <c r="B46" s="32">
        <v>3.24</v>
      </c>
      <c r="C46" s="32"/>
      <c r="D46" s="32"/>
      <c r="E46" s="32">
        <v>0</v>
      </c>
      <c r="F46" s="33">
        <v>10</v>
      </c>
      <c r="G46" s="33">
        <f t="shared" si="2"/>
        <v>73.900000000000006</v>
      </c>
      <c r="H46" s="33">
        <f t="shared" si="3"/>
        <v>0</v>
      </c>
      <c r="I46" s="33">
        <f t="shared" si="4"/>
        <v>0</v>
      </c>
      <c r="J46" s="33">
        <f t="shared" si="1"/>
        <v>0</v>
      </c>
      <c r="K46" s="33">
        <f t="shared" si="7"/>
        <v>73.900000000000006</v>
      </c>
      <c r="L46" s="33">
        <f t="shared" si="7"/>
        <v>0</v>
      </c>
      <c r="M46" s="33">
        <f t="shared" si="7"/>
        <v>0</v>
      </c>
      <c r="N46" s="33">
        <f t="shared" si="7"/>
        <v>0</v>
      </c>
      <c r="O46" s="34">
        <f t="shared" si="8"/>
        <v>1461.2000000000005</v>
      </c>
      <c r="P46" s="35">
        <f t="shared" si="6"/>
        <v>0</v>
      </c>
    </row>
    <row r="47" spans="1:16" ht="12" customHeight="1" thickBot="1">
      <c r="A47" s="36">
        <v>848</v>
      </c>
      <c r="B47" s="37">
        <v>2.2999999999999998</v>
      </c>
      <c r="C47" s="37"/>
      <c r="D47" s="37"/>
      <c r="E47" s="37">
        <v>0.18</v>
      </c>
      <c r="F47" s="38">
        <v>10</v>
      </c>
      <c r="G47" s="38">
        <f t="shared" si="2"/>
        <v>55.4</v>
      </c>
      <c r="H47" s="38">
        <f t="shared" si="3"/>
        <v>0</v>
      </c>
      <c r="I47" s="38">
        <f t="shared" si="4"/>
        <v>0</v>
      </c>
      <c r="J47" s="38">
        <f t="shared" si="1"/>
        <v>2.34</v>
      </c>
      <c r="K47" s="38">
        <f t="shared" si="7"/>
        <v>55.4</v>
      </c>
      <c r="L47" s="38">
        <f t="shared" si="7"/>
        <v>0</v>
      </c>
      <c r="M47" s="38">
        <f t="shared" si="7"/>
        <v>0</v>
      </c>
      <c r="N47" s="38">
        <f t="shared" si="7"/>
        <v>2.34</v>
      </c>
      <c r="O47" s="39">
        <f t="shared" si="8"/>
        <v>1516.6000000000006</v>
      </c>
      <c r="P47" s="40">
        <f t="shared" si="6"/>
        <v>2.34</v>
      </c>
    </row>
    <row r="48" spans="1:16" ht="12" customHeight="1">
      <c r="A48" s="41">
        <v>849</v>
      </c>
      <c r="B48" s="42">
        <v>1.54</v>
      </c>
      <c r="C48" s="42"/>
      <c r="D48" s="42"/>
      <c r="E48" s="42">
        <v>0.23</v>
      </c>
      <c r="F48" s="43">
        <v>10</v>
      </c>
      <c r="G48" s="43">
        <f t="shared" si="2"/>
        <v>38.4</v>
      </c>
      <c r="H48" s="43">
        <f t="shared" si="3"/>
        <v>0</v>
      </c>
      <c r="I48" s="43">
        <f t="shared" si="4"/>
        <v>0</v>
      </c>
      <c r="J48" s="43">
        <f t="shared" si="1"/>
        <v>5.330000000000001</v>
      </c>
      <c r="K48" s="43">
        <f t="shared" si="7"/>
        <v>38.4</v>
      </c>
      <c r="L48" s="43">
        <f t="shared" si="7"/>
        <v>0</v>
      </c>
      <c r="M48" s="43">
        <f t="shared" si="7"/>
        <v>0</v>
      </c>
      <c r="N48" s="43">
        <f t="shared" si="7"/>
        <v>5.330000000000001</v>
      </c>
      <c r="O48" s="44">
        <f t="shared" si="8"/>
        <v>1555.0000000000007</v>
      </c>
      <c r="P48" s="45">
        <f t="shared" si="6"/>
        <v>7.6700000000000008</v>
      </c>
    </row>
    <row r="49" spans="1:16" ht="12" customHeight="1">
      <c r="A49" s="31">
        <v>850</v>
      </c>
      <c r="B49" s="32">
        <v>1.37</v>
      </c>
      <c r="C49" s="32"/>
      <c r="D49" s="32"/>
      <c r="E49" s="32">
        <v>0.46</v>
      </c>
      <c r="F49" s="33">
        <v>10</v>
      </c>
      <c r="G49" s="33">
        <f t="shared" si="2"/>
        <v>29.1</v>
      </c>
      <c r="H49" s="33">
        <f t="shared" si="3"/>
        <v>0</v>
      </c>
      <c r="I49" s="33">
        <f t="shared" si="4"/>
        <v>0</v>
      </c>
      <c r="J49" s="33">
        <f t="shared" si="1"/>
        <v>8.9700000000000006</v>
      </c>
      <c r="K49" s="33">
        <f t="shared" ref="K49:N64" si="9">G49</f>
        <v>29.1</v>
      </c>
      <c r="L49" s="33">
        <f t="shared" si="9"/>
        <v>0</v>
      </c>
      <c r="M49" s="33">
        <f t="shared" si="9"/>
        <v>0</v>
      </c>
      <c r="N49" s="33">
        <f t="shared" si="9"/>
        <v>8.9700000000000006</v>
      </c>
      <c r="O49" s="34">
        <f t="shared" si="8"/>
        <v>1584.1000000000006</v>
      </c>
      <c r="P49" s="35">
        <f t="shared" si="6"/>
        <v>16.64</v>
      </c>
    </row>
    <row r="50" spans="1:16" ht="12" customHeight="1">
      <c r="A50" s="31">
        <v>851</v>
      </c>
      <c r="B50" s="32">
        <v>1.67</v>
      </c>
      <c r="C50" s="32"/>
      <c r="D50" s="32"/>
      <c r="E50" s="32">
        <v>0.32</v>
      </c>
      <c r="F50" s="33">
        <v>10</v>
      </c>
      <c r="G50" s="33">
        <f t="shared" si="2"/>
        <v>30.4</v>
      </c>
      <c r="H50" s="33">
        <f t="shared" si="3"/>
        <v>0</v>
      </c>
      <c r="I50" s="33">
        <f t="shared" si="4"/>
        <v>0</v>
      </c>
      <c r="J50" s="33">
        <f t="shared" si="1"/>
        <v>10.14</v>
      </c>
      <c r="K50" s="33">
        <f t="shared" si="9"/>
        <v>30.4</v>
      </c>
      <c r="L50" s="33">
        <f t="shared" si="9"/>
        <v>0</v>
      </c>
      <c r="M50" s="33">
        <f t="shared" si="9"/>
        <v>0</v>
      </c>
      <c r="N50" s="33">
        <f t="shared" si="9"/>
        <v>10.14</v>
      </c>
      <c r="O50" s="34">
        <f t="shared" si="8"/>
        <v>1614.5000000000007</v>
      </c>
      <c r="P50" s="35">
        <f t="shared" si="6"/>
        <v>26.78</v>
      </c>
    </row>
    <row r="51" spans="1:16" ht="12" customHeight="1">
      <c r="A51" s="31">
        <v>852</v>
      </c>
      <c r="B51" s="32">
        <v>2.72</v>
      </c>
      <c r="C51" s="32"/>
      <c r="D51" s="32"/>
      <c r="E51" s="32">
        <v>0</v>
      </c>
      <c r="F51" s="33">
        <v>10</v>
      </c>
      <c r="G51" s="33">
        <f t="shared" si="2"/>
        <v>43.900000000000006</v>
      </c>
      <c r="H51" s="33">
        <f t="shared" si="3"/>
        <v>0</v>
      </c>
      <c r="I51" s="33">
        <f t="shared" si="4"/>
        <v>0</v>
      </c>
      <c r="J51" s="33">
        <f t="shared" si="1"/>
        <v>4.16</v>
      </c>
      <c r="K51" s="33">
        <f t="shared" si="9"/>
        <v>43.900000000000006</v>
      </c>
      <c r="L51" s="33">
        <f t="shared" si="9"/>
        <v>0</v>
      </c>
      <c r="M51" s="33">
        <f t="shared" si="9"/>
        <v>0</v>
      </c>
      <c r="N51" s="33">
        <f t="shared" si="9"/>
        <v>4.16</v>
      </c>
      <c r="O51" s="34">
        <f t="shared" si="8"/>
        <v>1658.4000000000008</v>
      </c>
      <c r="P51" s="35">
        <f t="shared" si="6"/>
        <v>30.94</v>
      </c>
    </row>
    <row r="52" spans="1:16" ht="12" customHeight="1">
      <c r="A52" s="31">
        <v>853</v>
      </c>
      <c r="B52" s="32">
        <v>3.19</v>
      </c>
      <c r="C52" s="32"/>
      <c r="D52" s="32"/>
      <c r="E52" s="32">
        <v>0</v>
      </c>
      <c r="F52" s="33">
        <v>10</v>
      </c>
      <c r="G52" s="33">
        <f t="shared" si="2"/>
        <v>59.1</v>
      </c>
      <c r="H52" s="33">
        <f t="shared" si="3"/>
        <v>0</v>
      </c>
      <c r="I52" s="33">
        <f t="shared" si="4"/>
        <v>0</v>
      </c>
      <c r="J52" s="33">
        <f t="shared" si="1"/>
        <v>0</v>
      </c>
      <c r="K52" s="33">
        <f t="shared" si="9"/>
        <v>59.1</v>
      </c>
      <c r="L52" s="33">
        <f t="shared" si="9"/>
        <v>0</v>
      </c>
      <c r="M52" s="33">
        <f t="shared" si="9"/>
        <v>0</v>
      </c>
      <c r="N52" s="33">
        <f t="shared" si="9"/>
        <v>0</v>
      </c>
      <c r="O52" s="34">
        <f t="shared" si="8"/>
        <v>1717.5000000000007</v>
      </c>
      <c r="P52" s="35">
        <f t="shared" si="6"/>
        <v>30.94</v>
      </c>
    </row>
    <row r="53" spans="1:16" ht="12" customHeight="1">
      <c r="A53" s="31">
        <v>854</v>
      </c>
      <c r="B53" s="32">
        <v>5.43</v>
      </c>
      <c r="C53" s="32"/>
      <c r="D53" s="32"/>
      <c r="E53" s="32">
        <v>0</v>
      </c>
      <c r="F53" s="33">
        <v>10</v>
      </c>
      <c r="G53" s="33">
        <f t="shared" si="2"/>
        <v>86.199999999999989</v>
      </c>
      <c r="H53" s="33">
        <f t="shared" si="3"/>
        <v>0</v>
      </c>
      <c r="I53" s="33">
        <f t="shared" si="4"/>
        <v>0</v>
      </c>
      <c r="J53" s="33">
        <f t="shared" si="1"/>
        <v>0</v>
      </c>
      <c r="K53" s="33">
        <f t="shared" si="9"/>
        <v>86.199999999999989</v>
      </c>
      <c r="L53" s="33">
        <f t="shared" si="9"/>
        <v>0</v>
      </c>
      <c r="M53" s="33">
        <f t="shared" si="9"/>
        <v>0</v>
      </c>
      <c r="N53" s="33">
        <f t="shared" si="9"/>
        <v>0</v>
      </c>
      <c r="O53" s="34">
        <f t="shared" si="8"/>
        <v>1803.7000000000007</v>
      </c>
      <c r="P53" s="35">
        <f t="shared" si="6"/>
        <v>30.94</v>
      </c>
    </row>
    <row r="54" spans="1:16" ht="12" customHeight="1">
      <c r="A54" s="31">
        <v>855</v>
      </c>
      <c r="B54" s="32">
        <v>18.690000000000001</v>
      </c>
      <c r="C54" s="32"/>
      <c r="D54" s="32"/>
      <c r="E54" s="32">
        <v>0</v>
      </c>
      <c r="F54" s="33">
        <v>10</v>
      </c>
      <c r="G54" s="33">
        <f t="shared" si="2"/>
        <v>241.20000000000002</v>
      </c>
      <c r="H54" s="33">
        <f t="shared" si="3"/>
        <v>0</v>
      </c>
      <c r="I54" s="33">
        <f t="shared" si="4"/>
        <v>0</v>
      </c>
      <c r="J54" s="33">
        <f t="shared" si="1"/>
        <v>0</v>
      </c>
      <c r="K54" s="33">
        <f t="shared" si="9"/>
        <v>241.20000000000002</v>
      </c>
      <c r="L54" s="33">
        <f t="shared" si="9"/>
        <v>0</v>
      </c>
      <c r="M54" s="33">
        <f t="shared" si="9"/>
        <v>0</v>
      </c>
      <c r="N54" s="33">
        <f t="shared" si="9"/>
        <v>0</v>
      </c>
      <c r="O54" s="34">
        <f t="shared" si="8"/>
        <v>2044.9000000000008</v>
      </c>
      <c r="P54" s="35">
        <f t="shared" si="6"/>
        <v>30.94</v>
      </c>
    </row>
    <row r="55" spans="1:16" ht="12" customHeight="1">
      <c r="A55" s="31">
        <v>856</v>
      </c>
      <c r="B55" s="32">
        <v>30.15</v>
      </c>
      <c r="C55" s="32"/>
      <c r="D55" s="32"/>
      <c r="E55" s="32">
        <v>0</v>
      </c>
      <c r="F55" s="33">
        <v>10</v>
      </c>
      <c r="G55" s="33">
        <f>SUM(B54+B55)*F55</f>
        <v>488.40000000000003</v>
      </c>
      <c r="H55" s="33">
        <f>SUM(C54+C55)*F55</f>
        <v>0</v>
      </c>
      <c r="I55" s="33">
        <f>SUM(D54+D55)*F55</f>
        <v>0</v>
      </c>
      <c r="J55" s="33">
        <f t="shared" si="1"/>
        <v>0</v>
      </c>
      <c r="K55" s="33">
        <f t="shared" si="9"/>
        <v>488.40000000000003</v>
      </c>
      <c r="L55" s="33">
        <f t="shared" si="9"/>
        <v>0</v>
      </c>
      <c r="M55" s="33">
        <f t="shared" si="9"/>
        <v>0</v>
      </c>
      <c r="N55" s="33">
        <f t="shared" si="9"/>
        <v>0</v>
      </c>
      <c r="O55" s="34">
        <f>SUM(K55+L55+M55)+O54</f>
        <v>2533.3000000000006</v>
      </c>
      <c r="P55" s="35">
        <f>N55+P54</f>
        <v>30.94</v>
      </c>
    </row>
    <row r="56" spans="1:16">
      <c r="A56" s="31">
        <v>857</v>
      </c>
      <c r="B56" s="32">
        <v>30.22</v>
      </c>
      <c r="C56" s="32"/>
      <c r="D56" s="32"/>
      <c r="E56" s="32">
        <v>0</v>
      </c>
      <c r="F56" s="33">
        <v>10</v>
      </c>
      <c r="G56" s="33">
        <f t="shared" ref="G56:G92" si="10">SUM(B55+B56)*F56</f>
        <v>603.69999999999993</v>
      </c>
      <c r="H56" s="33">
        <f t="shared" ref="H56:H92" si="11">SUM(C55+C56)*F56</f>
        <v>0</v>
      </c>
      <c r="I56" s="33">
        <f t="shared" ref="I56:I92" si="12">SUM(D55+D56)*F56</f>
        <v>0</v>
      </c>
      <c r="J56" s="33">
        <f t="shared" si="1"/>
        <v>0</v>
      </c>
      <c r="K56" s="33">
        <f t="shared" si="9"/>
        <v>603.69999999999993</v>
      </c>
      <c r="L56" s="33">
        <f t="shared" si="9"/>
        <v>0</v>
      </c>
      <c r="M56" s="33">
        <f t="shared" si="9"/>
        <v>0</v>
      </c>
      <c r="N56" s="33">
        <f t="shared" si="9"/>
        <v>0</v>
      </c>
      <c r="O56" s="34">
        <f t="shared" ref="O56:O92" si="13">SUM(K56+L56+M56)+O55</f>
        <v>3137.0000000000005</v>
      </c>
      <c r="P56" s="35">
        <f t="shared" ref="P56:P92" si="14">N56+P55</f>
        <v>30.94</v>
      </c>
    </row>
    <row r="57" spans="1:16">
      <c r="A57" s="31">
        <v>858</v>
      </c>
      <c r="B57" s="32">
        <v>28.25</v>
      </c>
      <c r="C57" s="32"/>
      <c r="D57" s="32"/>
      <c r="E57" s="32">
        <v>0</v>
      </c>
      <c r="F57" s="33">
        <v>10</v>
      </c>
      <c r="G57" s="33">
        <f t="shared" si="10"/>
        <v>584.70000000000005</v>
      </c>
      <c r="H57" s="33">
        <f t="shared" si="11"/>
        <v>0</v>
      </c>
      <c r="I57" s="33">
        <f t="shared" si="12"/>
        <v>0</v>
      </c>
      <c r="J57" s="33">
        <f t="shared" si="1"/>
        <v>0</v>
      </c>
      <c r="K57" s="33">
        <f t="shared" si="9"/>
        <v>584.70000000000005</v>
      </c>
      <c r="L57" s="33">
        <f t="shared" si="9"/>
        <v>0</v>
      </c>
      <c r="M57" s="33">
        <f t="shared" si="9"/>
        <v>0</v>
      </c>
      <c r="N57" s="33">
        <f t="shared" si="9"/>
        <v>0</v>
      </c>
      <c r="O57" s="34">
        <f t="shared" si="13"/>
        <v>3721.7000000000007</v>
      </c>
      <c r="P57" s="35">
        <f t="shared" si="14"/>
        <v>30.94</v>
      </c>
    </row>
    <row r="58" spans="1:16">
      <c r="A58" s="31">
        <v>859</v>
      </c>
      <c r="B58" s="32">
        <v>32.729999999999997</v>
      </c>
      <c r="C58" s="32"/>
      <c r="D58" s="32"/>
      <c r="E58" s="32">
        <v>0</v>
      </c>
      <c r="F58" s="33">
        <v>10</v>
      </c>
      <c r="G58" s="33">
        <f t="shared" si="10"/>
        <v>609.79999999999995</v>
      </c>
      <c r="H58" s="33">
        <f t="shared" si="11"/>
        <v>0</v>
      </c>
      <c r="I58" s="33">
        <f t="shared" si="12"/>
        <v>0</v>
      </c>
      <c r="J58" s="33">
        <f t="shared" si="1"/>
        <v>0</v>
      </c>
      <c r="K58" s="33">
        <f t="shared" si="9"/>
        <v>609.79999999999995</v>
      </c>
      <c r="L58" s="33">
        <f t="shared" si="9"/>
        <v>0</v>
      </c>
      <c r="M58" s="33">
        <f t="shared" si="9"/>
        <v>0</v>
      </c>
      <c r="N58" s="33">
        <f t="shared" si="9"/>
        <v>0</v>
      </c>
      <c r="O58" s="34">
        <f t="shared" si="13"/>
        <v>4331.5000000000009</v>
      </c>
      <c r="P58" s="35">
        <f t="shared" si="14"/>
        <v>30.94</v>
      </c>
    </row>
    <row r="59" spans="1:16">
      <c r="A59" s="31">
        <v>860</v>
      </c>
      <c r="B59" s="32">
        <v>35.69</v>
      </c>
      <c r="C59" s="32"/>
      <c r="D59" s="32"/>
      <c r="E59" s="32">
        <v>0</v>
      </c>
      <c r="F59" s="33">
        <v>10</v>
      </c>
      <c r="G59" s="33">
        <f t="shared" si="10"/>
        <v>684.19999999999982</v>
      </c>
      <c r="H59" s="33">
        <f t="shared" si="11"/>
        <v>0</v>
      </c>
      <c r="I59" s="33">
        <f t="shared" si="12"/>
        <v>0</v>
      </c>
      <c r="J59" s="33">
        <f t="shared" si="1"/>
        <v>0</v>
      </c>
      <c r="K59" s="33">
        <f t="shared" si="9"/>
        <v>684.19999999999982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34">
        <f t="shared" si="13"/>
        <v>5015.7000000000007</v>
      </c>
      <c r="P59" s="35">
        <f t="shared" si="14"/>
        <v>30.94</v>
      </c>
    </row>
    <row r="60" spans="1:16">
      <c r="A60" s="31">
        <v>861</v>
      </c>
      <c r="B60" s="32">
        <v>36.57</v>
      </c>
      <c r="C60" s="32"/>
      <c r="D60" s="32"/>
      <c r="E60" s="32">
        <v>0</v>
      </c>
      <c r="F60" s="33">
        <v>10</v>
      </c>
      <c r="G60" s="33">
        <f t="shared" si="10"/>
        <v>722.59999999999991</v>
      </c>
      <c r="H60" s="33">
        <f t="shared" si="11"/>
        <v>0</v>
      </c>
      <c r="I60" s="33">
        <f t="shared" si="12"/>
        <v>0</v>
      </c>
      <c r="J60" s="33">
        <f t="shared" si="1"/>
        <v>0</v>
      </c>
      <c r="K60" s="33">
        <f t="shared" si="9"/>
        <v>722.59999999999991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34">
        <f t="shared" si="13"/>
        <v>5738.3000000000011</v>
      </c>
      <c r="P60" s="35">
        <f t="shared" si="14"/>
        <v>30.94</v>
      </c>
    </row>
    <row r="61" spans="1:16">
      <c r="A61" s="31">
        <v>862</v>
      </c>
      <c r="B61" s="32">
        <v>32.29</v>
      </c>
      <c r="C61" s="32"/>
      <c r="D61" s="32"/>
      <c r="E61" s="32">
        <v>0</v>
      </c>
      <c r="F61" s="33">
        <v>10</v>
      </c>
      <c r="G61" s="33">
        <f t="shared" si="10"/>
        <v>688.6</v>
      </c>
      <c r="H61" s="33">
        <f t="shared" si="11"/>
        <v>0</v>
      </c>
      <c r="I61" s="33">
        <f t="shared" si="12"/>
        <v>0</v>
      </c>
      <c r="J61" s="33">
        <f t="shared" si="1"/>
        <v>0</v>
      </c>
      <c r="K61" s="33">
        <f t="shared" si="9"/>
        <v>688.6</v>
      </c>
      <c r="L61" s="33">
        <f t="shared" si="9"/>
        <v>0</v>
      </c>
      <c r="M61" s="33">
        <f t="shared" si="9"/>
        <v>0</v>
      </c>
      <c r="N61" s="33">
        <f t="shared" si="9"/>
        <v>0</v>
      </c>
      <c r="O61" s="34">
        <f t="shared" si="13"/>
        <v>6426.9000000000015</v>
      </c>
      <c r="P61" s="35">
        <f t="shared" si="14"/>
        <v>30.94</v>
      </c>
    </row>
    <row r="62" spans="1:16">
      <c r="A62" s="31">
        <v>863</v>
      </c>
      <c r="B62" s="32">
        <v>33.590000000000003</v>
      </c>
      <c r="C62" s="32"/>
      <c r="D62" s="32"/>
      <c r="E62" s="32">
        <v>0</v>
      </c>
      <c r="F62" s="33">
        <v>10</v>
      </c>
      <c r="G62" s="33">
        <f t="shared" si="10"/>
        <v>658.8</v>
      </c>
      <c r="H62" s="33">
        <f t="shared" si="11"/>
        <v>0</v>
      </c>
      <c r="I62" s="33">
        <f t="shared" si="12"/>
        <v>0</v>
      </c>
      <c r="J62" s="33">
        <f t="shared" si="1"/>
        <v>0</v>
      </c>
      <c r="K62" s="33">
        <f t="shared" si="9"/>
        <v>658.8</v>
      </c>
      <c r="L62" s="33">
        <f t="shared" si="9"/>
        <v>0</v>
      </c>
      <c r="M62" s="33">
        <f t="shared" si="9"/>
        <v>0</v>
      </c>
      <c r="N62" s="33">
        <f t="shared" si="9"/>
        <v>0</v>
      </c>
      <c r="O62" s="34">
        <f t="shared" si="13"/>
        <v>7085.7000000000016</v>
      </c>
      <c r="P62" s="35">
        <f t="shared" si="14"/>
        <v>30.94</v>
      </c>
    </row>
    <row r="63" spans="1:16">
      <c r="A63" s="31">
        <v>864</v>
      </c>
      <c r="B63" s="32">
        <v>31.94</v>
      </c>
      <c r="C63" s="32"/>
      <c r="D63" s="32"/>
      <c r="E63" s="32">
        <v>0</v>
      </c>
      <c r="F63" s="33">
        <v>10</v>
      </c>
      <c r="G63" s="33">
        <f t="shared" si="10"/>
        <v>655.29999999999995</v>
      </c>
      <c r="H63" s="33">
        <f t="shared" si="11"/>
        <v>0</v>
      </c>
      <c r="I63" s="33">
        <f t="shared" si="12"/>
        <v>0</v>
      </c>
      <c r="J63" s="33">
        <f t="shared" si="1"/>
        <v>0</v>
      </c>
      <c r="K63" s="33">
        <f t="shared" si="9"/>
        <v>655.29999999999995</v>
      </c>
      <c r="L63" s="33">
        <f t="shared" si="9"/>
        <v>0</v>
      </c>
      <c r="M63" s="33">
        <f t="shared" si="9"/>
        <v>0</v>
      </c>
      <c r="N63" s="33">
        <f t="shared" si="9"/>
        <v>0</v>
      </c>
      <c r="O63" s="34">
        <f t="shared" si="13"/>
        <v>7741.0000000000018</v>
      </c>
      <c r="P63" s="35">
        <f t="shared" si="14"/>
        <v>30.94</v>
      </c>
    </row>
    <row r="64" spans="1:16">
      <c r="A64" s="31">
        <v>865</v>
      </c>
      <c r="B64" s="32">
        <v>28.4</v>
      </c>
      <c r="C64" s="32"/>
      <c r="D64" s="32"/>
      <c r="E64" s="32">
        <v>0</v>
      </c>
      <c r="F64" s="33">
        <v>10</v>
      </c>
      <c r="G64" s="33">
        <f t="shared" si="10"/>
        <v>603.40000000000009</v>
      </c>
      <c r="H64" s="33">
        <f t="shared" si="11"/>
        <v>0</v>
      </c>
      <c r="I64" s="33">
        <f t="shared" si="12"/>
        <v>0</v>
      </c>
      <c r="J64" s="33">
        <f t="shared" si="1"/>
        <v>0</v>
      </c>
      <c r="K64" s="33">
        <f t="shared" si="9"/>
        <v>603.40000000000009</v>
      </c>
      <c r="L64" s="33">
        <f t="shared" si="9"/>
        <v>0</v>
      </c>
      <c r="M64" s="33">
        <f t="shared" si="9"/>
        <v>0</v>
      </c>
      <c r="N64" s="33">
        <f t="shared" si="9"/>
        <v>0</v>
      </c>
      <c r="O64" s="34">
        <f t="shared" si="13"/>
        <v>8344.4000000000015</v>
      </c>
      <c r="P64" s="35">
        <f t="shared" si="14"/>
        <v>30.94</v>
      </c>
    </row>
    <row r="65" spans="1:16">
      <c r="A65" s="31">
        <v>866</v>
      </c>
      <c r="B65" s="32">
        <v>26.02</v>
      </c>
      <c r="C65" s="32"/>
      <c r="D65" s="32"/>
      <c r="E65" s="32">
        <v>0</v>
      </c>
      <c r="F65" s="33">
        <v>10</v>
      </c>
      <c r="G65" s="33">
        <f t="shared" si="10"/>
        <v>544.20000000000005</v>
      </c>
      <c r="H65" s="33">
        <f t="shared" si="11"/>
        <v>0</v>
      </c>
      <c r="I65" s="33">
        <f t="shared" si="12"/>
        <v>0</v>
      </c>
      <c r="J65" s="33">
        <f t="shared" si="1"/>
        <v>0</v>
      </c>
      <c r="K65" s="33">
        <f t="shared" ref="K65:N92" si="15">G65</f>
        <v>544.20000000000005</v>
      </c>
      <c r="L65" s="33">
        <f t="shared" si="15"/>
        <v>0</v>
      </c>
      <c r="M65" s="33">
        <f t="shared" si="15"/>
        <v>0</v>
      </c>
      <c r="N65" s="33">
        <f t="shared" si="15"/>
        <v>0</v>
      </c>
      <c r="O65" s="34">
        <f t="shared" si="13"/>
        <v>8888.6000000000022</v>
      </c>
      <c r="P65" s="35">
        <f t="shared" si="14"/>
        <v>30.94</v>
      </c>
    </row>
    <row r="66" spans="1:16">
      <c r="A66" s="31">
        <v>867</v>
      </c>
      <c r="B66" s="32">
        <v>22.15</v>
      </c>
      <c r="C66" s="32"/>
      <c r="D66" s="32"/>
      <c r="E66" s="32">
        <v>0</v>
      </c>
      <c r="F66" s="33">
        <v>10</v>
      </c>
      <c r="G66" s="33">
        <f t="shared" si="10"/>
        <v>481.70000000000005</v>
      </c>
      <c r="H66" s="33">
        <f t="shared" si="11"/>
        <v>0</v>
      </c>
      <c r="I66" s="33">
        <f t="shared" si="12"/>
        <v>0</v>
      </c>
      <c r="J66" s="33">
        <f t="shared" si="1"/>
        <v>0</v>
      </c>
      <c r="K66" s="33">
        <f t="shared" si="15"/>
        <v>481.70000000000005</v>
      </c>
      <c r="L66" s="33">
        <f t="shared" si="15"/>
        <v>0</v>
      </c>
      <c r="M66" s="33">
        <f t="shared" si="15"/>
        <v>0</v>
      </c>
      <c r="N66" s="33">
        <f t="shared" si="15"/>
        <v>0</v>
      </c>
      <c r="O66" s="34">
        <f t="shared" si="13"/>
        <v>9370.3000000000029</v>
      </c>
      <c r="P66" s="35">
        <f t="shared" si="14"/>
        <v>30.94</v>
      </c>
    </row>
    <row r="67" spans="1:16">
      <c r="A67" s="31">
        <v>868</v>
      </c>
      <c r="B67" s="32">
        <v>19.68</v>
      </c>
      <c r="C67" s="32"/>
      <c r="D67" s="32"/>
      <c r="E67" s="32">
        <v>0</v>
      </c>
      <c r="F67" s="33">
        <v>10</v>
      </c>
      <c r="G67" s="33">
        <f t="shared" si="10"/>
        <v>418.29999999999995</v>
      </c>
      <c r="H67" s="33">
        <f t="shared" si="11"/>
        <v>0</v>
      </c>
      <c r="I67" s="33">
        <f t="shared" si="12"/>
        <v>0</v>
      </c>
      <c r="J67" s="33">
        <f t="shared" si="1"/>
        <v>0</v>
      </c>
      <c r="K67" s="33">
        <f t="shared" si="15"/>
        <v>418.29999999999995</v>
      </c>
      <c r="L67" s="33">
        <f t="shared" si="15"/>
        <v>0</v>
      </c>
      <c r="M67" s="33">
        <f t="shared" si="15"/>
        <v>0</v>
      </c>
      <c r="N67" s="33">
        <f t="shared" si="15"/>
        <v>0</v>
      </c>
      <c r="O67" s="34">
        <f t="shared" si="13"/>
        <v>9788.6000000000022</v>
      </c>
      <c r="P67" s="35">
        <f t="shared" si="14"/>
        <v>30.94</v>
      </c>
    </row>
    <row r="68" spans="1:16">
      <c r="A68" s="31">
        <v>869</v>
      </c>
      <c r="B68" s="32">
        <v>18.43</v>
      </c>
      <c r="C68" s="32"/>
      <c r="D68" s="32"/>
      <c r="E68" s="32">
        <v>0</v>
      </c>
      <c r="F68" s="33">
        <v>10</v>
      </c>
      <c r="G68" s="33">
        <f t="shared" si="10"/>
        <v>381.1</v>
      </c>
      <c r="H68" s="33">
        <f t="shared" si="11"/>
        <v>0</v>
      </c>
      <c r="I68" s="33">
        <f t="shared" si="12"/>
        <v>0</v>
      </c>
      <c r="J68" s="33">
        <f t="shared" si="1"/>
        <v>0</v>
      </c>
      <c r="K68" s="33">
        <f t="shared" si="15"/>
        <v>381.1</v>
      </c>
      <c r="L68" s="33">
        <f t="shared" si="15"/>
        <v>0</v>
      </c>
      <c r="M68" s="33">
        <f t="shared" si="15"/>
        <v>0</v>
      </c>
      <c r="N68" s="33">
        <f t="shared" si="15"/>
        <v>0</v>
      </c>
      <c r="O68" s="34">
        <f t="shared" si="13"/>
        <v>10169.700000000003</v>
      </c>
      <c r="P68" s="35">
        <f t="shared" si="14"/>
        <v>30.94</v>
      </c>
    </row>
    <row r="69" spans="1:16">
      <c r="A69" s="31">
        <v>870</v>
      </c>
      <c r="B69" s="32">
        <v>18.95</v>
      </c>
      <c r="C69" s="32"/>
      <c r="D69" s="32"/>
      <c r="E69" s="32">
        <v>0</v>
      </c>
      <c r="F69" s="33">
        <v>10</v>
      </c>
      <c r="G69" s="33">
        <f t="shared" si="10"/>
        <v>373.79999999999995</v>
      </c>
      <c r="H69" s="33">
        <f t="shared" si="11"/>
        <v>0</v>
      </c>
      <c r="I69" s="33">
        <f t="shared" si="12"/>
        <v>0</v>
      </c>
      <c r="J69" s="33">
        <f t="shared" si="1"/>
        <v>0</v>
      </c>
      <c r="K69" s="33">
        <f t="shared" si="15"/>
        <v>373.79999999999995</v>
      </c>
      <c r="L69" s="33">
        <f t="shared" si="15"/>
        <v>0</v>
      </c>
      <c r="M69" s="33">
        <f t="shared" si="15"/>
        <v>0</v>
      </c>
      <c r="N69" s="33">
        <f t="shared" si="15"/>
        <v>0</v>
      </c>
      <c r="O69" s="34">
        <f t="shared" si="13"/>
        <v>10543.500000000002</v>
      </c>
      <c r="P69" s="35">
        <f t="shared" si="14"/>
        <v>30.94</v>
      </c>
    </row>
    <row r="70" spans="1:16">
      <c r="A70" s="31">
        <v>871</v>
      </c>
      <c r="B70" s="32">
        <v>18.260000000000002</v>
      </c>
      <c r="C70" s="32"/>
      <c r="D70" s="32"/>
      <c r="E70" s="32">
        <v>0</v>
      </c>
      <c r="F70" s="33">
        <v>10</v>
      </c>
      <c r="G70" s="33">
        <f t="shared" si="10"/>
        <v>372.1</v>
      </c>
      <c r="H70" s="33">
        <f t="shared" si="11"/>
        <v>0</v>
      </c>
      <c r="I70" s="33">
        <f t="shared" si="12"/>
        <v>0</v>
      </c>
      <c r="J70" s="33">
        <f t="shared" si="1"/>
        <v>0</v>
      </c>
      <c r="K70" s="33">
        <f t="shared" si="15"/>
        <v>372.1</v>
      </c>
      <c r="L70" s="33">
        <f t="shared" si="15"/>
        <v>0</v>
      </c>
      <c r="M70" s="33">
        <f t="shared" si="15"/>
        <v>0</v>
      </c>
      <c r="N70" s="33">
        <f t="shared" si="15"/>
        <v>0</v>
      </c>
      <c r="O70" s="34">
        <f t="shared" si="13"/>
        <v>10915.600000000002</v>
      </c>
      <c r="P70" s="35">
        <f t="shared" si="14"/>
        <v>30.94</v>
      </c>
    </row>
    <row r="71" spans="1:16">
      <c r="A71" s="31">
        <v>872</v>
      </c>
      <c r="B71" s="32">
        <v>17.579999999999998</v>
      </c>
      <c r="C71" s="32"/>
      <c r="D71" s="32"/>
      <c r="E71" s="32">
        <v>0</v>
      </c>
      <c r="F71" s="33">
        <v>10</v>
      </c>
      <c r="G71" s="33">
        <f t="shared" si="10"/>
        <v>358.40000000000003</v>
      </c>
      <c r="H71" s="33">
        <f t="shared" si="11"/>
        <v>0</v>
      </c>
      <c r="I71" s="33">
        <f t="shared" si="12"/>
        <v>0</v>
      </c>
      <c r="J71" s="33">
        <f t="shared" si="1"/>
        <v>0</v>
      </c>
      <c r="K71" s="33">
        <f t="shared" si="15"/>
        <v>358.40000000000003</v>
      </c>
      <c r="L71" s="33">
        <f t="shared" si="15"/>
        <v>0</v>
      </c>
      <c r="M71" s="33">
        <f t="shared" si="15"/>
        <v>0</v>
      </c>
      <c r="N71" s="33">
        <f t="shared" si="15"/>
        <v>0</v>
      </c>
      <c r="O71" s="34">
        <f t="shared" si="13"/>
        <v>11274.000000000002</v>
      </c>
      <c r="P71" s="35">
        <f t="shared" si="14"/>
        <v>30.94</v>
      </c>
    </row>
    <row r="72" spans="1:16">
      <c r="A72" s="31">
        <v>873</v>
      </c>
      <c r="B72" s="32">
        <v>0</v>
      </c>
      <c r="C72" s="32"/>
      <c r="D72" s="32"/>
      <c r="E72" s="32">
        <v>0</v>
      </c>
      <c r="F72" s="33">
        <v>10</v>
      </c>
      <c r="G72" s="33">
        <f t="shared" si="10"/>
        <v>175.79999999999998</v>
      </c>
      <c r="H72" s="33">
        <f t="shared" si="11"/>
        <v>0</v>
      </c>
      <c r="I72" s="33">
        <f t="shared" si="12"/>
        <v>0</v>
      </c>
      <c r="J72" s="33">
        <f t="shared" si="1"/>
        <v>0</v>
      </c>
      <c r="K72" s="33">
        <f t="shared" si="15"/>
        <v>175.79999999999998</v>
      </c>
      <c r="L72" s="33">
        <f t="shared" si="15"/>
        <v>0</v>
      </c>
      <c r="M72" s="33">
        <f t="shared" si="15"/>
        <v>0</v>
      </c>
      <c r="N72" s="33">
        <f t="shared" si="15"/>
        <v>0</v>
      </c>
      <c r="O72" s="34">
        <f t="shared" si="13"/>
        <v>11449.800000000001</v>
      </c>
      <c r="P72" s="35">
        <f t="shared" si="14"/>
        <v>30.94</v>
      </c>
    </row>
    <row r="73" spans="1:16">
      <c r="A73" s="31">
        <v>874</v>
      </c>
      <c r="B73" s="32">
        <v>17.21</v>
      </c>
      <c r="C73" s="32"/>
      <c r="D73" s="32"/>
      <c r="E73" s="32">
        <v>0</v>
      </c>
      <c r="F73" s="33">
        <v>10</v>
      </c>
      <c r="G73" s="33">
        <f t="shared" si="10"/>
        <v>172.10000000000002</v>
      </c>
      <c r="H73" s="33">
        <f t="shared" si="11"/>
        <v>0</v>
      </c>
      <c r="I73" s="33">
        <f t="shared" si="12"/>
        <v>0</v>
      </c>
      <c r="J73" s="33">
        <f t="shared" si="1"/>
        <v>0</v>
      </c>
      <c r="K73" s="33">
        <f t="shared" si="15"/>
        <v>172.10000000000002</v>
      </c>
      <c r="L73" s="33">
        <f t="shared" si="15"/>
        <v>0</v>
      </c>
      <c r="M73" s="33">
        <f t="shared" si="15"/>
        <v>0</v>
      </c>
      <c r="N73" s="33">
        <f t="shared" si="15"/>
        <v>0</v>
      </c>
      <c r="O73" s="34">
        <f t="shared" si="13"/>
        <v>11621.900000000001</v>
      </c>
      <c r="P73" s="35">
        <f t="shared" si="14"/>
        <v>30.94</v>
      </c>
    </row>
    <row r="74" spans="1:16">
      <c r="A74" s="31">
        <v>875</v>
      </c>
      <c r="B74" s="32">
        <v>16</v>
      </c>
      <c r="C74" s="32"/>
      <c r="D74" s="32"/>
      <c r="E74" s="32">
        <v>0</v>
      </c>
      <c r="F74" s="33">
        <v>10</v>
      </c>
      <c r="G74" s="33">
        <f t="shared" si="10"/>
        <v>332.1</v>
      </c>
      <c r="H74" s="33">
        <f t="shared" si="11"/>
        <v>0</v>
      </c>
      <c r="I74" s="33">
        <f t="shared" si="12"/>
        <v>0</v>
      </c>
      <c r="J74" s="33">
        <f t="shared" si="1"/>
        <v>0</v>
      </c>
      <c r="K74" s="33">
        <f t="shared" si="15"/>
        <v>332.1</v>
      </c>
      <c r="L74" s="33">
        <f t="shared" si="15"/>
        <v>0</v>
      </c>
      <c r="M74" s="33">
        <f t="shared" si="15"/>
        <v>0</v>
      </c>
      <c r="N74" s="33">
        <f t="shared" si="15"/>
        <v>0</v>
      </c>
      <c r="O74" s="34">
        <f t="shared" si="13"/>
        <v>11954.000000000002</v>
      </c>
      <c r="P74" s="35">
        <f t="shared" si="14"/>
        <v>30.94</v>
      </c>
    </row>
    <row r="75" spans="1:16">
      <c r="A75" s="31">
        <v>876</v>
      </c>
      <c r="B75" s="32">
        <v>16.16</v>
      </c>
      <c r="C75" s="32"/>
      <c r="D75" s="32"/>
      <c r="E75" s="32">
        <v>0</v>
      </c>
      <c r="F75" s="33">
        <v>10</v>
      </c>
      <c r="G75" s="33">
        <f t="shared" si="10"/>
        <v>321.59999999999997</v>
      </c>
      <c r="H75" s="33">
        <f t="shared" si="11"/>
        <v>0</v>
      </c>
      <c r="I75" s="33">
        <f t="shared" si="12"/>
        <v>0</v>
      </c>
      <c r="J75" s="33">
        <f t="shared" si="1"/>
        <v>0</v>
      </c>
      <c r="K75" s="33">
        <f t="shared" si="15"/>
        <v>321.59999999999997</v>
      </c>
      <c r="L75" s="33">
        <f t="shared" si="15"/>
        <v>0</v>
      </c>
      <c r="M75" s="33">
        <f t="shared" si="15"/>
        <v>0</v>
      </c>
      <c r="N75" s="33">
        <f t="shared" si="15"/>
        <v>0</v>
      </c>
      <c r="O75" s="34">
        <f t="shared" si="13"/>
        <v>12275.600000000002</v>
      </c>
      <c r="P75" s="35">
        <f t="shared" si="14"/>
        <v>30.94</v>
      </c>
    </row>
    <row r="76" spans="1:16">
      <c r="A76" s="31">
        <v>877</v>
      </c>
      <c r="B76" s="32">
        <v>15.14</v>
      </c>
      <c r="C76" s="32"/>
      <c r="D76" s="32"/>
      <c r="E76" s="32">
        <v>0</v>
      </c>
      <c r="F76" s="33">
        <v>10</v>
      </c>
      <c r="G76" s="33">
        <f t="shared" si="10"/>
        <v>313</v>
      </c>
      <c r="H76" s="33">
        <f t="shared" si="11"/>
        <v>0</v>
      </c>
      <c r="I76" s="33">
        <f t="shared" si="12"/>
        <v>0</v>
      </c>
      <c r="J76" s="33">
        <f t="shared" ref="J76:J92" si="16">SUM((E75+E76)*F76*1.3)</f>
        <v>0</v>
      </c>
      <c r="K76" s="33">
        <f t="shared" si="15"/>
        <v>313</v>
      </c>
      <c r="L76" s="33">
        <f t="shared" si="15"/>
        <v>0</v>
      </c>
      <c r="M76" s="33">
        <f t="shared" si="15"/>
        <v>0</v>
      </c>
      <c r="N76" s="33">
        <f t="shared" si="15"/>
        <v>0</v>
      </c>
      <c r="O76" s="34">
        <f t="shared" si="13"/>
        <v>12588.600000000002</v>
      </c>
      <c r="P76" s="35">
        <f t="shared" si="14"/>
        <v>30.94</v>
      </c>
    </row>
    <row r="77" spans="1:16">
      <c r="A77" s="31">
        <v>878</v>
      </c>
      <c r="B77" s="32">
        <v>12.67</v>
      </c>
      <c r="C77" s="32"/>
      <c r="D77" s="32"/>
      <c r="E77" s="32">
        <v>0</v>
      </c>
      <c r="F77" s="33">
        <v>10</v>
      </c>
      <c r="G77" s="33">
        <f t="shared" si="10"/>
        <v>278.10000000000002</v>
      </c>
      <c r="H77" s="33">
        <f t="shared" si="11"/>
        <v>0</v>
      </c>
      <c r="I77" s="33">
        <f t="shared" si="12"/>
        <v>0</v>
      </c>
      <c r="J77" s="33">
        <f t="shared" si="16"/>
        <v>0</v>
      </c>
      <c r="K77" s="33">
        <f t="shared" si="15"/>
        <v>278.10000000000002</v>
      </c>
      <c r="L77" s="33">
        <f t="shared" si="15"/>
        <v>0</v>
      </c>
      <c r="M77" s="33">
        <f t="shared" si="15"/>
        <v>0</v>
      </c>
      <c r="N77" s="33">
        <f t="shared" si="15"/>
        <v>0</v>
      </c>
      <c r="O77" s="34">
        <f t="shared" si="13"/>
        <v>12866.700000000003</v>
      </c>
      <c r="P77" s="35">
        <f t="shared" si="14"/>
        <v>30.94</v>
      </c>
    </row>
    <row r="78" spans="1:16">
      <c r="A78" s="31">
        <v>879</v>
      </c>
      <c r="B78" s="32">
        <v>6.17</v>
      </c>
      <c r="C78" s="32"/>
      <c r="D78" s="32"/>
      <c r="E78" s="32">
        <v>0</v>
      </c>
      <c r="F78" s="33">
        <v>10</v>
      </c>
      <c r="G78" s="33">
        <f t="shared" si="10"/>
        <v>188.4</v>
      </c>
      <c r="H78" s="33">
        <f t="shared" si="11"/>
        <v>0</v>
      </c>
      <c r="I78" s="33">
        <f t="shared" si="12"/>
        <v>0</v>
      </c>
      <c r="J78" s="33">
        <f t="shared" si="16"/>
        <v>0</v>
      </c>
      <c r="K78" s="33">
        <f t="shared" si="15"/>
        <v>188.4</v>
      </c>
      <c r="L78" s="33">
        <f t="shared" si="15"/>
        <v>0</v>
      </c>
      <c r="M78" s="33">
        <f t="shared" si="15"/>
        <v>0</v>
      </c>
      <c r="N78" s="33">
        <f t="shared" si="15"/>
        <v>0</v>
      </c>
      <c r="O78" s="34">
        <f t="shared" si="13"/>
        <v>13055.100000000002</v>
      </c>
      <c r="P78" s="35">
        <f t="shared" si="14"/>
        <v>30.94</v>
      </c>
    </row>
    <row r="79" spans="1:16">
      <c r="A79" s="31">
        <v>880</v>
      </c>
      <c r="B79" s="32">
        <v>3.09</v>
      </c>
      <c r="C79" s="32"/>
      <c r="D79" s="32"/>
      <c r="E79" s="32">
        <v>0</v>
      </c>
      <c r="F79" s="33">
        <v>10</v>
      </c>
      <c r="G79" s="33">
        <f t="shared" si="10"/>
        <v>92.6</v>
      </c>
      <c r="H79" s="33">
        <f t="shared" si="11"/>
        <v>0</v>
      </c>
      <c r="I79" s="33">
        <f t="shared" si="12"/>
        <v>0</v>
      </c>
      <c r="J79" s="33">
        <f t="shared" si="16"/>
        <v>0</v>
      </c>
      <c r="K79" s="33">
        <f t="shared" si="15"/>
        <v>92.6</v>
      </c>
      <c r="L79" s="33">
        <f t="shared" si="15"/>
        <v>0</v>
      </c>
      <c r="M79" s="33">
        <f t="shared" si="15"/>
        <v>0</v>
      </c>
      <c r="N79" s="33">
        <f t="shared" si="15"/>
        <v>0</v>
      </c>
      <c r="O79" s="34">
        <f t="shared" si="13"/>
        <v>13147.700000000003</v>
      </c>
      <c r="P79" s="35">
        <f t="shared" si="14"/>
        <v>30.94</v>
      </c>
    </row>
    <row r="80" spans="1:16">
      <c r="A80" s="31">
        <v>881</v>
      </c>
      <c r="B80" s="32">
        <v>0</v>
      </c>
      <c r="C80" s="32"/>
      <c r="D80" s="32"/>
      <c r="E80" s="32">
        <v>0</v>
      </c>
      <c r="F80" s="33">
        <v>10</v>
      </c>
      <c r="G80" s="33">
        <f t="shared" si="10"/>
        <v>30.9</v>
      </c>
      <c r="H80" s="33">
        <f t="shared" si="11"/>
        <v>0</v>
      </c>
      <c r="I80" s="33">
        <f t="shared" si="12"/>
        <v>0</v>
      </c>
      <c r="J80" s="33">
        <f t="shared" si="16"/>
        <v>0</v>
      </c>
      <c r="K80" s="33">
        <f t="shared" si="15"/>
        <v>30.9</v>
      </c>
      <c r="L80" s="33">
        <f t="shared" si="15"/>
        <v>0</v>
      </c>
      <c r="M80" s="33">
        <f t="shared" si="15"/>
        <v>0</v>
      </c>
      <c r="N80" s="33">
        <f t="shared" si="15"/>
        <v>0</v>
      </c>
      <c r="O80" s="34">
        <f t="shared" si="13"/>
        <v>13178.600000000002</v>
      </c>
      <c r="P80" s="35">
        <f t="shared" si="14"/>
        <v>30.94</v>
      </c>
    </row>
    <row r="81" spans="1:16">
      <c r="A81" s="31">
        <v>882</v>
      </c>
      <c r="B81" s="32">
        <v>3.3600000000000003</v>
      </c>
      <c r="C81" s="32"/>
      <c r="D81" s="32"/>
      <c r="E81" s="32">
        <v>0</v>
      </c>
      <c r="F81" s="33">
        <v>10</v>
      </c>
      <c r="G81" s="33">
        <f t="shared" si="10"/>
        <v>33.6</v>
      </c>
      <c r="H81" s="33">
        <f t="shared" si="11"/>
        <v>0</v>
      </c>
      <c r="I81" s="33">
        <f t="shared" si="12"/>
        <v>0</v>
      </c>
      <c r="J81" s="33">
        <f t="shared" si="16"/>
        <v>0</v>
      </c>
      <c r="K81" s="33">
        <f t="shared" si="15"/>
        <v>33.6</v>
      </c>
      <c r="L81" s="33">
        <f t="shared" si="15"/>
        <v>0</v>
      </c>
      <c r="M81" s="33">
        <f t="shared" si="15"/>
        <v>0</v>
      </c>
      <c r="N81" s="33">
        <f t="shared" si="15"/>
        <v>0</v>
      </c>
      <c r="O81" s="34">
        <f t="shared" si="13"/>
        <v>13212.200000000003</v>
      </c>
      <c r="P81" s="35">
        <f t="shared" si="14"/>
        <v>30.94</v>
      </c>
    </row>
    <row r="82" spans="1:16">
      <c r="A82" s="31">
        <v>883</v>
      </c>
      <c r="B82" s="32">
        <v>3.26</v>
      </c>
      <c r="C82" s="32"/>
      <c r="D82" s="32"/>
      <c r="E82" s="32">
        <v>0</v>
      </c>
      <c r="F82" s="33">
        <v>10</v>
      </c>
      <c r="G82" s="33">
        <f t="shared" si="10"/>
        <v>66.2</v>
      </c>
      <c r="H82" s="33">
        <f t="shared" si="11"/>
        <v>0</v>
      </c>
      <c r="I82" s="33">
        <f t="shared" si="12"/>
        <v>0</v>
      </c>
      <c r="J82" s="33">
        <f t="shared" si="16"/>
        <v>0</v>
      </c>
      <c r="K82" s="33">
        <f t="shared" si="15"/>
        <v>66.2</v>
      </c>
      <c r="L82" s="33">
        <f t="shared" si="15"/>
        <v>0</v>
      </c>
      <c r="M82" s="33">
        <f t="shared" si="15"/>
        <v>0</v>
      </c>
      <c r="N82" s="33">
        <f t="shared" si="15"/>
        <v>0</v>
      </c>
      <c r="O82" s="34">
        <f t="shared" si="13"/>
        <v>13278.400000000003</v>
      </c>
      <c r="P82" s="35">
        <f t="shared" si="14"/>
        <v>30.94</v>
      </c>
    </row>
    <row r="83" spans="1:16">
      <c r="A83" s="31">
        <v>884</v>
      </c>
      <c r="B83" s="32">
        <v>3.2</v>
      </c>
      <c r="C83" s="32"/>
      <c r="D83" s="32"/>
      <c r="E83" s="32">
        <v>0</v>
      </c>
      <c r="F83" s="33">
        <v>10</v>
      </c>
      <c r="G83" s="33">
        <f t="shared" si="10"/>
        <v>64.599999999999994</v>
      </c>
      <c r="H83" s="33">
        <f t="shared" si="11"/>
        <v>0</v>
      </c>
      <c r="I83" s="33">
        <f t="shared" si="12"/>
        <v>0</v>
      </c>
      <c r="J83" s="33">
        <f t="shared" si="16"/>
        <v>0</v>
      </c>
      <c r="K83" s="33">
        <f t="shared" si="15"/>
        <v>64.599999999999994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4">
        <f t="shared" si="13"/>
        <v>13343.000000000004</v>
      </c>
      <c r="P83" s="35">
        <f t="shared" si="14"/>
        <v>30.94</v>
      </c>
    </row>
    <row r="84" spans="1:16">
      <c r="A84" s="31">
        <v>885</v>
      </c>
      <c r="B84" s="32">
        <v>3.3500000000000005</v>
      </c>
      <c r="C84" s="32"/>
      <c r="D84" s="32"/>
      <c r="E84" s="32">
        <v>0</v>
      </c>
      <c r="F84" s="33">
        <v>10</v>
      </c>
      <c r="G84" s="33">
        <f t="shared" si="10"/>
        <v>65.5</v>
      </c>
      <c r="H84" s="33">
        <f t="shared" si="11"/>
        <v>0</v>
      </c>
      <c r="I84" s="33">
        <f t="shared" si="12"/>
        <v>0</v>
      </c>
      <c r="J84" s="33">
        <f t="shared" si="16"/>
        <v>0</v>
      </c>
      <c r="K84" s="33">
        <f t="shared" si="15"/>
        <v>65.5</v>
      </c>
      <c r="L84" s="33">
        <f t="shared" si="15"/>
        <v>0</v>
      </c>
      <c r="M84" s="33">
        <f t="shared" si="15"/>
        <v>0</v>
      </c>
      <c r="N84" s="33">
        <f t="shared" si="15"/>
        <v>0</v>
      </c>
      <c r="O84" s="34">
        <f t="shared" si="13"/>
        <v>13408.500000000004</v>
      </c>
      <c r="P84" s="35">
        <f t="shared" si="14"/>
        <v>30.94</v>
      </c>
    </row>
    <row r="85" spans="1:16">
      <c r="A85" s="31">
        <v>886</v>
      </c>
      <c r="B85" s="32">
        <v>3.3899999999999997</v>
      </c>
      <c r="C85" s="32"/>
      <c r="D85" s="32"/>
      <c r="E85" s="32">
        <v>0</v>
      </c>
      <c r="F85" s="33">
        <v>10</v>
      </c>
      <c r="G85" s="33">
        <f t="shared" si="10"/>
        <v>67.400000000000006</v>
      </c>
      <c r="H85" s="33">
        <f t="shared" si="11"/>
        <v>0</v>
      </c>
      <c r="I85" s="33">
        <f t="shared" si="12"/>
        <v>0</v>
      </c>
      <c r="J85" s="33">
        <f t="shared" si="16"/>
        <v>0</v>
      </c>
      <c r="K85" s="33">
        <f t="shared" si="15"/>
        <v>67.400000000000006</v>
      </c>
      <c r="L85" s="33">
        <f t="shared" si="15"/>
        <v>0</v>
      </c>
      <c r="M85" s="33">
        <f t="shared" si="15"/>
        <v>0</v>
      </c>
      <c r="N85" s="33">
        <f t="shared" si="15"/>
        <v>0</v>
      </c>
      <c r="O85" s="34">
        <f t="shared" si="13"/>
        <v>13475.900000000003</v>
      </c>
      <c r="P85" s="35">
        <f t="shared" si="14"/>
        <v>30.94</v>
      </c>
    </row>
    <row r="86" spans="1:16">
      <c r="A86" s="31">
        <v>887</v>
      </c>
      <c r="B86" s="32">
        <v>3.3200000000000003</v>
      </c>
      <c r="C86" s="32"/>
      <c r="D86" s="32"/>
      <c r="E86" s="32">
        <v>0</v>
      </c>
      <c r="F86" s="33">
        <v>10</v>
      </c>
      <c r="G86" s="33">
        <f t="shared" si="10"/>
        <v>67.099999999999994</v>
      </c>
      <c r="H86" s="33">
        <f t="shared" si="11"/>
        <v>0</v>
      </c>
      <c r="I86" s="33">
        <f t="shared" si="12"/>
        <v>0</v>
      </c>
      <c r="J86" s="33">
        <f t="shared" si="16"/>
        <v>0</v>
      </c>
      <c r="K86" s="33">
        <f t="shared" si="15"/>
        <v>67.099999999999994</v>
      </c>
      <c r="L86" s="33">
        <f t="shared" si="15"/>
        <v>0</v>
      </c>
      <c r="M86" s="33">
        <f t="shared" si="15"/>
        <v>0</v>
      </c>
      <c r="N86" s="33">
        <f t="shared" si="15"/>
        <v>0</v>
      </c>
      <c r="O86" s="34">
        <f t="shared" si="13"/>
        <v>13543.000000000004</v>
      </c>
      <c r="P86" s="35">
        <f t="shared" si="14"/>
        <v>30.94</v>
      </c>
    </row>
    <row r="87" spans="1:16">
      <c r="A87" s="31">
        <v>888</v>
      </c>
      <c r="B87" s="32">
        <v>0</v>
      </c>
      <c r="C87" s="32"/>
      <c r="D87" s="32"/>
      <c r="E87" s="32">
        <v>0</v>
      </c>
      <c r="F87" s="33">
        <v>10</v>
      </c>
      <c r="G87" s="33">
        <f t="shared" si="10"/>
        <v>33.200000000000003</v>
      </c>
      <c r="H87" s="33">
        <f t="shared" si="11"/>
        <v>0</v>
      </c>
      <c r="I87" s="33">
        <f t="shared" si="12"/>
        <v>0</v>
      </c>
      <c r="J87" s="33">
        <f t="shared" si="16"/>
        <v>0</v>
      </c>
      <c r="K87" s="33">
        <f t="shared" si="15"/>
        <v>33.200000000000003</v>
      </c>
      <c r="L87" s="33">
        <f t="shared" si="15"/>
        <v>0</v>
      </c>
      <c r="M87" s="33">
        <f t="shared" si="15"/>
        <v>0</v>
      </c>
      <c r="N87" s="33">
        <f t="shared" si="15"/>
        <v>0</v>
      </c>
      <c r="O87" s="34">
        <f t="shared" si="13"/>
        <v>13576.200000000004</v>
      </c>
      <c r="P87" s="35">
        <f t="shared" si="14"/>
        <v>30.94</v>
      </c>
    </row>
    <row r="88" spans="1:16" ht="12" thickBot="1">
      <c r="A88" s="36">
        <v>889</v>
      </c>
      <c r="B88" s="37">
        <v>2.9400000000000004</v>
      </c>
      <c r="C88" s="37"/>
      <c r="D88" s="37"/>
      <c r="E88" s="37">
        <v>0</v>
      </c>
      <c r="F88" s="38">
        <v>10</v>
      </c>
      <c r="G88" s="38">
        <f t="shared" si="10"/>
        <v>29.400000000000006</v>
      </c>
      <c r="H88" s="38">
        <f t="shared" si="11"/>
        <v>0</v>
      </c>
      <c r="I88" s="38">
        <f t="shared" si="12"/>
        <v>0</v>
      </c>
      <c r="J88" s="38">
        <f t="shared" si="16"/>
        <v>0</v>
      </c>
      <c r="K88" s="38">
        <f t="shared" si="15"/>
        <v>29.400000000000006</v>
      </c>
      <c r="L88" s="38">
        <f t="shared" si="15"/>
        <v>0</v>
      </c>
      <c r="M88" s="38">
        <f t="shared" si="15"/>
        <v>0</v>
      </c>
      <c r="N88" s="38">
        <f t="shared" si="15"/>
        <v>0</v>
      </c>
      <c r="O88" s="39">
        <f t="shared" si="13"/>
        <v>13605.600000000004</v>
      </c>
      <c r="P88" s="40">
        <f t="shared" si="14"/>
        <v>30.94</v>
      </c>
    </row>
    <row r="89" spans="1:16">
      <c r="A89" s="41">
        <v>890</v>
      </c>
      <c r="B89" s="42">
        <v>3.0700000000000003</v>
      </c>
      <c r="C89" s="42"/>
      <c r="D89" s="42"/>
      <c r="E89" s="42">
        <v>0</v>
      </c>
      <c r="F89" s="43">
        <v>10</v>
      </c>
      <c r="G89" s="43">
        <f t="shared" si="10"/>
        <v>60.100000000000009</v>
      </c>
      <c r="H89" s="43">
        <f t="shared" si="11"/>
        <v>0</v>
      </c>
      <c r="I89" s="43">
        <f t="shared" si="12"/>
        <v>0</v>
      </c>
      <c r="J89" s="43">
        <f t="shared" si="16"/>
        <v>0</v>
      </c>
      <c r="K89" s="43">
        <f t="shared" si="15"/>
        <v>60.100000000000009</v>
      </c>
      <c r="L89" s="43">
        <f t="shared" si="15"/>
        <v>0</v>
      </c>
      <c r="M89" s="43">
        <f t="shared" si="15"/>
        <v>0</v>
      </c>
      <c r="N89" s="43">
        <f t="shared" si="15"/>
        <v>0</v>
      </c>
      <c r="O89" s="44">
        <f t="shared" si="13"/>
        <v>13665.700000000004</v>
      </c>
      <c r="P89" s="45">
        <f t="shared" si="14"/>
        <v>30.94</v>
      </c>
    </row>
    <row r="90" spans="1:16">
      <c r="A90" s="31">
        <v>891</v>
      </c>
      <c r="B90" s="32">
        <v>3.24</v>
      </c>
      <c r="C90" s="32"/>
      <c r="D90" s="32"/>
      <c r="E90" s="32">
        <v>0</v>
      </c>
      <c r="F90" s="33">
        <v>10</v>
      </c>
      <c r="G90" s="33">
        <f t="shared" si="10"/>
        <v>63.100000000000009</v>
      </c>
      <c r="H90" s="33">
        <f t="shared" si="11"/>
        <v>0</v>
      </c>
      <c r="I90" s="33">
        <f t="shared" si="12"/>
        <v>0</v>
      </c>
      <c r="J90" s="33">
        <f t="shared" si="16"/>
        <v>0</v>
      </c>
      <c r="K90" s="33">
        <f t="shared" si="15"/>
        <v>63.100000000000009</v>
      </c>
      <c r="L90" s="33">
        <f t="shared" si="15"/>
        <v>0</v>
      </c>
      <c r="M90" s="33">
        <f t="shared" si="15"/>
        <v>0</v>
      </c>
      <c r="N90" s="33">
        <f t="shared" si="15"/>
        <v>0</v>
      </c>
      <c r="O90" s="34">
        <f t="shared" si="13"/>
        <v>13728.800000000005</v>
      </c>
      <c r="P90" s="35">
        <f t="shared" si="14"/>
        <v>30.94</v>
      </c>
    </row>
    <row r="91" spans="1:16">
      <c r="A91" s="31">
        <v>892</v>
      </c>
      <c r="B91" s="32">
        <v>3.1500000000000004</v>
      </c>
      <c r="C91" s="32"/>
      <c r="D91" s="32"/>
      <c r="E91" s="32">
        <v>0</v>
      </c>
      <c r="F91" s="33">
        <v>10</v>
      </c>
      <c r="G91" s="33">
        <f t="shared" si="10"/>
        <v>63.900000000000006</v>
      </c>
      <c r="H91" s="33">
        <f t="shared" si="11"/>
        <v>0</v>
      </c>
      <c r="I91" s="33">
        <f t="shared" si="12"/>
        <v>0</v>
      </c>
      <c r="J91" s="33">
        <f t="shared" si="16"/>
        <v>0</v>
      </c>
      <c r="K91" s="33">
        <f t="shared" si="15"/>
        <v>63.900000000000006</v>
      </c>
      <c r="L91" s="33">
        <f t="shared" si="15"/>
        <v>0</v>
      </c>
      <c r="M91" s="33">
        <f t="shared" si="15"/>
        <v>0</v>
      </c>
      <c r="N91" s="33">
        <f t="shared" si="15"/>
        <v>0</v>
      </c>
      <c r="O91" s="34">
        <f t="shared" si="13"/>
        <v>13792.700000000004</v>
      </c>
      <c r="P91" s="35">
        <f t="shared" si="14"/>
        <v>30.94</v>
      </c>
    </row>
    <row r="92" spans="1:16">
      <c r="A92" s="31">
        <v>893</v>
      </c>
      <c r="B92" s="32">
        <v>0</v>
      </c>
      <c r="C92" s="32"/>
      <c r="D92" s="32"/>
      <c r="E92" s="32">
        <v>0</v>
      </c>
      <c r="F92" s="33">
        <v>10</v>
      </c>
      <c r="G92" s="33">
        <f t="shared" si="10"/>
        <v>31.500000000000004</v>
      </c>
      <c r="H92" s="33">
        <f t="shared" si="11"/>
        <v>0</v>
      </c>
      <c r="I92" s="33">
        <f t="shared" si="12"/>
        <v>0</v>
      </c>
      <c r="J92" s="33">
        <f t="shared" si="16"/>
        <v>0</v>
      </c>
      <c r="K92" s="33">
        <f t="shared" si="15"/>
        <v>31.500000000000004</v>
      </c>
      <c r="L92" s="33">
        <f t="shared" si="15"/>
        <v>0</v>
      </c>
      <c r="M92" s="33">
        <f t="shared" si="15"/>
        <v>0</v>
      </c>
      <c r="N92" s="33">
        <f t="shared" si="15"/>
        <v>0</v>
      </c>
      <c r="O92" s="34">
        <f t="shared" si="13"/>
        <v>13824.200000000004</v>
      </c>
      <c r="P92" s="35">
        <f t="shared" si="14"/>
        <v>30.94</v>
      </c>
    </row>
    <row r="93" spans="1:16">
      <c r="A93" s="31">
        <v>894</v>
      </c>
      <c r="B93" s="32">
        <v>3.13</v>
      </c>
      <c r="C93" s="32"/>
      <c r="D93" s="32"/>
      <c r="E93" s="32">
        <v>0</v>
      </c>
      <c r="F93" s="33">
        <v>11</v>
      </c>
      <c r="G93" s="33">
        <f>SUM(B92+B93)*F93</f>
        <v>34.43</v>
      </c>
      <c r="H93" s="33">
        <f>SUM(C92+C93)*F93</f>
        <v>0</v>
      </c>
      <c r="I93" s="33">
        <f>SUM(D92+D93)*F93</f>
        <v>0</v>
      </c>
      <c r="J93" s="33">
        <f>SUM((E92+E93)*F93*1.3)</f>
        <v>0</v>
      </c>
      <c r="K93" s="33">
        <f t="shared" ref="K93:N95" si="17">G93</f>
        <v>34.43</v>
      </c>
      <c r="L93" s="33">
        <f t="shared" si="17"/>
        <v>0</v>
      </c>
      <c r="M93" s="33">
        <f t="shared" si="17"/>
        <v>0</v>
      </c>
      <c r="N93" s="33">
        <f t="shared" si="17"/>
        <v>0</v>
      </c>
      <c r="O93" s="34">
        <f>SUM(K93+L93+M93)+O92</f>
        <v>13858.630000000005</v>
      </c>
      <c r="P93" s="35">
        <f>N93+P92</f>
        <v>30.94</v>
      </c>
    </row>
    <row r="94" spans="1:16">
      <c r="A94" s="31">
        <v>895</v>
      </c>
      <c r="B94" s="32">
        <v>3.02</v>
      </c>
      <c r="C94" s="32"/>
      <c r="D94" s="32"/>
      <c r="E94" s="32">
        <v>0</v>
      </c>
      <c r="F94" s="33">
        <v>12</v>
      </c>
      <c r="G94" s="33">
        <f>SUM(B93+B94)*F94</f>
        <v>73.800000000000011</v>
      </c>
      <c r="H94" s="33">
        <f>SUM(C93+C94)*F94</f>
        <v>0</v>
      </c>
      <c r="I94" s="33">
        <f>SUM(D93+D94)*F94</f>
        <v>0</v>
      </c>
      <c r="J94" s="33">
        <f>SUM((E93+E94)*F94*1.3)</f>
        <v>0</v>
      </c>
      <c r="K94" s="33">
        <f t="shared" si="17"/>
        <v>73.800000000000011</v>
      </c>
      <c r="L94" s="33">
        <f t="shared" si="17"/>
        <v>0</v>
      </c>
      <c r="M94" s="33">
        <f t="shared" si="17"/>
        <v>0</v>
      </c>
      <c r="N94" s="33">
        <f t="shared" si="17"/>
        <v>0</v>
      </c>
      <c r="O94" s="34">
        <f>SUM(K94+L94+M94)+O93</f>
        <v>13932.430000000004</v>
      </c>
      <c r="P94" s="35">
        <f>N94+P93</f>
        <v>30.94</v>
      </c>
    </row>
    <row r="95" spans="1:16">
      <c r="A95" s="31">
        <v>896</v>
      </c>
      <c r="B95" s="32">
        <v>3.13</v>
      </c>
      <c r="C95" s="32"/>
      <c r="D95" s="32"/>
      <c r="E95" s="32">
        <v>0</v>
      </c>
      <c r="F95" s="33">
        <v>13</v>
      </c>
      <c r="G95" s="33">
        <f>SUM(B94+B95)*F95</f>
        <v>79.95</v>
      </c>
      <c r="H95" s="33">
        <f>SUM(C94+C95)*F95</f>
        <v>0</v>
      </c>
      <c r="I95" s="33">
        <f>SUM(D94+D95)*F95</f>
        <v>0</v>
      </c>
      <c r="J95" s="33">
        <f>SUM((E94+E95)*F95*1.3)</f>
        <v>0</v>
      </c>
      <c r="K95" s="33">
        <f t="shared" si="17"/>
        <v>79.95</v>
      </c>
      <c r="L95" s="33">
        <f t="shared" si="17"/>
        <v>0</v>
      </c>
      <c r="M95" s="33">
        <f t="shared" si="17"/>
        <v>0</v>
      </c>
      <c r="N95" s="33">
        <f t="shared" si="17"/>
        <v>0</v>
      </c>
      <c r="O95" s="34">
        <f>SUM(K95+L95+M95)+O94</f>
        <v>14012.380000000005</v>
      </c>
      <c r="P95" s="35">
        <f>N95+P94</f>
        <v>30.94</v>
      </c>
    </row>
    <row r="96" spans="1:16">
      <c r="A96" s="31"/>
      <c r="B96" s="32"/>
      <c r="C96" s="32"/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4"/>
      <c r="P96" s="35"/>
    </row>
    <row r="97" spans="1:16">
      <c r="A97" s="31"/>
      <c r="B97" s="32"/>
      <c r="C97" s="32"/>
      <c r="D97" s="32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4"/>
      <c r="P97" s="35"/>
    </row>
    <row r="98" spans="1:16">
      <c r="A98" s="31"/>
      <c r="B98" s="32"/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4"/>
      <c r="P98" s="35"/>
    </row>
    <row r="99" spans="1:16">
      <c r="A99" s="31"/>
      <c r="B99" s="32"/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4"/>
      <c r="P99" s="35"/>
    </row>
    <row r="100" spans="1:16">
      <c r="A100" s="31"/>
      <c r="B100" s="32"/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4"/>
      <c r="P100" s="35"/>
    </row>
    <row r="101" spans="1:16">
      <c r="A101" s="31"/>
      <c r="B101" s="32"/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4"/>
      <c r="P101" s="35"/>
    </row>
    <row r="102" spans="1:16">
      <c r="A102" s="31"/>
      <c r="B102" s="32"/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4"/>
      <c r="P102" s="35"/>
    </row>
    <row r="103" spans="1:16">
      <c r="A103" s="31"/>
      <c r="B103" s="32"/>
      <c r="C103" s="32"/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4"/>
      <c r="P103" s="35"/>
    </row>
    <row r="104" spans="1:16">
      <c r="A104" s="31"/>
      <c r="B104" s="32"/>
      <c r="C104" s="32"/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4"/>
      <c r="P104" s="35"/>
    </row>
    <row r="105" spans="1:16">
      <c r="A105" s="31"/>
      <c r="B105" s="32"/>
      <c r="C105" s="32"/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4"/>
      <c r="P105" s="35"/>
    </row>
    <row r="106" spans="1:16">
      <c r="A106" s="31"/>
      <c r="B106" s="32"/>
      <c r="C106" s="32"/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4"/>
      <c r="P106" s="35"/>
    </row>
    <row r="107" spans="1:16">
      <c r="A107" s="31"/>
      <c r="B107" s="32"/>
      <c r="C107" s="32"/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4"/>
      <c r="P107" s="35"/>
    </row>
    <row r="108" spans="1:16">
      <c r="A108" s="31"/>
      <c r="B108" s="32"/>
      <c r="C108" s="32"/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4"/>
      <c r="P108" s="35"/>
    </row>
    <row r="109" spans="1:16">
      <c r="A109" s="31"/>
      <c r="B109" s="32"/>
      <c r="C109" s="32"/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4"/>
      <c r="P109" s="35"/>
    </row>
    <row r="110" spans="1:16">
      <c r="A110" s="31"/>
      <c r="B110" s="32"/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4"/>
      <c r="P110" s="35"/>
    </row>
    <row r="111" spans="1:16">
      <c r="A111" s="31"/>
      <c r="B111" s="32"/>
      <c r="C111" s="32"/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4"/>
      <c r="P111" s="35"/>
    </row>
    <row r="112" spans="1:16">
      <c r="A112" s="31"/>
      <c r="B112" s="32"/>
      <c r="C112" s="32"/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4"/>
      <c r="P112" s="35"/>
    </row>
    <row r="113" spans="1:16">
      <c r="A113" s="31"/>
      <c r="B113" s="32"/>
      <c r="C113" s="32"/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4"/>
      <c r="P113" s="35"/>
    </row>
    <row r="114" spans="1:16">
      <c r="A114" s="31"/>
      <c r="B114" s="32"/>
      <c r="C114" s="32"/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4"/>
      <c r="P114" s="35"/>
    </row>
    <row r="115" spans="1:16">
      <c r="A115" s="31"/>
      <c r="B115" s="32"/>
      <c r="C115" s="32"/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4"/>
      <c r="P115" s="35"/>
    </row>
    <row r="116" spans="1:16">
      <c r="A116" s="31"/>
      <c r="B116" s="32"/>
      <c r="C116" s="32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4"/>
      <c r="P116" s="35"/>
    </row>
    <row r="117" spans="1:16">
      <c r="A117" s="31"/>
      <c r="B117" s="32"/>
      <c r="C117" s="32"/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4"/>
      <c r="P117" s="35"/>
    </row>
    <row r="118" spans="1:16">
      <c r="A118" s="31"/>
      <c r="B118" s="32"/>
      <c r="C118" s="32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4"/>
      <c r="P118" s="35"/>
    </row>
    <row r="119" spans="1:16">
      <c r="A119" s="31"/>
      <c r="B119" s="32"/>
      <c r="C119" s="32"/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4"/>
      <c r="P119" s="35"/>
    </row>
    <row r="120" spans="1:16">
      <c r="A120" s="31"/>
      <c r="B120" s="32"/>
      <c r="C120" s="32"/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4"/>
      <c r="P120" s="35"/>
    </row>
    <row r="121" spans="1:16">
      <c r="A121" s="31"/>
      <c r="B121" s="32"/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4"/>
      <c r="P121" s="35"/>
    </row>
    <row r="122" spans="1:16">
      <c r="A122" s="31"/>
      <c r="B122" s="32"/>
      <c r="C122" s="32"/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4"/>
      <c r="P122" s="35"/>
    </row>
    <row r="123" spans="1:16">
      <c r="A123" s="31"/>
      <c r="B123" s="32"/>
      <c r="C123" s="32"/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4"/>
      <c r="P123" s="35"/>
    </row>
    <row r="124" spans="1:16">
      <c r="A124" s="31"/>
      <c r="B124" s="32"/>
      <c r="C124" s="32"/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4"/>
      <c r="P124" s="35"/>
    </row>
    <row r="125" spans="1:16">
      <c r="A125" s="31"/>
      <c r="B125" s="32"/>
      <c r="C125" s="32"/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4"/>
      <c r="P125" s="35"/>
    </row>
    <row r="126" spans="1:16">
      <c r="A126" s="31"/>
      <c r="B126" s="32"/>
      <c r="C126" s="32"/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4"/>
      <c r="P126" s="35"/>
    </row>
    <row r="127" spans="1:16" s="52" customFormat="1">
      <c r="A127" s="31"/>
      <c r="B127" s="32"/>
      <c r="C127" s="32"/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4"/>
      <c r="P127" s="35"/>
    </row>
    <row r="128" spans="1:16" s="52" customFormat="1" ht="12" thickBot="1">
      <c r="A128" s="11"/>
      <c r="B128" s="12"/>
      <c r="C128" s="13"/>
      <c r="D128" s="13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47"/>
      <c r="P128" s="48"/>
    </row>
    <row r="129" spans="1:16" s="52" customFormat="1" ht="12" thickBot="1">
      <c r="A129" s="49" t="s">
        <v>3</v>
      </c>
      <c r="B129" s="15">
        <f t="shared" ref="B129:N129" si="18">SUM(B10:B127)</f>
        <v>717.33000000000015</v>
      </c>
      <c r="C129" s="15">
        <f t="shared" si="18"/>
        <v>0</v>
      </c>
      <c r="D129" s="15">
        <f t="shared" si="18"/>
        <v>0</v>
      </c>
      <c r="E129" s="15">
        <f t="shared" si="18"/>
        <v>1.1900000000000002</v>
      </c>
      <c r="F129" s="15">
        <f t="shared" si="18"/>
        <v>856</v>
      </c>
      <c r="G129" s="15">
        <f t="shared" si="18"/>
        <v>14012.380000000005</v>
      </c>
      <c r="H129" s="15">
        <f t="shared" si="18"/>
        <v>0</v>
      </c>
      <c r="I129" s="15">
        <f t="shared" si="18"/>
        <v>0</v>
      </c>
      <c r="J129" s="15">
        <f t="shared" si="18"/>
        <v>30.94</v>
      </c>
      <c r="K129" s="15">
        <f t="shared" si="18"/>
        <v>14012.380000000005</v>
      </c>
      <c r="L129" s="15">
        <f t="shared" si="18"/>
        <v>0</v>
      </c>
      <c r="M129" s="15">
        <f t="shared" si="18"/>
        <v>0</v>
      </c>
      <c r="N129" s="15">
        <f t="shared" si="18"/>
        <v>30.94</v>
      </c>
      <c r="O129" s="16">
        <f>O95</f>
        <v>14012.380000000005</v>
      </c>
      <c r="P129" s="17">
        <f>P95</f>
        <v>30.94</v>
      </c>
    </row>
  </sheetData>
  <mergeCells count="12">
    <mergeCell ref="B7:C7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129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>
        <v>809</v>
      </c>
      <c r="B10" s="32">
        <v>3.08</v>
      </c>
      <c r="C10" s="32"/>
      <c r="D10" s="32"/>
      <c r="E10" s="32">
        <v>0</v>
      </c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6" ht="12" customHeight="1">
      <c r="A11" s="31">
        <v>810</v>
      </c>
      <c r="B11" s="32">
        <v>3.0700000000000003</v>
      </c>
      <c r="C11" s="32"/>
      <c r="D11" s="32"/>
      <c r="E11" s="32">
        <v>0</v>
      </c>
      <c r="F11" s="33">
        <v>10</v>
      </c>
      <c r="G11" s="33">
        <f>SUM(B10+B11)*F11</f>
        <v>61.5</v>
      </c>
      <c r="H11" s="33">
        <f>SUM(C10+C11)*F11</f>
        <v>0</v>
      </c>
      <c r="I11" s="33">
        <f>SUM(D10+D11)*F11</f>
        <v>0</v>
      </c>
      <c r="J11" s="33">
        <f>SUM((E10+E11)*F11*1.3)</f>
        <v>0</v>
      </c>
      <c r="K11" s="33">
        <f>G11</f>
        <v>61.5</v>
      </c>
      <c r="L11" s="33">
        <f>H11</f>
        <v>0</v>
      </c>
      <c r="M11" s="33">
        <f>I11</f>
        <v>0</v>
      </c>
      <c r="N11" s="33">
        <f>J11</f>
        <v>0</v>
      </c>
      <c r="O11" s="34">
        <f>SUM(K11+L11+M11)+O10</f>
        <v>61.5</v>
      </c>
      <c r="P11" s="35">
        <f>N11+P10</f>
        <v>0</v>
      </c>
    </row>
    <row r="12" spans="1:16" ht="12" customHeight="1">
      <c r="A12" s="31">
        <v>811</v>
      </c>
      <c r="B12" s="32">
        <v>3.26</v>
      </c>
      <c r="C12" s="32"/>
      <c r="D12" s="32"/>
      <c r="E12" s="32">
        <v>0</v>
      </c>
      <c r="F12" s="33">
        <v>10</v>
      </c>
      <c r="G12" s="33">
        <f t="shared" ref="G12:G75" si="0">SUM(B11+B12)*F12</f>
        <v>63.3</v>
      </c>
      <c r="H12" s="33">
        <f t="shared" ref="H12:H75" si="1">SUM(C11+C12)*F12</f>
        <v>0</v>
      </c>
      <c r="I12" s="33">
        <f t="shared" ref="I12:I75" si="2">SUM(D11+D12)*F12</f>
        <v>0</v>
      </c>
      <c r="J12" s="33">
        <f t="shared" ref="J12:J75" si="3">SUM((E11+E12)*F12*1.3)</f>
        <v>0</v>
      </c>
      <c r="K12" s="33">
        <f t="shared" ref="K12:K75" si="4">G12</f>
        <v>63.3</v>
      </c>
      <c r="L12" s="33">
        <f t="shared" ref="L12:L75" si="5">H12</f>
        <v>0</v>
      </c>
      <c r="M12" s="33">
        <f t="shared" ref="M12:M75" si="6">I12</f>
        <v>0</v>
      </c>
      <c r="N12" s="33">
        <f t="shared" ref="N12:N75" si="7">J12</f>
        <v>0</v>
      </c>
      <c r="O12" s="34">
        <f t="shared" ref="O12:O75" si="8">SUM(K12+L12+M12)+O11</f>
        <v>124.8</v>
      </c>
      <c r="P12" s="35">
        <f t="shared" ref="P12:P75" si="9">N12+P11</f>
        <v>0</v>
      </c>
    </row>
    <row r="13" spans="1:16" ht="12" customHeight="1">
      <c r="A13" s="31">
        <v>812</v>
      </c>
      <c r="B13" s="32">
        <v>3.09</v>
      </c>
      <c r="C13" s="32"/>
      <c r="D13" s="32"/>
      <c r="E13" s="32">
        <v>0</v>
      </c>
      <c r="F13" s="33">
        <v>10</v>
      </c>
      <c r="G13" s="33">
        <f t="shared" si="0"/>
        <v>63.5</v>
      </c>
      <c r="H13" s="33">
        <f t="shared" si="1"/>
        <v>0</v>
      </c>
      <c r="I13" s="33">
        <f t="shared" si="2"/>
        <v>0</v>
      </c>
      <c r="J13" s="33">
        <f t="shared" si="3"/>
        <v>0</v>
      </c>
      <c r="K13" s="33">
        <f t="shared" si="4"/>
        <v>63.5</v>
      </c>
      <c r="L13" s="33">
        <f t="shared" si="5"/>
        <v>0</v>
      </c>
      <c r="M13" s="33">
        <f t="shared" si="6"/>
        <v>0</v>
      </c>
      <c r="N13" s="33">
        <f t="shared" si="7"/>
        <v>0</v>
      </c>
      <c r="O13" s="34">
        <f t="shared" si="8"/>
        <v>188.3</v>
      </c>
      <c r="P13" s="35">
        <f t="shared" si="9"/>
        <v>0</v>
      </c>
    </row>
    <row r="14" spans="1:16" ht="12" customHeight="1">
      <c r="A14" s="31">
        <v>813</v>
      </c>
      <c r="B14" s="32">
        <v>3.25</v>
      </c>
      <c r="C14" s="32"/>
      <c r="D14" s="32"/>
      <c r="E14" s="32">
        <v>0</v>
      </c>
      <c r="F14" s="33">
        <v>10</v>
      </c>
      <c r="G14" s="33">
        <f t="shared" si="0"/>
        <v>63.4</v>
      </c>
      <c r="H14" s="33">
        <f t="shared" si="1"/>
        <v>0</v>
      </c>
      <c r="I14" s="33">
        <f t="shared" si="2"/>
        <v>0</v>
      </c>
      <c r="J14" s="33">
        <f t="shared" si="3"/>
        <v>0</v>
      </c>
      <c r="K14" s="33">
        <f t="shared" si="4"/>
        <v>63.4</v>
      </c>
      <c r="L14" s="33">
        <f t="shared" si="5"/>
        <v>0</v>
      </c>
      <c r="M14" s="33">
        <f t="shared" si="6"/>
        <v>0</v>
      </c>
      <c r="N14" s="33">
        <f t="shared" si="7"/>
        <v>0</v>
      </c>
      <c r="O14" s="34">
        <f t="shared" si="8"/>
        <v>251.70000000000002</v>
      </c>
      <c r="P14" s="35">
        <f t="shared" si="9"/>
        <v>0</v>
      </c>
    </row>
    <row r="15" spans="1:16" ht="12" customHeight="1">
      <c r="A15" s="31">
        <v>814</v>
      </c>
      <c r="B15" s="32">
        <v>3.24</v>
      </c>
      <c r="C15" s="32"/>
      <c r="D15" s="32"/>
      <c r="E15" s="32">
        <v>0</v>
      </c>
      <c r="F15" s="33">
        <v>10</v>
      </c>
      <c r="G15" s="33">
        <f t="shared" si="0"/>
        <v>64.900000000000006</v>
      </c>
      <c r="H15" s="33">
        <f t="shared" si="1"/>
        <v>0</v>
      </c>
      <c r="I15" s="33">
        <f t="shared" si="2"/>
        <v>0</v>
      </c>
      <c r="J15" s="33">
        <f t="shared" si="3"/>
        <v>0</v>
      </c>
      <c r="K15" s="33">
        <f t="shared" si="4"/>
        <v>64.900000000000006</v>
      </c>
      <c r="L15" s="33">
        <f t="shared" si="5"/>
        <v>0</v>
      </c>
      <c r="M15" s="33">
        <f t="shared" si="6"/>
        <v>0</v>
      </c>
      <c r="N15" s="33">
        <f t="shared" si="7"/>
        <v>0</v>
      </c>
      <c r="O15" s="34">
        <f t="shared" si="8"/>
        <v>316.60000000000002</v>
      </c>
      <c r="P15" s="35">
        <f t="shared" si="9"/>
        <v>0</v>
      </c>
    </row>
    <row r="16" spans="1:16" ht="12" customHeight="1">
      <c r="A16" s="31">
        <v>815</v>
      </c>
      <c r="B16" s="32">
        <v>3.04</v>
      </c>
      <c r="C16" s="32"/>
      <c r="D16" s="32"/>
      <c r="E16" s="32">
        <v>0</v>
      </c>
      <c r="F16" s="33">
        <v>10</v>
      </c>
      <c r="G16" s="33">
        <f t="shared" si="0"/>
        <v>62.800000000000004</v>
      </c>
      <c r="H16" s="33">
        <f t="shared" si="1"/>
        <v>0</v>
      </c>
      <c r="I16" s="33">
        <f t="shared" si="2"/>
        <v>0</v>
      </c>
      <c r="J16" s="33">
        <f t="shared" si="3"/>
        <v>0</v>
      </c>
      <c r="K16" s="33">
        <f t="shared" si="4"/>
        <v>62.800000000000004</v>
      </c>
      <c r="L16" s="33">
        <f t="shared" si="5"/>
        <v>0</v>
      </c>
      <c r="M16" s="33">
        <f t="shared" si="6"/>
        <v>0</v>
      </c>
      <c r="N16" s="33">
        <f t="shared" si="7"/>
        <v>0</v>
      </c>
      <c r="O16" s="34">
        <f t="shared" si="8"/>
        <v>379.40000000000003</v>
      </c>
      <c r="P16" s="35">
        <f t="shared" si="9"/>
        <v>0</v>
      </c>
    </row>
    <row r="17" spans="1:16" ht="12" customHeight="1">
      <c r="A17" s="31">
        <v>816</v>
      </c>
      <c r="B17" s="32">
        <v>3.5</v>
      </c>
      <c r="C17" s="32"/>
      <c r="D17" s="32"/>
      <c r="E17" s="32">
        <v>0</v>
      </c>
      <c r="F17" s="33">
        <v>10</v>
      </c>
      <c r="G17" s="33">
        <f t="shared" si="0"/>
        <v>65.400000000000006</v>
      </c>
      <c r="H17" s="33">
        <f t="shared" si="1"/>
        <v>0</v>
      </c>
      <c r="I17" s="33">
        <f t="shared" si="2"/>
        <v>0</v>
      </c>
      <c r="J17" s="33">
        <f t="shared" si="3"/>
        <v>0</v>
      </c>
      <c r="K17" s="33">
        <f t="shared" si="4"/>
        <v>65.400000000000006</v>
      </c>
      <c r="L17" s="33">
        <f t="shared" si="5"/>
        <v>0</v>
      </c>
      <c r="M17" s="33">
        <f t="shared" si="6"/>
        <v>0</v>
      </c>
      <c r="N17" s="33">
        <f t="shared" si="7"/>
        <v>0</v>
      </c>
      <c r="O17" s="34">
        <f t="shared" si="8"/>
        <v>444.80000000000007</v>
      </c>
      <c r="P17" s="35">
        <f t="shared" si="9"/>
        <v>0</v>
      </c>
    </row>
    <row r="18" spans="1:16" ht="12" customHeight="1">
      <c r="A18" s="31">
        <v>817</v>
      </c>
      <c r="B18" s="32">
        <v>6.73</v>
      </c>
      <c r="C18" s="32"/>
      <c r="D18" s="32"/>
      <c r="E18" s="32">
        <v>0</v>
      </c>
      <c r="F18" s="33">
        <v>10</v>
      </c>
      <c r="G18" s="33">
        <f t="shared" si="0"/>
        <v>102.30000000000001</v>
      </c>
      <c r="H18" s="33">
        <f t="shared" si="1"/>
        <v>0</v>
      </c>
      <c r="I18" s="33">
        <f t="shared" si="2"/>
        <v>0</v>
      </c>
      <c r="J18" s="33">
        <f t="shared" si="3"/>
        <v>0</v>
      </c>
      <c r="K18" s="33">
        <f t="shared" si="4"/>
        <v>102.30000000000001</v>
      </c>
      <c r="L18" s="33">
        <f t="shared" si="5"/>
        <v>0</v>
      </c>
      <c r="M18" s="33">
        <f t="shared" si="6"/>
        <v>0</v>
      </c>
      <c r="N18" s="33">
        <f t="shared" si="7"/>
        <v>0</v>
      </c>
      <c r="O18" s="34">
        <f t="shared" si="8"/>
        <v>547.10000000000014</v>
      </c>
      <c r="P18" s="35">
        <f t="shared" si="9"/>
        <v>0</v>
      </c>
    </row>
    <row r="19" spans="1:16" ht="12" customHeight="1">
      <c r="A19" s="31">
        <v>818</v>
      </c>
      <c r="B19" s="32">
        <v>0</v>
      </c>
      <c r="C19" s="32"/>
      <c r="D19" s="32"/>
      <c r="E19" s="32">
        <v>0</v>
      </c>
      <c r="F19" s="33">
        <v>10</v>
      </c>
      <c r="G19" s="33">
        <f t="shared" si="0"/>
        <v>67.300000000000011</v>
      </c>
      <c r="H19" s="33">
        <f t="shared" si="1"/>
        <v>0</v>
      </c>
      <c r="I19" s="33">
        <f t="shared" si="2"/>
        <v>0</v>
      </c>
      <c r="J19" s="33">
        <f t="shared" si="3"/>
        <v>0</v>
      </c>
      <c r="K19" s="33">
        <f t="shared" si="4"/>
        <v>67.300000000000011</v>
      </c>
      <c r="L19" s="33">
        <f t="shared" si="5"/>
        <v>0</v>
      </c>
      <c r="M19" s="33">
        <f t="shared" si="6"/>
        <v>0</v>
      </c>
      <c r="N19" s="33">
        <f t="shared" si="7"/>
        <v>0</v>
      </c>
      <c r="O19" s="34">
        <f t="shared" si="8"/>
        <v>614.40000000000009</v>
      </c>
      <c r="P19" s="35">
        <f t="shared" si="9"/>
        <v>0</v>
      </c>
    </row>
    <row r="20" spans="1:16" ht="12" customHeight="1">
      <c r="A20" s="31">
        <v>819</v>
      </c>
      <c r="B20" s="32">
        <v>3.3</v>
      </c>
      <c r="C20" s="32"/>
      <c r="D20" s="32"/>
      <c r="E20" s="32">
        <v>0</v>
      </c>
      <c r="F20" s="33">
        <v>10</v>
      </c>
      <c r="G20" s="33">
        <f t="shared" si="0"/>
        <v>33</v>
      </c>
      <c r="H20" s="33">
        <f t="shared" si="1"/>
        <v>0</v>
      </c>
      <c r="I20" s="33">
        <f t="shared" si="2"/>
        <v>0</v>
      </c>
      <c r="J20" s="33">
        <f t="shared" si="3"/>
        <v>0</v>
      </c>
      <c r="K20" s="33">
        <f t="shared" si="4"/>
        <v>33</v>
      </c>
      <c r="L20" s="33">
        <f t="shared" si="5"/>
        <v>0</v>
      </c>
      <c r="M20" s="33">
        <f t="shared" si="6"/>
        <v>0</v>
      </c>
      <c r="N20" s="33">
        <f t="shared" si="7"/>
        <v>0</v>
      </c>
      <c r="O20" s="34">
        <f t="shared" si="8"/>
        <v>647.40000000000009</v>
      </c>
      <c r="P20" s="35">
        <f t="shared" si="9"/>
        <v>0</v>
      </c>
    </row>
    <row r="21" spans="1:16" ht="12" customHeight="1">
      <c r="A21" s="31">
        <v>820</v>
      </c>
      <c r="B21" s="32">
        <v>0</v>
      </c>
      <c r="C21" s="32"/>
      <c r="D21" s="32"/>
      <c r="E21" s="32">
        <v>0</v>
      </c>
      <c r="F21" s="33">
        <v>10</v>
      </c>
      <c r="G21" s="33">
        <f t="shared" si="0"/>
        <v>33</v>
      </c>
      <c r="H21" s="33">
        <f t="shared" si="1"/>
        <v>0</v>
      </c>
      <c r="I21" s="33">
        <f t="shared" si="2"/>
        <v>0</v>
      </c>
      <c r="J21" s="33">
        <f t="shared" si="3"/>
        <v>0</v>
      </c>
      <c r="K21" s="33">
        <f t="shared" si="4"/>
        <v>33</v>
      </c>
      <c r="L21" s="33">
        <f t="shared" si="5"/>
        <v>0</v>
      </c>
      <c r="M21" s="33">
        <f t="shared" si="6"/>
        <v>0</v>
      </c>
      <c r="N21" s="33">
        <f t="shared" si="7"/>
        <v>0</v>
      </c>
      <c r="O21" s="34">
        <f t="shared" si="8"/>
        <v>680.40000000000009</v>
      </c>
      <c r="P21" s="35">
        <f t="shared" si="9"/>
        <v>0</v>
      </c>
    </row>
    <row r="22" spans="1:16" ht="12" customHeight="1">
      <c r="A22" s="31">
        <v>821</v>
      </c>
      <c r="B22" s="32">
        <v>2.81</v>
      </c>
      <c r="C22" s="32"/>
      <c r="D22" s="32"/>
      <c r="E22" s="32">
        <v>0</v>
      </c>
      <c r="F22" s="33">
        <v>10</v>
      </c>
      <c r="G22" s="33">
        <f t="shared" si="0"/>
        <v>28.1</v>
      </c>
      <c r="H22" s="33">
        <f t="shared" si="1"/>
        <v>0</v>
      </c>
      <c r="I22" s="33">
        <f t="shared" si="2"/>
        <v>0</v>
      </c>
      <c r="J22" s="33">
        <f t="shared" si="3"/>
        <v>0</v>
      </c>
      <c r="K22" s="33">
        <f t="shared" si="4"/>
        <v>28.1</v>
      </c>
      <c r="L22" s="33">
        <f t="shared" si="5"/>
        <v>0</v>
      </c>
      <c r="M22" s="33">
        <f t="shared" si="6"/>
        <v>0</v>
      </c>
      <c r="N22" s="33">
        <f t="shared" si="7"/>
        <v>0</v>
      </c>
      <c r="O22" s="34">
        <f t="shared" si="8"/>
        <v>708.50000000000011</v>
      </c>
      <c r="P22" s="35">
        <f t="shared" si="9"/>
        <v>0</v>
      </c>
    </row>
    <row r="23" spans="1:16" ht="12" customHeight="1">
      <c r="A23" s="31">
        <v>822</v>
      </c>
      <c r="B23" s="32">
        <v>3.55</v>
      </c>
      <c r="C23" s="32"/>
      <c r="D23" s="32"/>
      <c r="E23" s="32">
        <v>0</v>
      </c>
      <c r="F23" s="33">
        <v>10</v>
      </c>
      <c r="G23" s="33">
        <f t="shared" si="0"/>
        <v>63.599999999999994</v>
      </c>
      <c r="H23" s="33">
        <f t="shared" si="1"/>
        <v>0</v>
      </c>
      <c r="I23" s="33">
        <f t="shared" si="2"/>
        <v>0</v>
      </c>
      <c r="J23" s="33">
        <f t="shared" si="3"/>
        <v>0</v>
      </c>
      <c r="K23" s="33">
        <f t="shared" si="4"/>
        <v>63.599999999999994</v>
      </c>
      <c r="L23" s="33">
        <f t="shared" si="5"/>
        <v>0</v>
      </c>
      <c r="M23" s="33">
        <f t="shared" si="6"/>
        <v>0</v>
      </c>
      <c r="N23" s="33">
        <f t="shared" si="7"/>
        <v>0</v>
      </c>
      <c r="O23" s="34">
        <f t="shared" si="8"/>
        <v>772.10000000000014</v>
      </c>
      <c r="P23" s="35">
        <f t="shared" si="9"/>
        <v>0</v>
      </c>
    </row>
    <row r="24" spans="1:16" ht="12" customHeight="1">
      <c r="A24" s="31">
        <v>823</v>
      </c>
      <c r="B24" s="32">
        <v>2.84</v>
      </c>
      <c r="C24" s="32"/>
      <c r="D24" s="32"/>
      <c r="E24" s="32">
        <v>0</v>
      </c>
      <c r="F24" s="33">
        <v>10</v>
      </c>
      <c r="G24" s="33">
        <f t="shared" si="0"/>
        <v>63.9</v>
      </c>
      <c r="H24" s="33">
        <f t="shared" si="1"/>
        <v>0</v>
      </c>
      <c r="I24" s="33">
        <f t="shared" si="2"/>
        <v>0</v>
      </c>
      <c r="J24" s="33">
        <f t="shared" si="3"/>
        <v>0</v>
      </c>
      <c r="K24" s="33">
        <f t="shared" si="4"/>
        <v>63.9</v>
      </c>
      <c r="L24" s="33">
        <f t="shared" si="5"/>
        <v>0</v>
      </c>
      <c r="M24" s="33">
        <f t="shared" si="6"/>
        <v>0</v>
      </c>
      <c r="N24" s="33">
        <f t="shared" si="7"/>
        <v>0</v>
      </c>
      <c r="O24" s="34">
        <f t="shared" si="8"/>
        <v>836.00000000000011</v>
      </c>
      <c r="P24" s="35">
        <f t="shared" si="9"/>
        <v>0</v>
      </c>
    </row>
    <row r="25" spans="1:16" ht="12" customHeight="1">
      <c r="A25" s="31">
        <v>824</v>
      </c>
      <c r="B25" s="32">
        <v>3.4299999999999997</v>
      </c>
      <c r="C25" s="32"/>
      <c r="D25" s="32"/>
      <c r="E25" s="32">
        <v>0</v>
      </c>
      <c r="F25" s="33">
        <v>10</v>
      </c>
      <c r="G25" s="33">
        <f t="shared" si="0"/>
        <v>62.699999999999996</v>
      </c>
      <c r="H25" s="33">
        <f t="shared" si="1"/>
        <v>0</v>
      </c>
      <c r="I25" s="33">
        <f t="shared" si="2"/>
        <v>0</v>
      </c>
      <c r="J25" s="33">
        <f t="shared" si="3"/>
        <v>0</v>
      </c>
      <c r="K25" s="33">
        <f t="shared" si="4"/>
        <v>62.699999999999996</v>
      </c>
      <c r="L25" s="33">
        <f t="shared" si="5"/>
        <v>0</v>
      </c>
      <c r="M25" s="33">
        <f t="shared" si="6"/>
        <v>0</v>
      </c>
      <c r="N25" s="33">
        <f t="shared" si="7"/>
        <v>0</v>
      </c>
      <c r="O25" s="34">
        <f t="shared" si="8"/>
        <v>898.70000000000016</v>
      </c>
      <c r="P25" s="35">
        <f t="shared" si="9"/>
        <v>0</v>
      </c>
    </row>
    <row r="26" spans="1:16" ht="12" customHeight="1">
      <c r="A26" s="31">
        <v>825</v>
      </c>
      <c r="B26" s="32">
        <v>0</v>
      </c>
      <c r="C26" s="32"/>
      <c r="D26" s="32"/>
      <c r="E26" s="32">
        <v>0</v>
      </c>
      <c r="F26" s="33">
        <v>10</v>
      </c>
      <c r="G26" s="33">
        <f t="shared" si="0"/>
        <v>34.299999999999997</v>
      </c>
      <c r="H26" s="33">
        <f t="shared" si="1"/>
        <v>0</v>
      </c>
      <c r="I26" s="33">
        <f t="shared" si="2"/>
        <v>0</v>
      </c>
      <c r="J26" s="33">
        <f t="shared" si="3"/>
        <v>0</v>
      </c>
      <c r="K26" s="33">
        <f t="shared" si="4"/>
        <v>34.299999999999997</v>
      </c>
      <c r="L26" s="33">
        <f t="shared" si="5"/>
        <v>0</v>
      </c>
      <c r="M26" s="33">
        <f t="shared" si="6"/>
        <v>0</v>
      </c>
      <c r="N26" s="33">
        <f t="shared" si="7"/>
        <v>0</v>
      </c>
      <c r="O26" s="34">
        <f t="shared" si="8"/>
        <v>933.00000000000011</v>
      </c>
      <c r="P26" s="35">
        <f t="shared" si="9"/>
        <v>0</v>
      </c>
    </row>
    <row r="27" spans="1:16" ht="12" customHeight="1">
      <c r="A27" s="31">
        <v>826</v>
      </c>
      <c r="B27" s="32">
        <v>4.2</v>
      </c>
      <c r="C27" s="32"/>
      <c r="D27" s="32"/>
      <c r="E27" s="32">
        <v>0</v>
      </c>
      <c r="F27" s="33">
        <v>10</v>
      </c>
      <c r="G27" s="33">
        <f t="shared" si="0"/>
        <v>42</v>
      </c>
      <c r="H27" s="33">
        <f t="shared" si="1"/>
        <v>0</v>
      </c>
      <c r="I27" s="33">
        <f t="shared" si="2"/>
        <v>0</v>
      </c>
      <c r="J27" s="33">
        <f t="shared" si="3"/>
        <v>0</v>
      </c>
      <c r="K27" s="33">
        <f t="shared" si="4"/>
        <v>42</v>
      </c>
      <c r="L27" s="33">
        <f t="shared" si="5"/>
        <v>0</v>
      </c>
      <c r="M27" s="33">
        <f t="shared" si="6"/>
        <v>0</v>
      </c>
      <c r="N27" s="33">
        <f t="shared" si="7"/>
        <v>0</v>
      </c>
      <c r="O27" s="34">
        <f t="shared" si="8"/>
        <v>975.00000000000011</v>
      </c>
      <c r="P27" s="35">
        <f t="shared" si="9"/>
        <v>0</v>
      </c>
    </row>
    <row r="28" spans="1:16" ht="12" customHeight="1">
      <c r="A28" s="31">
        <v>827</v>
      </c>
      <c r="B28" s="32">
        <v>8.15</v>
      </c>
      <c r="C28" s="32"/>
      <c r="D28" s="32"/>
      <c r="E28" s="32">
        <v>0</v>
      </c>
      <c r="F28" s="33">
        <v>10</v>
      </c>
      <c r="G28" s="33">
        <f t="shared" si="0"/>
        <v>123.50000000000001</v>
      </c>
      <c r="H28" s="33">
        <f t="shared" si="1"/>
        <v>0</v>
      </c>
      <c r="I28" s="33">
        <f t="shared" si="2"/>
        <v>0</v>
      </c>
      <c r="J28" s="33">
        <f t="shared" si="3"/>
        <v>0</v>
      </c>
      <c r="K28" s="33">
        <f t="shared" si="4"/>
        <v>123.50000000000001</v>
      </c>
      <c r="L28" s="33">
        <f t="shared" si="5"/>
        <v>0</v>
      </c>
      <c r="M28" s="33">
        <f t="shared" si="6"/>
        <v>0</v>
      </c>
      <c r="N28" s="33">
        <f t="shared" si="7"/>
        <v>0</v>
      </c>
      <c r="O28" s="34">
        <f t="shared" si="8"/>
        <v>1098.5000000000002</v>
      </c>
      <c r="P28" s="35">
        <f t="shared" si="9"/>
        <v>0</v>
      </c>
    </row>
    <row r="29" spans="1:16" ht="12" customHeight="1">
      <c r="A29" s="31">
        <v>828</v>
      </c>
      <c r="B29" s="32">
        <v>6.1</v>
      </c>
      <c r="C29" s="32"/>
      <c r="D29" s="32"/>
      <c r="E29" s="32">
        <v>0</v>
      </c>
      <c r="F29" s="33">
        <v>10</v>
      </c>
      <c r="G29" s="33">
        <f t="shared" si="0"/>
        <v>142.5</v>
      </c>
      <c r="H29" s="33">
        <f t="shared" si="1"/>
        <v>0</v>
      </c>
      <c r="I29" s="33">
        <f t="shared" si="2"/>
        <v>0</v>
      </c>
      <c r="J29" s="33">
        <f t="shared" si="3"/>
        <v>0</v>
      </c>
      <c r="K29" s="33">
        <f t="shared" si="4"/>
        <v>142.5</v>
      </c>
      <c r="L29" s="33">
        <f t="shared" si="5"/>
        <v>0</v>
      </c>
      <c r="M29" s="33">
        <f t="shared" si="6"/>
        <v>0</v>
      </c>
      <c r="N29" s="33">
        <f t="shared" si="7"/>
        <v>0</v>
      </c>
      <c r="O29" s="34">
        <f t="shared" si="8"/>
        <v>1241.0000000000002</v>
      </c>
      <c r="P29" s="35">
        <f t="shared" si="9"/>
        <v>0</v>
      </c>
    </row>
    <row r="30" spans="1:16" ht="12" customHeight="1">
      <c r="A30" s="31">
        <v>829</v>
      </c>
      <c r="B30" s="32">
        <v>0</v>
      </c>
      <c r="C30" s="32"/>
      <c r="D30" s="32"/>
      <c r="E30" s="32">
        <v>0</v>
      </c>
      <c r="F30" s="33">
        <v>10</v>
      </c>
      <c r="G30" s="33">
        <f t="shared" si="0"/>
        <v>61</v>
      </c>
      <c r="H30" s="33">
        <f t="shared" si="1"/>
        <v>0</v>
      </c>
      <c r="I30" s="33">
        <f t="shared" si="2"/>
        <v>0</v>
      </c>
      <c r="J30" s="33">
        <f t="shared" si="3"/>
        <v>0</v>
      </c>
      <c r="K30" s="33">
        <f t="shared" si="4"/>
        <v>61</v>
      </c>
      <c r="L30" s="33">
        <f t="shared" si="5"/>
        <v>0</v>
      </c>
      <c r="M30" s="33">
        <f t="shared" si="6"/>
        <v>0</v>
      </c>
      <c r="N30" s="33">
        <f t="shared" si="7"/>
        <v>0</v>
      </c>
      <c r="O30" s="34">
        <f t="shared" si="8"/>
        <v>1302.0000000000002</v>
      </c>
      <c r="P30" s="35">
        <f t="shared" si="9"/>
        <v>0</v>
      </c>
    </row>
    <row r="31" spans="1:16" ht="12" customHeight="1">
      <c r="A31" s="31">
        <v>830</v>
      </c>
      <c r="B31" s="32">
        <v>0</v>
      </c>
      <c r="C31" s="32"/>
      <c r="D31" s="32"/>
      <c r="E31" s="32">
        <v>0</v>
      </c>
      <c r="F31" s="33">
        <v>10</v>
      </c>
      <c r="G31" s="33">
        <f t="shared" si="0"/>
        <v>0</v>
      </c>
      <c r="H31" s="33">
        <f t="shared" si="1"/>
        <v>0</v>
      </c>
      <c r="I31" s="33">
        <f t="shared" si="2"/>
        <v>0</v>
      </c>
      <c r="J31" s="33">
        <f t="shared" si="3"/>
        <v>0</v>
      </c>
      <c r="K31" s="33">
        <f t="shared" si="4"/>
        <v>0</v>
      </c>
      <c r="L31" s="33">
        <f t="shared" si="5"/>
        <v>0</v>
      </c>
      <c r="M31" s="33">
        <f t="shared" si="6"/>
        <v>0</v>
      </c>
      <c r="N31" s="33">
        <f t="shared" si="7"/>
        <v>0</v>
      </c>
      <c r="O31" s="34">
        <f t="shared" si="8"/>
        <v>1302.0000000000002</v>
      </c>
      <c r="P31" s="35">
        <f t="shared" si="9"/>
        <v>0</v>
      </c>
    </row>
    <row r="32" spans="1:16" ht="12" customHeight="1">
      <c r="A32" s="31">
        <v>831</v>
      </c>
      <c r="B32" s="32">
        <v>0</v>
      </c>
      <c r="C32" s="32"/>
      <c r="D32" s="32"/>
      <c r="E32" s="32">
        <v>0</v>
      </c>
      <c r="F32" s="33">
        <v>10</v>
      </c>
      <c r="G32" s="33">
        <f t="shared" si="0"/>
        <v>0</v>
      </c>
      <c r="H32" s="33">
        <f t="shared" si="1"/>
        <v>0</v>
      </c>
      <c r="I32" s="33">
        <f t="shared" si="2"/>
        <v>0</v>
      </c>
      <c r="J32" s="33">
        <f t="shared" si="3"/>
        <v>0</v>
      </c>
      <c r="K32" s="33">
        <f t="shared" si="4"/>
        <v>0</v>
      </c>
      <c r="L32" s="33">
        <f t="shared" si="5"/>
        <v>0</v>
      </c>
      <c r="M32" s="33">
        <f t="shared" si="6"/>
        <v>0</v>
      </c>
      <c r="N32" s="33">
        <f t="shared" si="7"/>
        <v>0</v>
      </c>
      <c r="O32" s="34">
        <f t="shared" si="8"/>
        <v>1302.0000000000002</v>
      </c>
      <c r="P32" s="35">
        <f t="shared" si="9"/>
        <v>0</v>
      </c>
    </row>
    <row r="33" spans="1:16" ht="12" customHeight="1">
      <c r="A33" s="31">
        <v>832</v>
      </c>
      <c r="B33" s="32">
        <v>0</v>
      </c>
      <c r="C33" s="32"/>
      <c r="D33" s="32"/>
      <c r="E33" s="32">
        <v>0</v>
      </c>
      <c r="F33" s="33">
        <v>10</v>
      </c>
      <c r="G33" s="33">
        <f t="shared" si="0"/>
        <v>0</v>
      </c>
      <c r="H33" s="33">
        <f t="shared" si="1"/>
        <v>0</v>
      </c>
      <c r="I33" s="33">
        <f t="shared" si="2"/>
        <v>0</v>
      </c>
      <c r="J33" s="33">
        <f t="shared" si="3"/>
        <v>0</v>
      </c>
      <c r="K33" s="33">
        <f t="shared" si="4"/>
        <v>0</v>
      </c>
      <c r="L33" s="33">
        <f t="shared" si="5"/>
        <v>0</v>
      </c>
      <c r="M33" s="33">
        <f t="shared" si="6"/>
        <v>0</v>
      </c>
      <c r="N33" s="33">
        <f t="shared" si="7"/>
        <v>0</v>
      </c>
      <c r="O33" s="34">
        <f t="shared" si="8"/>
        <v>1302.0000000000002</v>
      </c>
      <c r="P33" s="35">
        <f t="shared" si="9"/>
        <v>0</v>
      </c>
    </row>
    <row r="34" spans="1:16" ht="12" customHeight="1">
      <c r="A34" s="31">
        <v>833</v>
      </c>
      <c r="B34" s="32">
        <v>0</v>
      </c>
      <c r="C34" s="32"/>
      <c r="D34" s="32"/>
      <c r="E34" s="32">
        <v>0</v>
      </c>
      <c r="F34" s="33">
        <v>10</v>
      </c>
      <c r="G34" s="33">
        <f t="shared" si="0"/>
        <v>0</v>
      </c>
      <c r="H34" s="33">
        <f t="shared" si="1"/>
        <v>0</v>
      </c>
      <c r="I34" s="33">
        <f t="shared" si="2"/>
        <v>0</v>
      </c>
      <c r="J34" s="33">
        <f t="shared" si="3"/>
        <v>0</v>
      </c>
      <c r="K34" s="33">
        <f t="shared" si="4"/>
        <v>0</v>
      </c>
      <c r="L34" s="33">
        <f t="shared" si="5"/>
        <v>0</v>
      </c>
      <c r="M34" s="33">
        <f t="shared" si="6"/>
        <v>0</v>
      </c>
      <c r="N34" s="33">
        <f t="shared" si="7"/>
        <v>0</v>
      </c>
      <c r="O34" s="34">
        <f t="shared" si="8"/>
        <v>1302.0000000000002</v>
      </c>
      <c r="P34" s="35">
        <f t="shared" si="9"/>
        <v>0</v>
      </c>
    </row>
    <row r="35" spans="1:16" ht="12" customHeight="1">
      <c r="A35" s="31">
        <v>834</v>
      </c>
      <c r="B35" s="32">
        <v>0</v>
      </c>
      <c r="C35" s="32"/>
      <c r="D35" s="32"/>
      <c r="E35" s="32">
        <v>0</v>
      </c>
      <c r="F35" s="33">
        <v>10</v>
      </c>
      <c r="G35" s="33">
        <f t="shared" si="0"/>
        <v>0</v>
      </c>
      <c r="H35" s="33">
        <f t="shared" si="1"/>
        <v>0</v>
      </c>
      <c r="I35" s="33">
        <f t="shared" si="2"/>
        <v>0</v>
      </c>
      <c r="J35" s="33">
        <f t="shared" si="3"/>
        <v>0</v>
      </c>
      <c r="K35" s="33">
        <f t="shared" si="4"/>
        <v>0</v>
      </c>
      <c r="L35" s="33">
        <f t="shared" si="5"/>
        <v>0</v>
      </c>
      <c r="M35" s="33">
        <f t="shared" si="6"/>
        <v>0</v>
      </c>
      <c r="N35" s="33">
        <f t="shared" si="7"/>
        <v>0</v>
      </c>
      <c r="O35" s="34">
        <f t="shared" si="8"/>
        <v>1302.0000000000002</v>
      </c>
      <c r="P35" s="35">
        <f t="shared" si="9"/>
        <v>0</v>
      </c>
    </row>
    <row r="36" spans="1:16" ht="12" customHeight="1">
      <c r="A36" s="31">
        <v>835</v>
      </c>
      <c r="B36" s="32">
        <v>0</v>
      </c>
      <c r="C36" s="32"/>
      <c r="D36" s="32"/>
      <c r="E36" s="32">
        <v>0</v>
      </c>
      <c r="F36" s="33">
        <v>10</v>
      </c>
      <c r="G36" s="33">
        <f t="shared" si="0"/>
        <v>0</v>
      </c>
      <c r="H36" s="33">
        <f t="shared" si="1"/>
        <v>0</v>
      </c>
      <c r="I36" s="33">
        <f t="shared" si="2"/>
        <v>0</v>
      </c>
      <c r="J36" s="33">
        <f t="shared" si="3"/>
        <v>0</v>
      </c>
      <c r="K36" s="33">
        <f t="shared" si="4"/>
        <v>0</v>
      </c>
      <c r="L36" s="33">
        <f t="shared" si="5"/>
        <v>0</v>
      </c>
      <c r="M36" s="33">
        <f t="shared" si="6"/>
        <v>0</v>
      </c>
      <c r="N36" s="33">
        <f t="shared" si="7"/>
        <v>0</v>
      </c>
      <c r="O36" s="34">
        <f t="shared" si="8"/>
        <v>1302.0000000000002</v>
      </c>
      <c r="P36" s="35">
        <f t="shared" si="9"/>
        <v>0</v>
      </c>
    </row>
    <row r="37" spans="1:16" ht="12" customHeight="1">
      <c r="A37" s="31">
        <v>836</v>
      </c>
      <c r="B37" s="32">
        <v>2.71</v>
      </c>
      <c r="C37" s="32"/>
      <c r="D37" s="32"/>
      <c r="E37" s="32">
        <v>0</v>
      </c>
      <c r="F37" s="33">
        <v>10</v>
      </c>
      <c r="G37" s="33">
        <f t="shared" si="0"/>
        <v>27.1</v>
      </c>
      <c r="H37" s="33">
        <f t="shared" si="1"/>
        <v>0</v>
      </c>
      <c r="I37" s="33">
        <f t="shared" si="2"/>
        <v>0</v>
      </c>
      <c r="J37" s="33">
        <f t="shared" si="3"/>
        <v>0</v>
      </c>
      <c r="K37" s="33">
        <f t="shared" si="4"/>
        <v>27.1</v>
      </c>
      <c r="L37" s="33">
        <f t="shared" si="5"/>
        <v>0</v>
      </c>
      <c r="M37" s="33">
        <f t="shared" si="6"/>
        <v>0</v>
      </c>
      <c r="N37" s="33">
        <f t="shared" si="7"/>
        <v>0</v>
      </c>
      <c r="O37" s="34">
        <f t="shared" si="8"/>
        <v>1329.1000000000001</v>
      </c>
      <c r="P37" s="35">
        <f t="shared" si="9"/>
        <v>0</v>
      </c>
    </row>
    <row r="38" spans="1:16" ht="12" customHeight="1">
      <c r="A38" s="31">
        <v>837</v>
      </c>
      <c r="B38" s="32">
        <v>2.8</v>
      </c>
      <c r="C38" s="32"/>
      <c r="D38" s="32"/>
      <c r="E38" s="32">
        <v>0</v>
      </c>
      <c r="F38" s="33">
        <v>10</v>
      </c>
      <c r="G38" s="33">
        <f t="shared" si="0"/>
        <v>55.099999999999994</v>
      </c>
      <c r="H38" s="33">
        <f t="shared" si="1"/>
        <v>0</v>
      </c>
      <c r="I38" s="33">
        <f t="shared" si="2"/>
        <v>0</v>
      </c>
      <c r="J38" s="33">
        <f t="shared" si="3"/>
        <v>0</v>
      </c>
      <c r="K38" s="33">
        <f t="shared" si="4"/>
        <v>55.099999999999994</v>
      </c>
      <c r="L38" s="33">
        <f t="shared" si="5"/>
        <v>0</v>
      </c>
      <c r="M38" s="33">
        <f t="shared" si="6"/>
        <v>0</v>
      </c>
      <c r="N38" s="33">
        <f t="shared" si="7"/>
        <v>0</v>
      </c>
      <c r="O38" s="34">
        <f t="shared" si="8"/>
        <v>1384.2</v>
      </c>
      <c r="P38" s="35">
        <f t="shared" si="9"/>
        <v>0</v>
      </c>
    </row>
    <row r="39" spans="1:16" ht="12" customHeight="1">
      <c r="A39" s="31">
        <v>838</v>
      </c>
      <c r="B39" s="32">
        <v>2.99</v>
      </c>
      <c r="C39" s="32"/>
      <c r="D39" s="32"/>
      <c r="E39" s="32">
        <v>0</v>
      </c>
      <c r="F39" s="33">
        <v>10</v>
      </c>
      <c r="G39" s="33">
        <f t="shared" si="0"/>
        <v>57.9</v>
      </c>
      <c r="H39" s="33">
        <f t="shared" si="1"/>
        <v>0</v>
      </c>
      <c r="I39" s="33">
        <f t="shared" si="2"/>
        <v>0</v>
      </c>
      <c r="J39" s="33">
        <f t="shared" si="3"/>
        <v>0</v>
      </c>
      <c r="K39" s="33">
        <f t="shared" si="4"/>
        <v>57.9</v>
      </c>
      <c r="L39" s="33">
        <f t="shared" si="5"/>
        <v>0</v>
      </c>
      <c r="M39" s="33">
        <f t="shared" si="6"/>
        <v>0</v>
      </c>
      <c r="N39" s="33">
        <f t="shared" si="7"/>
        <v>0</v>
      </c>
      <c r="O39" s="34">
        <f t="shared" si="8"/>
        <v>1442.1000000000001</v>
      </c>
      <c r="P39" s="35">
        <f t="shared" si="9"/>
        <v>0</v>
      </c>
    </row>
    <row r="40" spans="1:16" ht="12" customHeight="1">
      <c r="A40" s="31">
        <v>839</v>
      </c>
      <c r="B40" s="32">
        <v>2.93</v>
      </c>
      <c r="C40" s="32"/>
      <c r="D40" s="32"/>
      <c r="E40" s="32">
        <v>0</v>
      </c>
      <c r="F40" s="33">
        <v>10</v>
      </c>
      <c r="G40" s="33">
        <f t="shared" si="0"/>
        <v>59.2</v>
      </c>
      <c r="H40" s="33">
        <f t="shared" si="1"/>
        <v>0</v>
      </c>
      <c r="I40" s="33">
        <f t="shared" si="2"/>
        <v>0</v>
      </c>
      <c r="J40" s="33">
        <f t="shared" si="3"/>
        <v>0</v>
      </c>
      <c r="K40" s="33">
        <f t="shared" si="4"/>
        <v>59.2</v>
      </c>
      <c r="L40" s="33">
        <f t="shared" si="5"/>
        <v>0</v>
      </c>
      <c r="M40" s="33">
        <f t="shared" si="6"/>
        <v>0</v>
      </c>
      <c r="N40" s="33">
        <f t="shared" si="7"/>
        <v>0</v>
      </c>
      <c r="O40" s="34">
        <f t="shared" si="8"/>
        <v>1501.3000000000002</v>
      </c>
      <c r="P40" s="35">
        <f t="shared" si="9"/>
        <v>0</v>
      </c>
    </row>
    <row r="41" spans="1:16" ht="12" customHeight="1">
      <c r="A41" s="31">
        <v>840</v>
      </c>
      <c r="B41" s="32">
        <v>2.58</v>
      </c>
      <c r="C41" s="32"/>
      <c r="D41" s="32"/>
      <c r="E41" s="32">
        <v>0</v>
      </c>
      <c r="F41" s="33">
        <v>10</v>
      </c>
      <c r="G41" s="33">
        <f t="shared" si="0"/>
        <v>55.099999999999994</v>
      </c>
      <c r="H41" s="33">
        <f t="shared" si="1"/>
        <v>0</v>
      </c>
      <c r="I41" s="33">
        <f t="shared" si="2"/>
        <v>0</v>
      </c>
      <c r="J41" s="33">
        <f t="shared" si="3"/>
        <v>0</v>
      </c>
      <c r="K41" s="33">
        <f t="shared" si="4"/>
        <v>55.099999999999994</v>
      </c>
      <c r="L41" s="33">
        <f t="shared" si="5"/>
        <v>0</v>
      </c>
      <c r="M41" s="33">
        <f t="shared" si="6"/>
        <v>0</v>
      </c>
      <c r="N41" s="33">
        <f t="shared" si="7"/>
        <v>0</v>
      </c>
      <c r="O41" s="34">
        <f t="shared" si="8"/>
        <v>1556.4</v>
      </c>
      <c r="P41" s="35">
        <f t="shared" si="9"/>
        <v>0</v>
      </c>
    </row>
    <row r="42" spans="1:16" ht="12" customHeight="1">
      <c r="A42" s="31">
        <v>841</v>
      </c>
      <c r="B42" s="32">
        <v>0</v>
      </c>
      <c r="C42" s="32"/>
      <c r="D42" s="32"/>
      <c r="E42" s="32">
        <v>0</v>
      </c>
      <c r="F42" s="33">
        <v>10</v>
      </c>
      <c r="G42" s="33">
        <f t="shared" si="0"/>
        <v>25.8</v>
      </c>
      <c r="H42" s="33">
        <f t="shared" si="1"/>
        <v>0</v>
      </c>
      <c r="I42" s="33">
        <f t="shared" si="2"/>
        <v>0</v>
      </c>
      <c r="J42" s="33">
        <f t="shared" si="3"/>
        <v>0</v>
      </c>
      <c r="K42" s="33">
        <f t="shared" si="4"/>
        <v>25.8</v>
      </c>
      <c r="L42" s="33">
        <f t="shared" si="5"/>
        <v>0</v>
      </c>
      <c r="M42" s="33">
        <f t="shared" si="6"/>
        <v>0</v>
      </c>
      <c r="N42" s="33">
        <f t="shared" si="7"/>
        <v>0</v>
      </c>
      <c r="O42" s="34">
        <f t="shared" si="8"/>
        <v>1582.2</v>
      </c>
      <c r="P42" s="35">
        <f t="shared" si="9"/>
        <v>0</v>
      </c>
    </row>
    <row r="43" spans="1:16" ht="12" customHeight="1">
      <c r="A43" s="31">
        <v>842</v>
      </c>
      <c r="B43" s="32">
        <v>3.06</v>
      </c>
      <c r="C43" s="32"/>
      <c r="D43" s="32"/>
      <c r="E43" s="32">
        <v>0</v>
      </c>
      <c r="F43" s="33">
        <v>10</v>
      </c>
      <c r="G43" s="33">
        <f t="shared" si="0"/>
        <v>30.6</v>
      </c>
      <c r="H43" s="33">
        <f t="shared" si="1"/>
        <v>0</v>
      </c>
      <c r="I43" s="33">
        <f t="shared" si="2"/>
        <v>0</v>
      </c>
      <c r="J43" s="33">
        <f t="shared" si="3"/>
        <v>0</v>
      </c>
      <c r="K43" s="33">
        <f t="shared" si="4"/>
        <v>30.6</v>
      </c>
      <c r="L43" s="33">
        <f t="shared" si="5"/>
        <v>0</v>
      </c>
      <c r="M43" s="33">
        <f t="shared" si="6"/>
        <v>0</v>
      </c>
      <c r="N43" s="33">
        <f t="shared" si="7"/>
        <v>0</v>
      </c>
      <c r="O43" s="34">
        <f t="shared" si="8"/>
        <v>1612.8</v>
      </c>
      <c r="P43" s="35">
        <f t="shared" si="9"/>
        <v>0</v>
      </c>
    </row>
    <row r="44" spans="1:16" ht="12" customHeight="1">
      <c r="A44" s="31">
        <v>843</v>
      </c>
      <c r="B44" s="32">
        <v>4.3</v>
      </c>
      <c r="C44" s="32"/>
      <c r="D44" s="32"/>
      <c r="E44" s="32">
        <v>0</v>
      </c>
      <c r="F44" s="33">
        <v>10</v>
      </c>
      <c r="G44" s="33">
        <f t="shared" si="0"/>
        <v>73.599999999999994</v>
      </c>
      <c r="H44" s="33">
        <f t="shared" si="1"/>
        <v>0</v>
      </c>
      <c r="I44" s="33">
        <f t="shared" si="2"/>
        <v>0</v>
      </c>
      <c r="J44" s="33">
        <f t="shared" si="3"/>
        <v>0</v>
      </c>
      <c r="K44" s="33">
        <f t="shared" si="4"/>
        <v>73.599999999999994</v>
      </c>
      <c r="L44" s="33">
        <f t="shared" si="5"/>
        <v>0</v>
      </c>
      <c r="M44" s="33">
        <f t="shared" si="6"/>
        <v>0</v>
      </c>
      <c r="N44" s="33">
        <f t="shared" si="7"/>
        <v>0</v>
      </c>
      <c r="O44" s="34">
        <f t="shared" si="8"/>
        <v>1686.3999999999999</v>
      </c>
      <c r="P44" s="35">
        <f t="shared" si="9"/>
        <v>0</v>
      </c>
    </row>
    <row r="45" spans="1:16" ht="12" customHeight="1">
      <c r="A45" s="31">
        <v>844</v>
      </c>
      <c r="B45" s="32">
        <v>3.99</v>
      </c>
      <c r="C45" s="32"/>
      <c r="D45" s="32"/>
      <c r="E45" s="32">
        <v>0</v>
      </c>
      <c r="F45" s="33">
        <v>10</v>
      </c>
      <c r="G45" s="33">
        <f t="shared" si="0"/>
        <v>82.899999999999991</v>
      </c>
      <c r="H45" s="33">
        <f t="shared" si="1"/>
        <v>0</v>
      </c>
      <c r="I45" s="33">
        <f t="shared" si="2"/>
        <v>0</v>
      </c>
      <c r="J45" s="33">
        <f t="shared" si="3"/>
        <v>0</v>
      </c>
      <c r="K45" s="33">
        <f t="shared" si="4"/>
        <v>82.899999999999991</v>
      </c>
      <c r="L45" s="33">
        <f t="shared" si="5"/>
        <v>0</v>
      </c>
      <c r="M45" s="33">
        <f t="shared" si="6"/>
        <v>0</v>
      </c>
      <c r="N45" s="33">
        <f t="shared" si="7"/>
        <v>0</v>
      </c>
      <c r="O45" s="34">
        <f t="shared" si="8"/>
        <v>1769.3</v>
      </c>
      <c r="P45" s="35">
        <f t="shared" si="9"/>
        <v>0</v>
      </c>
    </row>
    <row r="46" spans="1:16" ht="12" customHeight="1">
      <c r="A46" s="31">
        <v>845</v>
      </c>
      <c r="B46" s="32">
        <v>2.8</v>
      </c>
      <c r="C46" s="32"/>
      <c r="D46" s="32"/>
      <c r="E46" s="32">
        <v>0.72</v>
      </c>
      <c r="F46" s="33">
        <v>10</v>
      </c>
      <c r="G46" s="33">
        <f t="shared" si="0"/>
        <v>67.900000000000006</v>
      </c>
      <c r="H46" s="33">
        <f t="shared" si="1"/>
        <v>0</v>
      </c>
      <c r="I46" s="33">
        <f t="shared" si="2"/>
        <v>0</v>
      </c>
      <c r="J46" s="33">
        <f t="shared" si="3"/>
        <v>9.36</v>
      </c>
      <c r="K46" s="33">
        <f t="shared" si="4"/>
        <v>67.900000000000006</v>
      </c>
      <c r="L46" s="33">
        <f t="shared" si="5"/>
        <v>0</v>
      </c>
      <c r="M46" s="33">
        <f t="shared" si="6"/>
        <v>0</v>
      </c>
      <c r="N46" s="33">
        <f t="shared" si="7"/>
        <v>9.36</v>
      </c>
      <c r="O46" s="34">
        <f t="shared" si="8"/>
        <v>1837.2</v>
      </c>
      <c r="P46" s="35">
        <f t="shared" si="9"/>
        <v>9.36</v>
      </c>
    </row>
    <row r="47" spans="1:16" ht="12" customHeight="1" thickBot="1">
      <c r="A47" s="36">
        <v>846</v>
      </c>
      <c r="B47" s="37">
        <v>1.93</v>
      </c>
      <c r="C47" s="37"/>
      <c r="D47" s="37"/>
      <c r="E47" s="37">
        <v>1.63</v>
      </c>
      <c r="F47" s="38">
        <v>10</v>
      </c>
      <c r="G47" s="38">
        <f t="shared" si="0"/>
        <v>47.3</v>
      </c>
      <c r="H47" s="38">
        <f t="shared" si="1"/>
        <v>0</v>
      </c>
      <c r="I47" s="38">
        <f t="shared" si="2"/>
        <v>0</v>
      </c>
      <c r="J47" s="38">
        <f t="shared" si="3"/>
        <v>30.549999999999997</v>
      </c>
      <c r="K47" s="38">
        <f t="shared" si="4"/>
        <v>47.3</v>
      </c>
      <c r="L47" s="38">
        <f t="shared" si="5"/>
        <v>0</v>
      </c>
      <c r="M47" s="38">
        <f t="shared" si="6"/>
        <v>0</v>
      </c>
      <c r="N47" s="38">
        <f t="shared" si="7"/>
        <v>30.549999999999997</v>
      </c>
      <c r="O47" s="39">
        <f t="shared" si="8"/>
        <v>1884.5</v>
      </c>
      <c r="P47" s="40">
        <f t="shared" si="9"/>
        <v>39.909999999999997</v>
      </c>
    </row>
    <row r="48" spans="1:16" ht="12" customHeight="1">
      <c r="A48" s="41">
        <v>847</v>
      </c>
      <c r="B48" s="42">
        <v>1.71</v>
      </c>
      <c r="C48" s="42"/>
      <c r="D48" s="42"/>
      <c r="E48" s="42">
        <v>2.0099999999999998</v>
      </c>
      <c r="F48" s="43">
        <v>10</v>
      </c>
      <c r="G48" s="43">
        <f t="shared" si="0"/>
        <v>36.4</v>
      </c>
      <c r="H48" s="43">
        <f t="shared" si="1"/>
        <v>0</v>
      </c>
      <c r="I48" s="43">
        <f t="shared" si="2"/>
        <v>0</v>
      </c>
      <c r="J48" s="43">
        <f t="shared" si="3"/>
        <v>47.32</v>
      </c>
      <c r="K48" s="43">
        <f t="shared" si="4"/>
        <v>36.4</v>
      </c>
      <c r="L48" s="43">
        <f t="shared" si="5"/>
        <v>0</v>
      </c>
      <c r="M48" s="43">
        <f t="shared" si="6"/>
        <v>0</v>
      </c>
      <c r="N48" s="43">
        <f t="shared" si="7"/>
        <v>47.32</v>
      </c>
      <c r="O48" s="44">
        <f t="shared" si="8"/>
        <v>1920.9</v>
      </c>
      <c r="P48" s="45">
        <f t="shared" si="9"/>
        <v>87.22999999999999</v>
      </c>
    </row>
    <row r="49" spans="1:16" ht="12" customHeight="1">
      <c r="A49" s="31">
        <v>848</v>
      </c>
      <c r="B49" s="32">
        <v>0.93</v>
      </c>
      <c r="C49" s="32"/>
      <c r="D49" s="32"/>
      <c r="E49" s="32">
        <v>3.18</v>
      </c>
      <c r="F49" s="33">
        <v>10</v>
      </c>
      <c r="G49" s="33">
        <f t="shared" si="0"/>
        <v>26.400000000000002</v>
      </c>
      <c r="H49" s="33">
        <f t="shared" si="1"/>
        <v>0</v>
      </c>
      <c r="I49" s="33">
        <f t="shared" si="2"/>
        <v>0</v>
      </c>
      <c r="J49" s="33">
        <f t="shared" si="3"/>
        <v>67.469999999999985</v>
      </c>
      <c r="K49" s="33">
        <f t="shared" si="4"/>
        <v>26.400000000000002</v>
      </c>
      <c r="L49" s="33">
        <f t="shared" si="5"/>
        <v>0</v>
      </c>
      <c r="M49" s="33">
        <f t="shared" si="6"/>
        <v>0</v>
      </c>
      <c r="N49" s="33">
        <f t="shared" si="7"/>
        <v>67.469999999999985</v>
      </c>
      <c r="O49" s="34">
        <f t="shared" si="8"/>
        <v>1947.3000000000002</v>
      </c>
      <c r="P49" s="35">
        <f t="shared" si="9"/>
        <v>154.69999999999999</v>
      </c>
    </row>
    <row r="50" spans="1:16" ht="12" customHeight="1">
      <c r="A50" s="31">
        <v>849</v>
      </c>
      <c r="B50" s="32">
        <v>0</v>
      </c>
      <c r="C50" s="32"/>
      <c r="D50" s="32"/>
      <c r="E50" s="32">
        <v>0.72</v>
      </c>
      <c r="F50" s="33">
        <v>10</v>
      </c>
      <c r="G50" s="33">
        <f t="shared" si="0"/>
        <v>9.3000000000000007</v>
      </c>
      <c r="H50" s="33">
        <f t="shared" si="1"/>
        <v>0</v>
      </c>
      <c r="I50" s="33">
        <f t="shared" si="2"/>
        <v>0</v>
      </c>
      <c r="J50" s="33">
        <f t="shared" si="3"/>
        <v>50.7</v>
      </c>
      <c r="K50" s="33">
        <f t="shared" si="4"/>
        <v>9.3000000000000007</v>
      </c>
      <c r="L50" s="33">
        <f t="shared" si="5"/>
        <v>0</v>
      </c>
      <c r="M50" s="33">
        <f t="shared" si="6"/>
        <v>0</v>
      </c>
      <c r="N50" s="33">
        <f t="shared" si="7"/>
        <v>50.7</v>
      </c>
      <c r="O50" s="34">
        <f t="shared" si="8"/>
        <v>1956.6000000000001</v>
      </c>
      <c r="P50" s="35">
        <f t="shared" si="9"/>
        <v>205.39999999999998</v>
      </c>
    </row>
    <row r="51" spans="1:16" ht="12" customHeight="1">
      <c r="A51" s="31">
        <v>850</v>
      </c>
      <c r="B51" s="32">
        <v>0.3</v>
      </c>
      <c r="C51" s="32"/>
      <c r="D51" s="32"/>
      <c r="E51" s="32">
        <v>0.26</v>
      </c>
      <c r="F51" s="33">
        <v>10</v>
      </c>
      <c r="G51" s="33">
        <f t="shared" si="0"/>
        <v>3</v>
      </c>
      <c r="H51" s="33">
        <f t="shared" si="1"/>
        <v>0</v>
      </c>
      <c r="I51" s="33">
        <f t="shared" si="2"/>
        <v>0</v>
      </c>
      <c r="J51" s="33">
        <f t="shared" si="3"/>
        <v>12.740000000000002</v>
      </c>
      <c r="K51" s="33">
        <f t="shared" si="4"/>
        <v>3</v>
      </c>
      <c r="L51" s="33">
        <f t="shared" si="5"/>
        <v>0</v>
      </c>
      <c r="M51" s="33">
        <f t="shared" si="6"/>
        <v>0</v>
      </c>
      <c r="N51" s="33">
        <f t="shared" si="7"/>
        <v>12.740000000000002</v>
      </c>
      <c r="O51" s="34">
        <f t="shared" si="8"/>
        <v>1959.6000000000001</v>
      </c>
      <c r="P51" s="35">
        <f t="shared" si="9"/>
        <v>218.14</v>
      </c>
    </row>
    <row r="52" spans="1:16" ht="12" customHeight="1">
      <c r="A52" s="31">
        <v>851</v>
      </c>
      <c r="B52" s="32">
        <v>1.05</v>
      </c>
      <c r="C52" s="32"/>
      <c r="D52" s="32"/>
      <c r="E52" s="32">
        <v>0</v>
      </c>
      <c r="F52" s="33">
        <v>10</v>
      </c>
      <c r="G52" s="33">
        <f t="shared" si="0"/>
        <v>13.5</v>
      </c>
      <c r="H52" s="33">
        <f t="shared" si="1"/>
        <v>0</v>
      </c>
      <c r="I52" s="33">
        <f t="shared" si="2"/>
        <v>0</v>
      </c>
      <c r="J52" s="33">
        <f t="shared" si="3"/>
        <v>3.3800000000000003</v>
      </c>
      <c r="K52" s="33">
        <f t="shared" si="4"/>
        <v>13.5</v>
      </c>
      <c r="L52" s="33">
        <f t="shared" si="5"/>
        <v>0</v>
      </c>
      <c r="M52" s="33">
        <f t="shared" si="6"/>
        <v>0</v>
      </c>
      <c r="N52" s="33">
        <f t="shared" si="7"/>
        <v>3.3800000000000003</v>
      </c>
      <c r="O52" s="34">
        <f t="shared" si="8"/>
        <v>1973.1000000000001</v>
      </c>
      <c r="P52" s="35">
        <f t="shared" si="9"/>
        <v>221.51999999999998</v>
      </c>
    </row>
    <row r="53" spans="1:16">
      <c r="A53" s="31">
        <v>852</v>
      </c>
      <c r="B53" s="32">
        <v>2.08</v>
      </c>
      <c r="C53" s="32"/>
      <c r="D53" s="32"/>
      <c r="E53" s="32">
        <v>0</v>
      </c>
      <c r="F53" s="33">
        <v>10</v>
      </c>
      <c r="G53" s="33">
        <f t="shared" si="0"/>
        <v>31.299999999999997</v>
      </c>
      <c r="H53" s="33">
        <f t="shared" si="1"/>
        <v>0</v>
      </c>
      <c r="I53" s="33">
        <f t="shared" si="2"/>
        <v>0</v>
      </c>
      <c r="J53" s="33">
        <f t="shared" si="3"/>
        <v>0</v>
      </c>
      <c r="K53" s="33">
        <f t="shared" si="4"/>
        <v>31.299999999999997</v>
      </c>
      <c r="L53" s="33">
        <f t="shared" si="5"/>
        <v>0</v>
      </c>
      <c r="M53" s="33">
        <f t="shared" si="6"/>
        <v>0</v>
      </c>
      <c r="N53" s="33">
        <f t="shared" si="7"/>
        <v>0</v>
      </c>
      <c r="O53" s="34">
        <f t="shared" si="8"/>
        <v>2004.4</v>
      </c>
      <c r="P53" s="35">
        <f t="shared" si="9"/>
        <v>221.51999999999998</v>
      </c>
    </row>
    <row r="54" spans="1:16">
      <c r="A54" s="31">
        <v>853</v>
      </c>
      <c r="B54" s="32">
        <v>19.59</v>
      </c>
      <c r="C54" s="32"/>
      <c r="D54" s="32"/>
      <c r="E54" s="32">
        <v>0</v>
      </c>
      <c r="F54" s="33">
        <v>10</v>
      </c>
      <c r="G54" s="33">
        <f t="shared" si="0"/>
        <v>216.70000000000002</v>
      </c>
      <c r="H54" s="33">
        <f t="shared" si="1"/>
        <v>0</v>
      </c>
      <c r="I54" s="33">
        <f t="shared" si="2"/>
        <v>0</v>
      </c>
      <c r="J54" s="33">
        <f t="shared" si="3"/>
        <v>0</v>
      </c>
      <c r="K54" s="33">
        <f t="shared" si="4"/>
        <v>216.70000000000002</v>
      </c>
      <c r="L54" s="33">
        <f t="shared" si="5"/>
        <v>0</v>
      </c>
      <c r="M54" s="33">
        <f t="shared" si="6"/>
        <v>0</v>
      </c>
      <c r="N54" s="33">
        <f t="shared" si="7"/>
        <v>0</v>
      </c>
      <c r="O54" s="34">
        <f t="shared" si="8"/>
        <v>2221.1</v>
      </c>
      <c r="P54" s="35">
        <f t="shared" si="9"/>
        <v>221.51999999999998</v>
      </c>
    </row>
    <row r="55" spans="1:16">
      <c r="A55" s="31">
        <v>854</v>
      </c>
      <c r="B55" s="32">
        <v>23.55</v>
      </c>
      <c r="C55" s="32"/>
      <c r="D55" s="32"/>
      <c r="E55" s="32">
        <v>0</v>
      </c>
      <c r="F55" s="33">
        <v>10</v>
      </c>
      <c r="G55" s="33">
        <f t="shared" si="0"/>
        <v>431.4</v>
      </c>
      <c r="H55" s="33">
        <f t="shared" si="1"/>
        <v>0</v>
      </c>
      <c r="I55" s="33">
        <f t="shared" si="2"/>
        <v>0</v>
      </c>
      <c r="J55" s="33">
        <f t="shared" si="3"/>
        <v>0</v>
      </c>
      <c r="K55" s="33">
        <f t="shared" si="4"/>
        <v>431.4</v>
      </c>
      <c r="L55" s="33">
        <f t="shared" si="5"/>
        <v>0</v>
      </c>
      <c r="M55" s="33">
        <f t="shared" si="6"/>
        <v>0</v>
      </c>
      <c r="N55" s="33">
        <f t="shared" si="7"/>
        <v>0</v>
      </c>
      <c r="O55" s="34">
        <f t="shared" si="8"/>
        <v>2652.5</v>
      </c>
      <c r="P55" s="35">
        <f t="shared" si="9"/>
        <v>221.51999999999998</v>
      </c>
    </row>
    <row r="56" spans="1:16">
      <c r="A56" s="31">
        <v>855</v>
      </c>
      <c r="B56" s="32">
        <v>28.55</v>
      </c>
      <c r="C56" s="32"/>
      <c r="D56" s="32"/>
      <c r="E56" s="32">
        <v>0</v>
      </c>
      <c r="F56" s="33">
        <v>10</v>
      </c>
      <c r="G56" s="33">
        <f t="shared" si="0"/>
        <v>521</v>
      </c>
      <c r="H56" s="33">
        <f t="shared" si="1"/>
        <v>0</v>
      </c>
      <c r="I56" s="33">
        <f t="shared" si="2"/>
        <v>0</v>
      </c>
      <c r="J56" s="33">
        <f t="shared" si="3"/>
        <v>0</v>
      </c>
      <c r="K56" s="33">
        <f t="shared" si="4"/>
        <v>521</v>
      </c>
      <c r="L56" s="33">
        <f t="shared" si="5"/>
        <v>0</v>
      </c>
      <c r="M56" s="33">
        <f t="shared" si="6"/>
        <v>0</v>
      </c>
      <c r="N56" s="33">
        <f t="shared" si="7"/>
        <v>0</v>
      </c>
      <c r="O56" s="34">
        <f t="shared" si="8"/>
        <v>3173.5</v>
      </c>
      <c r="P56" s="35">
        <f t="shared" si="9"/>
        <v>221.51999999999998</v>
      </c>
    </row>
    <row r="57" spans="1:16">
      <c r="A57" s="31">
        <v>856</v>
      </c>
      <c r="B57" s="32">
        <v>22.31</v>
      </c>
      <c r="C57" s="32"/>
      <c r="D57" s="32"/>
      <c r="E57" s="32">
        <v>0</v>
      </c>
      <c r="F57" s="33">
        <v>10</v>
      </c>
      <c r="G57" s="33">
        <f t="shared" si="0"/>
        <v>508.6</v>
      </c>
      <c r="H57" s="33">
        <f t="shared" si="1"/>
        <v>0</v>
      </c>
      <c r="I57" s="33">
        <f t="shared" si="2"/>
        <v>0</v>
      </c>
      <c r="J57" s="33">
        <f t="shared" si="3"/>
        <v>0</v>
      </c>
      <c r="K57" s="33">
        <f t="shared" si="4"/>
        <v>508.6</v>
      </c>
      <c r="L57" s="33">
        <f t="shared" si="5"/>
        <v>0</v>
      </c>
      <c r="M57" s="33">
        <f t="shared" si="6"/>
        <v>0</v>
      </c>
      <c r="N57" s="33">
        <f t="shared" si="7"/>
        <v>0</v>
      </c>
      <c r="O57" s="34">
        <f t="shared" si="8"/>
        <v>3682.1</v>
      </c>
      <c r="P57" s="35">
        <f t="shared" si="9"/>
        <v>221.51999999999998</v>
      </c>
    </row>
    <row r="58" spans="1:16">
      <c r="A58" s="31">
        <v>857</v>
      </c>
      <c r="B58" s="32">
        <v>19.05</v>
      </c>
      <c r="C58" s="32"/>
      <c r="D58" s="32"/>
      <c r="E58" s="32">
        <v>0</v>
      </c>
      <c r="F58" s="33">
        <v>10</v>
      </c>
      <c r="G58" s="33">
        <f t="shared" si="0"/>
        <v>413.6</v>
      </c>
      <c r="H58" s="33">
        <f t="shared" si="1"/>
        <v>0</v>
      </c>
      <c r="I58" s="33">
        <f t="shared" si="2"/>
        <v>0</v>
      </c>
      <c r="J58" s="33">
        <f t="shared" si="3"/>
        <v>0</v>
      </c>
      <c r="K58" s="33">
        <f t="shared" si="4"/>
        <v>413.6</v>
      </c>
      <c r="L58" s="33">
        <f t="shared" si="5"/>
        <v>0</v>
      </c>
      <c r="M58" s="33">
        <f t="shared" si="6"/>
        <v>0</v>
      </c>
      <c r="N58" s="33">
        <f t="shared" si="7"/>
        <v>0</v>
      </c>
      <c r="O58" s="34">
        <f t="shared" si="8"/>
        <v>4095.7</v>
      </c>
      <c r="P58" s="35">
        <f t="shared" si="9"/>
        <v>221.51999999999998</v>
      </c>
    </row>
    <row r="59" spans="1:16">
      <c r="A59" s="31">
        <v>858</v>
      </c>
      <c r="B59" s="32">
        <v>14.52</v>
      </c>
      <c r="C59" s="32"/>
      <c r="D59" s="32"/>
      <c r="E59" s="32">
        <v>0</v>
      </c>
      <c r="F59" s="33">
        <v>10</v>
      </c>
      <c r="G59" s="33">
        <f t="shared" si="0"/>
        <v>335.7</v>
      </c>
      <c r="H59" s="33">
        <f t="shared" si="1"/>
        <v>0</v>
      </c>
      <c r="I59" s="33">
        <f t="shared" si="2"/>
        <v>0</v>
      </c>
      <c r="J59" s="33">
        <f t="shared" si="3"/>
        <v>0</v>
      </c>
      <c r="K59" s="33">
        <f t="shared" si="4"/>
        <v>335.7</v>
      </c>
      <c r="L59" s="33">
        <f t="shared" si="5"/>
        <v>0</v>
      </c>
      <c r="M59" s="33">
        <f t="shared" si="6"/>
        <v>0</v>
      </c>
      <c r="N59" s="33">
        <f t="shared" si="7"/>
        <v>0</v>
      </c>
      <c r="O59" s="34">
        <f t="shared" si="8"/>
        <v>4431.3999999999996</v>
      </c>
      <c r="P59" s="35">
        <f t="shared" si="9"/>
        <v>221.51999999999998</v>
      </c>
    </row>
    <row r="60" spans="1:16">
      <c r="A60" s="31">
        <v>859</v>
      </c>
      <c r="B60" s="32">
        <v>14.42</v>
      </c>
      <c r="C60" s="32"/>
      <c r="D60" s="32"/>
      <c r="E60" s="32">
        <v>0</v>
      </c>
      <c r="F60" s="33">
        <v>10</v>
      </c>
      <c r="G60" s="33">
        <f t="shared" si="0"/>
        <v>289.39999999999998</v>
      </c>
      <c r="H60" s="33">
        <f t="shared" si="1"/>
        <v>0</v>
      </c>
      <c r="I60" s="33">
        <f t="shared" si="2"/>
        <v>0</v>
      </c>
      <c r="J60" s="33">
        <f t="shared" si="3"/>
        <v>0</v>
      </c>
      <c r="K60" s="33">
        <f t="shared" si="4"/>
        <v>289.39999999999998</v>
      </c>
      <c r="L60" s="33">
        <f t="shared" si="5"/>
        <v>0</v>
      </c>
      <c r="M60" s="33">
        <f t="shared" si="6"/>
        <v>0</v>
      </c>
      <c r="N60" s="33">
        <f t="shared" si="7"/>
        <v>0</v>
      </c>
      <c r="O60" s="34">
        <f t="shared" si="8"/>
        <v>4720.7999999999993</v>
      </c>
      <c r="P60" s="35">
        <f t="shared" si="9"/>
        <v>221.51999999999998</v>
      </c>
    </row>
    <row r="61" spans="1:16">
      <c r="A61" s="31">
        <v>860</v>
      </c>
      <c r="B61" s="32">
        <v>18.25</v>
      </c>
      <c r="C61" s="32"/>
      <c r="D61" s="32"/>
      <c r="E61" s="32">
        <v>0</v>
      </c>
      <c r="F61" s="33">
        <v>10</v>
      </c>
      <c r="G61" s="33">
        <f t="shared" si="0"/>
        <v>326.70000000000005</v>
      </c>
      <c r="H61" s="33">
        <f t="shared" si="1"/>
        <v>0</v>
      </c>
      <c r="I61" s="33">
        <f t="shared" si="2"/>
        <v>0</v>
      </c>
      <c r="J61" s="33">
        <f t="shared" si="3"/>
        <v>0</v>
      </c>
      <c r="K61" s="33">
        <f t="shared" si="4"/>
        <v>326.70000000000005</v>
      </c>
      <c r="L61" s="33">
        <f t="shared" si="5"/>
        <v>0</v>
      </c>
      <c r="M61" s="33">
        <f t="shared" si="6"/>
        <v>0</v>
      </c>
      <c r="N61" s="33">
        <f t="shared" si="7"/>
        <v>0</v>
      </c>
      <c r="O61" s="34">
        <f t="shared" si="8"/>
        <v>5047.4999999999991</v>
      </c>
      <c r="P61" s="35">
        <f t="shared" si="9"/>
        <v>221.51999999999998</v>
      </c>
    </row>
    <row r="62" spans="1:16">
      <c r="A62" s="31">
        <v>861</v>
      </c>
      <c r="B62" s="32">
        <v>18.940000000000001</v>
      </c>
      <c r="C62" s="32"/>
      <c r="D62" s="32"/>
      <c r="E62" s="32">
        <v>0</v>
      </c>
      <c r="F62" s="33">
        <v>10</v>
      </c>
      <c r="G62" s="33">
        <f t="shared" si="0"/>
        <v>371.9</v>
      </c>
      <c r="H62" s="33">
        <f t="shared" si="1"/>
        <v>0</v>
      </c>
      <c r="I62" s="33">
        <f t="shared" si="2"/>
        <v>0</v>
      </c>
      <c r="J62" s="33">
        <f t="shared" si="3"/>
        <v>0</v>
      </c>
      <c r="K62" s="33">
        <f t="shared" si="4"/>
        <v>371.9</v>
      </c>
      <c r="L62" s="33">
        <f t="shared" si="5"/>
        <v>0</v>
      </c>
      <c r="M62" s="33">
        <f t="shared" si="6"/>
        <v>0</v>
      </c>
      <c r="N62" s="33">
        <f t="shared" si="7"/>
        <v>0</v>
      </c>
      <c r="O62" s="34">
        <f t="shared" si="8"/>
        <v>5419.3999999999987</v>
      </c>
      <c r="P62" s="35">
        <f t="shared" si="9"/>
        <v>221.51999999999998</v>
      </c>
    </row>
    <row r="63" spans="1:16">
      <c r="A63" s="31">
        <v>862</v>
      </c>
      <c r="B63" s="32">
        <v>18.38</v>
      </c>
      <c r="C63" s="32"/>
      <c r="D63" s="32"/>
      <c r="E63" s="32">
        <v>0</v>
      </c>
      <c r="F63" s="33">
        <v>10</v>
      </c>
      <c r="G63" s="33">
        <f t="shared" si="0"/>
        <v>373.2</v>
      </c>
      <c r="H63" s="33">
        <f t="shared" si="1"/>
        <v>0</v>
      </c>
      <c r="I63" s="33">
        <f t="shared" si="2"/>
        <v>0</v>
      </c>
      <c r="J63" s="33">
        <f t="shared" si="3"/>
        <v>0</v>
      </c>
      <c r="K63" s="33">
        <f t="shared" si="4"/>
        <v>373.2</v>
      </c>
      <c r="L63" s="33">
        <f t="shared" si="5"/>
        <v>0</v>
      </c>
      <c r="M63" s="33">
        <f t="shared" si="6"/>
        <v>0</v>
      </c>
      <c r="N63" s="33">
        <f t="shared" si="7"/>
        <v>0</v>
      </c>
      <c r="O63" s="34">
        <f t="shared" si="8"/>
        <v>5792.5999999999985</v>
      </c>
      <c r="P63" s="35">
        <f t="shared" si="9"/>
        <v>221.51999999999998</v>
      </c>
    </row>
    <row r="64" spans="1:16">
      <c r="A64" s="31">
        <v>863</v>
      </c>
      <c r="B64" s="32">
        <v>16.079999999999998</v>
      </c>
      <c r="C64" s="32"/>
      <c r="D64" s="32"/>
      <c r="E64" s="32">
        <v>0</v>
      </c>
      <c r="F64" s="33">
        <v>10</v>
      </c>
      <c r="G64" s="33">
        <f t="shared" si="0"/>
        <v>344.59999999999991</v>
      </c>
      <c r="H64" s="33">
        <f t="shared" si="1"/>
        <v>0</v>
      </c>
      <c r="I64" s="33">
        <f t="shared" si="2"/>
        <v>0</v>
      </c>
      <c r="J64" s="33">
        <f t="shared" si="3"/>
        <v>0</v>
      </c>
      <c r="K64" s="33">
        <f t="shared" si="4"/>
        <v>344.59999999999991</v>
      </c>
      <c r="L64" s="33">
        <f t="shared" si="5"/>
        <v>0</v>
      </c>
      <c r="M64" s="33">
        <f t="shared" si="6"/>
        <v>0</v>
      </c>
      <c r="N64" s="33">
        <f t="shared" si="7"/>
        <v>0</v>
      </c>
      <c r="O64" s="34">
        <f t="shared" si="8"/>
        <v>6137.1999999999989</v>
      </c>
      <c r="P64" s="35">
        <f t="shared" si="9"/>
        <v>221.51999999999998</v>
      </c>
    </row>
    <row r="65" spans="1:16">
      <c r="A65" s="31">
        <v>864</v>
      </c>
      <c r="B65" s="32">
        <v>14.149999999999999</v>
      </c>
      <c r="C65" s="32"/>
      <c r="D65" s="32"/>
      <c r="E65" s="32">
        <v>0</v>
      </c>
      <c r="F65" s="33">
        <v>10</v>
      </c>
      <c r="G65" s="33">
        <f t="shared" si="0"/>
        <v>302.29999999999995</v>
      </c>
      <c r="H65" s="33">
        <f t="shared" si="1"/>
        <v>0</v>
      </c>
      <c r="I65" s="33">
        <f t="shared" si="2"/>
        <v>0</v>
      </c>
      <c r="J65" s="33">
        <f t="shared" si="3"/>
        <v>0</v>
      </c>
      <c r="K65" s="33">
        <f t="shared" si="4"/>
        <v>302.29999999999995</v>
      </c>
      <c r="L65" s="33">
        <f t="shared" si="5"/>
        <v>0</v>
      </c>
      <c r="M65" s="33">
        <f t="shared" si="6"/>
        <v>0</v>
      </c>
      <c r="N65" s="33">
        <f t="shared" si="7"/>
        <v>0</v>
      </c>
      <c r="O65" s="34">
        <f t="shared" si="8"/>
        <v>6439.4999999999991</v>
      </c>
      <c r="P65" s="35">
        <f t="shared" si="9"/>
        <v>221.51999999999998</v>
      </c>
    </row>
    <row r="66" spans="1:16">
      <c r="A66" s="31">
        <v>865</v>
      </c>
      <c r="B66" s="32">
        <v>13.07</v>
      </c>
      <c r="C66" s="32"/>
      <c r="D66" s="32"/>
      <c r="E66" s="32">
        <v>0</v>
      </c>
      <c r="F66" s="33">
        <v>10</v>
      </c>
      <c r="G66" s="33">
        <f t="shared" si="0"/>
        <v>272.2</v>
      </c>
      <c r="H66" s="33">
        <f t="shared" si="1"/>
        <v>0</v>
      </c>
      <c r="I66" s="33">
        <f t="shared" si="2"/>
        <v>0</v>
      </c>
      <c r="J66" s="33">
        <f t="shared" si="3"/>
        <v>0</v>
      </c>
      <c r="K66" s="33">
        <f t="shared" si="4"/>
        <v>272.2</v>
      </c>
      <c r="L66" s="33">
        <f t="shared" si="5"/>
        <v>0</v>
      </c>
      <c r="M66" s="33">
        <f t="shared" si="6"/>
        <v>0</v>
      </c>
      <c r="N66" s="33">
        <f t="shared" si="7"/>
        <v>0</v>
      </c>
      <c r="O66" s="34">
        <f t="shared" si="8"/>
        <v>6711.6999999999989</v>
      </c>
      <c r="P66" s="35">
        <f t="shared" si="9"/>
        <v>221.51999999999998</v>
      </c>
    </row>
    <row r="67" spans="1:16">
      <c r="A67" s="31">
        <v>866</v>
      </c>
      <c r="B67" s="32">
        <v>15.45</v>
      </c>
      <c r="C67" s="32"/>
      <c r="D67" s="32"/>
      <c r="E67" s="32">
        <v>0</v>
      </c>
      <c r="F67" s="33">
        <v>10</v>
      </c>
      <c r="G67" s="33">
        <f t="shared" si="0"/>
        <v>285.2</v>
      </c>
      <c r="H67" s="33">
        <f t="shared" si="1"/>
        <v>0</v>
      </c>
      <c r="I67" s="33">
        <f t="shared" si="2"/>
        <v>0</v>
      </c>
      <c r="J67" s="33">
        <f t="shared" si="3"/>
        <v>0</v>
      </c>
      <c r="K67" s="33">
        <f t="shared" si="4"/>
        <v>285.2</v>
      </c>
      <c r="L67" s="33">
        <f t="shared" si="5"/>
        <v>0</v>
      </c>
      <c r="M67" s="33">
        <f t="shared" si="6"/>
        <v>0</v>
      </c>
      <c r="N67" s="33">
        <f t="shared" si="7"/>
        <v>0</v>
      </c>
      <c r="O67" s="34">
        <f t="shared" si="8"/>
        <v>6996.8999999999987</v>
      </c>
      <c r="P67" s="35">
        <f t="shared" si="9"/>
        <v>221.51999999999998</v>
      </c>
    </row>
    <row r="68" spans="1:16">
      <c r="A68" s="31">
        <v>867</v>
      </c>
      <c r="B68" s="32">
        <v>15.5</v>
      </c>
      <c r="C68" s="32"/>
      <c r="D68" s="32"/>
      <c r="E68" s="32">
        <v>0</v>
      </c>
      <c r="F68" s="33">
        <v>10</v>
      </c>
      <c r="G68" s="33">
        <f t="shared" si="0"/>
        <v>309.5</v>
      </c>
      <c r="H68" s="33">
        <f t="shared" si="1"/>
        <v>0</v>
      </c>
      <c r="I68" s="33">
        <f t="shared" si="2"/>
        <v>0</v>
      </c>
      <c r="J68" s="33">
        <f t="shared" si="3"/>
        <v>0</v>
      </c>
      <c r="K68" s="33">
        <f t="shared" si="4"/>
        <v>309.5</v>
      </c>
      <c r="L68" s="33">
        <f t="shared" si="5"/>
        <v>0</v>
      </c>
      <c r="M68" s="33">
        <f t="shared" si="6"/>
        <v>0</v>
      </c>
      <c r="N68" s="33">
        <f t="shared" si="7"/>
        <v>0</v>
      </c>
      <c r="O68" s="34">
        <f t="shared" si="8"/>
        <v>7306.3999999999987</v>
      </c>
      <c r="P68" s="35">
        <f t="shared" si="9"/>
        <v>221.51999999999998</v>
      </c>
    </row>
    <row r="69" spans="1:16">
      <c r="A69" s="31">
        <v>868</v>
      </c>
      <c r="B69" s="32">
        <v>16.489999999999998</v>
      </c>
      <c r="C69" s="32"/>
      <c r="D69" s="32"/>
      <c r="E69" s="32">
        <v>0</v>
      </c>
      <c r="F69" s="33">
        <v>10</v>
      </c>
      <c r="G69" s="33">
        <f t="shared" si="0"/>
        <v>319.89999999999998</v>
      </c>
      <c r="H69" s="33">
        <f t="shared" si="1"/>
        <v>0</v>
      </c>
      <c r="I69" s="33">
        <f t="shared" si="2"/>
        <v>0</v>
      </c>
      <c r="J69" s="33">
        <f t="shared" si="3"/>
        <v>0</v>
      </c>
      <c r="K69" s="33">
        <f t="shared" si="4"/>
        <v>319.89999999999998</v>
      </c>
      <c r="L69" s="33">
        <f t="shared" si="5"/>
        <v>0</v>
      </c>
      <c r="M69" s="33">
        <f t="shared" si="6"/>
        <v>0</v>
      </c>
      <c r="N69" s="33">
        <f t="shared" si="7"/>
        <v>0</v>
      </c>
      <c r="O69" s="34">
        <f t="shared" si="8"/>
        <v>7626.2999999999984</v>
      </c>
      <c r="P69" s="35">
        <f t="shared" si="9"/>
        <v>221.51999999999998</v>
      </c>
    </row>
    <row r="70" spans="1:16">
      <c r="A70" s="31">
        <v>869</v>
      </c>
      <c r="B70" s="32">
        <v>16.79</v>
      </c>
      <c r="C70" s="32"/>
      <c r="D70" s="32"/>
      <c r="E70" s="32">
        <v>0</v>
      </c>
      <c r="F70" s="33">
        <v>10</v>
      </c>
      <c r="G70" s="33">
        <f t="shared" si="0"/>
        <v>332.8</v>
      </c>
      <c r="H70" s="33">
        <f t="shared" si="1"/>
        <v>0</v>
      </c>
      <c r="I70" s="33">
        <f t="shared" si="2"/>
        <v>0</v>
      </c>
      <c r="J70" s="33">
        <f t="shared" si="3"/>
        <v>0</v>
      </c>
      <c r="K70" s="33">
        <f t="shared" si="4"/>
        <v>332.8</v>
      </c>
      <c r="L70" s="33">
        <f t="shared" si="5"/>
        <v>0</v>
      </c>
      <c r="M70" s="33">
        <f t="shared" si="6"/>
        <v>0</v>
      </c>
      <c r="N70" s="33">
        <f t="shared" si="7"/>
        <v>0</v>
      </c>
      <c r="O70" s="34">
        <f t="shared" si="8"/>
        <v>7959.0999999999985</v>
      </c>
      <c r="P70" s="35">
        <f t="shared" si="9"/>
        <v>221.51999999999998</v>
      </c>
    </row>
    <row r="71" spans="1:16">
      <c r="A71" s="31">
        <v>870</v>
      </c>
      <c r="B71" s="32">
        <v>16.989999999999998</v>
      </c>
      <c r="C71" s="32"/>
      <c r="D71" s="32"/>
      <c r="E71" s="32">
        <v>0</v>
      </c>
      <c r="F71" s="33">
        <v>10</v>
      </c>
      <c r="G71" s="33">
        <f t="shared" si="0"/>
        <v>337.8</v>
      </c>
      <c r="H71" s="33">
        <f t="shared" si="1"/>
        <v>0</v>
      </c>
      <c r="I71" s="33">
        <f t="shared" si="2"/>
        <v>0</v>
      </c>
      <c r="J71" s="33">
        <f t="shared" si="3"/>
        <v>0</v>
      </c>
      <c r="K71" s="33">
        <f t="shared" si="4"/>
        <v>337.8</v>
      </c>
      <c r="L71" s="33">
        <f t="shared" si="5"/>
        <v>0</v>
      </c>
      <c r="M71" s="33">
        <f t="shared" si="6"/>
        <v>0</v>
      </c>
      <c r="N71" s="33">
        <f t="shared" si="7"/>
        <v>0</v>
      </c>
      <c r="O71" s="34">
        <f t="shared" si="8"/>
        <v>8296.8999999999978</v>
      </c>
      <c r="P71" s="35">
        <f t="shared" si="9"/>
        <v>221.51999999999998</v>
      </c>
    </row>
    <row r="72" spans="1:16">
      <c r="A72" s="31">
        <v>871</v>
      </c>
      <c r="B72" s="32">
        <v>17</v>
      </c>
      <c r="C72" s="32"/>
      <c r="D72" s="32"/>
      <c r="E72" s="32">
        <v>0</v>
      </c>
      <c r="F72" s="33">
        <v>10</v>
      </c>
      <c r="G72" s="33">
        <f t="shared" si="0"/>
        <v>339.9</v>
      </c>
      <c r="H72" s="33">
        <f t="shared" si="1"/>
        <v>0</v>
      </c>
      <c r="I72" s="33">
        <f t="shared" si="2"/>
        <v>0</v>
      </c>
      <c r="J72" s="33">
        <f t="shared" si="3"/>
        <v>0</v>
      </c>
      <c r="K72" s="33">
        <f t="shared" si="4"/>
        <v>339.9</v>
      </c>
      <c r="L72" s="33">
        <f t="shared" si="5"/>
        <v>0</v>
      </c>
      <c r="M72" s="33">
        <f t="shared" si="6"/>
        <v>0</v>
      </c>
      <c r="N72" s="33">
        <f t="shared" si="7"/>
        <v>0</v>
      </c>
      <c r="O72" s="34">
        <f t="shared" si="8"/>
        <v>8636.7999999999975</v>
      </c>
      <c r="P72" s="35">
        <f t="shared" si="9"/>
        <v>221.51999999999998</v>
      </c>
    </row>
    <row r="73" spans="1:16">
      <c r="A73" s="31">
        <v>872</v>
      </c>
      <c r="B73" s="32">
        <v>0</v>
      </c>
      <c r="C73" s="32"/>
      <c r="D73" s="32"/>
      <c r="E73" s="32">
        <v>0</v>
      </c>
      <c r="F73" s="33">
        <v>10</v>
      </c>
      <c r="G73" s="33">
        <f t="shared" si="0"/>
        <v>170</v>
      </c>
      <c r="H73" s="33">
        <f t="shared" si="1"/>
        <v>0</v>
      </c>
      <c r="I73" s="33">
        <f t="shared" si="2"/>
        <v>0</v>
      </c>
      <c r="J73" s="33">
        <f t="shared" si="3"/>
        <v>0</v>
      </c>
      <c r="K73" s="33">
        <f t="shared" si="4"/>
        <v>170</v>
      </c>
      <c r="L73" s="33">
        <f t="shared" si="5"/>
        <v>0</v>
      </c>
      <c r="M73" s="33">
        <f t="shared" si="6"/>
        <v>0</v>
      </c>
      <c r="N73" s="33">
        <f t="shared" si="7"/>
        <v>0</v>
      </c>
      <c r="O73" s="34">
        <f t="shared" si="8"/>
        <v>8806.7999999999975</v>
      </c>
      <c r="P73" s="35">
        <f t="shared" si="9"/>
        <v>221.51999999999998</v>
      </c>
    </row>
    <row r="74" spans="1:16">
      <c r="A74" s="31">
        <v>873</v>
      </c>
      <c r="B74" s="32">
        <v>18.18</v>
      </c>
      <c r="C74" s="32"/>
      <c r="D74" s="32"/>
      <c r="E74" s="32">
        <v>0</v>
      </c>
      <c r="F74" s="33">
        <v>10</v>
      </c>
      <c r="G74" s="33">
        <f t="shared" si="0"/>
        <v>181.8</v>
      </c>
      <c r="H74" s="33">
        <f t="shared" si="1"/>
        <v>0</v>
      </c>
      <c r="I74" s="33">
        <f t="shared" si="2"/>
        <v>0</v>
      </c>
      <c r="J74" s="33">
        <f t="shared" si="3"/>
        <v>0</v>
      </c>
      <c r="K74" s="33">
        <f t="shared" si="4"/>
        <v>181.8</v>
      </c>
      <c r="L74" s="33">
        <f t="shared" si="5"/>
        <v>0</v>
      </c>
      <c r="M74" s="33">
        <f t="shared" si="6"/>
        <v>0</v>
      </c>
      <c r="N74" s="33">
        <f t="shared" si="7"/>
        <v>0</v>
      </c>
      <c r="O74" s="34">
        <f t="shared" si="8"/>
        <v>8988.5999999999967</v>
      </c>
      <c r="P74" s="35">
        <f t="shared" si="9"/>
        <v>221.51999999999998</v>
      </c>
    </row>
    <row r="75" spans="1:16">
      <c r="A75" s="31">
        <v>874</v>
      </c>
      <c r="B75" s="32">
        <v>17.91</v>
      </c>
      <c r="C75" s="32"/>
      <c r="D75" s="32"/>
      <c r="E75" s="32">
        <v>0</v>
      </c>
      <c r="F75" s="33">
        <v>10</v>
      </c>
      <c r="G75" s="33">
        <f t="shared" si="0"/>
        <v>360.90000000000003</v>
      </c>
      <c r="H75" s="33">
        <f t="shared" si="1"/>
        <v>0</v>
      </c>
      <c r="I75" s="33">
        <f t="shared" si="2"/>
        <v>0</v>
      </c>
      <c r="J75" s="33">
        <f t="shared" si="3"/>
        <v>0</v>
      </c>
      <c r="K75" s="33">
        <f t="shared" si="4"/>
        <v>360.90000000000003</v>
      </c>
      <c r="L75" s="33">
        <f t="shared" si="5"/>
        <v>0</v>
      </c>
      <c r="M75" s="33">
        <f t="shared" si="6"/>
        <v>0</v>
      </c>
      <c r="N75" s="33">
        <f t="shared" si="7"/>
        <v>0</v>
      </c>
      <c r="O75" s="34">
        <f t="shared" si="8"/>
        <v>9349.4999999999964</v>
      </c>
      <c r="P75" s="35">
        <f t="shared" si="9"/>
        <v>221.51999999999998</v>
      </c>
    </row>
    <row r="76" spans="1:16">
      <c r="A76" s="31">
        <v>875</v>
      </c>
      <c r="B76" s="32">
        <v>18.96</v>
      </c>
      <c r="C76" s="32"/>
      <c r="D76" s="32"/>
      <c r="E76" s="32">
        <v>0</v>
      </c>
      <c r="F76" s="33">
        <v>10</v>
      </c>
      <c r="G76" s="33">
        <f t="shared" ref="G76:G96" si="10">SUM(B75+B76)*F76</f>
        <v>368.70000000000005</v>
      </c>
      <c r="H76" s="33">
        <f t="shared" ref="H76:H96" si="11">SUM(C75+C76)*F76</f>
        <v>0</v>
      </c>
      <c r="I76" s="33">
        <f t="shared" ref="I76:I96" si="12">SUM(D75+D76)*F76</f>
        <v>0</v>
      </c>
      <c r="J76" s="33">
        <f t="shared" ref="J76:J96" si="13">SUM((E75+E76)*F76*1.3)</f>
        <v>0</v>
      </c>
      <c r="K76" s="33">
        <f t="shared" ref="K76:K96" si="14">G76</f>
        <v>368.70000000000005</v>
      </c>
      <c r="L76" s="33">
        <f t="shared" ref="L76:L96" si="15">H76</f>
        <v>0</v>
      </c>
      <c r="M76" s="33">
        <f t="shared" ref="M76:M96" si="16">I76</f>
        <v>0</v>
      </c>
      <c r="N76" s="33">
        <f t="shared" ref="N76:N96" si="17">J76</f>
        <v>0</v>
      </c>
      <c r="O76" s="34">
        <f t="shared" ref="O76:O96" si="18">SUM(K76+L76+M76)+O75</f>
        <v>9718.1999999999971</v>
      </c>
      <c r="P76" s="35">
        <f t="shared" ref="P76:P96" si="19">N76+P75</f>
        <v>221.51999999999998</v>
      </c>
    </row>
    <row r="77" spans="1:16">
      <c r="A77" s="31">
        <v>876</v>
      </c>
      <c r="B77" s="32">
        <v>18.559999999999999</v>
      </c>
      <c r="C77" s="32"/>
      <c r="D77" s="32"/>
      <c r="E77" s="32">
        <v>0</v>
      </c>
      <c r="F77" s="33">
        <v>10</v>
      </c>
      <c r="G77" s="33">
        <f t="shared" si="10"/>
        <v>375.19999999999993</v>
      </c>
      <c r="H77" s="33">
        <f t="shared" si="11"/>
        <v>0</v>
      </c>
      <c r="I77" s="33">
        <f t="shared" si="12"/>
        <v>0</v>
      </c>
      <c r="J77" s="33">
        <f t="shared" si="13"/>
        <v>0</v>
      </c>
      <c r="K77" s="33">
        <f t="shared" si="14"/>
        <v>375.19999999999993</v>
      </c>
      <c r="L77" s="33">
        <f t="shared" si="15"/>
        <v>0</v>
      </c>
      <c r="M77" s="33">
        <f t="shared" si="16"/>
        <v>0</v>
      </c>
      <c r="N77" s="33">
        <f t="shared" si="17"/>
        <v>0</v>
      </c>
      <c r="O77" s="34">
        <f t="shared" si="18"/>
        <v>10093.399999999998</v>
      </c>
      <c r="P77" s="35">
        <f t="shared" si="19"/>
        <v>221.51999999999998</v>
      </c>
    </row>
    <row r="78" spans="1:16">
      <c r="A78" s="31">
        <v>877</v>
      </c>
      <c r="B78" s="32">
        <v>19.37</v>
      </c>
      <c r="C78" s="32"/>
      <c r="D78" s="32"/>
      <c r="E78" s="32">
        <v>0</v>
      </c>
      <c r="F78" s="33">
        <v>10</v>
      </c>
      <c r="G78" s="33">
        <f t="shared" si="10"/>
        <v>379.3</v>
      </c>
      <c r="H78" s="33">
        <f t="shared" si="11"/>
        <v>0</v>
      </c>
      <c r="I78" s="33">
        <f t="shared" si="12"/>
        <v>0</v>
      </c>
      <c r="J78" s="33">
        <f t="shared" si="13"/>
        <v>0</v>
      </c>
      <c r="K78" s="33">
        <f t="shared" si="14"/>
        <v>379.3</v>
      </c>
      <c r="L78" s="33">
        <f t="shared" si="15"/>
        <v>0</v>
      </c>
      <c r="M78" s="33">
        <f t="shared" si="16"/>
        <v>0</v>
      </c>
      <c r="N78" s="33">
        <f t="shared" si="17"/>
        <v>0</v>
      </c>
      <c r="O78" s="34">
        <f t="shared" si="18"/>
        <v>10472.699999999997</v>
      </c>
      <c r="P78" s="35">
        <f t="shared" si="19"/>
        <v>221.51999999999998</v>
      </c>
    </row>
    <row r="79" spans="1:16">
      <c r="A79" s="31">
        <v>878</v>
      </c>
      <c r="B79" s="32">
        <v>15.92</v>
      </c>
      <c r="C79" s="32"/>
      <c r="D79" s="32"/>
      <c r="E79" s="32">
        <v>0</v>
      </c>
      <c r="F79" s="33">
        <v>10</v>
      </c>
      <c r="G79" s="33">
        <f t="shared" si="10"/>
        <v>352.9</v>
      </c>
      <c r="H79" s="33">
        <f t="shared" si="11"/>
        <v>0</v>
      </c>
      <c r="I79" s="33">
        <f t="shared" si="12"/>
        <v>0</v>
      </c>
      <c r="J79" s="33">
        <f t="shared" si="13"/>
        <v>0</v>
      </c>
      <c r="K79" s="33">
        <f t="shared" si="14"/>
        <v>352.9</v>
      </c>
      <c r="L79" s="33">
        <f t="shared" si="15"/>
        <v>0</v>
      </c>
      <c r="M79" s="33">
        <f t="shared" si="16"/>
        <v>0</v>
      </c>
      <c r="N79" s="33">
        <f t="shared" si="17"/>
        <v>0</v>
      </c>
      <c r="O79" s="34">
        <f t="shared" si="18"/>
        <v>10825.599999999997</v>
      </c>
      <c r="P79" s="35">
        <f t="shared" si="19"/>
        <v>221.51999999999998</v>
      </c>
    </row>
    <row r="80" spans="1:16">
      <c r="A80" s="31">
        <v>879</v>
      </c>
      <c r="B80" s="32">
        <v>7.15</v>
      </c>
      <c r="C80" s="32"/>
      <c r="D80" s="32"/>
      <c r="E80" s="32">
        <v>0</v>
      </c>
      <c r="F80" s="33">
        <v>10</v>
      </c>
      <c r="G80" s="33">
        <f t="shared" si="10"/>
        <v>230.7</v>
      </c>
      <c r="H80" s="33">
        <f t="shared" si="11"/>
        <v>0</v>
      </c>
      <c r="I80" s="33">
        <f t="shared" si="12"/>
        <v>0</v>
      </c>
      <c r="J80" s="33">
        <f t="shared" si="13"/>
        <v>0</v>
      </c>
      <c r="K80" s="33">
        <f t="shared" si="14"/>
        <v>230.7</v>
      </c>
      <c r="L80" s="33">
        <f t="shared" si="15"/>
        <v>0</v>
      </c>
      <c r="M80" s="33">
        <f t="shared" si="16"/>
        <v>0</v>
      </c>
      <c r="N80" s="33">
        <f t="shared" si="17"/>
        <v>0</v>
      </c>
      <c r="O80" s="34">
        <f t="shared" si="18"/>
        <v>11056.299999999997</v>
      </c>
      <c r="P80" s="35">
        <f t="shared" si="19"/>
        <v>221.51999999999998</v>
      </c>
    </row>
    <row r="81" spans="1:16">
      <c r="A81" s="31">
        <v>880</v>
      </c>
      <c r="B81" s="32">
        <v>3.29</v>
      </c>
      <c r="C81" s="32"/>
      <c r="D81" s="32"/>
      <c r="E81" s="32">
        <v>0</v>
      </c>
      <c r="F81" s="33">
        <v>10</v>
      </c>
      <c r="G81" s="33">
        <f t="shared" si="10"/>
        <v>104.4</v>
      </c>
      <c r="H81" s="33">
        <f t="shared" si="11"/>
        <v>0</v>
      </c>
      <c r="I81" s="33">
        <f t="shared" si="12"/>
        <v>0</v>
      </c>
      <c r="J81" s="33">
        <f t="shared" si="13"/>
        <v>0</v>
      </c>
      <c r="K81" s="33">
        <f t="shared" si="14"/>
        <v>104.4</v>
      </c>
      <c r="L81" s="33">
        <f t="shared" si="15"/>
        <v>0</v>
      </c>
      <c r="M81" s="33">
        <f t="shared" si="16"/>
        <v>0</v>
      </c>
      <c r="N81" s="33">
        <f t="shared" si="17"/>
        <v>0</v>
      </c>
      <c r="O81" s="34">
        <f t="shared" si="18"/>
        <v>11160.699999999997</v>
      </c>
      <c r="P81" s="35">
        <f t="shared" si="19"/>
        <v>221.51999999999998</v>
      </c>
    </row>
    <row r="82" spans="1:16">
      <c r="A82" s="31">
        <v>881</v>
      </c>
      <c r="B82" s="32">
        <v>1.1100000000000001</v>
      </c>
      <c r="C82" s="32"/>
      <c r="D82" s="32"/>
      <c r="E82" s="32">
        <v>0</v>
      </c>
      <c r="F82" s="33">
        <v>10</v>
      </c>
      <c r="G82" s="33">
        <f t="shared" si="10"/>
        <v>44</v>
      </c>
      <c r="H82" s="33">
        <f t="shared" si="11"/>
        <v>0</v>
      </c>
      <c r="I82" s="33">
        <f t="shared" si="12"/>
        <v>0</v>
      </c>
      <c r="J82" s="33">
        <f t="shared" si="13"/>
        <v>0</v>
      </c>
      <c r="K82" s="33">
        <f t="shared" si="14"/>
        <v>44</v>
      </c>
      <c r="L82" s="33">
        <f t="shared" si="15"/>
        <v>0</v>
      </c>
      <c r="M82" s="33">
        <f t="shared" si="16"/>
        <v>0</v>
      </c>
      <c r="N82" s="33">
        <f t="shared" si="17"/>
        <v>0</v>
      </c>
      <c r="O82" s="34">
        <f t="shared" si="18"/>
        <v>11204.699999999997</v>
      </c>
      <c r="P82" s="35">
        <f t="shared" si="19"/>
        <v>221.51999999999998</v>
      </c>
    </row>
    <row r="83" spans="1:16">
      <c r="A83" s="31">
        <v>882</v>
      </c>
      <c r="B83" s="32">
        <v>3</v>
      </c>
      <c r="C83" s="32"/>
      <c r="D83" s="32"/>
      <c r="E83" s="32">
        <v>0</v>
      </c>
      <c r="F83" s="33">
        <v>10</v>
      </c>
      <c r="G83" s="33">
        <f t="shared" si="10"/>
        <v>41.1</v>
      </c>
      <c r="H83" s="33">
        <f t="shared" si="11"/>
        <v>0</v>
      </c>
      <c r="I83" s="33">
        <f t="shared" si="12"/>
        <v>0</v>
      </c>
      <c r="J83" s="33">
        <f t="shared" si="13"/>
        <v>0</v>
      </c>
      <c r="K83" s="33">
        <f t="shared" si="14"/>
        <v>41.1</v>
      </c>
      <c r="L83" s="33">
        <f t="shared" si="15"/>
        <v>0</v>
      </c>
      <c r="M83" s="33">
        <f t="shared" si="16"/>
        <v>0</v>
      </c>
      <c r="N83" s="33">
        <f t="shared" si="17"/>
        <v>0</v>
      </c>
      <c r="O83" s="34">
        <f t="shared" si="18"/>
        <v>11245.799999999997</v>
      </c>
      <c r="P83" s="35">
        <f t="shared" si="19"/>
        <v>221.51999999999998</v>
      </c>
    </row>
    <row r="84" spans="1:16">
      <c r="A84" s="31">
        <v>883</v>
      </c>
      <c r="B84" s="32">
        <v>3.05</v>
      </c>
      <c r="C84" s="32"/>
      <c r="D84" s="32"/>
      <c r="E84" s="32">
        <v>0</v>
      </c>
      <c r="F84" s="33">
        <v>10</v>
      </c>
      <c r="G84" s="33">
        <f t="shared" si="10"/>
        <v>60.5</v>
      </c>
      <c r="H84" s="33">
        <f t="shared" si="11"/>
        <v>0</v>
      </c>
      <c r="I84" s="33">
        <f t="shared" si="12"/>
        <v>0</v>
      </c>
      <c r="J84" s="33">
        <f t="shared" si="13"/>
        <v>0</v>
      </c>
      <c r="K84" s="33">
        <f t="shared" si="14"/>
        <v>60.5</v>
      </c>
      <c r="L84" s="33">
        <f t="shared" si="15"/>
        <v>0</v>
      </c>
      <c r="M84" s="33">
        <f t="shared" si="16"/>
        <v>0</v>
      </c>
      <c r="N84" s="33">
        <f t="shared" si="17"/>
        <v>0</v>
      </c>
      <c r="O84" s="34">
        <f t="shared" si="18"/>
        <v>11306.299999999997</v>
      </c>
      <c r="P84" s="35">
        <f t="shared" si="19"/>
        <v>221.51999999999998</v>
      </c>
    </row>
    <row r="85" spans="1:16">
      <c r="A85" s="31">
        <v>884</v>
      </c>
      <c r="B85" s="32">
        <v>0</v>
      </c>
      <c r="C85" s="32"/>
      <c r="D85" s="32"/>
      <c r="E85" s="32">
        <v>0</v>
      </c>
      <c r="F85" s="33">
        <v>10</v>
      </c>
      <c r="G85" s="33">
        <f t="shared" si="10"/>
        <v>30.5</v>
      </c>
      <c r="H85" s="33">
        <f t="shared" si="11"/>
        <v>0</v>
      </c>
      <c r="I85" s="33">
        <f t="shared" si="12"/>
        <v>0</v>
      </c>
      <c r="J85" s="33">
        <f t="shared" si="13"/>
        <v>0</v>
      </c>
      <c r="K85" s="33">
        <f t="shared" si="14"/>
        <v>30.5</v>
      </c>
      <c r="L85" s="33">
        <f t="shared" si="15"/>
        <v>0</v>
      </c>
      <c r="M85" s="33">
        <f t="shared" si="16"/>
        <v>0</v>
      </c>
      <c r="N85" s="33">
        <f t="shared" si="17"/>
        <v>0</v>
      </c>
      <c r="O85" s="34">
        <f t="shared" si="18"/>
        <v>11336.799999999997</v>
      </c>
      <c r="P85" s="35">
        <f t="shared" si="19"/>
        <v>221.51999999999998</v>
      </c>
    </row>
    <row r="86" spans="1:16">
      <c r="A86" s="31">
        <v>885</v>
      </c>
      <c r="B86" s="32">
        <v>0</v>
      </c>
      <c r="C86" s="32"/>
      <c r="D86" s="32"/>
      <c r="E86" s="32">
        <v>0</v>
      </c>
      <c r="F86" s="33">
        <v>10</v>
      </c>
      <c r="G86" s="33">
        <f t="shared" si="10"/>
        <v>0</v>
      </c>
      <c r="H86" s="33">
        <f t="shared" si="11"/>
        <v>0</v>
      </c>
      <c r="I86" s="33">
        <f t="shared" si="12"/>
        <v>0</v>
      </c>
      <c r="J86" s="33">
        <f t="shared" si="13"/>
        <v>0</v>
      </c>
      <c r="K86" s="33">
        <f t="shared" si="14"/>
        <v>0</v>
      </c>
      <c r="L86" s="33">
        <f t="shared" si="15"/>
        <v>0</v>
      </c>
      <c r="M86" s="33">
        <f t="shared" si="16"/>
        <v>0</v>
      </c>
      <c r="N86" s="33">
        <f t="shared" si="17"/>
        <v>0</v>
      </c>
      <c r="O86" s="34">
        <f t="shared" si="18"/>
        <v>11336.799999999997</v>
      </c>
      <c r="P86" s="35">
        <f t="shared" si="19"/>
        <v>221.51999999999998</v>
      </c>
    </row>
    <row r="87" spans="1:16">
      <c r="A87" s="31">
        <v>886</v>
      </c>
      <c r="B87" s="32">
        <v>0</v>
      </c>
      <c r="C87" s="32"/>
      <c r="D87" s="32"/>
      <c r="E87" s="32">
        <v>0</v>
      </c>
      <c r="F87" s="33">
        <v>10</v>
      </c>
      <c r="G87" s="33">
        <f t="shared" si="10"/>
        <v>0</v>
      </c>
      <c r="H87" s="33">
        <f t="shared" si="11"/>
        <v>0</v>
      </c>
      <c r="I87" s="33">
        <f t="shared" si="12"/>
        <v>0</v>
      </c>
      <c r="J87" s="33">
        <f t="shared" si="13"/>
        <v>0</v>
      </c>
      <c r="K87" s="33">
        <f t="shared" si="14"/>
        <v>0</v>
      </c>
      <c r="L87" s="33">
        <f t="shared" si="15"/>
        <v>0</v>
      </c>
      <c r="M87" s="33">
        <f t="shared" si="16"/>
        <v>0</v>
      </c>
      <c r="N87" s="33">
        <f t="shared" si="17"/>
        <v>0</v>
      </c>
      <c r="O87" s="34">
        <f t="shared" si="18"/>
        <v>11336.799999999997</v>
      </c>
      <c r="P87" s="35">
        <f t="shared" si="19"/>
        <v>221.51999999999998</v>
      </c>
    </row>
    <row r="88" spans="1:16" ht="12" thickBot="1">
      <c r="A88" s="36">
        <v>887</v>
      </c>
      <c r="B88" s="37">
        <v>3.0700000000000003</v>
      </c>
      <c r="C88" s="37"/>
      <c r="D88" s="37"/>
      <c r="E88" s="37">
        <v>0</v>
      </c>
      <c r="F88" s="38">
        <v>10</v>
      </c>
      <c r="G88" s="38">
        <f t="shared" si="10"/>
        <v>30.700000000000003</v>
      </c>
      <c r="H88" s="38">
        <f t="shared" si="11"/>
        <v>0</v>
      </c>
      <c r="I88" s="38">
        <f t="shared" si="12"/>
        <v>0</v>
      </c>
      <c r="J88" s="38">
        <f t="shared" si="13"/>
        <v>0</v>
      </c>
      <c r="K88" s="38">
        <f t="shared" si="14"/>
        <v>30.700000000000003</v>
      </c>
      <c r="L88" s="38">
        <f t="shared" si="15"/>
        <v>0</v>
      </c>
      <c r="M88" s="38">
        <f t="shared" si="16"/>
        <v>0</v>
      </c>
      <c r="N88" s="38">
        <f t="shared" si="17"/>
        <v>0</v>
      </c>
      <c r="O88" s="39">
        <f t="shared" si="18"/>
        <v>11367.499999999998</v>
      </c>
      <c r="P88" s="40">
        <f t="shared" si="19"/>
        <v>221.51999999999998</v>
      </c>
    </row>
    <row r="89" spans="1:16">
      <c r="A89" s="41">
        <v>888</v>
      </c>
      <c r="B89" s="42">
        <v>0</v>
      </c>
      <c r="C89" s="42"/>
      <c r="D89" s="42"/>
      <c r="E89" s="42">
        <v>0</v>
      </c>
      <c r="F89" s="43">
        <v>10</v>
      </c>
      <c r="G89" s="43">
        <f t="shared" si="10"/>
        <v>30.700000000000003</v>
      </c>
      <c r="H89" s="43">
        <f t="shared" si="11"/>
        <v>0</v>
      </c>
      <c r="I89" s="43">
        <f t="shared" si="12"/>
        <v>0</v>
      </c>
      <c r="J89" s="43">
        <f t="shared" si="13"/>
        <v>0</v>
      </c>
      <c r="K89" s="43">
        <f t="shared" si="14"/>
        <v>30.700000000000003</v>
      </c>
      <c r="L89" s="43">
        <f t="shared" si="15"/>
        <v>0</v>
      </c>
      <c r="M89" s="43">
        <f t="shared" si="16"/>
        <v>0</v>
      </c>
      <c r="N89" s="43">
        <f t="shared" si="17"/>
        <v>0</v>
      </c>
      <c r="O89" s="44">
        <f t="shared" si="18"/>
        <v>11398.199999999999</v>
      </c>
      <c r="P89" s="45">
        <f t="shared" si="19"/>
        <v>221.51999999999998</v>
      </c>
    </row>
    <row r="90" spans="1:16">
      <c r="A90" s="31">
        <v>889</v>
      </c>
      <c r="B90" s="32">
        <v>0</v>
      </c>
      <c r="C90" s="32"/>
      <c r="D90" s="32"/>
      <c r="E90" s="32">
        <v>0</v>
      </c>
      <c r="F90" s="33">
        <v>10</v>
      </c>
      <c r="G90" s="33">
        <f t="shared" si="10"/>
        <v>0</v>
      </c>
      <c r="H90" s="33">
        <f t="shared" si="11"/>
        <v>0</v>
      </c>
      <c r="I90" s="33">
        <f t="shared" si="12"/>
        <v>0</v>
      </c>
      <c r="J90" s="33">
        <f t="shared" si="13"/>
        <v>0</v>
      </c>
      <c r="K90" s="33">
        <f t="shared" si="14"/>
        <v>0</v>
      </c>
      <c r="L90" s="33">
        <f t="shared" si="15"/>
        <v>0</v>
      </c>
      <c r="M90" s="33">
        <f t="shared" si="16"/>
        <v>0</v>
      </c>
      <c r="N90" s="33">
        <f t="shared" si="17"/>
        <v>0</v>
      </c>
      <c r="O90" s="34">
        <f t="shared" si="18"/>
        <v>11398.199999999999</v>
      </c>
      <c r="P90" s="35">
        <f t="shared" si="19"/>
        <v>221.51999999999998</v>
      </c>
    </row>
    <row r="91" spans="1:16">
      <c r="A91" s="31">
        <v>890</v>
      </c>
      <c r="B91" s="32">
        <v>2.93</v>
      </c>
      <c r="C91" s="32"/>
      <c r="D91" s="32"/>
      <c r="E91" s="32">
        <v>0</v>
      </c>
      <c r="F91" s="33">
        <v>10</v>
      </c>
      <c r="G91" s="33">
        <f t="shared" si="10"/>
        <v>29.3</v>
      </c>
      <c r="H91" s="33">
        <f t="shared" si="11"/>
        <v>0</v>
      </c>
      <c r="I91" s="33">
        <f t="shared" si="12"/>
        <v>0</v>
      </c>
      <c r="J91" s="33">
        <f t="shared" si="13"/>
        <v>0</v>
      </c>
      <c r="K91" s="33">
        <f t="shared" si="14"/>
        <v>29.3</v>
      </c>
      <c r="L91" s="33">
        <f t="shared" si="15"/>
        <v>0</v>
      </c>
      <c r="M91" s="33">
        <f t="shared" si="16"/>
        <v>0</v>
      </c>
      <c r="N91" s="33">
        <f t="shared" si="17"/>
        <v>0</v>
      </c>
      <c r="O91" s="34">
        <f t="shared" si="18"/>
        <v>11427.499999999998</v>
      </c>
      <c r="P91" s="35">
        <f t="shared" si="19"/>
        <v>221.51999999999998</v>
      </c>
    </row>
    <row r="92" spans="1:16">
      <c r="A92" s="31">
        <v>891</v>
      </c>
      <c r="B92" s="32">
        <v>2.81</v>
      </c>
      <c r="C92" s="32"/>
      <c r="D92" s="32"/>
      <c r="E92" s="32">
        <v>0</v>
      </c>
      <c r="F92" s="33">
        <v>10</v>
      </c>
      <c r="G92" s="33">
        <f t="shared" si="10"/>
        <v>57.400000000000006</v>
      </c>
      <c r="H92" s="33">
        <f t="shared" si="11"/>
        <v>0</v>
      </c>
      <c r="I92" s="33">
        <f t="shared" si="12"/>
        <v>0</v>
      </c>
      <c r="J92" s="33">
        <f t="shared" si="13"/>
        <v>0</v>
      </c>
      <c r="K92" s="33">
        <f t="shared" si="14"/>
        <v>57.400000000000006</v>
      </c>
      <c r="L92" s="33">
        <f t="shared" si="15"/>
        <v>0</v>
      </c>
      <c r="M92" s="33">
        <f t="shared" si="16"/>
        <v>0</v>
      </c>
      <c r="N92" s="33">
        <f t="shared" si="17"/>
        <v>0</v>
      </c>
      <c r="O92" s="34">
        <f t="shared" si="18"/>
        <v>11484.899999999998</v>
      </c>
      <c r="P92" s="35">
        <f t="shared" si="19"/>
        <v>221.51999999999998</v>
      </c>
    </row>
    <row r="93" spans="1:16">
      <c r="A93" s="31">
        <v>892</v>
      </c>
      <c r="B93" s="32">
        <v>2.96</v>
      </c>
      <c r="C93" s="32"/>
      <c r="D93" s="32"/>
      <c r="E93" s="32">
        <v>0</v>
      </c>
      <c r="F93" s="33">
        <v>10</v>
      </c>
      <c r="G93" s="33">
        <f t="shared" si="10"/>
        <v>57.699999999999996</v>
      </c>
      <c r="H93" s="33">
        <f t="shared" si="11"/>
        <v>0</v>
      </c>
      <c r="I93" s="33">
        <f t="shared" si="12"/>
        <v>0</v>
      </c>
      <c r="J93" s="33">
        <f t="shared" si="13"/>
        <v>0</v>
      </c>
      <c r="K93" s="33">
        <f t="shared" si="14"/>
        <v>57.699999999999996</v>
      </c>
      <c r="L93" s="33">
        <f t="shared" si="15"/>
        <v>0</v>
      </c>
      <c r="M93" s="33">
        <f t="shared" si="16"/>
        <v>0</v>
      </c>
      <c r="N93" s="33">
        <f t="shared" si="17"/>
        <v>0</v>
      </c>
      <c r="O93" s="34">
        <f t="shared" si="18"/>
        <v>11542.599999999999</v>
      </c>
      <c r="P93" s="35">
        <f t="shared" si="19"/>
        <v>221.51999999999998</v>
      </c>
    </row>
    <row r="94" spans="1:16">
      <c r="A94" s="31">
        <v>893</v>
      </c>
      <c r="B94" s="32">
        <v>3.05</v>
      </c>
      <c r="C94" s="32"/>
      <c r="D94" s="32"/>
      <c r="E94" s="32">
        <v>0</v>
      </c>
      <c r="F94" s="33">
        <v>10</v>
      </c>
      <c r="G94" s="33">
        <f t="shared" si="10"/>
        <v>60.099999999999994</v>
      </c>
      <c r="H94" s="33">
        <f t="shared" si="11"/>
        <v>0</v>
      </c>
      <c r="I94" s="33">
        <f t="shared" si="12"/>
        <v>0</v>
      </c>
      <c r="J94" s="33">
        <f t="shared" si="13"/>
        <v>0</v>
      </c>
      <c r="K94" s="33">
        <f t="shared" si="14"/>
        <v>60.099999999999994</v>
      </c>
      <c r="L94" s="33">
        <f t="shared" si="15"/>
        <v>0</v>
      </c>
      <c r="M94" s="33">
        <f t="shared" si="16"/>
        <v>0</v>
      </c>
      <c r="N94" s="33">
        <f t="shared" si="17"/>
        <v>0</v>
      </c>
      <c r="O94" s="34">
        <f t="shared" si="18"/>
        <v>11602.699999999999</v>
      </c>
      <c r="P94" s="35">
        <f t="shared" si="19"/>
        <v>221.51999999999998</v>
      </c>
    </row>
    <row r="95" spans="1:16">
      <c r="A95" s="31">
        <v>894</v>
      </c>
      <c r="B95" s="32">
        <v>2.87</v>
      </c>
      <c r="C95" s="32"/>
      <c r="D95" s="32"/>
      <c r="E95" s="32">
        <v>0</v>
      </c>
      <c r="F95" s="33">
        <v>10</v>
      </c>
      <c r="G95" s="33">
        <f t="shared" si="10"/>
        <v>59.2</v>
      </c>
      <c r="H95" s="33">
        <f t="shared" si="11"/>
        <v>0</v>
      </c>
      <c r="I95" s="33">
        <f t="shared" si="12"/>
        <v>0</v>
      </c>
      <c r="J95" s="33">
        <f t="shared" si="13"/>
        <v>0</v>
      </c>
      <c r="K95" s="33">
        <f t="shared" si="14"/>
        <v>59.2</v>
      </c>
      <c r="L95" s="33">
        <f t="shared" si="15"/>
        <v>0</v>
      </c>
      <c r="M95" s="33">
        <f t="shared" si="16"/>
        <v>0</v>
      </c>
      <c r="N95" s="33">
        <f t="shared" si="17"/>
        <v>0</v>
      </c>
      <c r="O95" s="34">
        <f t="shared" si="18"/>
        <v>11661.9</v>
      </c>
      <c r="P95" s="35">
        <f t="shared" si="19"/>
        <v>221.51999999999998</v>
      </c>
    </row>
    <row r="96" spans="1:16">
      <c r="A96" s="31">
        <v>895</v>
      </c>
      <c r="B96" s="32">
        <v>3.06</v>
      </c>
      <c r="C96" s="32"/>
      <c r="D96" s="32"/>
      <c r="E96" s="32">
        <v>0</v>
      </c>
      <c r="F96" s="33">
        <v>10</v>
      </c>
      <c r="G96" s="33">
        <f t="shared" si="10"/>
        <v>59.3</v>
      </c>
      <c r="H96" s="33">
        <f t="shared" si="11"/>
        <v>0</v>
      </c>
      <c r="I96" s="33">
        <f t="shared" si="12"/>
        <v>0</v>
      </c>
      <c r="J96" s="33">
        <f t="shared" si="13"/>
        <v>0</v>
      </c>
      <c r="K96" s="33">
        <f t="shared" si="14"/>
        <v>59.3</v>
      </c>
      <c r="L96" s="33">
        <f t="shared" si="15"/>
        <v>0</v>
      </c>
      <c r="M96" s="33">
        <f t="shared" si="16"/>
        <v>0</v>
      </c>
      <c r="N96" s="33">
        <f t="shared" si="17"/>
        <v>0</v>
      </c>
      <c r="O96" s="34">
        <f t="shared" si="18"/>
        <v>11721.199999999999</v>
      </c>
      <c r="P96" s="35">
        <f t="shared" si="19"/>
        <v>221.51999999999998</v>
      </c>
    </row>
    <row r="97" spans="1:16">
      <c r="A97" s="31">
        <v>896</v>
      </c>
      <c r="B97" s="32">
        <v>2.7800000000000002</v>
      </c>
      <c r="C97" s="32"/>
      <c r="D97" s="32"/>
      <c r="E97" s="32">
        <v>0</v>
      </c>
      <c r="F97" s="33">
        <v>10</v>
      </c>
      <c r="G97" s="33">
        <f>SUM(B96+B97)*F97</f>
        <v>58.4</v>
      </c>
      <c r="H97" s="33">
        <f>SUM(C96+C97)*F97</f>
        <v>0</v>
      </c>
      <c r="I97" s="33">
        <f>SUM(D96+D97)*F97</f>
        <v>0</v>
      </c>
      <c r="J97" s="33">
        <f>SUM((E96+E97)*F97*1.3)</f>
        <v>0</v>
      </c>
      <c r="K97" s="33">
        <f>G97</f>
        <v>58.4</v>
      </c>
      <c r="L97" s="33">
        <f>H97</f>
        <v>0</v>
      </c>
      <c r="M97" s="33">
        <f>I97</f>
        <v>0</v>
      </c>
      <c r="N97" s="33">
        <f>J97</f>
        <v>0</v>
      </c>
      <c r="O97" s="34">
        <f>SUM(K97+L97+M97)+O96</f>
        <v>11779.599999999999</v>
      </c>
      <c r="P97" s="35">
        <f>N97+P96</f>
        <v>221.51999999999998</v>
      </c>
    </row>
    <row r="98" spans="1:16">
      <c r="A98" s="31"/>
      <c r="B98" s="32"/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4"/>
      <c r="P98" s="35"/>
    </row>
    <row r="99" spans="1:16">
      <c r="A99" s="31"/>
      <c r="B99" s="32"/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4"/>
      <c r="P99" s="35"/>
    </row>
    <row r="100" spans="1:16">
      <c r="A100" s="31"/>
      <c r="B100" s="32"/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4"/>
      <c r="P100" s="35"/>
    </row>
    <row r="101" spans="1:16">
      <c r="A101" s="31"/>
      <c r="B101" s="32"/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4"/>
      <c r="P101" s="35"/>
    </row>
    <row r="102" spans="1:16">
      <c r="A102" s="31"/>
      <c r="B102" s="32"/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4"/>
      <c r="P102" s="35"/>
    </row>
    <row r="103" spans="1:16">
      <c r="A103" s="31"/>
      <c r="B103" s="32"/>
      <c r="C103" s="32"/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4"/>
      <c r="P103" s="35"/>
    </row>
    <row r="104" spans="1:16">
      <c r="A104" s="31"/>
      <c r="B104" s="32"/>
      <c r="C104" s="32"/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4"/>
      <c r="P104" s="35"/>
    </row>
    <row r="105" spans="1:16">
      <c r="A105" s="31"/>
      <c r="B105" s="32"/>
      <c r="C105" s="32"/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4"/>
      <c r="P105" s="35"/>
    </row>
    <row r="106" spans="1:16">
      <c r="A106" s="31"/>
      <c r="B106" s="32"/>
      <c r="C106" s="32"/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4"/>
      <c r="P106" s="35"/>
    </row>
    <row r="107" spans="1:16">
      <c r="A107" s="31"/>
      <c r="B107" s="32"/>
      <c r="C107" s="32"/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4"/>
      <c r="P107" s="35"/>
    </row>
    <row r="108" spans="1:16">
      <c r="A108" s="31"/>
      <c r="B108" s="32"/>
      <c r="C108" s="32"/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4"/>
      <c r="P108" s="35"/>
    </row>
    <row r="109" spans="1:16">
      <c r="A109" s="31"/>
      <c r="B109" s="32"/>
      <c r="C109" s="32"/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4"/>
      <c r="P109" s="35"/>
    </row>
    <row r="110" spans="1:16">
      <c r="A110" s="31"/>
      <c r="B110" s="32"/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4"/>
      <c r="P110" s="35"/>
    </row>
    <row r="111" spans="1:16">
      <c r="A111" s="31"/>
      <c r="B111" s="32"/>
      <c r="C111" s="32"/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4"/>
      <c r="P111" s="35"/>
    </row>
    <row r="112" spans="1:16">
      <c r="A112" s="31"/>
      <c r="B112" s="32"/>
      <c r="C112" s="32"/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4"/>
      <c r="P112" s="35"/>
    </row>
    <row r="113" spans="1:16">
      <c r="A113" s="31"/>
      <c r="B113" s="32"/>
      <c r="C113" s="32"/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4"/>
      <c r="P113" s="35"/>
    </row>
    <row r="114" spans="1:16">
      <c r="A114" s="31"/>
      <c r="B114" s="32"/>
      <c r="C114" s="32"/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4"/>
      <c r="P114" s="35"/>
    </row>
    <row r="115" spans="1:16">
      <c r="A115" s="31"/>
      <c r="B115" s="32"/>
      <c r="C115" s="32"/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4"/>
      <c r="P115" s="35"/>
    </row>
    <row r="116" spans="1:16">
      <c r="A116" s="31"/>
      <c r="B116" s="32"/>
      <c r="C116" s="32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4"/>
      <c r="P116" s="35"/>
    </row>
    <row r="117" spans="1:16">
      <c r="A117" s="31"/>
      <c r="B117" s="32"/>
      <c r="C117" s="32"/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4"/>
      <c r="P117" s="35"/>
    </row>
    <row r="118" spans="1:16">
      <c r="A118" s="31"/>
      <c r="B118" s="32"/>
      <c r="C118" s="32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4"/>
      <c r="P118" s="35"/>
    </row>
    <row r="119" spans="1:16">
      <c r="A119" s="31"/>
      <c r="B119" s="32"/>
      <c r="C119" s="32"/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4"/>
      <c r="P119" s="35"/>
    </row>
    <row r="120" spans="1:16">
      <c r="A120" s="31"/>
      <c r="B120" s="32"/>
      <c r="C120" s="32"/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4"/>
      <c r="P120" s="35"/>
    </row>
    <row r="121" spans="1:16">
      <c r="A121" s="31"/>
      <c r="B121" s="32"/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4"/>
      <c r="P121" s="35"/>
    </row>
    <row r="122" spans="1:16">
      <c r="A122" s="31"/>
      <c r="B122" s="32"/>
      <c r="C122" s="32"/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4"/>
      <c r="P122" s="35"/>
    </row>
    <row r="123" spans="1:16">
      <c r="A123" s="31"/>
      <c r="B123" s="32"/>
      <c r="C123" s="32"/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4"/>
      <c r="P123" s="35"/>
    </row>
    <row r="124" spans="1:16">
      <c r="A124" s="31"/>
      <c r="B124" s="32"/>
      <c r="C124" s="32"/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4"/>
      <c r="P124" s="35"/>
    </row>
    <row r="125" spans="1:16">
      <c r="A125" s="31"/>
      <c r="B125" s="32"/>
      <c r="C125" s="32"/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4"/>
      <c r="P125" s="35"/>
    </row>
    <row r="126" spans="1:16">
      <c r="A126" s="31"/>
      <c r="B126" s="32"/>
      <c r="C126" s="32"/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4"/>
      <c r="P126" s="35"/>
    </row>
    <row r="127" spans="1:16">
      <c r="A127" s="31"/>
      <c r="B127" s="32"/>
      <c r="C127" s="32"/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4"/>
      <c r="P127" s="35"/>
    </row>
    <row r="128" spans="1:16" s="52" customFormat="1" ht="12" thickBot="1">
      <c r="A128" s="11"/>
      <c r="B128" s="12"/>
      <c r="C128" s="13"/>
      <c r="D128" s="13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47"/>
      <c r="P128" s="48"/>
    </row>
    <row r="129" spans="1:16" s="52" customFormat="1" ht="12" thickBot="1">
      <c r="A129" s="49" t="s">
        <v>3</v>
      </c>
      <c r="B129" s="15">
        <f>SUM(B10:B127)</f>
        <v>591.90999999999974</v>
      </c>
      <c r="C129" s="15">
        <f>SUM(C10:C127)</f>
        <v>0</v>
      </c>
      <c r="D129" s="15">
        <f>SUM(D10:D127)</f>
        <v>0</v>
      </c>
      <c r="E129" s="15">
        <f>SUM(E10:E127)</f>
        <v>8.52</v>
      </c>
      <c r="F129" s="15"/>
      <c r="G129" s="15">
        <f t="shared" ref="G129:N129" si="20">SUM(G10:G127)</f>
        <v>11779.599999999999</v>
      </c>
      <c r="H129" s="15">
        <f t="shared" si="20"/>
        <v>0</v>
      </c>
      <c r="I129" s="15">
        <f t="shared" si="20"/>
        <v>0</v>
      </c>
      <c r="J129" s="15">
        <f t="shared" si="20"/>
        <v>221.51999999999998</v>
      </c>
      <c r="K129" s="15">
        <f t="shared" si="20"/>
        <v>11779.599999999999</v>
      </c>
      <c r="L129" s="15">
        <f t="shared" si="20"/>
        <v>0</v>
      </c>
      <c r="M129" s="15">
        <f t="shared" si="20"/>
        <v>0</v>
      </c>
      <c r="N129" s="15">
        <f t="shared" si="20"/>
        <v>221.51999999999998</v>
      </c>
      <c r="O129" s="16">
        <f>O97</f>
        <v>11779.599999999999</v>
      </c>
      <c r="P129" s="17">
        <f>P97</f>
        <v>221.51999999999998</v>
      </c>
    </row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89"/>
  <sheetViews>
    <sheetView showGridLines="0" tabSelected="1" topLeftCell="A59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9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/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6" ht="12" customHeight="1">
      <c r="A11" s="31">
        <v>810</v>
      </c>
      <c r="B11" s="32">
        <v>11.620000000000001</v>
      </c>
      <c r="C11" s="32"/>
      <c r="D11" s="32"/>
      <c r="E11" s="32">
        <v>0</v>
      </c>
      <c r="F11" s="33">
        <v>10</v>
      </c>
      <c r="G11" s="33">
        <f t="shared" ref="G11:G55" si="0">SUM(B10+B11)*F11</f>
        <v>116.20000000000002</v>
      </c>
      <c r="H11" s="33">
        <f t="shared" ref="H11:H29" si="1">SUM(C10+C11)*F11</f>
        <v>0</v>
      </c>
      <c r="I11" s="33">
        <f t="shared" ref="I11:I29" si="2">SUM(D10+D11)*F11</f>
        <v>0</v>
      </c>
      <c r="J11" s="33">
        <f t="shared" ref="J11:J29" si="3">SUM((E10+E11)*F11*1.3)</f>
        <v>0</v>
      </c>
      <c r="K11" s="33">
        <f t="shared" ref="K11:N26" si="4">G11</f>
        <v>116.20000000000002</v>
      </c>
      <c r="L11" s="33">
        <f t="shared" si="4"/>
        <v>0</v>
      </c>
      <c r="M11" s="33">
        <f t="shared" si="4"/>
        <v>0</v>
      </c>
      <c r="N11" s="33">
        <f t="shared" si="4"/>
        <v>0</v>
      </c>
      <c r="O11" s="34">
        <f t="shared" ref="O11:O29" si="5">SUM(K11+L11+M11)+O10</f>
        <v>116.20000000000002</v>
      </c>
      <c r="P11" s="35">
        <f t="shared" ref="P11:P29" si="6">N11+P10</f>
        <v>0</v>
      </c>
    </row>
    <row r="12" spans="1:16" ht="12" customHeight="1">
      <c r="A12" s="31">
        <v>811</v>
      </c>
      <c r="B12" s="32">
        <v>12.48</v>
      </c>
      <c r="C12" s="32"/>
      <c r="D12" s="32"/>
      <c r="E12" s="32">
        <v>8.9600000000000009</v>
      </c>
      <c r="F12" s="33">
        <v>10</v>
      </c>
      <c r="G12" s="33">
        <f t="shared" si="0"/>
        <v>241</v>
      </c>
      <c r="H12" s="33">
        <f t="shared" si="1"/>
        <v>0</v>
      </c>
      <c r="I12" s="33">
        <f t="shared" si="2"/>
        <v>0</v>
      </c>
      <c r="J12" s="33">
        <f>SUM((E11+E12)*F12*1.3)</f>
        <v>116.48000000000002</v>
      </c>
      <c r="K12" s="33">
        <f t="shared" si="4"/>
        <v>241</v>
      </c>
      <c r="L12" s="33">
        <f t="shared" si="4"/>
        <v>0</v>
      </c>
      <c r="M12" s="33">
        <f t="shared" si="4"/>
        <v>0</v>
      </c>
      <c r="N12" s="33">
        <f t="shared" si="4"/>
        <v>116.48000000000002</v>
      </c>
      <c r="O12" s="34">
        <f t="shared" si="5"/>
        <v>357.20000000000005</v>
      </c>
      <c r="P12" s="35">
        <f t="shared" si="6"/>
        <v>116.48000000000002</v>
      </c>
    </row>
    <row r="13" spans="1:16" ht="12" customHeight="1">
      <c r="A13" s="31">
        <v>812</v>
      </c>
      <c r="B13" s="32">
        <v>12.88</v>
      </c>
      <c r="C13" s="32"/>
      <c r="D13" s="32"/>
      <c r="E13" s="32">
        <v>5.6</v>
      </c>
      <c r="F13" s="33">
        <v>10</v>
      </c>
      <c r="G13" s="33">
        <f t="shared" si="0"/>
        <v>253.6</v>
      </c>
      <c r="H13" s="33">
        <f t="shared" si="1"/>
        <v>0</v>
      </c>
      <c r="I13" s="33">
        <f t="shared" si="2"/>
        <v>0</v>
      </c>
      <c r="J13" s="33">
        <f t="shared" si="3"/>
        <v>189.28</v>
      </c>
      <c r="K13" s="33">
        <f t="shared" si="4"/>
        <v>253.6</v>
      </c>
      <c r="L13" s="33">
        <f t="shared" si="4"/>
        <v>0</v>
      </c>
      <c r="M13" s="33">
        <f t="shared" si="4"/>
        <v>0</v>
      </c>
      <c r="N13" s="33">
        <f t="shared" si="4"/>
        <v>189.28</v>
      </c>
      <c r="O13" s="34">
        <f t="shared" si="5"/>
        <v>610.80000000000007</v>
      </c>
      <c r="P13" s="35">
        <f t="shared" si="6"/>
        <v>305.76</v>
      </c>
    </row>
    <row r="14" spans="1:16" ht="12" customHeight="1">
      <c r="A14" s="31">
        <v>813</v>
      </c>
      <c r="B14" s="32">
        <v>12.3</v>
      </c>
      <c r="C14" s="32"/>
      <c r="D14" s="32"/>
      <c r="E14" s="32">
        <v>3.18</v>
      </c>
      <c r="F14" s="33">
        <v>10</v>
      </c>
      <c r="G14" s="33">
        <f t="shared" si="0"/>
        <v>251.8</v>
      </c>
      <c r="H14" s="33">
        <f t="shared" si="1"/>
        <v>0</v>
      </c>
      <c r="I14" s="33">
        <f t="shared" si="2"/>
        <v>0</v>
      </c>
      <c r="J14" s="33">
        <f t="shared" si="3"/>
        <v>114.14</v>
      </c>
      <c r="K14" s="33">
        <f t="shared" si="4"/>
        <v>251.8</v>
      </c>
      <c r="L14" s="33">
        <f t="shared" si="4"/>
        <v>0</v>
      </c>
      <c r="M14" s="33">
        <f t="shared" si="4"/>
        <v>0</v>
      </c>
      <c r="N14" s="33">
        <f t="shared" si="4"/>
        <v>114.14</v>
      </c>
      <c r="O14" s="34">
        <f t="shared" si="5"/>
        <v>862.60000000000014</v>
      </c>
      <c r="P14" s="35">
        <f t="shared" si="6"/>
        <v>419.9</v>
      </c>
    </row>
    <row r="15" spans="1:16" ht="12" customHeight="1">
      <c r="A15" s="31">
        <v>814</v>
      </c>
      <c r="B15" s="32">
        <v>12.950000000000001</v>
      </c>
      <c r="C15" s="32"/>
      <c r="D15" s="32"/>
      <c r="E15" s="32">
        <v>1.28</v>
      </c>
      <c r="F15" s="33">
        <v>10</v>
      </c>
      <c r="G15" s="33">
        <f t="shared" si="0"/>
        <v>252.5</v>
      </c>
      <c r="H15" s="33">
        <f t="shared" si="1"/>
        <v>0</v>
      </c>
      <c r="I15" s="33">
        <f t="shared" si="2"/>
        <v>0</v>
      </c>
      <c r="J15" s="33">
        <f t="shared" si="3"/>
        <v>57.980000000000004</v>
      </c>
      <c r="K15" s="33">
        <f t="shared" si="4"/>
        <v>252.5</v>
      </c>
      <c r="L15" s="33">
        <f t="shared" si="4"/>
        <v>0</v>
      </c>
      <c r="M15" s="33">
        <f t="shared" si="4"/>
        <v>0</v>
      </c>
      <c r="N15" s="33">
        <f t="shared" si="4"/>
        <v>57.980000000000004</v>
      </c>
      <c r="O15" s="34">
        <f t="shared" si="5"/>
        <v>1115.1000000000001</v>
      </c>
      <c r="P15" s="35">
        <f t="shared" si="6"/>
        <v>477.88</v>
      </c>
    </row>
    <row r="16" spans="1:16" ht="12" customHeight="1">
      <c r="A16" s="31">
        <v>815</v>
      </c>
      <c r="B16" s="32">
        <v>13.06</v>
      </c>
      <c r="C16" s="32"/>
      <c r="D16" s="32"/>
      <c r="E16" s="32">
        <v>0</v>
      </c>
      <c r="F16" s="33">
        <v>10</v>
      </c>
      <c r="G16" s="33">
        <f t="shared" si="0"/>
        <v>260.10000000000002</v>
      </c>
      <c r="H16" s="33">
        <f t="shared" si="1"/>
        <v>0</v>
      </c>
      <c r="I16" s="33">
        <f t="shared" si="2"/>
        <v>0</v>
      </c>
      <c r="J16" s="33">
        <f t="shared" si="3"/>
        <v>16.64</v>
      </c>
      <c r="K16" s="33">
        <f t="shared" si="4"/>
        <v>260.10000000000002</v>
      </c>
      <c r="L16" s="33">
        <f t="shared" si="4"/>
        <v>0</v>
      </c>
      <c r="M16" s="33">
        <f t="shared" si="4"/>
        <v>0</v>
      </c>
      <c r="N16" s="33">
        <f t="shared" si="4"/>
        <v>16.64</v>
      </c>
      <c r="O16" s="34">
        <f t="shared" si="5"/>
        <v>1375.2000000000003</v>
      </c>
      <c r="P16" s="35">
        <f t="shared" si="6"/>
        <v>494.52</v>
      </c>
    </row>
    <row r="17" spans="1:16" ht="12" customHeight="1">
      <c r="A17" s="31">
        <v>816</v>
      </c>
      <c r="B17" s="32">
        <v>13.4</v>
      </c>
      <c r="C17" s="32"/>
      <c r="D17" s="32"/>
      <c r="E17" s="32">
        <v>0</v>
      </c>
      <c r="F17" s="33">
        <v>10</v>
      </c>
      <c r="G17" s="33">
        <f t="shared" si="0"/>
        <v>264.60000000000002</v>
      </c>
      <c r="H17" s="33">
        <f t="shared" si="1"/>
        <v>0</v>
      </c>
      <c r="I17" s="33">
        <f t="shared" si="2"/>
        <v>0</v>
      </c>
      <c r="J17" s="33">
        <f t="shared" si="3"/>
        <v>0</v>
      </c>
      <c r="K17" s="33">
        <f t="shared" si="4"/>
        <v>264.60000000000002</v>
      </c>
      <c r="L17" s="33">
        <f t="shared" si="4"/>
        <v>0</v>
      </c>
      <c r="M17" s="33">
        <f t="shared" si="4"/>
        <v>0</v>
      </c>
      <c r="N17" s="33">
        <f t="shared" si="4"/>
        <v>0</v>
      </c>
      <c r="O17" s="34">
        <f t="shared" si="5"/>
        <v>1639.8000000000002</v>
      </c>
      <c r="P17" s="35">
        <f t="shared" si="6"/>
        <v>494.52</v>
      </c>
    </row>
    <row r="18" spans="1:16" ht="12" customHeight="1">
      <c r="A18" s="31">
        <v>817</v>
      </c>
      <c r="B18" s="32">
        <v>14.13</v>
      </c>
      <c r="C18" s="32"/>
      <c r="D18" s="32"/>
      <c r="E18" s="32">
        <v>0</v>
      </c>
      <c r="F18" s="33">
        <v>10</v>
      </c>
      <c r="G18" s="33">
        <f t="shared" si="0"/>
        <v>275.3</v>
      </c>
      <c r="H18" s="33">
        <f t="shared" si="1"/>
        <v>0</v>
      </c>
      <c r="I18" s="33">
        <f t="shared" si="2"/>
        <v>0</v>
      </c>
      <c r="J18" s="33">
        <f t="shared" si="3"/>
        <v>0</v>
      </c>
      <c r="K18" s="33">
        <f t="shared" si="4"/>
        <v>275.3</v>
      </c>
      <c r="L18" s="33">
        <f t="shared" si="4"/>
        <v>0</v>
      </c>
      <c r="M18" s="33">
        <f t="shared" si="4"/>
        <v>0</v>
      </c>
      <c r="N18" s="33">
        <f t="shared" si="4"/>
        <v>0</v>
      </c>
      <c r="O18" s="34">
        <f t="shared" si="5"/>
        <v>1915.1000000000001</v>
      </c>
      <c r="P18" s="35">
        <f t="shared" si="6"/>
        <v>494.52</v>
      </c>
    </row>
    <row r="19" spans="1:16" ht="12" customHeight="1">
      <c r="A19" s="31">
        <v>818</v>
      </c>
      <c r="B19" s="32">
        <v>14.05</v>
      </c>
      <c r="C19" s="32"/>
      <c r="D19" s="32"/>
      <c r="E19" s="32">
        <v>0</v>
      </c>
      <c r="F19" s="33">
        <v>10</v>
      </c>
      <c r="G19" s="33">
        <f t="shared" si="0"/>
        <v>281.8</v>
      </c>
      <c r="H19" s="33">
        <f t="shared" si="1"/>
        <v>0</v>
      </c>
      <c r="I19" s="33">
        <f t="shared" si="2"/>
        <v>0</v>
      </c>
      <c r="J19" s="33">
        <f t="shared" si="3"/>
        <v>0</v>
      </c>
      <c r="K19" s="33">
        <f t="shared" si="4"/>
        <v>281.8</v>
      </c>
      <c r="L19" s="33">
        <f t="shared" si="4"/>
        <v>0</v>
      </c>
      <c r="M19" s="33">
        <f t="shared" si="4"/>
        <v>0</v>
      </c>
      <c r="N19" s="33">
        <f t="shared" si="4"/>
        <v>0</v>
      </c>
      <c r="O19" s="34">
        <f t="shared" si="5"/>
        <v>2196.9</v>
      </c>
      <c r="P19" s="35">
        <f t="shared" si="6"/>
        <v>494.52</v>
      </c>
    </row>
    <row r="20" spans="1:16" ht="12" customHeight="1">
      <c r="A20" s="31">
        <v>819</v>
      </c>
      <c r="B20" s="32">
        <v>12.9</v>
      </c>
      <c r="C20" s="32"/>
      <c r="D20" s="32"/>
      <c r="E20" s="32">
        <v>0</v>
      </c>
      <c r="F20" s="33">
        <v>10</v>
      </c>
      <c r="G20" s="33">
        <f t="shared" si="0"/>
        <v>269.5</v>
      </c>
      <c r="H20" s="33">
        <f t="shared" si="1"/>
        <v>0</v>
      </c>
      <c r="I20" s="33">
        <f t="shared" si="2"/>
        <v>0</v>
      </c>
      <c r="J20" s="33">
        <f t="shared" si="3"/>
        <v>0</v>
      </c>
      <c r="K20" s="33">
        <f t="shared" si="4"/>
        <v>269.5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34">
        <f t="shared" si="5"/>
        <v>2466.4</v>
      </c>
      <c r="P20" s="35">
        <f t="shared" si="6"/>
        <v>494.52</v>
      </c>
    </row>
    <row r="21" spans="1:16" ht="12" customHeight="1">
      <c r="A21" s="31">
        <v>820</v>
      </c>
      <c r="B21" s="32">
        <v>13.66</v>
      </c>
      <c r="C21" s="32"/>
      <c r="D21" s="32"/>
      <c r="E21" s="32">
        <v>0</v>
      </c>
      <c r="F21" s="33">
        <v>10</v>
      </c>
      <c r="G21" s="33">
        <f t="shared" si="0"/>
        <v>265.60000000000002</v>
      </c>
      <c r="H21" s="33">
        <f t="shared" si="1"/>
        <v>0</v>
      </c>
      <c r="I21" s="33">
        <f t="shared" si="2"/>
        <v>0</v>
      </c>
      <c r="J21" s="33">
        <f t="shared" si="3"/>
        <v>0</v>
      </c>
      <c r="K21" s="33">
        <f t="shared" si="4"/>
        <v>265.60000000000002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34">
        <f t="shared" si="5"/>
        <v>2732</v>
      </c>
      <c r="P21" s="35">
        <f t="shared" si="6"/>
        <v>494.52</v>
      </c>
    </row>
    <row r="22" spans="1:16" ht="12" customHeight="1">
      <c r="A22" s="31">
        <v>821</v>
      </c>
      <c r="B22" s="32">
        <v>12.93</v>
      </c>
      <c r="C22" s="32"/>
      <c r="D22" s="32"/>
      <c r="E22" s="32">
        <v>0</v>
      </c>
      <c r="F22" s="33">
        <v>10</v>
      </c>
      <c r="G22" s="33">
        <f t="shared" si="0"/>
        <v>265.89999999999998</v>
      </c>
      <c r="H22" s="33">
        <f t="shared" si="1"/>
        <v>0</v>
      </c>
      <c r="I22" s="33">
        <f t="shared" si="2"/>
        <v>0</v>
      </c>
      <c r="J22" s="33">
        <f t="shared" si="3"/>
        <v>0</v>
      </c>
      <c r="K22" s="33">
        <f t="shared" si="4"/>
        <v>265.89999999999998</v>
      </c>
      <c r="L22" s="33">
        <f t="shared" si="4"/>
        <v>0</v>
      </c>
      <c r="M22" s="33">
        <f t="shared" si="4"/>
        <v>0</v>
      </c>
      <c r="N22" s="33">
        <f t="shared" si="4"/>
        <v>0</v>
      </c>
      <c r="O22" s="34">
        <f t="shared" si="5"/>
        <v>2997.9</v>
      </c>
      <c r="P22" s="35">
        <f t="shared" si="6"/>
        <v>494.52</v>
      </c>
    </row>
    <row r="23" spans="1:16" ht="12" customHeight="1">
      <c r="A23" s="31">
        <v>822</v>
      </c>
      <c r="B23" s="32">
        <v>15.39</v>
      </c>
      <c r="C23" s="32"/>
      <c r="D23" s="32"/>
      <c r="E23" s="32">
        <v>0</v>
      </c>
      <c r="F23" s="33">
        <v>10</v>
      </c>
      <c r="G23" s="33">
        <f t="shared" si="0"/>
        <v>283.2</v>
      </c>
      <c r="H23" s="33">
        <f t="shared" si="1"/>
        <v>0</v>
      </c>
      <c r="I23" s="33">
        <f t="shared" si="2"/>
        <v>0</v>
      </c>
      <c r="J23" s="33">
        <f t="shared" si="3"/>
        <v>0</v>
      </c>
      <c r="K23" s="33">
        <f t="shared" si="4"/>
        <v>283.2</v>
      </c>
      <c r="L23" s="33">
        <f t="shared" si="4"/>
        <v>0</v>
      </c>
      <c r="M23" s="33">
        <f t="shared" si="4"/>
        <v>0</v>
      </c>
      <c r="N23" s="33">
        <f t="shared" si="4"/>
        <v>0</v>
      </c>
      <c r="O23" s="34">
        <f t="shared" si="5"/>
        <v>3281.1</v>
      </c>
      <c r="P23" s="35">
        <f t="shared" si="6"/>
        <v>494.52</v>
      </c>
    </row>
    <row r="24" spans="1:16" ht="12" customHeight="1">
      <c r="A24" s="31">
        <v>823</v>
      </c>
      <c r="B24" s="32">
        <v>13.75</v>
      </c>
      <c r="C24" s="32"/>
      <c r="D24" s="32"/>
      <c r="E24" s="32">
        <v>0</v>
      </c>
      <c r="F24" s="33">
        <v>10</v>
      </c>
      <c r="G24" s="33">
        <f t="shared" si="0"/>
        <v>291.39999999999998</v>
      </c>
      <c r="H24" s="33">
        <f t="shared" si="1"/>
        <v>0</v>
      </c>
      <c r="I24" s="33">
        <f t="shared" si="2"/>
        <v>0</v>
      </c>
      <c r="J24" s="33">
        <f t="shared" si="3"/>
        <v>0</v>
      </c>
      <c r="K24" s="33">
        <f t="shared" si="4"/>
        <v>291.39999999999998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4">
        <f t="shared" si="5"/>
        <v>3572.5</v>
      </c>
      <c r="P24" s="35">
        <f t="shared" si="6"/>
        <v>494.52</v>
      </c>
    </row>
    <row r="25" spans="1:16" ht="12" customHeight="1">
      <c r="A25" s="31">
        <v>824</v>
      </c>
      <c r="B25" s="32">
        <v>12.46</v>
      </c>
      <c r="C25" s="32"/>
      <c r="D25" s="32"/>
      <c r="E25" s="32">
        <v>0</v>
      </c>
      <c r="F25" s="33">
        <v>10</v>
      </c>
      <c r="G25" s="33">
        <f t="shared" si="0"/>
        <v>262.10000000000002</v>
      </c>
      <c r="H25" s="33">
        <f t="shared" si="1"/>
        <v>0</v>
      </c>
      <c r="I25" s="33">
        <f t="shared" si="2"/>
        <v>0</v>
      </c>
      <c r="J25" s="33">
        <f t="shared" si="3"/>
        <v>0</v>
      </c>
      <c r="K25" s="33">
        <f t="shared" si="4"/>
        <v>262.10000000000002</v>
      </c>
      <c r="L25" s="33">
        <f t="shared" si="4"/>
        <v>0</v>
      </c>
      <c r="M25" s="33">
        <f t="shared" si="4"/>
        <v>0</v>
      </c>
      <c r="N25" s="33">
        <f t="shared" si="4"/>
        <v>0</v>
      </c>
      <c r="O25" s="34">
        <f t="shared" si="5"/>
        <v>3834.6</v>
      </c>
      <c r="P25" s="35">
        <f t="shared" si="6"/>
        <v>494.52</v>
      </c>
    </row>
    <row r="26" spans="1:16" ht="12" customHeight="1">
      <c r="A26" s="31">
        <v>825</v>
      </c>
      <c r="B26" s="32">
        <v>11.65</v>
      </c>
      <c r="C26" s="32"/>
      <c r="D26" s="32"/>
      <c r="E26" s="32">
        <v>0</v>
      </c>
      <c r="F26" s="33">
        <v>10</v>
      </c>
      <c r="G26" s="33">
        <f t="shared" si="0"/>
        <v>241.1</v>
      </c>
      <c r="H26" s="33">
        <f t="shared" si="1"/>
        <v>0</v>
      </c>
      <c r="I26" s="33">
        <f t="shared" si="2"/>
        <v>0</v>
      </c>
      <c r="J26" s="33">
        <f t="shared" si="3"/>
        <v>0</v>
      </c>
      <c r="K26" s="33">
        <f t="shared" si="4"/>
        <v>241.1</v>
      </c>
      <c r="L26" s="33">
        <f t="shared" si="4"/>
        <v>0</v>
      </c>
      <c r="M26" s="33">
        <f t="shared" si="4"/>
        <v>0</v>
      </c>
      <c r="N26" s="33">
        <f t="shared" si="4"/>
        <v>0</v>
      </c>
      <c r="O26" s="34">
        <f t="shared" si="5"/>
        <v>4075.7</v>
      </c>
      <c r="P26" s="35">
        <f t="shared" si="6"/>
        <v>494.52</v>
      </c>
    </row>
    <row r="27" spans="1:16" ht="12" customHeight="1">
      <c r="A27" s="31">
        <v>826</v>
      </c>
      <c r="B27" s="32">
        <v>11.93</v>
      </c>
      <c r="C27" s="32"/>
      <c r="D27" s="32"/>
      <c r="E27" s="32">
        <v>0</v>
      </c>
      <c r="F27" s="33">
        <v>10</v>
      </c>
      <c r="G27" s="33">
        <f t="shared" si="0"/>
        <v>235.79999999999998</v>
      </c>
      <c r="H27" s="33">
        <f t="shared" si="1"/>
        <v>0</v>
      </c>
      <c r="I27" s="33">
        <f t="shared" si="2"/>
        <v>0</v>
      </c>
      <c r="J27" s="33">
        <f t="shared" si="3"/>
        <v>0</v>
      </c>
      <c r="K27" s="33">
        <f t="shared" ref="K27:N29" si="7">G27</f>
        <v>235.79999999999998</v>
      </c>
      <c r="L27" s="33">
        <f t="shared" si="7"/>
        <v>0</v>
      </c>
      <c r="M27" s="33">
        <f t="shared" si="7"/>
        <v>0</v>
      </c>
      <c r="N27" s="33">
        <f t="shared" si="7"/>
        <v>0</v>
      </c>
      <c r="O27" s="34">
        <f t="shared" si="5"/>
        <v>4311.5</v>
      </c>
      <c r="P27" s="35">
        <f t="shared" si="6"/>
        <v>494.52</v>
      </c>
    </row>
    <row r="28" spans="1:16" ht="12" customHeight="1">
      <c r="A28" s="31">
        <v>827</v>
      </c>
      <c r="B28" s="32">
        <v>18.39</v>
      </c>
      <c r="C28" s="32"/>
      <c r="D28" s="32"/>
      <c r="E28" s="32">
        <v>0</v>
      </c>
      <c r="F28" s="33">
        <v>10</v>
      </c>
      <c r="G28" s="33">
        <f t="shared" si="0"/>
        <v>303.2</v>
      </c>
      <c r="H28" s="33">
        <f t="shared" si="1"/>
        <v>0</v>
      </c>
      <c r="I28" s="33">
        <f t="shared" si="2"/>
        <v>0</v>
      </c>
      <c r="J28" s="33">
        <f t="shared" si="3"/>
        <v>0</v>
      </c>
      <c r="K28" s="33">
        <f t="shared" si="7"/>
        <v>303.2</v>
      </c>
      <c r="L28" s="33">
        <f t="shared" si="7"/>
        <v>0</v>
      </c>
      <c r="M28" s="33">
        <f t="shared" si="7"/>
        <v>0</v>
      </c>
      <c r="N28" s="33">
        <f t="shared" si="7"/>
        <v>0</v>
      </c>
      <c r="O28" s="34">
        <f t="shared" si="5"/>
        <v>4614.7</v>
      </c>
      <c r="P28" s="35">
        <f t="shared" si="6"/>
        <v>494.52</v>
      </c>
    </row>
    <row r="29" spans="1:16" ht="12" customHeight="1">
      <c r="A29" s="31">
        <v>828</v>
      </c>
      <c r="B29" s="32">
        <v>16.079999999999998</v>
      </c>
      <c r="C29" s="32"/>
      <c r="D29" s="32"/>
      <c r="E29" s="32">
        <v>0</v>
      </c>
      <c r="F29" s="33">
        <v>10</v>
      </c>
      <c r="G29" s="33">
        <f t="shared" si="0"/>
        <v>344.7</v>
      </c>
      <c r="H29" s="33">
        <f t="shared" si="1"/>
        <v>0</v>
      </c>
      <c r="I29" s="33">
        <f t="shared" si="2"/>
        <v>0</v>
      </c>
      <c r="J29" s="33">
        <f t="shared" si="3"/>
        <v>0</v>
      </c>
      <c r="K29" s="33">
        <f t="shared" si="7"/>
        <v>344.7</v>
      </c>
      <c r="L29" s="33">
        <f t="shared" si="7"/>
        <v>0</v>
      </c>
      <c r="M29" s="33">
        <f t="shared" si="7"/>
        <v>0</v>
      </c>
      <c r="N29" s="33">
        <f t="shared" si="7"/>
        <v>0</v>
      </c>
      <c r="O29" s="34">
        <f t="shared" si="5"/>
        <v>4959.3999999999996</v>
      </c>
      <c r="P29" s="35">
        <f t="shared" si="6"/>
        <v>494.52</v>
      </c>
    </row>
    <row r="30" spans="1:16" ht="12" customHeight="1">
      <c r="A30" s="31">
        <v>829</v>
      </c>
      <c r="B30" s="32">
        <v>11.93</v>
      </c>
      <c r="C30" s="32"/>
      <c r="D30" s="32"/>
      <c r="E30" s="32">
        <v>0.22</v>
      </c>
      <c r="F30" s="33">
        <v>10</v>
      </c>
      <c r="G30" s="33">
        <f t="shared" si="0"/>
        <v>280.09999999999997</v>
      </c>
      <c r="H30" s="33">
        <f t="shared" ref="H30:H55" si="8">SUM(C29+C30)*F30</f>
        <v>0</v>
      </c>
      <c r="I30" s="33">
        <f t="shared" ref="I30:I55" si="9">SUM(D29+D30)*F30</f>
        <v>0</v>
      </c>
      <c r="J30" s="33">
        <f t="shared" ref="J30:J55" si="10">SUM((E29+E30)*F30*1.3)</f>
        <v>2.8600000000000003</v>
      </c>
      <c r="K30" s="33">
        <f t="shared" ref="K30:K55" si="11">G30</f>
        <v>280.09999999999997</v>
      </c>
      <c r="L30" s="33">
        <f t="shared" ref="L30:L55" si="12">H30</f>
        <v>0</v>
      </c>
      <c r="M30" s="33">
        <f t="shared" ref="M30:M55" si="13">I30</f>
        <v>0</v>
      </c>
      <c r="N30" s="33">
        <f t="shared" ref="N30:N55" si="14">J30</f>
        <v>2.8600000000000003</v>
      </c>
      <c r="O30" s="34">
        <f t="shared" ref="O30:O55" si="15">SUM(K30+L30+M30)+O29</f>
        <v>5239.5</v>
      </c>
      <c r="P30" s="35">
        <f t="shared" ref="P30:P55" si="16">N30+P29</f>
        <v>497.38</v>
      </c>
    </row>
    <row r="31" spans="1:16" ht="12" customHeight="1">
      <c r="A31" s="31">
        <v>830</v>
      </c>
      <c r="B31" s="32">
        <v>11.75</v>
      </c>
      <c r="C31" s="32"/>
      <c r="D31" s="32"/>
      <c r="E31" s="32">
        <v>0.26</v>
      </c>
      <c r="F31" s="33">
        <v>10</v>
      </c>
      <c r="G31" s="33">
        <f t="shared" si="0"/>
        <v>236.8</v>
      </c>
      <c r="H31" s="33">
        <f t="shared" si="8"/>
        <v>0</v>
      </c>
      <c r="I31" s="33">
        <f t="shared" si="9"/>
        <v>0</v>
      </c>
      <c r="J31" s="33">
        <f t="shared" si="10"/>
        <v>6.24</v>
      </c>
      <c r="K31" s="33">
        <f t="shared" si="11"/>
        <v>236.8</v>
      </c>
      <c r="L31" s="33">
        <f t="shared" si="12"/>
        <v>0</v>
      </c>
      <c r="M31" s="33">
        <f t="shared" si="13"/>
        <v>0</v>
      </c>
      <c r="N31" s="33">
        <f t="shared" si="14"/>
        <v>6.24</v>
      </c>
      <c r="O31" s="34">
        <f t="shared" si="15"/>
        <v>5476.3</v>
      </c>
      <c r="P31" s="35">
        <f t="shared" si="16"/>
        <v>503.62</v>
      </c>
    </row>
    <row r="32" spans="1:16" ht="12" customHeight="1">
      <c r="A32" s="31">
        <v>831</v>
      </c>
      <c r="B32" s="32">
        <v>12.3</v>
      </c>
      <c r="C32" s="32"/>
      <c r="D32" s="32"/>
      <c r="E32" s="32">
        <v>0.11</v>
      </c>
      <c r="F32" s="33">
        <v>10</v>
      </c>
      <c r="G32" s="33">
        <f t="shared" si="0"/>
        <v>240.5</v>
      </c>
      <c r="H32" s="33">
        <f t="shared" si="8"/>
        <v>0</v>
      </c>
      <c r="I32" s="33">
        <f t="shared" si="9"/>
        <v>0</v>
      </c>
      <c r="J32" s="33">
        <f t="shared" si="10"/>
        <v>4.8100000000000005</v>
      </c>
      <c r="K32" s="33">
        <f t="shared" si="11"/>
        <v>240.5</v>
      </c>
      <c r="L32" s="33">
        <f t="shared" si="12"/>
        <v>0</v>
      </c>
      <c r="M32" s="33">
        <f t="shared" si="13"/>
        <v>0</v>
      </c>
      <c r="N32" s="33">
        <f t="shared" si="14"/>
        <v>4.8100000000000005</v>
      </c>
      <c r="O32" s="34">
        <f t="shared" si="15"/>
        <v>5716.8</v>
      </c>
      <c r="P32" s="35">
        <f t="shared" si="16"/>
        <v>508.43</v>
      </c>
    </row>
    <row r="33" spans="1:16" ht="12" customHeight="1">
      <c r="A33" s="31">
        <v>832</v>
      </c>
      <c r="B33" s="32">
        <v>9.2200000000000006</v>
      </c>
      <c r="C33" s="32"/>
      <c r="D33" s="32"/>
      <c r="E33" s="32">
        <v>0.3</v>
      </c>
      <c r="F33" s="33">
        <v>10</v>
      </c>
      <c r="G33" s="33">
        <f t="shared" si="0"/>
        <v>215.20000000000005</v>
      </c>
      <c r="H33" s="33">
        <f t="shared" si="8"/>
        <v>0</v>
      </c>
      <c r="I33" s="33">
        <f t="shared" si="9"/>
        <v>0</v>
      </c>
      <c r="J33" s="33">
        <f t="shared" si="10"/>
        <v>5.33</v>
      </c>
      <c r="K33" s="33">
        <f t="shared" si="11"/>
        <v>215.20000000000005</v>
      </c>
      <c r="L33" s="33">
        <f t="shared" si="12"/>
        <v>0</v>
      </c>
      <c r="M33" s="33">
        <f t="shared" si="13"/>
        <v>0</v>
      </c>
      <c r="N33" s="33">
        <f t="shared" si="14"/>
        <v>5.33</v>
      </c>
      <c r="O33" s="34">
        <f t="shared" si="15"/>
        <v>5932</v>
      </c>
      <c r="P33" s="35">
        <f t="shared" si="16"/>
        <v>513.76</v>
      </c>
    </row>
    <row r="34" spans="1:16" ht="12" customHeight="1">
      <c r="A34" s="31">
        <v>833</v>
      </c>
      <c r="B34" s="32">
        <v>8.35</v>
      </c>
      <c r="C34" s="32"/>
      <c r="D34" s="32"/>
      <c r="E34" s="32">
        <v>1.5</v>
      </c>
      <c r="F34" s="33">
        <v>10</v>
      </c>
      <c r="G34" s="33">
        <f t="shared" si="0"/>
        <v>175.7</v>
      </c>
      <c r="H34" s="33">
        <f t="shared" si="8"/>
        <v>0</v>
      </c>
      <c r="I34" s="33">
        <f t="shared" si="9"/>
        <v>0</v>
      </c>
      <c r="J34" s="33">
        <f t="shared" si="10"/>
        <v>23.400000000000002</v>
      </c>
      <c r="K34" s="33">
        <f t="shared" si="11"/>
        <v>175.7</v>
      </c>
      <c r="L34" s="33">
        <f t="shared" si="12"/>
        <v>0</v>
      </c>
      <c r="M34" s="33">
        <f t="shared" si="13"/>
        <v>0</v>
      </c>
      <c r="N34" s="33">
        <f t="shared" si="14"/>
        <v>23.400000000000002</v>
      </c>
      <c r="O34" s="34">
        <f t="shared" si="15"/>
        <v>6107.7</v>
      </c>
      <c r="P34" s="35">
        <f t="shared" si="16"/>
        <v>537.16</v>
      </c>
    </row>
    <row r="35" spans="1:16" ht="12" customHeight="1">
      <c r="A35" s="31">
        <v>834</v>
      </c>
      <c r="B35" s="32">
        <v>8.34</v>
      </c>
      <c r="C35" s="32"/>
      <c r="D35" s="32"/>
      <c r="E35" s="32">
        <v>1.7200000000000002</v>
      </c>
      <c r="F35" s="33">
        <v>10</v>
      </c>
      <c r="G35" s="33">
        <f t="shared" si="0"/>
        <v>166.89999999999998</v>
      </c>
      <c r="H35" s="33">
        <f t="shared" si="8"/>
        <v>0</v>
      </c>
      <c r="I35" s="33">
        <f t="shared" si="9"/>
        <v>0</v>
      </c>
      <c r="J35" s="33">
        <f t="shared" si="10"/>
        <v>41.860000000000007</v>
      </c>
      <c r="K35" s="33">
        <f t="shared" si="11"/>
        <v>166.89999999999998</v>
      </c>
      <c r="L35" s="33">
        <f t="shared" si="12"/>
        <v>0</v>
      </c>
      <c r="M35" s="33">
        <f t="shared" si="13"/>
        <v>0</v>
      </c>
      <c r="N35" s="33">
        <f t="shared" si="14"/>
        <v>41.860000000000007</v>
      </c>
      <c r="O35" s="34">
        <f t="shared" si="15"/>
        <v>6274.5999999999995</v>
      </c>
      <c r="P35" s="35">
        <f t="shared" si="16"/>
        <v>579.02</v>
      </c>
    </row>
    <row r="36" spans="1:16" ht="12" customHeight="1">
      <c r="A36" s="31">
        <v>835</v>
      </c>
      <c r="B36" s="32">
        <v>7.51</v>
      </c>
      <c r="C36" s="32"/>
      <c r="D36" s="32"/>
      <c r="E36" s="32">
        <v>2.09</v>
      </c>
      <c r="F36" s="33">
        <v>10</v>
      </c>
      <c r="G36" s="33">
        <f t="shared" si="0"/>
        <v>158.5</v>
      </c>
      <c r="H36" s="33">
        <f t="shared" si="8"/>
        <v>0</v>
      </c>
      <c r="I36" s="33">
        <f t="shared" si="9"/>
        <v>0</v>
      </c>
      <c r="J36" s="33">
        <f t="shared" si="10"/>
        <v>49.53</v>
      </c>
      <c r="K36" s="33">
        <f t="shared" si="11"/>
        <v>158.5</v>
      </c>
      <c r="L36" s="33">
        <f t="shared" si="12"/>
        <v>0</v>
      </c>
      <c r="M36" s="33">
        <f t="shared" si="13"/>
        <v>0</v>
      </c>
      <c r="N36" s="33">
        <f t="shared" si="14"/>
        <v>49.53</v>
      </c>
      <c r="O36" s="34">
        <f t="shared" si="15"/>
        <v>6433.0999999999995</v>
      </c>
      <c r="P36" s="35">
        <f t="shared" si="16"/>
        <v>628.54999999999995</v>
      </c>
    </row>
    <row r="37" spans="1:16" ht="12" customHeight="1">
      <c r="A37" s="31">
        <v>836</v>
      </c>
      <c r="B37" s="32">
        <v>7.41</v>
      </c>
      <c r="C37" s="32"/>
      <c r="D37" s="32"/>
      <c r="E37" s="32">
        <v>1.24</v>
      </c>
      <c r="F37" s="33">
        <v>10</v>
      </c>
      <c r="G37" s="33">
        <f t="shared" si="0"/>
        <v>149.19999999999999</v>
      </c>
      <c r="H37" s="33">
        <f t="shared" si="8"/>
        <v>0</v>
      </c>
      <c r="I37" s="33">
        <f t="shared" si="9"/>
        <v>0</v>
      </c>
      <c r="J37" s="33">
        <f t="shared" si="10"/>
        <v>43.29</v>
      </c>
      <c r="K37" s="33">
        <f t="shared" si="11"/>
        <v>149.19999999999999</v>
      </c>
      <c r="L37" s="33">
        <f t="shared" si="12"/>
        <v>0</v>
      </c>
      <c r="M37" s="33">
        <f t="shared" si="13"/>
        <v>0</v>
      </c>
      <c r="N37" s="33">
        <f t="shared" si="14"/>
        <v>43.29</v>
      </c>
      <c r="O37" s="34">
        <f t="shared" si="15"/>
        <v>6582.2999999999993</v>
      </c>
      <c r="P37" s="35">
        <f t="shared" si="16"/>
        <v>671.83999999999992</v>
      </c>
    </row>
    <row r="38" spans="1:16" ht="12" customHeight="1">
      <c r="A38" s="31">
        <v>837</v>
      </c>
      <c r="B38" s="32">
        <v>6.36</v>
      </c>
      <c r="C38" s="32"/>
      <c r="D38" s="32"/>
      <c r="E38" s="32">
        <v>1.67</v>
      </c>
      <c r="F38" s="33">
        <v>10</v>
      </c>
      <c r="G38" s="33">
        <f t="shared" si="0"/>
        <v>137.69999999999999</v>
      </c>
      <c r="H38" s="33">
        <f t="shared" si="8"/>
        <v>0</v>
      </c>
      <c r="I38" s="33">
        <f t="shared" si="9"/>
        <v>0</v>
      </c>
      <c r="J38" s="33">
        <f t="shared" si="10"/>
        <v>37.830000000000005</v>
      </c>
      <c r="K38" s="33">
        <f t="shared" si="11"/>
        <v>137.69999999999999</v>
      </c>
      <c r="L38" s="33">
        <f t="shared" si="12"/>
        <v>0</v>
      </c>
      <c r="M38" s="33">
        <f t="shared" si="13"/>
        <v>0</v>
      </c>
      <c r="N38" s="33">
        <f t="shared" si="14"/>
        <v>37.830000000000005</v>
      </c>
      <c r="O38" s="34">
        <f t="shared" si="15"/>
        <v>6719.9999999999991</v>
      </c>
      <c r="P38" s="35">
        <f t="shared" si="16"/>
        <v>709.67</v>
      </c>
    </row>
    <row r="39" spans="1:16" ht="12" customHeight="1">
      <c r="A39" s="31">
        <v>838</v>
      </c>
      <c r="B39" s="32">
        <v>10.07</v>
      </c>
      <c r="C39" s="32"/>
      <c r="D39" s="32"/>
      <c r="E39" s="32">
        <v>0</v>
      </c>
      <c r="F39" s="33">
        <v>10</v>
      </c>
      <c r="G39" s="33">
        <f t="shared" si="0"/>
        <v>164.3</v>
      </c>
      <c r="H39" s="33">
        <f t="shared" si="8"/>
        <v>0</v>
      </c>
      <c r="I39" s="33">
        <f t="shared" si="9"/>
        <v>0</v>
      </c>
      <c r="J39" s="33">
        <f t="shared" si="10"/>
        <v>21.71</v>
      </c>
      <c r="K39" s="33">
        <f t="shared" si="11"/>
        <v>164.3</v>
      </c>
      <c r="L39" s="33">
        <f t="shared" si="12"/>
        <v>0</v>
      </c>
      <c r="M39" s="33">
        <f t="shared" si="13"/>
        <v>0</v>
      </c>
      <c r="N39" s="33">
        <f t="shared" si="14"/>
        <v>21.71</v>
      </c>
      <c r="O39" s="34">
        <f t="shared" si="15"/>
        <v>6884.2999999999993</v>
      </c>
      <c r="P39" s="35">
        <f t="shared" si="16"/>
        <v>731.38</v>
      </c>
    </row>
    <row r="40" spans="1:16" ht="12" customHeight="1">
      <c r="A40" s="31">
        <v>839</v>
      </c>
      <c r="B40" s="32">
        <v>12.99</v>
      </c>
      <c r="C40" s="32"/>
      <c r="D40" s="32"/>
      <c r="E40" s="32">
        <v>0.33</v>
      </c>
      <c r="F40" s="33">
        <v>10</v>
      </c>
      <c r="G40" s="33">
        <f t="shared" si="0"/>
        <v>230.60000000000002</v>
      </c>
      <c r="H40" s="33">
        <f t="shared" si="8"/>
        <v>0</v>
      </c>
      <c r="I40" s="33">
        <f t="shared" si="9"/>
        <v>0</v>
      </c>
      <c r="J40" s="33">
        <f t="shared" si="10"/>
        <v>4.2900000000000009</v>
      </c>
      <c r="K40" s="33">
        <f t="shared" si="11"/>
        <v>230.60000000000002</v>
      </c>
      <c r="L40" s="33">
        <f t="shared" si="12"/>
        <v>0</v>
      </c>
      <c r="M40" s="33">
        <f t="shared" si="13"/>
        <v>0</v>
      </c>
      <c r="N40" s="33">
        <f t="shared" si="14"/>
        <v>4.2900000000000009</v>
      </c>
      <c r="O40" s="34">
        <f t="shared" si="15"/>
        <v>7114.9</v>
      </c>
      <c r="P40" s="35">
        <f t="shared" si="16"/>
        <v>735.67</v>
      </c>
    </row>
    <row r="41" spans="1:16" ht="12" customHeight="1">
      <c r="A41" s="31">
        <v>840</v>
      </c>
      <c r="B41" s="32">
        <v>13.23</v>
      </c>
      <c r="C41" s="32"/>
      <c r="D41" s="32"/>
      <c r="E41" s="32">
        <v>0.16</v>
      </c>
      <c r="F41" s="33">
        <v>10</v>
      </c>
      <c r="G41" s="33">
        <f t="shared" si="0"/>
        <v>262.2</v>
      </c>
      <c r="H41" s="33">
        <f t="shared" si="8"/>
        <v>0</v>
      </c>
      <c r="I41" s="33">
        <f t="shared" si="9"/>
        <v>0</v>
      </c>
      <c r="J41" s="33">
        <f t="shared" si="10"/>
        <v>6.370000000000001</v>
      </c>
      <c r="K41" s="33">
        <f t="shared" si="11"/>
        <v>262.2</v>
      </c>
      <c r="L41" s="33">
        <f t="shared" si="12"/>
        <v>0</v>
      </c>
      <c r="M41" s="33">
        <f t="shared" si="13"/>
        <v>0</v>
      </c>
      <c r="N41" s="33">
        <f t="shared" si="14"/>
        <v>6.370000000000001</v>
      </c>
      <c r="O41" s="34">
        <f t="shared" si="15"/>
        <v>7377.0999999999995</v>
      </c>
      <c r="P41" s="35">
        <f t="shared" si="16"/>
        <v>742.04</v>
      </c>
    </row>
    <row r="42" spans="1:16" ht="12" customHeight="1">
      <c r="A42" s="31">
        <v>841</v>
      </c>
      <c r="B42" s="32">
        <v>14.32</v>
      </c>
      <c r="C42" s="32"/>
      <c r="D42" s="32"/>
      <c r="E42" s="32">
        <v>0</v>
      </c>
      <c r="F42" s="33">
        <v>10</v>
      </c>
      <c r="G42" s="33">
        <f t="shared" si="0"/>
        <v>275.5</v>
      </c>
      <c r="H42" s="33">
        <f t="shared" si="8"/>
        <v>0</v>
      </c>
      <c r="I42" s="33">
        <f t="shared" si="9"/>
        <v>0</v>
      </c>
      <c r="J42" s="33">
        <f t="shared" si="10"/>
        <v>2.08</v>
      </c>
      <c r="K42" s="33">
        <f t="shared" si="11"/>
        <v>275.5</v>
      </c>
      <c r="L42" s="33">
        <f t="shared" si="12"/>
        <v>0</v>
      </c>
      <c r="M42" s="33">
        <f t="shared" si="13"/>
        <v>0</v>
      </c>
      <c r="N42" s="33">
        <f t="shared" si="14"/>
        <v>2.08</v>
      </c>
      <c r="O42" s="34">
        <f t="shared" si="15"/>
        <v>7652.5999999999995</v>
      </c>
      <c r="P42" s="35">
        <f t="shared" si="16"/>
        <v>744.12</v>
      </c>
    </row>
    <row r="43" spans="1:16" ht="12" customHeight="1">
      <c r="A43" s="31">
        <v>842</v>
      </c>
      <c r="B43" s="32">
        <v>12.370000000000001</v>
      </c>
      <c r="C43" s="32"/>
      <c r="D43" s="32"/>
      <c r="E43" s="32">
        <v>1.06</v>
      </c>
      <c r="F43" s="33">
        <v>10</v>
      </c>
      <c r="G43" s="33">
        <f t="shared" si="0"/>
        <v>266.90000000000003</v>
      </c>
      <c r="H43" s="33">
        <f t="shared" si="8"/>
        <v>0</v>
      </c>
      <c r="I43" s="33">
        <f t="shared" si="9"/>
        <v>0</v>
      </c>
      <c r="J43" s="33">
        <f t="shared" si="10"/>
        <v>13.780000000000003</v>
      </c>
      <c r="K43" s="33">
        <f t="shared" si="11"/>
        <v>266.90000000000003</v>
      </c>
      <c r="L43" s="33">
        <f t="shared" si="12"/>
        <v>0</v>
      </c>
      <c r="M43" s="33">
        <f t="shared" si="13"/>
        <v>0</v>
      </c>
      <c r="N43" s="33">
        <f t="shared" si="14"/>
        <v>13.780000000000003</v>
      </c>
      <c r="O43" s="34">
        <f t="shared" si="15"/>
        <v>7919.4999999999991</v>
      </c>
      <c r="P43" s="35">
        <f t="shared" si="16"/>
        <v>757.9</v>
      </c>
    </row>
    <row r="44" spans="1:16" ht="12" customHeight="1">
      <c r="A44" s="31">
        <v>843</v>
      </c>
      <c r="B44" s="32">
        <v>11.11</v>
      </c>
      <c r="C44" s="32"/>
      <c r="D44" s="32"/>
      <c r="E44" s="32">
        <v>2.2200000000000002</v>
      </c>
      <c r="F44" s="33">
        <v>10</v>
      </c>
      <c r="G44" s="33">
        <f t="shared" si="0"/>
        <v>234.8</v>
      </c>
      <c r="H44" s="33">
        <f t="shared" si="8"/>
        <v>0</v>
      </c>
      <c r="I44" s="33">
        <f t="shared" si="9"/>
        <v>0</v>
      </c>
      <c r="J44" s="33">
        <f t="shared" si="10"/>
        <v>42.640000000000008</v>
      </c>
      <c r="K44" s="33">
        <f t="shared" si="11"/>
        <v>234.8</v>
      </c>
      <c r="L44" s="33">
        <f t="shared" si="12"/>
        <v>0</v>
      </c>
      <c r="M44" s="33">
        <f t="shared" si="13"/>
        <v>0</v>
      </c>
      <c r="N44" s="33">
        <f t="shared" si="14"/>
        <v>42.640000000000008</v>
      </c>
      <c r="O44" s="34">
        <f t="shared" si="15"/>
        <v>8154.2999999999993</v>
      </c>
      <c r="P44" s="35">
        <f t="shared" si="16"/>
        <v>800.54</v>
      </c>
    </row>
    <row r="45" spans="1:16" ht="12" customHeight="1">
      <c r="A45" s="31">
        <v>844</v>
      </c>
      <c r="B45" s="32">
        <v>12.030000000000001</v>
      </c>
      <c r="C45" s="32"/>
      <c r="D45" s="32"/>
      <c r="E45" s="32">
        <v>0.92</v>
      </c>
      <c r="F45" s="33">
        <v>10</v>
      </c>
      <c r="G45" s="33">
        <f t="shared" si="0"/>
        <v>231.4</v>
      </c>
      <c r="H45" s="33">
        <f t="shared" si="8"/>
        <v>0</v>
      </c>
      <c r="I45" s="33">
        <f t="shared" si="9"/>
        <v>0</v>
      </c>
      <c r="J45" s="33">
        <f t="shared" si="10"/>
        <v>40.820000000000007</v>
      </c>
      <c r="K45" s="33">
        <f t="shared" si="11"/>
        <v>231.4</v>
      </c>
      <c r="L45" s="33">
        <f t="shared" si="12"/>
        <v>0</v>
      </c>
      <c r="M45" s="33">
        <f t="shared" si="13"/>
        <v>0</v>
      </c>
      <c r="N45" s="33">
        <f t="shared" si="14"/>
        <v>40.820000000000007</v>
      </c>
      <c r="O45" s="34">
        <f t="shared" si="15"/>
        <v>8385.6999999999989</v>
      </c>
      <c r="P45" s="35">
        <f t="shared" si="16"/>
        <v>841.36</v>
      </c>
    </row>
    <row r="46" spans="1:16" ht="12" customHeight="1">
      <c r="A46" s="31">
        <v>845</v>
      </c>
      <c r="B46" s="32">
        <v>11.39</v>
      </c>
      <c r="C46" s="32"/>
      <c r="D46" s="32"/>
      <c r="E46" s="32">
        <v>1.1200000000000001</v>
      </c>
      <c r="F46" s="33">
        <v>10</v>
      </c>
      <c r="G46" s="33">
        <f t="shared" si="0"/>
        <v>234.20000000000002</v>
      </c>
      <c r="H46" s="33">
        <f t="shared" si="8"/>
        <v>0</v>
      </c>
      <c r="I46" s="33">
        <f t="shared" si="9"/>
        <v>0</v>
      </c>
      <c r="J46" s="33">
        <f t="shared" si="10"/>
        <v>26.52</v>
      </c>
      <c r="K46" s="33">
        <f t="shared" si="11"/>
        <v>234.20000000000002</v>
      </c>
      <c r="L46" s="33">
        <f t="shared" si="12"/>
        <v>0</v>
      </c>
      <c r="M46" s="33">
        <f t="shared" si="13"/>
        <v>0</v>
      </c>
      <c r="N46" s="33">
        <f t="shared" si="14"/>
        <v>26.52</v>
      </c>
      <c r="O46" s="34">
        <f t="shared" si="15"/>
        <v>8619.9</v>
      </c>
      <c r="P46" s="35">
        <f t="shared" si="16"/>
        <v>867.88</v>
      </c>
    </row>
    <row r="47" spans="1:16" ht="12" customHeight="1" thickBot="1">
      <c r="A47" s="36">
        <v>846</v>
      </c>
      <c r="B47" s="37">
        <v>5.75</v>
      </c>
      <c r="C47" s="37"/>
      <c r="D47" s="37"/>
      <c r="E47" s="37">
        <v>1.56</v>
      </c>
      <c r="F47" s="38">
        <v>10</v>
      </c>
      <c r="G47" s="38">
        <f t="shared" si="0"/>
        <v>171.4</v>
      </c>
      <c r="H47" s="38">
        <f t="shared" si="8"/>
        <v>0</v>
      </c>
      <c r="I47" s="38">
        <f t="shared" si="9"/>
        <v>0</v>
      </c>
      <c r="J47" s="38">
        <f t="shared" si="10"/>
        <v>34.840000000000003</v>
      </c>
      <c r="K47" s="38">
        <f t="shared" si="11"/>
        <v>171.4</v>
      </c>
      <c r="L47" s="38">
        <f t="shared" si="12"/>
        <v>0</v>
      </c>
      <c r="M47" s="38">
        <f t="shared" si="13"/>
        <v>0</v>
      </c>
      <c r="N47" s="38">
        <f t="shared" si="14"/>
        <v>34.840000000000003</v>
      </c>
      <c r="O47" s="39">
        <f t="shared" si="15"/>
        <v>8791.2999999999993</v>
      </c>
      <c r="P47" s="40">
        <f t="shared" si="16"/>
        <v>902.72</v>
      </c>
    </row>
    <row r="48" spans="1:16" ht="12" customHeight="1">
      <c r="A48" s="41">
        <v>847</v>
      </c>
      <c r="B48" s="42">
        <v>3.71</v>
      </c>
      <c r="C48" s="42"/>
      <c r="D48" s="42"/>
      <c r="E48" s="42">
        <v>2.25</v>
      </c>
      <c r="F48" s="43">
        <v>10</v>
      </c>
      <c r="G48" s="43">
        <f t="shared" si="0"/>
        <v>94.600000000000009</v>
      </c>
      <c r="H48" s="43">
        <f t="shared" si="8"/>
        <v>0</v>
      </c>
      <c r="I48" s="43">
        <f t="shared" si="9"/>
        <v>0</v>
      </c>
      <c r="J48" s="43">
        <f t="shared" si="10"/>
        <v>49.53</v>
      </c>
      <c r="K48" s="43">
        <f t="shared" si="11"/>
        <v>94.600000000000009</v>
      </c>
      <c r="L48" s="43">
        <f t="shared" si="12"/>
        <v>0</v>
      </c>
      <c r="M48" s="43">
        <f t="shared" si="13"/>
        <v>0</v>
      </c>
      <c r="N48" s="43">
        <f t="shared" si="14"/>
        <v>49.53</v>
      </c>
      <c r="O48" s="44">
        <f t="shared" si="15"/>
        <v>8885.9</v>
      </c>
      <c r="P48" s="45">
        <f t="shared" si="16"/>
        <v>952.25</v>
      </c>
    </row>
    <row r="49" spans="1:16" ht="12" customHeight="1">
      <c r="A49" s="31">
        <v>848</v>
      </c>
      <c r="B49" s="32">
        <v>2.97</v>
      </c>
      <c r="C49" s="32"/>
      <c r="D49" s="32"/>
      <c r="E49" s="32">
        <v>2.65</v>
      </c>
      <c r="F49" s="33">
        <v>10</v>
      </c>
      <c r="G49" s="33">
        <f t="shared" si="0"/>
        <v>66.8</v>
      </c>
      <c r="H49" s="33">
        <f t="shared" si="8"/>
        <v>0</v>
      </c>
      <c r="I49" s="33">
        <f t="shared" si="9"/>
        <v>0</v>
      </c>
      <c r="J49" s="33">
        <f t="shared" si="10"/>
        <v>63.7</v>
      </c>
      <c r="K49" s="33">
        <f t="shared" si="11"/>
        <v>66.8</v>
      </c>
      <c r="L49" s="33">
        <f t="shared" si="12"/>
        <v>0</v>
      </c>
      <c r="M49" s="33">
        <f t="shared" si="13"/>
        <v>0</v>
      </c>
      <c r="N49" s="33">
        <f t="shared" si="14"/>
        <v>63.7</v>
      </c>
      <c r="O49" s="34">
        <f t="shared" si="15"/>
        <v>8952.6999999999989</v>
      </c>
      <c r="P49" s="35">
        <f t="shared" si="16"/>
        <v>1015.95</v>
      </c>
    </row>
    <row r="50" spans="1:16" ht="12" customHeight="1">
      <c r="A50" s="31">
        <v>849</v>
      </c>
      <c r="B50" s="32">
        <v>2.97</v>
      </c>
      <c r="C50" s="32"/>
      <c r="D50" s="32"/>
      <c r="E50" s="32">
        <v>2.77</v>
      </c>
      <c r="F50" s="33">
        <v>10</v>
      </c>
      <c r="G50" s="33">
        <f t="shared" si="0"/>
        <v>59.400000000000006</v>
      </c>
      <c r="H50" s="33">
        <f t="shared" si="8"/>
        <v>0</v>
      </c>
      <c r="I50" s="33">
        <f t="shared" si="9"/>
        <v>0</v>
      </c>
      <c r="J50" s="33">
        <f t="shared" si="10"/>
        <v>70.460000000000008</v>
      </c>
      <c r="K50" s="33">
        <f t="shared" si="11"/>
        <v>59.400000000000006</v>
      </c>
      <c r="L50" s="33">
        <f t="shared" si="12"/>
        <v>0</v>
      </c>
      <c r="M50" s="33">
        <f t="shared" si="13"/>
        <v>0</v>
      </c>
      <c r="N50" s="33">
        <f t="shared" si="14"/>
        <v>70.460000000000008</v>
      </c>
      <c r="O50" s="34">
        <f t="shared" si="15"/>
        <v>9012.0999999999985</v>
      </c>
      <c r="P50" s="35">
        <f t="shared" si="16"/>
        <v>1086.4100000000001</v>
      </c>
    </row>
    <row r="51" spans="1:16" ht="12" customHeight="1">
      <c r="A51" s="31">
        <v>850</v>
      </c>
      <c r="B51" s="32">
        <v>2.97</v>
      </c>
      <c r="C51" s="32"/>
      <c r="D51" s="32"/>
      <c r="E51" s="32">
        <v>2.61</v>
      </c>
      <c r="F51" s="33">
        <v>10</v>
      </c>
      <c r="G51" s="33">
        <f t="shared" si="0"/>
        <v>59.400000000000006</v>
      </c>
      <c r="H51" s="33">
        <f t="shared" si="8"/>
        <v>0</v>
      </c>
      <c r="I51" s="33">
        <f t="shared" si="9"/>
        <v>0</v>
      </c>
      <c r="J51" s="33">
        <f t="shared" si="10"/>
        <v>69.94</v>
      </c>
      <c r="K51" s="33">
        <f t="shared" si="11"/>
        <v>59.400000000000006</v>
      </c>
      <c r="L51" s="33">
        <f t="shared" si="12"/>
        <v>0</v>
      </c>
      <c r="M51" s="33">
        <f t="shared" si="13"/>
        <v>0</v>
      </c>
      <c r="N51" s="33">
        <f t="shared" si="14"/>
        <v>69.94</v>
      </c>
      <c r="O51" s="34">
        <f t="shared" si="15"/>
        <v>9071.4999999999982</v>
      </c>
      <c r="P51" s="35">
        <f t="shared" si="16"/>
        <v>1156.3500000000001</v>
      </c>
    </row>
    <row r="52" spans="1:16" ht="12" customHeight="1">
      <c r="A52" s="31">
        <v>851</v>
      </c>
      <c r="B52" s="32">
        <v>3.87</v>
      </c>
      <c r="C52" s="32"/>
      <c r="D52" s="32"/>
      <c r="E52" s="32">
        <v>1.92</v>
      </c>
      <c r="F52" s="33">
        <v>10</v>
      </c>
      <c r="G52" s="33">
        <f t="shared" si="0"/>
        <v>68.400000000000006</v>
      </c>
      <c r="H52" s="33">
        <f t="shared" si="8"/>
        <v>0</v>
      </c>
      <c r="I52" s="33">
        <f t="shared" si="9"/>
        <v>0</v>
      </c>
      <c r="J52" s="33">
        <f t="shared" si="10"/>
        <v>58.89</v>
      </c>
      <c r="K52" s="33">
        <f t="shared" si="11"/>
        <v>68.400000000000006</v>
      </c>
      <c r="L52" s="33">
        <f t="shared" si="12"/>
        <v>0</v>
      </c>
      <c r="M52" s="33">
        <f t="shared" si="13"/>
        <v>0</v>
      </c>
      <c r="N52" s="33">
        <f t="shared" si="14"/>
        <v>58.89</v>
      </c>
      <c r="O52" s="34">
        <f t="shared" si="15"/>
        <v>9139.8999999999978</v>
      </c>
      <c r="P52" s="35">
        <f t="shared" si="16"/>
        <v>1215.2400000000002</v>
      </c>
    </row>
    <row r="53" spans="1:16" ht="12" customHeight="1">
      <c r="A53" s="31">
        <v>852</v>
      </c>
      <c r="B53" s="32">
        <v>5.45</v>
      </c>
      <c r="C53" s="32"/>
      <c r="D53" s="32"/>
      <c r="E53" s="32">
        <v>1.34</v>
      </c>
      <c r="F53" s="33">
        <v>10</v>
      </c>
      <c r="G53" s="33">
        <f t="shared" si="0"/>
        <v>93.2</v>
      </c>
      <c r="H53" s="33">
        <f t="shared" si="8"/>
        <v>0</v>
      </c>
      <c r="I53" s="33">
        <f t="shared" si="9"/>
        <v>0</v>
      </c>
      <c r="J53" s="33">
        <f t="shared" si="10"/>
        <v>42.379999999999995</v>
      </c>
      <c r="K53" s="33">
        <f t="shared" si="11"/>
        <v>93.2</v>
      </c>
      <c r="L53" s="33">
        <f t="shared" si="12"/>
        <v>0</v>
      </c>
      <c r="M53" s="33">
        <f t="shared" si="13"/>
        <v>0</v>
      </c>
      <c r="N53" s="33">
        <f t="shared" si="14"/>
        <v>42.379999999999995</v>
      </c>
      <c r="O53" s="34">
        <f t="shared" si="15"/>
        <v>9233.0999999999985</v>
      </c>
      <c r="P53" s="35">
        <f t="shared" si="16"/>
        <v>1257.6200000000003</v>
      </c>
    </row>
    <row r="54" spans="1:16" ht="12" customHeight="1">
      <c r="A54" s="31">
        <v>853</v>
      </c>
      <c r="B54" s="32">
        <v>8.08</v>
      </c>
      <c r="C54" s="32"/>
      <c r="D54" s="32"/>
      <c r="E54" s="32">
        <v>0.6</v>
      </c>
      <c r="F54" s="33">
        <v>10</v>
      </c>
      <c r="G54" s="33">
        <f t="shared" si="0"/>
        <v>135.30000000000001</v>
      </c>
      <c r="H54" s="33">
        <f t="shared" si="8"/>
        <v>0</v>
      </c>
      <c r="I54" s="33">
        <f t="shared" si="9"/>
        <v>0</v>
      </c>
      <c r="J54" s="33">
        <f t="shared" si="10"/>
        <v>25.22</v>
      </c>
      <c r="K54" s="33">
        <f t="shared" si="11"/>
        <v>135.30000000000001</v>
      </c>
      <c r="L54" s="33">
        <f t="shared" si="12"/>
        <v>0</v>
      </c>
      <c r="M54" s="33">
        <f t="shared" si="13"/>
        <v>0</v>
      </c>
      <c r="N54" s="33">
        <f t="shared" si="14"/>
        <v>25.22</v>
      </c>
      <c r="O54" s="34">
        <f t="shared" si="15"/>
        <v>9368.3999999999978</v>
      </c>
      <c r="P54" s="35">
        <f t="shared" si="16"/>
        <v>1282.8400000000004</v>
      </c>
    </row>
    <row r="55" spans="1:16" ht="12" customHeight="1">
      <c r="A55" s="31">
        <v>854</v>
      </c>
      <c r="B55" s="32">
        <v>10.14</v>
      </c>
      <c r="C55" s="32"/>
      <c r="D55" s="32"/>
      <c r="E55" s="32">
        <v>0</v>
      </c>
      <c r="F55" s="33">
        <v>10</v>
      </c>
      <c r="G55" s="33">
        <f t="shared" si="0"/>
        <v>182.2</v>
      </c>
      <c r="H55" s="33">
        <f t="shared" si="8"/>
        <v>0</v>
      </c>
      <c r="I55" s="33">
        <f t="shared" si="9"/>
        <v>0</v>
      </c>
      <c r="J55" s="33">
        <f t="shared" si="10"/>
        <v>7.8000000000000007</v>
      </c>
      <c r="K55" s="33">
        <f t="shared" si="11"/>
        <v>182.2</v>
      </c>
      <c r="L55" s="33">
        <f t="shared" si="12"/>
        <v>0</v>
      </c>
      <c r="M55" s="33">
        <f t="shared" si="13"/>
        <v>0</v>
      </c>
      <c r="N55" s="33">
        <f t="shared" si="14"/>
        <v>7.8000000000000007</v>
      </c>
      <c r="O55" s="34">
        <f t="shared" si="15"/>
        <v>9550.5999999999985</v>
      </c>
      <c r="P55" s="35">
        <f t="shared" si="16"/>
        <v>1290.6400000000003</v>
      </c>
    </row>
    <row r="56" spans="1:16" s="52" customFormat="1" ht="12" customHeight="1">
      <c r="A56" s="31"/>
      <c r="B56" s="32"/>
      <c r="C56" s="32"/>
      <c r="D56" s="32"/>
      <c r="E56" s="32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5"/>
    </row>
    <row r="57" spans="1:16" s="52" customFormat="1" ht="12" customHeight="1">
      <c r="A57" s="31"/>
      <c r="B57" s="32"/>
      <c r="C57" s="32"/>
      <c r="D57" s="32"/>
      <c r="E57" s="32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5"/>
    </row>
    <row r="58" spans="1:16" s="52" customFormat="1" ht="12" customHeight="1">
      <c r="A58" s="31"/>
      <c r="B58" s="32"/>
      <c r="C58" s="32"/>
      <c r="D58" s="32"/>
      <c r="E58" s="32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35"/>
    </row>
    <row r="59" spans="1:16" ht="12" customHeight="1">
      <c r="A59" s="31">
        <v>879</v>
      </c>
      <c r="B59" s="32">
        <v>7.34</v>
      </c>
      <c r="C59" s="32"/>
      <c r="D59" s="32"/>
      <c r="E59" s="32">
        <v>1.69</v>
      </c>
      <c r="F59" s="33"/>
      <c r="G59" s="33">
        <f t="shared" ref="G59:G76" si="17">SUM(B58+B59)*F59</f>
        <v>0</v>
      </c>
      <c r="H59" s="33">
        <f t="shared" ref="H59:H76" si="18">SUM(C58+C59)*F59</f>
        <v>0</v>
      </c>
      <c r="I59" s="33">
        <f t="shared" ref="I59:I76" si="19">SUM(D58+D59)*F59</f>
        <v>0</v>
      </c>
      <c r="J59" s="33">
        <f t="shared" ref="J59:J76" si="20">SUM((E58+E59)*F59*1.3)</f>
        <v>0</v>
      </c>
      <c r="K59" s="33">
        <f t="shared" ref="K59:K76" si="21">G59</f>
        <v>0</v>
      </c>
      <c r="L59" s="33">
        <f t="shared" ref="L59:L76" si="22">H59</f>
        <v>0</v>
      </c>
      <c r="M59" s="33">
        <f t="shared" ref="M59:M76" si="23">I59</f>
        <v>0</v>
      </c>
      <c r="N59" s="33">
        <f t="shared" ref="N59:N76" si="24">J59</f>
        <v>0</v>
      </c>
      <c r="O59" s="34">
        <f>SUM(K59+L59+M59)+O55</f>
        <v>9550.5999999999985</v>
      </c>
      <c r="P59" s="35">
        <f>N59+P55</f>
        <v>1290.6400000000003</v>
      </c>
    </row>
    <row r="60" spans="1:16" ht="12" customHeight="1">
      <c r="A60" s="31">
        <v>880</v>
      </c>
      <c r="B60" s="32">
        <v>7.49</v>
      </c>
      <c r="C60" s="32"/>
      <c r="D60" s="32"/>
      <c r="E60" s="32">
        <v>1.65</v>
      </c>
      <c r="F60" s="33">
        <v>10</v>
      </c>
      <c r="G60" s="33">
        <f t="shared" si="17"/>
        <v>148.30000000000001</v>
      </c>
      <c r="H60" s="33">
        <f t="shared" si="18"/>
        <v>0</v>
      </c>
      <c r="I60" s="33">
        <f t="shared" si="19"/>
        <v>0</v>
      </c>
      <c r="J60" s="33">
        <f t="shared" si="20"/>
        <v>43.42</v>
      </c>
      <c r="K60" s="33">
        <f t="shared" si="21"/>
        <v>148.30000000000001</v>
      </c>
      <c r="L60" s="33">
        <f t="shared" si="22"/>
        <v>0</v>
      </c>
      <c r="M60" s="33">
        <f t="shared" si="23"/>
        <v>0</v>
      </c>
      <c r="N60" s="33">
        <f t="shared" si="24"/>
        <v>43.42</v>
      </c>
      <c r="O60" s="34">
        <f t="shared" ref="O60:O76" si="25">SUM(K60+L60+M60)+O59</f>
        <v>9698.8999999999978</v>
      </c>
      <c r="P60" s="35">
        <f t="shared" ref="P60:P76" si="26">N60+P59</f>
        <v>1334.0600000000004</v>
      </c>
    </row>
    <row r="61" spans="1:16" ht="12" customHeight="1">
      <c r="A61" s="31">
        <v>881</v>
      </c>
      <c r="B61" s="32">
        <v>11.190000000000001</v>
      </c>
      <c r="C61" s="32"/>
      <c r="D61" s="32"/>
      <c r="E61" s="32">
        <v>2.0699999999999998</v>
      </c>
      <c r="F61" s="33">
        <v>10</v>
      </c>
      <c r="G61" s="33">
        <f t="shared" si="17"/>
        <v>186.8</v>
      </c>
      <c r="H61" s="33">
        <f t="shared" si="18"/>
        <v>0</v>
      </c>
      <c r="I61" s="33">
        <f t="shared" si="19"/>
        <v>0</v>
      </c>
      <c r="J61" s="33">
        <f t="shared" si="20"/>
        <v>48.36</v>
      </c>
      <c r="K61" s="33">
        <f t="shared" si="21"/>
        <v>186.8</v>
      </c>
      <c r="L61" s="33">
        <f t="shared" si="22"/>
        <v>0</v>
      </c>
      <c r="M61" s="33">
        <f t="shared" si="23"/>
        <v>0</v>
      </c>
      <c r="N61" s="33">
        <f t="shared" si="24"/>
        <v>48.36</v>
      </c>
      <c r="O61" s="34">
        <f t="shared" si="25"/>
        <v>9885.6999999999971</v>
      </c>
      <c r="P61" s="35">
        <f t="shared" si="26"/>
        <v>1382.4200000000003</v>
      </c>
    </row>
    <row r="62" spans="1:16" ht="12" customHeight="1">
      <c r="A62" s="31">
        <v>882</v>
      </c>
      <c r="B62" s="32">
        <v>11.82</v>
      </c>
      <c r="C62" s="32"/>
      <c r="D62" s="32"/>
      <c r="E62" s="32">
        <v>1.92</v>
      </c>
      <c r="F62" s="33">
        <v>10</v>
      </c>
      <c r="G62" s="33">
        <f t="shared" si="17"/>
        <v>230.10000000000002</v>
      </c>
      <c r="H62" s="33">
        <f t="shared" si="18"/>
        <v>0</v>
      </c>
      <c r="I62" s="33">
        <f t="shared" si="19"/>
        <v>0</v>
      </c>
      <c r="J62" s="33">
        <f t="shared" si="20"/>
        <v>51.87</v>
      </c>
      <c r="K62" s="33">
        <f t="shared" si="21"/>
        <v>230.10000000000002</v>
      </c>
      <c r="L62" s="33">
        <f t="shared" si="22"/>
        <v>0</v>
      </c>
      <c r="M62" s="33">
        <f t="shared" si="23"/>
        <v>0</v>
      </c>
      <c r="N62" s="33">
        <f t="shared" si="24"/>
        <v>51.87</v>
      </c>
      <c r="O62" s="34">
        <f t="shared" si="25"/>
        <v>10115.799999999997</v>
      </c>
      <c r="P62" s="35">
        <f t="shared" si="26"/>
        <v>1434.2900000000002</v>
      </c>
    </row>
    <row r="63" spans="1:16" ht="12" customHeight="1">
      <c r="A63" s="31">
        <v>883</v>
      </c>
      <c r="B63" s="32">
        <v>11.760000000000002</v>
      </c>
      <c r="C63" s="32"/>
      <c r="D63" s="32"/>
      <c r="E63" s="32">
        <v>1.7</v>
      </c>
      <c r="F63" s="33">
        <v>10</v>
      </c>
      <c r="G63" s="33">
        <f t="shared" si="17"/>
        <v>235.8</v>
      </c>
      <c r="H63" s="33">
        <f t="shared" si="18"/>
        <v>0</v>
      </c>
      <c r="I63" s="33">
        <f t="shared" si="19"/>
        <v>0</v>
      </c>
      <c r="J63" s="33">
        <f t="shared" si="20"/>
        <v>47.06</v>
      </c>
      <c r="K63" s="33">
        <f t="shared" si="21"/>
        <v>235.8</v>
      </c>
      <c r="L63" s="33">
        <f t="shared" si="22"/>
        <v>0</v>
      </c>
      <c r="M63" s="33">
        <f t="shared" si="23"/>
        <v>0</v>
      </c>
      <c r="N63" s="33">
        <f t="shared" si="24"/>
        <v>47.06</v>
      </c>
      <c r="O63" s="34">
        <f t="shared" si="25"/>
        <v>10351.599999999997</v>
      </c>
      <c r="P63" s="35">
        <f t="shared" si="26"/>
        <v>1481.3500000000001</v>
      </c>
    </row>
    <row r="64" spans="1:16" ht="12" customHeight="1">
      <c r="A64" s="31">
        <v>884</v>
      </c>
      <c r="B64" s="32">
        <v>11.57</v>
      </c>
      <c r="C64" s="32"/>
      <c r="D64" s="32"/>
      <c r="E64" s="32">
        <v>1.55</v>
      </c>
      <c r="F64" s="33">
        <v>10</v>
      </c>
      <c r="G64" s="33">
        <f t="shared" si="17"/>
        <v>233.3</v>
      </c>
      <c r="H64" s="33">
        <f t="shared" si="18"/>
        <v>0</v>
      </c>
      <c r="I64" s="33">
        <f t="shared" si="19"/>
        <v>0</v>
      </c>
      <c r="J64" s="33">
        <f t="shared" si="20"/>
        <v>42.25</v>
      </c>
      <c r="K64" s="33">
        <f t="shared" si="21"/>
        <v>233.3</v>
      </c>
      <c r="L64" s="33">
        <f t="shared" si="22"/>
        <v>0</v>
      </c>
      <c r="M64" s="33">
        <f t="shared" si="23"/>
        <v>0</v>
      </c>
      <c r="N64" s="33">
        <f t="shared" si="24"/>
        <v>42.25</v>
      </c>
      <c r="O64" s="34">
        <f t="shared" si="25"/>
        <v>10584.899999999996</v>
      </c>
      <c r="P64" s="35">
        <f t="shared" si="26"/>
        <v>1523.6000000000001</v>
      </c>
    </row>
    <row r="65" spans="1:16" ht="12" customHeight="1">
      <c r="A65" s="31">
        <v>885</v>
      </c>
      <c r="B65" s="32">
        <v>12.69</v>
      </c>
      <c r="C65" s="32"/>
      <c r="D65" s="32"/>
      <c r="E65" s="32">
        <v>0.43</v>
      </c>
      <c r="F65" s="33">
        <v>10</v>
      </c>
      <c r="G65" s="33">
        <f t="shared" si="17"/>
        <v>242.59999999999997</v>
      </c>
      <c r="H65" s="33">
        <f t="shared" si="18"/>
        <v>0</v>
      </c>
      <c r="I65" s="33">
        <f t="shared" si="19"/>
        <v>0</v>
      </c>
      <c r="J65" s="33">
        <f t="shared" si="20"/>
        <v>25.740000000000002</v>
      </c>
      <c r="K65" s="33">
        <f t="shared" si="21"/>
        <v>242.59999999999997</v>
      </c>
      <c r="L65" s="33">
        <f t="shared" si="22"/>
        <v>0</v>
      </c>
      <c r="M65" s="33">
        <f t="shared" si="23"/>
        <v>0</v>
      </c>
      <c r="N65" s="33">
        <f t="shared" si="24"/>
        <v>25.740000000000002</v>
      </c>
      <c r="O65" s="34">
        <f t="shared" si="25"/>
        <v>10827.499999999996</v>
      </c>
      <c r="P65" s="35">
        <f t="shared" si="26"/>
        <v>1549.3400000000001</v>
      </c>
    </row>
    <row r="66" spans="1:16" ht="12" customHeight="1">
      <c r="A66" s="31">
        <v>886</v>
      </c>
      <c r="B66" s="32">
        <v>11.98</v>
      </c>
      <c r="C66" s="32"/>
      <c r="D66" s="32"/>
      <c r="E66" s="32">
        <v>0.17</v>
      </c>
      <c r="F66" s="33">
        <v>10</v>
      </c>
      <c r="G66" s="33">
        <f t="shared" si="17"/>
        <v>246.70000000000002</v>
      </c>
      <c r="H66" s="33">
        <f t="shared" si="18"/>
        <v>0</v>
      </c>
      <c r="I66" s="33">
        <f t="shared" si="19"/>
        <v>0</v>
      </c>
      <c r="J66" s="33">
        <f t="shared" si="20"/>
        <v>7.8000000000000007</v>
      </c>
      <c r="K66" s="33">
        <f t="shared" si="21"/>
        <v>246.70000000000002</v>
      </c>
      <c r="L66" s="33">
        <f t="shared" si="22"/>
        <v>0</v>
      </c>
      <c r="M66" s="33">
        <f t="shared" si="23"/>
        <v>0</v>
      </c>
      <c r="N66" s="33">
        <f t="shared" si="24"/>
        <v>7.8000000000000007</v>
      </c>
      <c r="O66" s="34">
        <f t="shared" si="25"/>
        <v>11074.199999999997</v>
      </c>
      <c r="P66" s="35">
        <f t="shared" si="26"/>
        <v>1557.14</v>
      </c>
    </row>
    <row r="67" spans="1:16" ht="12" customHeight="1">
      <c r="A67" s="31">
        <v>887</v>
      </c>
      <c r="B67" s="32">
        <v>11.41</v>
      </c>
      <c r="C67" s="32"/>
      <c r="D67" s="32"/>
      <c r="E67" s="32">
        <v>0</v>
      </c>
      <c r="F67" s="33">
        <v>10</v>
      </c>
      <c r="G67" s="33">
        <f t="shared" si="17"/>
        <v>233.9</v>
      </c>
      <c r="H67" s="33">
        <f t="shared" si="18"/>
        <v>0</v>
      </c>
      <c r="I67" s="33">
        <f t="shared" si="19"/>
        <v>0</v>
      </c>
      <c r="J67" s="33">
        <f t="shared" si="20"/>
        <v>2.2100000000000004</v>
      </c>
      <c r="K67" s="33">
        <f t="shared" si="21"/>
        <v>233.9</v>
      </c>
      <c r="L67" s="33">
        <f t="shared" si="22"/>
        <v>0</v>
      </c>
      <c r="M67" s="33">
        <f t="shared" si="23"/>
        <v>0</v>
      </c>
      <c r="N67" s="33">
        <f t="shared" si="24"/>
        <v>2.2100000000000004</v>
      </c>
      <c r="O67" s="34">
        <f t="shared" si="25"/>
        <v>11308.099999999997</v>
      </c>
      <c r="P67" s="35">
        <f t="shared" si="26"/>
        <v>1559.3500000000001</v>
      </c>
    </row>
    <row r="68" spans="1:16" ht="12" customHeight="1">
      <c r="A68" s="31">
        <v>888</v>
      </c>
      <c r="B68" s="32">
        <v>10.280000000000001</v>
      </c>
      <c r="C68" s="32"/>
      <c r="D68" s="32"/>
      <c r="E68" s="32">
        <v>1.04</v>
      </c>
      <c r="F68" s="33">
        <v>10</v>
      </c>
      <c r="G68" s="33">
        <f t="shared" si="17"/>
        <v>216.9</v>
      </c>
      <c r="H68" s="33">
        <f t="shared" si="18"/>
        <v>0</v>
      </c>
      <c r="I68" s="33">
        <f t="shared" si="19"/>
        <v>0</v>
      </c>
      <c r="J68" s="33">
        <f t="shared" si="20"/>
        <v>13.520000000000001</v>
      </c>
      <c r="K68" s="33">
        <f t="shared" si="21"/>
        <v>216.9</v>
      </c>
      <c r="L68" s="33">
        <f t="shared" si="22"/>
        <v>0</v>
      </c>
      <c r="M68" s="33">
        <f t="shared" si="23"/>
        <v>0</v>
      </c>
      <c r="N68" s="33">
        <f t="shared" si="24"/>
        <v>13.520000000000001</v>
      </c>
      <c r="O68" s="34">
        <f t="shared" si="25"/>
        <v>11524.999999999996</v>
      </c>
      <c r="P68" s="35">
        <f t="shared" si="26"/>
        <v>1572.8700000000001</v>
      </c>
    </row>
    <row r="69" spans="1:16" ht="12" customHeight="1">
      <c r="A69" s="31">
        <v>889</v>
      </c>
      <c r="B69" s="32">
        <v>10.987</v>
      </c>
      <c r="C69" s="32"/>
      <c r="D69" s="32"/>
      <c r="E69" s="32">
        <v>0.72</v>
      </c>
      <c r="F69" s="33">
        <v>10</v>
      </c>
      <c r="G69" s="33">
        <f t="shared" si="17"/>
        <v>212.67000000000002</v>
      </c>
      <c r="H69" s="33">
        <f t="shared" si="18"/>
        <v>0</v>
      </c>
      <c r="I69" s="33">
        <f t="shared" si="19"/>
        <v>0</v>
      </c>
      <c r="J69" s="33">
        <f t="shared" si="20"/>
        <v>22.880000000000003</v>
      </c>
      <c r="K69" s="33">
        <f t="shared" si="21"/>
        <v>212.67000000000002</v>
      </c>
      <c r="L69" s="33">
        <f t="shared" si="22"/>
        <v>0</v>
      </c>
      <c r="M69" s="33">
        <f t="shared" si="23"/>
        <v>0</v>
      </c>
      <c r="N69" s="33">
        <f t="shared" si="24"/>
        <v>22.880000000000003</v>
      </c>
      <c r="O69" s="34">
        <f t="shared" si="25"/>
        <v>11737.669999999996</v>
      </c>
      <c r="P69" s="35">
        <f t="shared" si="26"/>
        <v>1595.7500000000002</v>
      </c>
    </row>
    <row r="70" spans="1:16" ht="12" customHeight="1">
      <c r="A70" s="31">
        <v>890</v>
      </c>
      <c r="B70" s="32">
        <v>12.44</v>
      </c>
      <c r="C70" s="32"/>
      <c r="D70" s="32"/>
      <c r="E70" s="32">
        <v>0.57999999999999996</v>
      </c>
      <c r="F70" s="33">
        <v>10</v>
      </c>
      <c r="G70" s="33">
        <f t="shared" si="17"/>
        <v>234.26999999999998</v>
      </c>
      <c r="H70" s="33">
        <f t="shared" si="18"/>
        <v>0</v>
      </c>
      <c r="I70" s="33">
        <f t="shared" si="19"/>
        <v>0</v>
      </c>
      <c r="J70" s="33">
        <f t="shared" si="20"/>
        <v>16.899999999999999</v>
      </c>
      <c r="K70" s="33">
        <f t="shared" si="21"/>
        <v>234.26999999999998</v>
      </c>
      <c r="L70" s="33">
        <f t="shared" si="22"/>
        <v>0</v>
      </c>
      <c r="M70" s="33">
        <f t="shared" si="23"/>
        <v>0</v>
      </c>
      <c r="N70" s="33">
        <f t="shared" si="24"/>
        <v>16.899999999999999</v>
      </c>
      <c r="O70" s="34">
        <f t="shared" si="25"/>
        <v>11971.939999999997</v>
      </c>
      <c r="P70" s="35">
        <f t="shared" si="26"/>
        <v>1612.6500000000003</v>
      </c>
    </row>
    <row r="71" spans="1:16" ht="12" customHeight="1">
      <c r="A71" s="31">
        <v>891</v>
      </c>
      <c r="B71" s="32">
        <v>12.31</v>
      </c>
      <c r="C71" s="32"/>
      <c r="D71" s="32"/>
      <c r="E71" s="32">
        <v>0.52</v>
      </c>
      <c r="F71" s="33">
        <v>10</v>
      </c>
      <c r="G71" s="33">
        <f t="shared" si="17"/>
        <v>247.5</v>
      </c>
      <c r="H71" s="33">
        <f t="shared" si="18"/>
        <v>0</v>
      </c>
      <c r="I71" s="33">
        <f t="shared" si="19"/>
        <v>0</v>
      </c>
      <c r="J71" s="33">
        <f t="shared" si="20"/>
        <v>14.3</v>
      </c>
      <c r="K71" s="33">
        <f t="shared" si="21"/>
        <v>247.5</v>
      </c>
      <c r="L71" s="33">
        <f t="shared" si="22"/>
        <v>0</v>
      </c>
      <c r="M71" s="33">
        <f t="shared" si="23"/>
        <v>0</v>
      </c>
      <c r="N71" s="33">
        <f t="shared" si="24"/>
        <v>14.3</v>
      </c>
      <c r="O71" s="34">
        <f t="shared" si="25"/>
        <v>12219.439999999997</v>
      </c>
      <c r="P71" s="35">
        <f t="shared" si="26"/>
        <v>1626.9500000000003</v>
      </c>
    </row>
    <row r="72" spans="1:16" ht="12" customHeight="1">
      <c r="A72" s="31">
        <v>892</v>
      </c>
      <c r="B72" s="32">
        <v>12.91</v>
      </c>
      <c r="C72" s="32"/>
      <c r="D72" s="32"/>
      <c r="E72" s="32">
        <v>0.28999999999999998</v>
      </c>
      <c r="F72" s="33">
        <v>10</v>
      </c>
      <c r="G72" s="33">
        <f t="shared" si="17"/>
        <v>252.2</v>
      </c>
      <c r="H72" s="33">
        <f t="shared" si="18"/>
        <v>0</v>
      </c>
      <c r="I72" s="33">
        <f t="shared" si="19"/>
        <v>0</v>
      </c>
      <c r="J72" s="33">
        <f t="shared" si="20"/>
        <v>10.530000000000003</v>
      </c>
      <c r="K72" s="33">
        <f t="shared" si="21"/>
        <v>252.2</v>
      </c>
      <c r="L72" s="33">
        <f t="shared" si="22"/>
        <v>0</v>
      </c>
      <c r="M72" s="33">
        <f t="shared" si="23"/>
        <v>0</v>
      </c>
      <c r="N72" s="33">
        <f t="shared" si="24"/>
        <v>10.530000000000003</v>
      </c>
      <c r="O72" s="34">
        <f t="shared" si="25"/>
        <v>12471.639999999998</v>
      </c>
      <c r="P72" s="35">
        <f t="shared" si="26"/>
        <v>1637.4800000000002</v>
      </c>
    </row>
    <row r="73" spans="1:16" ht="12" customHeight="1">
      <c r="A73" s="31">
        <v>893</v>
      </c>
      <c r="B73" s="32">
        <v>12.86</v>
      </c>
      <c r="C73" s="32"/>
      <c r="D73" s="32"/>
      <c r="E73" s="32">
        <v>0.24</v>
      </c>
      <c r="F73" s="33">
        <v>10</v>
      </c>
      <c r="G73" s="33">
        <f t="shared" si="17"/>
        <v>257.7</v>
      </c>
      <c r="H73" s="33">
        <f t="shared" si="18"/>
        <v>0</v>
      </c>
      <c r="I73" s="33">
        <f t="shared" si="19"/>
        <v>0</v>
      </c>
      <c r="J73" s="33">
        <f t="shared" si="20"/>
        <v>6.8900000000000015</v>
      </c>
      <c r="K73" s="33">
        <f t="shared" si="21"/>
        <v>257.7</v>
      </c>
      <c r="L73" s="33">
        <f t="shared" si="22"/>
        <v>0</v>
      </c>
      <c r="M73" s="33">
        <f t="shared" si="23"/>
        <v>0</v>
      </c>
      <c r="N73" s="33">
        <f t="shared" si="24"/>
        <v>6.8900000000000015</v>
      </c>
      <c r="O73" s="34">
        <f t="shared" si="25"/>
        <v>12729.339999999998</v>
      </c>
      <c r="P73" s="35">
        <f t="shared" si="26"/>
        <v>1644.3700000000003</v>
      </c>
    </row>
    <row r="74" spans="1:16" ht="12" customHeight="1">
      <c r="A74" s="31">
        <v>894</v>
      </c>
      <c r="B74" s="32">
        <v>12.85</v>
      </c>
      <c r="C74" s="32"/>
      <c r="D74" s="32"/>
      <c r="E74" s="32">
        <v>0</v>
      </c>
      <c r="F74" s="33">
        <v>10</v>
      </c>
      <c r="G74" s="33">
        <f t="shared" si="17"/>
        <v>257.10000000000002</v>
      </c>
      <c r="H74" s="33">
        <f t="shared" si="18"/>
        <v>0</v>
      </c>
      <c r="I74" s="33">
        <f t="shared" si="19"/>
        <v>0</v>
      </c>
      <c r="J74" s="33">
        <f t="shared" si="20"/>
        <v>3.12</v>
      </c>
      <c r="K74" s="33">
        <f t="shared" si="21"/>
        <v>257.10000000000002</v>
      </c>
      <c r="L74" s="33">
        <f t="shared" si="22"/>
        <v>0</v>
      </c>
      <c r="M74" s="33">
        <f t="shared" si="23"/>
        <v>0</v>
      </c>
      <c r="N74" s="33">
        <f t="shared" si="24"/>
        <v>3.12</v>
      </c>
      <c r="O74" s="34">
        <f t="shared" si="25"/>
        <v>12986.439999999999</v>
      </c>
      <c r="P74" s="35">
        <f t="shared" si="26"/>
        <v>1647.4900000000002</v>
      </c>
    </row>
    <row r="75" spans="1:16" ht="12" customHeight="1">
      <c r="A75" s="31">
        <v>895</v>
      </c>
      <c r="B75" s="32">
        <v>12.38</v>
      </c>
      <c r="C75" s="32"/>
      <c r="D75" s="32"/>
      <c r="E75" s="32">
        <v>0.13</v>
      </c>
      <c r="F75" s="33">
        <v>10</v>
      </c>
      <c r="G75" s="33">
        <f t="shared" si="17"/>
        <v>252.3</v>
      </c>
      <c r="H75" s="33">
        <f t="shared" si="18"/>
        <v>0</v>
      </c>
      <c r="I75" s="33">
        <f t="shared" si="19"/>
        <v>0</v>
      </c>
      <c r="J75" s="33">
        <f t="shared" si="20"/>
        <v>1.6900000000000002</v>
      </c>
      <c r="K75" s="33">
        <f t="shared" si="21"/>
        <v>252.3</v>
      </c>
      <c r="L75" s="33">
        <f t="shared" si="22"/>
        <v>0</v>
      </c>
      <c r="M75" s="33">
        <f t="shared" si="23"/>
        <v>0</v>
      </c>
      <c r="N75" s="33">
        <f t="shared" si="24"/>
        <v>1.6900000000000002</v>
      </c>
      <c r="O75" s="34">
        <f t="shared" si="25"/>
        <v>13238.739999999998</v>
      </c>
      <c r="P75" s="35">
        <f t="shared" si="26"/>
        <v>1649.1800000000003</v>
      </c>
    </row>
    <row r="76" spans="1:16" ht="12" customHeight="1">
      <c r="A76" s="31">
        <v>896</v>
      </c>
      <c r="B76" s="32">
        <v>11.49</v>
      </c>
      <c r="C76" s="32"/>
      <c r="D76" s="32"/>
      <c r="E76" s="32">
        <v>0.34</v>
      </c>
      <c r="F76" s="33">
        <v>10</v>
      </c>
      <c r="G76" s="33">
        <f t="shared" si="17"/>
        <v>238.70000000000002</v>
      </c>
      <c r="H76" s="33">
        <f t="shared" si="18"/>
        <v>0</v>
      </c>
      <c r="I76" s="33">
        <f t="shared" si="19"/>
        <v>0</v>
      </c>
      <c r="J76" s="33">
        <f t="shared" si="20"/>
        <v>6.11</v>
      </c>
      <c r="K76" s="33">
        <f t="shared" si="21"/>
        <v>238.70000000000002</v>
      </c>
      <c r="L76" s="33">
        <f t="shared" si="22"/>
        <v>0</v>
      </c>
      <c r="M76" s="33">
        <f t="shared" si="23"/>
        <v>0</v>
      </c>
      <c r="N76" s="33">
        <f t="shared" si="24"/>
        <v>6.11</v>
      </c>
      <c r="O76" s="34">
        <f t="shared" si="25"/>
        <v>13477.439999999999</v>
      </c>
      <c r="P76" s="35">
        <f t="shared" si="26"/>
        <v>1655.2900000000002</v>
      </c>
    </row>
    <row r="77" spans="1:16" ht="12" customHeight="1">
      <c r="A77" s="31"/>
      <c r="B77" s="32"/>
      <c r="C77" s="32"/>
      <c r="D77" s="32"/>
      <c r="E77" s="32"/>
      <c r="F77" s="33"/>
      <c r="G77" s="33"/>
      <c r="H77" s="33"/>
      <c r="I77" s="33"/>
      <c r="J77" s="33"/>
      <c r="K77" s="33"/>
      <c r="L77" s="33"/>
      <c r="M77" s="33"/>
      <c r="N77" s="33"/>
      <c r="O77" s="34"/>
      <c r="P77" s="35"/>
    </row>
    <row r="78" spans="1:16" ht="12" customHeight="1">
      <c r="A78" s="31"/>
      <c r="B78" s="32"/>
      <c r="C78" s="32"/>
      <c r="D78" s="32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4"/>
      <c r="P78" s="35"/>
    </row>
    <row r="79" spans="1:16" ht="12" customHeight="1">
      <c r="A79" s="31"/>
      <c r="B79" s="32"/>
      <c r="C79" s="32"/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5"/>
    </row>
    <row r="80" spans="1:16" ht="12" customHeight="1">
      <c r="A80" s="31"/>
      <c r="B80" s="32"/>
      <c r="C80" s="32"/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35"/>
    </row>
    <row r="81" spans="1:16" ht="12" customHeight="1">
      <c r="A81" s="31"/>
      <c r="B81" s="32"/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35"/>
    </row>
    <row r="82" spans="1:16" ht="12" customHeight="1">
      <c r="A82" s="31"/>
      <c r="B82" s="32"/>
      <c r="C82" s="32"/>
      <c r="D82" s="32"/>
      <c r="E82" s="32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35"/>
    </row>
    <row r="83" spans="1:16" ht="12" customHeight="1">
      <c r="A83" s="31"/>
      <c r="B83" s="32"/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35"/>
    </row>
    <row r="84" spans="1:16" ht="12" customHeight="1">
      <c r="A84" s="31"/>
      <c r="B84" s="32"/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35"/>
    </row>
    <row r="85" spans="1:16" ht="12" customHeight="1" thickBot="1">
      <c r="A85" s="11"/>
      <c r="B85" s="12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47"/>
      <c r="P85" s="48"/>
    </row>
    <row r="86" spans="1:16" ht="12" customHeight="1" thickBot="1">
      <c r="A86" s="49" t="s">
        <v>3</v>
      </c>
      <c r="B86" s="15">
        <f>SUM(B10:B76)</f>
        <v>688.35700000000008</v>
      </c>
      <c r="C86" s="15">
        <f t="shared" ref="C86:N86" si="27">SUM(C10:C76)</f>
        <v>0</v>
      </c>
      <c r="D86" s="15">
        <f t="shared" si="27"/>
        <v>0</v>
      </c>
      <c r="E86" s="15">
        <f t="shared" si="27"/>
        <v>64.680000000000007</v>
      </c>
      <c r="F86" s="15"/>
      <c r="G86" s="15">
        <f t="shared" si="27"/>
        <v>13477.439999999999</v>
      </c>
      <c r="H86" s="15">
        <f t="shared" si="27"/>
        <v>0</v>
      </c>
      <c r="I86" s="15">
        <f t="shared" si="27"/>
        <v>0</v>
      </c>
      <c r="J86" s="15">
        <f t="shared" si="27"/>
        <v>1655.2900000000002</v>
      </c>
      <c r="K86" s="15">
        <f t="shared" si="27"/>
        <v>13477.439999999999</v>
      </c>
      <c r="L86" s="15">
        <f t="shared" si="27"/>
        <v>0</v>
      </c>
      <c r="M86" s="15">
        <f>SUM(M10:M76)</f>
        <v>0</v>
      </c>
      <c r="N86" s="15">
        <f t="shared" si="27"/>
        <v>1655.2900000000002</v>
      </c>
      <c r="O86" s="16">
        <f>O76</f>
        <v>13477.439999999999</v>
      </c>
      <c r="P86" s="17">
        <f>P76</f>
        <v>1655.2900000000002</v>
      </c>
    </row>
    <row r="87" spans="1:16" ht="12" customHeight="1"/>
    <row r="88" spans="1:16" ht="12" customHeight="1"/>
    <row r="89" spans="1:16" ht="12" customHeight="1"/>
  </sheetData>
  <mergeCells count="12">
    <mergeCell ref="B7:C7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  <rowBreaks count="1" manualBreakCount="1">
    <brk id="4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P86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>
        <v>808</v>
      </c>
      <c r="B10" s="32">
        <v>4.1100000000000003</v>
      </c>
      <c r="C10" s="32"/>
      <c r="D10" s="32"/>
      <c r="E10" s="32">
        <v>2.92</v>
      </c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6" ht="12" customHeight="1">
      <c r="A11" s="31">
        <v>809</v>
      </c>
      <c r="B11" s="32">
        <v>6.91</v>
      </c>
      <c r="C11" s="32"/>
      <c r="D11" s="32"/>
      <c r="E11" s="32">
        <v>1.91</v>
      </c>
      <c r="F11" s="33">
        <v>10</v>
      </c>
      <c r="G11" s="33">
        <f>SUM(B10+B11)*F11</f>
        <v>110.19999999999999</v>
      </c>
      <c r="H11" s="33">
        <f>SUM(C10+C11)*F11</f>
        <v>0</v>
      </c>
      <c r="I11" s="33">
        <f>SUM(D10+D11)*F11</f>
        <v>0</v>
      </c>
      <c r="J11" s="33">
        <f>SUM((E10+E11)*F11*1.3)</f>
        <v>62.79</v>
      </c>
      <c r="K11" s="33">
        <f t="shared" ref="K11:N12" si="0">G11</f>
        <v>110.19999999999999</v>
      </c>
      <c r="L11" s="33">
        <f t="shared" si="0"/>
        <v>0</v>
      </c>
      <c r="M11" s="33">
        <f t="shared" si="0"/>
        <v>0</v>
      </c>
      <c r="N11" s="33">
        <f t="shared" si="0"/>
        <v>62.79</v>
      </c>
      <c r="O11" s="34">
        <f>SUM(K11+L11+M11)+O10</f>
        <v>110.19999999999999</v>
      </c>
      <c r="P11" s="35">
        <f>N11+P10</f>
        <v>62.79</v>
      </c>
    </row>
    <row r="12" spans="1:16" ht="12" customHeight="1">
      <c r="A12" s="31">
        <v>810</v>
      </c>
      <c r="B12" s="32">
        <v>9.41</v>
      </c>
      <c r="C12" s="32"/>
      <c r="D12" s="32"/>
      <c r="E12" s="32">
        <v>1.1499999999999999</v>
      </c>
      <c r="F12" s="33">
        <v>10</v>
      </c>
      <c r="G12" s="33">
        <f>SUM(B11+B12)*F12</f>
        <v>163.19999999999999</v>
      </c>
      <c r="H12" s="33">
        <f>SUM(C11+C12)*F12</f>
        <v>0</v>
      </c>
      <c r="I12" s="33">
        <f>SUM(D11+D12)*F12</f>
        <v>0</v>
      </c>
      <c r="J12" s="33">
        <f>SUM((E11+E12)*F12*1.3)</f>
        <v>39.779999999999994</v>
      </c>
      <c r="K12" s="33">
        <f t="shared" si="0"/>
        <v>163.19999999999999</v>
      </c>
      <c r="L12" s="33">
        <f t="shared" si="0"/>
        <v>0</v>
      </c>
      <c r="M12" s="33">
        <f t="shared" si="0"/>
        <v>0</v>
      </c>
      <c r="N12" s="33">
        <f t="shared" si="0"/>
        <v>39.779999999999994</v>
      </c>
      <c r="O12" s="34">
        <f>SUM(K12+L12+M12)+O11</f>
        <v>273.39999999999998</v>
      </c>
      <c r="P12" s="35">
        <f>N12+P11</f>
        <v>102.57</v>
      </c>
    </row>
    <row r="13" spans="1:16" ht="12" customHeight="1">
      <c r="A13" s="31">
        <v>811</v>
      </c>
      <c r="B13" s="32">
        <v>10.23</v>
      </c>
      <c r="C13" s="32"/>
      <c r="D13" s="32"/>
      <c r="E13" s="32">
        <v>0.86</v>
      </c>
      <c r="F13" s="33">
        <v>10</v>
      </c>
      <c r="G13" s="33">
        <f t="shared" ref="G13:G53" si="1">SUM(B12+B13)*F13</f>
        <v>196.4</v>
      </c>
      <c r="H13" s="33">
        <f t="shared" ref="H13:H53" si="2">SUM(C12+C13)*F13</f>
        <v>0</v>
      </c>
      <c r="I13" s="33">
        <f t="shared" ref="I13:I53" si="3">SUM(D12+D13)*F13</f>
        <v>0</v>
      </c>
      <c r="J13" s="33">
        <f>SUM((E12+E13)*F13*1.3)</f>
        <v>26.13</v>
      </c>
      <c r="K13" s="33">
        <f t="shared" ref="K13:K53" si="4">G13</f>
        <v>196.4</v>
      </c>
      <c r="L13" s="33">
        <f t="shared" ref="L13:L53" si="5">H13</f>
        <v>0</v>
      </c>
      <c r="M13" s="33">
        <f t="shared" ref="M13:M53" si="6">I13</f>
        <v>0</v>
      </c>
      <c r="N13" s="33">
        <f t="shared" ref="N13:N53" si="7">J13</f>
        <v>26.13</v>
      </c>
      <c r="O13" s="34">
        <f>SUM(K13+L13+M13)+O12</f>
        <v>469.79999999999995</v>
      </c>
      <c r="P13" s="35">
        <f>N13+P12</f>
        <v>128.69999999999999</v>
      </c>
    </row>
    <row r="14" spans="1:16" ht="12" customHeight="1">
      <c r="A14" s="31">
        <v>812</v>
      </c>
      <c r="B14" s="32">
        <v>10.039999999999999</v>
      </c>
      <c r="C14" s="32"/>
      <c r="D14" s="32"/>
      <c r="E14" s="32">
        <v>1.08</v>
      </c>
      <c r="F14" s="33">
        <v>10</v>
      </c>
      <c r="G14" s="33">
        <f t="shared" si="1"/>
        <v>202.7</v>
      </c>
      <c r="H14" s="33">
        <f t="shared" si="2"/>
        <v>0</v>
      </c>
      <c r="I14" s="33">
        <f t="shared" si="3"/>
        <v>0</v>
      </c>
      <c r="J14" s="33">
        <f t="shared" ref="J14:J53" si="8">SUM((E13+E14)*F14*1.3)</f>
        <v>25.22</v>
      </c>
      <c r="K14" s="33">
        <f t="shared" si="4"/>
        <v>202.7</v>
      </c>
      <c r="L14" s="33">
        <f t="shared" si="5"/>
        <v>0</v>
      </c>
      <c r="M14" s="33">
        <f t="shared" si="6"/>
        <v>0</v>
      </c>
      <c r="N14" s="33">
        <f t="shared" si="7"/>
        <v>25.22</v>
      </c>
      <c r="O14" s="34">
        <f t="shared" ref="O14:O53" si="9">SUM(K14+L14+M14)+O13</f>
        <v>672.5</v>
      </c>
      <c r="P14" s="35">
        <f t="shared" ref="P14:P53" si="10">N14+P13</f>
        <v>153.91999999999999</v>
      </c>
    </row>
    <row r="15" spans="1:16" ht="12" customHeight="1">
      <c r="A15" s="31">
        <v>813</v>
      </c>
      <c r="B15" s="32">
        <v>10.600000000000001</v>
      </c>
      <c r="C15" s="32"/>
      <c r="D15" s="32"/>
      <c r="E15" s="32">
        <v>0.84</v>
      </c>
      <c r="F15" s="33">
        <v>10</v>
      </c>
      <c r="G15" s="33">
        <f t="shared" si="1"/>
        <v>206.4</v>
      </c>
      <c r="H15" s="33">
        <f t="shared" si="2"/>
        <v>0</v>
      </c>
      <c r="I15" s="33">
        <f t="shared" si="3"/>
        <v>0</v>
      </c>
      <c r="J15" s="33">
        <f t="shared" si="8"/>
        <v>24.96</v>
      </c>
      <c r="K15" s="33">
        <f t="shared" si="4"/>
        <v>206.4</v>
      </c>
      <c r="L15" s="33">
        <f t="shared" si="5"/>
        <v>0</v>
      </c>
      <c r="M15" s="33">
        <f t="shared" si="6"/>
        <v>0</v>
      </c>
      <c r="N15" s="33">
        <f t="shared" si="7"/>
        <v>24.96</v>
      </c>
      <c r="O15" s="34">
        <f t="shared" si="9"/>
        <v>878.9</v>
      </c>
      <c r="P15" s="35">
        <f t="shared" si="10"/>
        <v>178.88</v>
      </c>
    </row>
    <row r="16" spans="1:16" ht="12" customHeight="1">
      <c r="A16" s="31">
        <v>814</v>
      </c>
      <c r="B16" s="32">
        <v>11.940000000000001</v>
      </c>
      <c r="C16" s="32"/>
      <c r="D16" s="32"/>
      <c r="E16" s="32">
        <v>0.66</v>
      </c>
      <c r="F16" s="33">
        <v>10</v>
      </c>
      <c r="G16" s="33">
        <f t="shared" si="1"/>
        <v>225.40000000000003</v>
      </c>
      <c r="H16" s="33">
        <f t="shared" si="2"/>
        <v>0</v>
      </c>
      <c r="I16" s="33">
        <f t="shared" si="3"/>
        <v>0</v>
      </c>
      <c r="J16" s="33">
        <f t="shared" si="8"/>
        <v>19.5</v>
      </c>
      <c r="K16" s="33">
        <f t="shared" si="4"/>
        <v>225.40000000000003</v>
      </c>
      <c r="L16" s="33">
        <f t="shared" si="5"/>
        <v>0</v>
      </c>
      <c r="M16" s="33">
        <f t="shared" si="6"/>
        <v>0</v>
      </c>
      <c r="N16" s="33">
        <f t="shared" si="7"/>
        <v>19.5</v>
      </c>
      <c r="O16" s="34">
        <f t="shared" si="9"/>
        <v>1104.3</v>
      </c>
      <c r="P16" s="35">
        <f t="shared" si="10"/>
        <v>198.38</v>
      </c>
    </row>
    <row r="17" spans="1:16" ht="12" customHeight="1">
      <c r="A17" s="31">
        <v>815</v>
      </c>
      <c r="B17" s="32">
        <v>16.21</v>
      </c>
      <c r="C17" s="32"/>
      <c r="D17" s="32"/>
      <c r="E17" s="32">
        <v>0</v>
      </c>
      <c r="F17" s="33">
        <v>10</v>
      </c>
      <c r="G17" s="33">
        <f t="shared" si="1"/>
        <v>281.5</v>
      </c>
      <c r="H17" s="33">
        <f t="shared" si="2"/>
        <v>0</v>
      </c>
      <c r="I17" s="33">
        <f t="shared" si="3"/>
        <v>0</v>
      </c>
      <c r="J17" s="33">
        <f t="shared" si="8"/>
        <v>8.5800000000000018</v>
      </c>
      <c r="K17" s="33">
        <f t="shared" si="4"/>
        <v>281.5</v>
      </c>
      <c r="L17" s="33">
        <f t="shared" si="5"/>
        <v>0</v>
      </c>
      <c r="M17" s="33">
        <f t="shared" si="6"/>
        <v>0</v>
      </c>
      <c r="N17" s="33">
        <f t="shared" si="7"/>
        <v>8.5800000000000018</v>
      </c>
      <c r="O17" s="34">
        <f t="shared" si="9"/>
        <v>1385.8</v>
      </c>
      <c r="P17" s="35">
        <f t="shared" si="10"/>
        <v>206.96</v>
      </c>
    </row>
    <row r="18" spans="1:16" ht="12" customHeight="1">
      <c r="A18" s="31">
        <v>816</v>
      </c>
      <c r="B18" s="32">
        <v>10.08</v>
      </c>
      <c r="C18" s="32"/>
      <c r="D18" s="32"/>
      <c r="E18" s="32">
        <v>0</v>
      </c>
      <c r="F18" s="33">
        <v>10</v>
      </c>
      <c r="G18" s="33">
        <f t="shared" si="1"/>
        <v>262.89999999999998</v>
      </c>
      <c r="H18" s="33">
        <f t="shared" si="2"/>
        <v>0</v>
      </c>
      <c r="I18" s="33">
        <f t="shared" si="3"/>
        <v>0</v>
      </c>
      <c r="J18" s="33">
        <f t="shared" si="8"/>
        <v>0</v>
      </c>
      <c r="K18" s="33">
        <f t="shared" si="4"/>
        <v>262.89999999999998</v>
      </c>
      <c r="L18" s="33">
        <f t="shared" si="5"/>
        <v>0</v>
      </c>
      <c r="M18" s="33">
        <f t="shared" si="6"/>
        <v>0</v>
      </c>
      <c r="N18" s="33">
        <f t="shared" si="7"/>
        <v>0</v>
      </c>
      <c r="O18" s="34">
        <f t="shared" si="9"/>
        <v>1648.6999999999998</v>
      </c>
      <c r="P18" s="35">
        <f t="shared" si="10"/>
        <v>206.96</v>
      </c>
    </row>
    <row r="19" spans="1:16" ht="12" customHeight="1">
      <c r="A19" s="31">
        <v>817</v>
      </c>
      <c r="B19" s="32">
        <v>8.82</v>
      </c>
      <c r="C19" s="32"/>
      <c r="D19" s="32"/>
      <c r="E19" s="32">
        <v>0.47</v>
      </c>
      <c r="F19" s="33">
        <v>10</v>
      </c>
      <c r="G19" s="33">
        <f t="shared" si="1"/>
        <v>189</v>
      </c>
      <c r="H19" s="33">
        <f t="shared" si="2"/>
        <v>0</v>
      </c>
      <c r="I19" s="33">
        <f t="shared" si="3"/>
        <v>0</v>
      </c>
      <c r="J19" s="33">
        <f t="shared" si="8"/>
        <v>6.1099999999999994</v>
      </c>
      <c r="K19" s="33">
        <f t="shared" si="4"/>
        <v>189</v>
      </c>
      <c r="L19" s="33">
        <f t="shared" si="5"/>
        <v>0</v>
      </c>
      <c r="M19" s="33">
        <f t="shared" si="6"/>
        <v>0</v>
      </c>
      <c r="N19" s="33">
        <f t="shared" si="7"/>
        <v>6.1099999999999994</v>
      </c>
      <c r="O19" s="34">
        <f t="shared" si="9"/>
        <v>1837.6999999999998</v>
      </c>
      <c r="P19" s="35">
        <f t="shared" si="10"/>
        <v>213.07</v>
      </c>
    </row>
    <row r="20" spans="1:16" ht="12" customHeight="1">
      <c r="A20" s="31">
        <v>818</v>
      </c>
      <c r="B20" s="32">
        <v>12.77</v>
      </c>
      <c r="C20" s="32"/>
      <c r="D20" s="32"/>
      <c r="E20" s="32">
        <v>0</v>
      </c>
      <c r="F20" s="33">
        <v>10</v>
      </c>
      <c r="G20" s="33">
        <f t="shared" si="1"/>
        <v>215.9</v>
      </c>
      <c r="H20" s="33">
        <f t="shared" si="2"/>
        <v>0</v>
      </c>
      <c r="I20" s="33">
        <f t="shared" si="3"/>
        <v>0</v>
      </c>
      <c r="J20" s="33">
        <f t="shared" si="8"/>
        <v>6.1099999999999994</v>
      </c>
      <c r="K20" s="33">
        <f t="shared" si="4"/>
        <v>215.9</v>
      </c>
      <c r="L20" s="33">
        <f t="shared" si="5"/>
        <v>0</v>
      </c>
      <c r="M20" s="33">
        <f t="shared" si="6"/>
        <v>0</v>
      </c>
      <c r="N20" s="33">
        <f t="shared" si="7"/>
        <v>6.1099999999999994</v>
      </c>
      <c r="O20" s="34">
        <f t="shared" si="9"/>
        <v>2053.6</v>
      </c>
      <c r="P20" s="35">
        <f t="shared" si="10"/>
        <v>219.18</v>
      </c>
    </row>
    <row r="21" spans="1:16" ht="12" customHeight="1">
      <c r="A21" s="31">
        <v>819</v>
      </c>
      <c r="B21" s="32">
        <v>10.71</v>
      </c>
      <c r="C21" s="32"/>
      <c r="D21" s="32"/>
      <c r="E21" s="32">
        <v>0.37</v>
      </c>
      <c r="F21" s="33">
        <v>10</v>
      </c>
      <c r="G21" s="33">
        <f t="shared" si="1"/>
        <v>234.8</v>
      </c>
      <c r="H21" s="33">
        <f t="shared" si="2"/>
        <v>0</v>
      </c>
      <c r="I21" s="33">
        <f t="shared" si="3"/>
        <v>0</v>
      </c>
      <c r="J21" s="33">
        <f t="shared" si="8"/>
        <v>4.8100000000000005</v>
      </c>
      <c r="K21" s="33">
        <f t="shared" si="4"/>
        <v>234.8</v>
      </c>
      <c r="L21" s="33">
        <f t="shared" si="5"/>
        <v>0</v>
      </c>
      <c r="M21" s="33">
        <f t="shared" si="6"/>
        <v>0</v>
      </c>
      <c r="N21" s="33">
        <f t="shared" si="7"/>
        <v>4.8100000000000005</v>
      </c>
      <c r="O21" s="34">
        <f t="shared" si="9"/>
        <v>2288.4</v>
      </c>
      <c r="P21" s="35">
        <f t="shared" si="10"/>
        <v>223.99</v>
      </c>
    </row>
    <row r="22" spans="1:16" ht="12" customHeight="1">
      <c r="A22" s="31">
        <v>820</v>
      </c>
      <c r="B22" s="32">
        <v>10.52</v>
      </c>
      <c r="C22" s="32"/>
      <c r="D22" s="32"/>
      <c r="E22" s="32">
        <v>0.26</v>
      </c>
      <c r="F22" s="33">
        <v>10</v>
      </c>
      <c r="G22" s="33">
        <f t="shared" si="1"/>
        <v>212.3</v>
      </c>
      <c r="H22" s="33">
        <f t="shared" si="2"/>
        <v>0</v>
      </c>
      <c r="I22" s="33">
        <f t="shared" si="3"/>
        <v>0</v>
      </c>
      <c r="J22" s="33">
        <f t="shared" si="8"/>
        <v>8.19</v>
      </c>
      <c r="K22" s="33">
        <f t="shared" si="4"/>
        <v>212.3</v>
      </c>
      <c r="L22" s="33">
        <f t="shared" si="5"/>
        <v>0</v>
      </c>
      <c r="M22" s="33">
        <f t="shared" si="6"/>
        <v>0</v>
      </c>
      <c r="N22" s="33">
        <f t="shared" si="7"/>
        <v>8.19</v>
      </c>
      <c r="O22" s="34">
        <f t="shared" si="9"/>
        <v>2500.7000000000003</v>
      </c>
      <c r="P22" s="35">
        <f t="shared" si="10"/>
        <v>232.18</v>
      </c>
    </row>
    <row r="23" spans="1:16" ht="12" customHeight="1">
      <c r="A23" s="31">
        <v>821</v>
      </c>
      <c r="B23" s="32">
        <v>10.68</v>
      </c>
      <c r="C23" s="32"/>
      <c r="D23" s="32"/>
      <c r="E23" s="32">
        <v>0.25</v>
      </c>
      <c r="F23" s="33">
        <v>10</v>
      </c>
      <c r="G23" s="33">
        <f t="shared" si="1"/>
        <v>212</v>
      </c>
      <c r="H23" s="33">
        <f t="shared" si="2"/>
        <v>0</v>
      </c>
      <c r="I23" s="33">
        <f t="shared" si="3"/>
        <v>0</v>
      </c>
      <c r="J23" s="33">
        <f t="shared" si="8"/>
        <v>6.63</v>
      </c>
      <c r="K23" s="33">
        <f t="shared" si="4"/>
        <v>212</v>
      </c>
      <c r="L23" s="33">
        <f t="shared" si="5"/>
        <v>0</v>
      </c>
      <c r="M23" s="33">
        <f t="shared" si="6"/>
        <v>0</v>
      </c>
      <c r="N23" s="33">
        <f t="shared" si="7"/>
        <v>6.63</v>
      </c>
      <c r="O23" s="34">
        <f t="shared" si="9"/>
        <v>2712.7000000000003</v>
      </c>
      <c r="P23" s="35">
        <f t="shared" si="10"/>
        <v>238.81</v>
      </c>
    </row>
    <row r="24" spans="1:16" ht="12" customHeight="1">
      <c r="A24" s="31">
        <v>822</v>
      </c>
      <c r="B24" s="32">
        <v>10.879999999999999</v>
      </c>
      <c r="C24" s="32"/>
      <c r="D24" s="32"/>
      <c r="E24" s="32">
        <v>0.34</v>
      </c>
      <c r="F24" s="33">
        <v>10</v>
      </c>
      <c r="G24" s="33">
        <f t="shared" si="1"/>
        <v>215.6</v>
      </c>
      <c r="H24" s="33">
        <f t="shared" si="2"/>
        <v>0</v>
      </c>
      <c r="I24" s="33">
        <f t="shared" si="3"/>
        <v>0</v>
      </c>
      <c r="J24" s="33">
        <f t="shared" si="8"/>
        <v>7.6700000000000008</v>
      </c>
      <c r="K24" s="33">
        <f t="shared" si="4"/>
        <v>215.6</v>
      </c>
      <c r="L24" s="33">
        <f t="shared" si="5"/>
        <v>0</v>
      </c>
      <c r="M24" s="33">
        <f t="shared" si="6"/>
        <v>0</v>
      </c>
      <c r="N24" s="33">
        <f t="shared" si="7"/>
        <v>7.6700000000000008</v>
      </c>
      <c r="O24" s="34">
        <f t="shared" si="9"/>
        <v>2928.3</v>
      </c>
      <c r="P24" s="35">
        <f t="shared" si="10"/>
        <v>246.48</v>
      </c>
    </row>
    <row r="25" spans="1:16" ht="12" customHeight="1">
      <c r="A25" s="31">
        <v>823</v>
      </c>
      <c r="B25" s="32">
        <v>9.8999999999999986</v>
      </c>
      <c r="C25" s="32"/>
      <c r="D25" s="32"/>
      <c r="E25" s="32">
        <v>0.46</v>
      </c>
      <c r="F25" s="33">
        <v>10</v>
      </c>
      <c r="G25" s="33">
        <f t="shared" si="1"/>
        <v>207.79999999999998</v>
      </c>
      <c r="H25" s="33">
        <f t="shared" si="2"/>
        <v>0</v>
      </c>
      <c r="I25" s="33">
        <f t="shared" si="3"/>
        <v>0</v>
      </c>
      <c r="J25" s="33">
        <f t="shared" si="8"/>
        <v>10.4</v>
      </c>
      <c r="K25" s="33">
        <f t="shared" si="4"/>
        <v>207.79999999999998</v>
      </c>
      <c r="L25" s="33">
        <f t="shared" si="5"/>
        <v>0</v>
      </c>
      <c r="M25" s="33">
        <f t="shared" si="6"/>
        <v>0</v>
      </c>
      <c r="N25" s="33">
        <f t="shared" si="7"/>
        <v>10.4</v>
      </c>
      <c r="O25" s="34">
        <f t="shared" si="9"/>
        <v>3136.1000000000004</v>
      </c>
      <c r="P25" s="35">
        <f t="shared" si="10"/>
        <v>256.88</v>
      </c>
    </row>
    <row r="26" spans="1:16" ht="12" customHeight="1">
      <c r="A26" s="31">
        <v>824</v>
      </c>
      <c r="B26" s="32">
        <v>11.14</v>
      </c>
      <c r="C26" s="32"/>
      <c r="D26" s="32"/>
      <c r="E26" s="32">
        <v>0</v>
      </c>
      <c r="F26" s="33">
        <v>10</v>
      </c>
      <c r="G26" s="33">
        <f t="shared" si="1"/>
        <v>210.39999999999998</v>
      </c>
      <c r="H26" s="33">
        <f t="shared" si="2"/>
        <v>0</v>
      </c>
      <c r="I26" s="33">
        <f t="shared" si="3"/>
        <v>0</v>
      </c>
      <c r="J26" s="33">
        <f t="shared" si="8"/>
        <v>5.9800000000000013</v>
      </c>
      <c r="K26" s="33">
        <f t="shared" si="4"/>
        <v>210.39999999999998</v>
      </c>
      <c r="L26" s="33">
        <f t="shared" si="5"/>
        <v>0</v>
      </c>
      <c r="M26" s="33">
        <f t="shared" si="6"/>
        <v>0</v>
      </c>
      <c r="N26" s="33">
        <f t="shared" si="7"/>
        <v>5.9800000000000013</v>
      </c>
      <c r="O26" s="34">
        <f t="shared" si="9"/>
        <v>3346.5000000000005</v>
      </c>
      <c r="P26" s="35">
        <f t="shared" si="10"/>
        <v>262.86</v>
      </c>
    </row>
    <row r="27" spans="1:16" ht="12" customHeight="1">
      <c r="A27" s="31">
        <v>825</v>
      </c>
      <c r="B27" s="32">
        <v>13.19</v>
      </c>
      <c r="C27" s="32"/>
      <c r="D27" s="32"/>
      <c r="E27" s="32">
        <v>0</v>
      </c>
      <c r="F27" s="33">
        <v>10</v>
      </c>
      <c r="G27" s="33">
        <f t="shared" si="1"/>
        <v>243.29999999999998</v>
      </c>
      <c r="H27" s="33">
        <f t="shared" si="2"/>
        <v>0</v>
      </c>
      <c r="I27" s="33">
        <f t="shared" si="3"/>
        <v>0</v>
      </c>
      <c r="J27" s="33">
        <f t="shared" si="8"/>
        <v>0</v>
      </c>
      <c r="K27" s="33">
        <f t="shared" si="4"/>
        <v>243.29999999999998</v>
      </c>
      <c r="L27" s="33">
        <f t="shared" si="5"/>
        <v>0</v>
      </c>
      <c r="M27" s="33">
        <f t="shared" si="6"/>
        <v>0</v>
      </c>
      <c r="N27" s="33">
        <f t="shared" si="7"/>
        <v>0</v>
      </c>
      <c r="O27" s="34">
        <f t="shared" si="9"/>
        <v>3589.8000000000006</v>
      </c>
      <c r="P27" s="35">
        <f t="shared" si="10"/>
        <v>262.86</v>
      </c>
    </row>
    <row r="28" spans="1:16" ht="12" customHeight="1">
      <c r="A28" s="31">
        <v>826</v>
      </c>
      <c r="B28" s="32">
        <v>10.16</v>
      </c>
      <c r="C28" s="32"/>
      <c r="D28" s="32"/>
      <c r="E28" s="32">
        <v>0</v>
      </c>
      <c r="F28" s="33">
        <v>10</v>
      </c>
      <c r="G28" s="33">
        <f t="shared" si="1"/>
        <v>233.5</v>
      </c>
      <c r="H28" s="33">
        <f t="shared" si="2"/>
        <v>0</v>
      </c>
      <c r="I28" s="33">
        <f t="shared" si="3"/>
        <v>0</v>
      </c>
      <c r="J28" s="33">
        <f t="shared" si="8"/>
        <v>0</v>
      </c>
      <c r="K28" s="33">
        <f t="shared" si="4"/>
        <v>233.5</v>
      </c>
      <c r="L28" s="33">
        <f t="shared" si="5"/>
        <v>0</v>
      </c>
      <c r="M28" s="33">
        <f t="shared" si="6"/>
        <v>0</v>
      </c>
      <c r="N28" s="33">
        <f t="shared" si="7"/>
        <v>0</v>
      </c>
      <c r="O28" s="34">
        <f t="shared" si="9"/>
        <v>3823.3000000000006</v>
      </c>
      <c r="P28" s="35">
        <f t="shared" si="10"/>
        <v>262.86</v>
      </c>
    </row>
    <row r="29" spans="1:16" ht="12" customHeight="1">
      <c r="A29" s="31">
        <v>827</v>
      </c>
      <c r="B29" s="32">
        <v>14.489999999999998</v>
      </c>
      <c r="C29" s="32"/>
      <c r="D29" s="32"/>
      <c r="E29" s="32">
        <v>0</v>
      </c>
      <c r="F29" s="33">
        <v>10</v>
      </c>
      <c r="G29" s="33">
        <f t="shared" si="1"/>
        <v>246.5</v>
      </c>
      <c r="H29" s="33">
        <f t="shared" si="2"/>
        <v>0</v>
      </c>
      <c r="I29" s="33">
        <f t="shared" si="3"/>
        <v>0</v>
      </c>
      <c r="J29" s="33">
        <f t="shared" si="8"/>
        <v>0</v>
      </c>
      <c r="K29" s="33">
        <f t="shared" si="4"/>
        <v>246.5</v>
      </c>
      <c r="L29" s="33">
        <f t="shared" si="5"/>
        <v>0</v>
      </c>
      <c r="M29" s="33">
        <f t="shared" si="6"/>
        <v>0</v>
      </c>
      <c r="N29" s="33">
        <f t="shared" si="7"/>
        <v>0</v>
      </c>
      <c r="O29" s="34">
        <f t="shared" si="9"/>
        <v>4069.8000000000006</v>
      </c>
      <c r="P29" s="35">
        <f t="shared" si="10"/>
        <v>262.86</v>
      </c>
    </row>
    <row r="30" spans="1:16" ht="12" customHeight="1">
      <c r="A30" s="31">
        <v>828</v>
      </c>
      <c r="B30" s="32">
        <v>15.11</v>
      </c>
      <c r="C30" s="32"/>
      <c r="D30" s="32"/>
      <c r="E30" s="32">
        <v>0</v>
      </c>
      <c r="F30" s="33">
        <v>10</v>
      </c>
      <c r="G30" s="33">
        <f t="shared" si="1"/>
        <v>296</v>
      </c>
      <c r="H30" s="33">
        <f t="shared" si="2"/>
        <v>0</v>
      </c>
      <c r="I30" s="33">
        <f t="shared" si="3"/>
        <v>0</v>
      </c>
      <c r="J30" s="33">
        <f t="shared" si="8"/>
        <v>0</v>
      </c>
      <c r="K30" s="33">
        <f t="shared" si="4"/>
        <v>296</v>
      </c>
      <c r="L30" s="33">
        <f t="shared" si="5"/>
        <v>0</v>
      </c>
      <c r="M30" s="33">
        <f t="shared" si="6"/>
        <v>0</v>
      </c>
      <c r="N30" s="33">
        <f t="shared" si="7"/>
        <v>0</v>
      </c>
      <c r="O30" s="34">
        <f t="shared" si="9"/>
        <v>4365.8000000000011</v>
      </c>
      <c r="P30" s="35">
        <f t="shared" si="10"/>
        <v>262.86</v>
      </c>
    </row>
    <row r="31" spans="1:16" ht="12" customHeight="1">
      <c r="A31" s="31">
        <v>829</v>
      </c>
      <c r="B31" s="32">
        <v>15.99</v>
      </c>
      <c r="C31" s="32"/>
      <c r="D31" s="32"/>
      <c r="E31" s="32">
        <v>0</v>
      </c>
      <c r="F31" s="33">
        <v>10</v>
      </c>
      <c r="G31" s="33">
        <f t="shared" si="1"/>
        <v>311</v>
      </c>
      <c r="H31" s="33">
        <f t="shared" si="2"/>
        <v>0</v>
      </c>
      <c r="I31" s="33">
        <f t="shared" si="3"/>
        <v>0</v>
      </c>
      <c r="J31" s="33">
        <f t="shared" si="8"/>
        <v>0</v>
      </c>
      <c r="K31" s="33">
        <f t="shared" si="4"/>
        <v>311</v>
      </c>
      <c r="L31" s="33">
        <f t="shared" si="5"/>
        <v>0</v>
      </c>
      <c r="M31" s="33">
        <f t="shared" si="6"/>
        <v>0</v>
      </c>
      <c r="N31" s="33">
        <f t="shared" si="7"/>
        <v>0</v>
      </c>
      <c r="O31" s="34">
        <f t="shared" si="9"/>
        <v>4676.8000000000011</v>
      </c>
      <c r="P31" s="35">
        <f t="shared" si="10"/>
        <v>262.86</v>
      </c>
    </row>
    <row r="32" spans="1:16" ht="12" customHeight="1">
      <c r="A32" s="31">
        <v>830</v>
      </c>
      <c r="B32" s="32">
        <v>11.98</v>
      </c>
      <c r="C32" s="32"/>
      <c r="D32" s="32"/>
      <c r="E32" s="32">
        <v>0</v>
      </c>
      <c r="F32" s="33">
        <v>10</v>
      </c>
      <c r="G32" s="33">
        <f t="shared" si="1"/>
        <v>279.7</v>
      </c>
      <c r="H32" s="33">
        <f t="shared" si="2"/>
        <v>0</v>
      </c>
      <c r="I32" s="33">
        <f t="shared" si="3"/>
        <v>0</v>
      </c>
      <c r="J32" s="33">
        <f t="shared" si="8"/>
        <v>0</v>
      </c>
      <c r="K32" s="33">
        <f t="shared" si="4"/>
        <v>279.7</v>
      </c>
      <c r="L32" s="33">
        <f t="shared" si="5"/>
        <v>0</v>
      </c>
      <c r="M32" s="33">
        <f t="shared" si="6"/>
        <v>0</v>
      </c>
      <c r="N32" s="33">
        <f t="shared" si="7"/>
        <v>0</v>
      </c>
      <c r="O32" s="34">
        <f t="shared" si="9"/>
        <v>4956.5000000000009</v>
      </c>
      <c r="P32" s="35">
        <f t="shared" si="10"/>
        <v>262.86</v>
      </c>
    </row>
    <row r="33" spans="1:16" ht="12" customHeight="1">
      <c r="A33" s="31">
        <v>831</v>
      </c>
      <c r="B33" s="32">
        <v>11.91</v>
      </c>
      <c r="C33" s="32"/>
      <c r="D33" s="32"/>
      <c r="E33" s="32">
        <v>0.56999999999999995</v>
      </c>
      <c r="F33" s="33">
        <v>10</v>
      </c>
      <c r="G33" s="33">
        <f t="shared" si="1"/>
        <v>238.9</v>
      </c>
      <c r="H33" s="33">
        <f t="shared" si="2"/>
        <v>0</v>
      </c>
      <c r="I33" s="33">
        <f t="shared" si="3"/>
        <v>0</v>
      </c>
      <c r="J33" s="33">
        <f t="shared" si="8"/>
        <v>7.4099999999999993</v>
      </c>
      <c r="K33" s="33">
        <f t="shared" si="4"/>
        <v>238.9</v>
      </c>
      <c r="L33" s="33">
        <f t="shared" si="5"/>
        <v>0</v>
      </c>
      <c r="M33" s="33">
        <f t="shared" si="6"/>
        <v>0</v>
      </c>
      <c r="N33" s="33">
        <f t="shared" si="7"/>
        <v>7.4099999999999993</v>
      </c>
      <c r="O33" s="34">
        <f t="shared" si="9"/>
        <v>5195.4000000000005</v>
      </c>
      <c r="P33" s="35">
        <f t="shared" si="10"/>
        <v>270.27000000000004</v>
      </c>
    </row>
    <row r="34" spans="1:16" ht="12" customHeight="1">
      <c r="A34" s="31">
        <v>832</v>
      </c>
      <c r="B34" s="32">
        <v>11.93</v>
      </c>
      <c r="C34" s="32"/>
      <c r="D34" s="32"/>
      <c r="E34" s="32">
        <v>0.83</v>
      </c>
      <c r="F34" s="33">
        <v>10</v>
      </c>
      <c r="G34" s="33">
        <f t="shared" si="1"/>
        <v>238.4</v>
      </c>
      <c r="H34" s="33">
        <f t="shared" si="2"/>
        <v>0</v>
      </c>
      <c r="I34" s="33">
        <f t="shared" si="3"/>
        <v>0</v>
      </c>
      <c r="J34" s="33">
        <f t="shared" si="8"/>
        <v>18.2</v>
      </c>
      <c r="K34" s="33">
        <f t="shared" si="4"/>
        <v>238.4</v>
      </c>
      <c r="L34" s="33">
        <f t="shared" si="5"/>
        <v>0</v>
      </c>
      <c r="M34" s="33">
        <f t="shared" si="6"/>
        <v>0</v>
      </c>
      <c r="N34" s="33">
        <f t="shared" si="7"/>
        <v>18.2</v>
      </c>
      <c r="O34" s="34">
        <f t="shared" si="9"/>
        <v>5433.8</v>
      </c>
      <c r="P34" s="35">
        <f t="shared" si="10"/>
        <v>288.47000000000003</v>
      </c>
    </row>
    <row r="35" spans="1:16" ht="12" customHeight="1">
      <c r="A35" s="31">
        <v>833</v>
      </c>
      <c r="B35" s="32">
        <v>12.05</v>
      </c>
      <c r="C35" s="32"/>
      <c r="D35" s="32"/>
      <c r="E35" s="32">
        <v>0.81</v>
      </c>
      <c r="F35" s="33">
        <v>10</v>
      </c>
      <c r="G35" s="33">
        <f t="shared" si="1"/>
        <v>239.8</v>
      </c>
      <c r="H35" s="33">
        <f t="shared" si="2"/>
        <v>0</v>
      </c>
      <c r="I35" s="33">
        <f t="shared" si="3"/>
        <v>0</v>
      </c>
      <c r="J35" s="33">
        <f t="shared" si="8"/>
        <v>21.320000000000004</v>
      </c>
      <c r="K35" s="33">
        <f t="shared" si="4"/>
        <v>239.8</v>
      </c>
      <c r="L35" s="33">
        <f t="shared" si="5"/>
        <v>0</v>
      </c>
      <c r="M35" s="33">
        <f t="shared" si="6"/>
        <v>0</v>
      </c>
      <c r="N35" s="33">
        <f t="shared" si="7"/>
        <v>21.320000000000004</v>
      </c>
      <c r="O35" s="34">
        <f t="shared" si="9"/>
        <v>5673.6</v>
      </c>
      <c r="P35" s="35">
        <f t="shared" si="10"/>
        <v>309.79000000000002</v>
      </c>
    </row>
    <row r="36" spans="1:16" ht="12" customHeight="1">
      <c r="A36" s="31">
        <v>834</v>
      </c>
      <c r="B36" s="32">
        <v>9.6000000000000014</v>
      </c>
      <c r="C36" s="32"/>
      <c r="D36" s="32"/>
      <c r="E36" s="32">
        <v>1.5</v>
      </c>
      <c r="F36" s="33">
        <v>10</v>
      </c>
      <c r="G36" s="33">
        <f t="shared" si="1"/>
        <v>216.50000000000003</v>
      </c>
      <c r="H36" s="33">
        <f t="shared" si="2"/>
        <v>0</v>
      </c>
      <c r="I36" s="33">
        <f t="shared" si="3"/>
        <v>0</v>
      </c>
      <c r="J36" s="33">
        <f t="shared" si="8"/>
        <v>30.03</v>
      </c>
      <c r="K36" s="33">
        <f t="shared" si="4"/>
        <v>216.50000000000003</v>
      </c>
      <c r="L36" s="33">
        <f t="shared" si="5"/>
        <v>0</v>
      </c>
      <c r="M36" s="33">
        <f t="shared" si="6"/>
        <v>0</v>
      </c>
      <c r="N36" s="33">
        <f t="shared" si="7"/>
        <v>30.03</v>
      </c>
      <c r="O36" s="34">
        <f t="shared" si="9"/>
        <v>5890.1</v>
      </c>
      <c r="P36" s="35">
        <f t="shared" si="10"/>
        <v>339.82000000000005</v>
      </c>
    </row>
    <row r="37" spans="1:16" ht="12" customHeight="1">
      <c r="A37" s="31">
        <v>835</v>
      </c>
      <c r="B37" s="32">
        <v>9.34</v>
      </c>
      <c r="C37" s="32"/>
      <c r="D37" s="32"/>
      <c r="E37" s="32">
        <v>0</v>
      </c>
      <c r="F37" s="33">
        <v>10</v>
      </c>
      <c r="G37" s="33">
        <f t="shared" si="1"/>
        <v>189.4</v>
      </c>
      <c r="H37" s="33">
        <f t="shared" si="2"/>
        <v>0</v>
      </c>
      <c r="I37" s="33">
        <f t="shared" si="3"/>
        <v>0</v>
      </c>
      <c r="J37" s="33">
        <f t="shared" si="8"/>
        <v>19.5</v>
      </c>
      <c r="K37" s="33">
        <f t="shared" si="4"/>
        <v>189.4</v>
      </c>
      <c r="L37" s="33">
        <f t="shared" si="5"/>
        <v>0</v>
      </c>
      <c r="M37" s="33">
        <f t="shared" si="6"/>
        <v>0</v>
      </c>
      <c r="N37" s="33">
        <f t="shared" si="7"/>
        <v>19.5</v>
      </c>
      <c r="O37" s="34">
        <f t="shared" si="9"/>
        <v>6079.5</v>
      </c>
      <c r="P37" s="35">
        <f t="shared" si="10"/>
        <v>359.32000000000005</v>
      </c>
    </row>
    <row r="38" spans="1:16" ht="12" customHeight="1">
      <c r="A38" s="31">
        <v>836</v>
      </c>
      <c r="B38" s="32">
        <v>10.510000000000002</v>
      </c>
      <c r="C38" s="32"/>
      <c r="D38" s="32"/>
      <c r="E38" s="32">
        <v>0.86</v>
      </c>
      <c r="F38" s="33">
        <v>10</v>
      </c>
      <c r="G38" s="33">
        <f t="shared" si="1"/>
        <v>198.5</v>
      </c>
      <c r="H38" s="33">
        <f t="shared" si="2"/>
        <v>0</v>
      </c>
      <c r="I38" s="33">
        <f t="shared" si="3"/>
        <v>0</v>
      </c>
      <c r="J38" s="33">
        <f t="shared" si="8"/>
        <v>11.18</v>
      </c>
      <c r="K38" s="33">
        <f t="shared" si="4"/>
        <v>198.5</v>
      </c>
      <c r="L38" s="33">
        <f t="shared" si="5"/>
        <v>0</v>
      </c>
      <c r="M38" s="33">
        <f t="shared" si="6"/>
        <v>0</v>
      </c>
      <c r="N38" s="33">
        <f t="shared" si="7"/>
        <v>11.18</v>
      </c>
      <c r="O38" s="34">
        <f t="shared" si="9"/>
        <v>6278</v>
      </c>
      <c r="P38" s="35">
        <f t="shared" si="10"/>
        <v>370.50000000000006</v>
      </c>
    </row>
    <row r="39" spans="1:16" ht="12" customHeight="1">
      <c r="A39" s="31">
        <v>837</v>
      </c>
      <c r="B39" s="32">
        <v>10.199999999999999</v>
      </c>
      <c r="C39" s="32"/>
      <c r="D39" s="32"/>
      <c r="E39" s="32">
        <v>0.78</v>
      </c>
      <c r="F39" s="33">
        <v>10</v>
      </c>
      <c r="G39" s="33">
        <f t="shared" si="1"/>
        <v>207.10000000000002</v>
      </c>
      <c r="H39" s="33">
        <f t="shared" si="2"/>
        <v>0</v>
      </c>
      <c r="I39" s="33">
        <f t="shared" si="3"/>
        <v>0</v>
      </c>
      <c r="J39" s="33">
        <f t="shared" si="8"/>
        <v>21.320000000000004</v>
      </c>
      <c r="K39" s="33">
        <f t="shared" si="4"/>
        <v>207.10000000000002</v>
      </c>
      <c r="L39" s="33">
        <f t="shared" si="5"/>
        <v>0</v>
      </c>
      <c r="M39" s="33">
        <f t="shared" si="6"/>
        <v>0</v>
      </c>
      <c r="N39" s="33">
        <f t="shared" si="7"/>
        <v>21.320000000000004</v>
      </c>
      <c r="O39" s="34">
        <f t="shared" si="9"/>
        <v>6485.1</v>
      </c>
      <c r="P39" s="35">
        <f t="shared" si="10"/>
        <v>391.82000000000005</v>
      </c>
    </row>
    <row r="40" spans="1:16" ht="12" customHeight="1">
      <c r="A40" s="31">
        <v>838</v>
      </c>
      <c r="B40" s="32">
        <v>9.120000000000001</v>
      </c>
      <c r="C40" s="32"/>
      <c r="D40" s="32"/>
      <c r="E40" s="32">
        <v>1.1000000000000001</v>
      </c>
      <c r="F40" s="33">
        <v>10</v>
      </c>
      <c r="G40" s="33">
        <f t="shared" si="1"/>
        <v>193.2</v>
      </c>
      <c r="H40" s="33">
        <f t="shared" si="2"/>
        <v>0</v>
      </c>
      <c r="I40" s="33">
        <f t="shared" si="3"/>
        <v>0</v>
      </c>
      <c r="J40" s="33">
        <f t="shared" si="8"/>
        <v>24.44</v>
      </c>
      <c r="K40" s="33">
        <f t="shared" si="4"/>
        <v>193.2</v>
      </c>
      <c r="L40" s="33">
        <f t="shared" si="5"/>
        <v>0</v>
      </c>
      <c r="M40" s="33">
        <f t="shared" si="6"/>
        <v>0</v>
      </c>
      <c r="N40" s="33">
        <f t="shared" si="7"/>
        <v>24.44</v>
      </c>
      <c r="O40" s="34">
        <f t="shared" si="9"/>
        <v>6678.3</v>
      </c>
      <c r="P40" s="35">
        <f t="shared" si="10"/>
        <v>416.26000000000005</v>
      </c>
    </row>
    <row r="41" spans="1:16" ht="12" customHeight="1">
      <c r="A41" s="31">
        <v>839</v>
      </c>
      <c r="B41" s="32">
        <v>8.58</v>
      </c>
      <c r="C41" s="32"/>
      <c r="D41" s="32"/>
      <c r="E41" s="32">
        <v>1.46</v>
      </c>
      <c r="F41" s="33">
        <v>10</v>
      </c>
      <c r="G41" s="33">
        <f t="shared" si="1"/>
        <v>177.00000000000003</v>
      </c>
      <c r="H41" s="33">
        <f t="shared" si="2"/>
        <v>0</v>
      </c>
      <c r="I41" s="33">
        <f t="shared" si="3"/>
        <v>0</v>
      </c>
      <c r="J41" s="33">
        <f t="shared" si="8"/>
        <v>33.28</v>
      </c>
      <c r="K41" s="33">
        <f t="shared" si="4"/>
        <v>177.00000000000003</v>
      </c>
      <c r="L41" s="33">
        <f t="shared" si="5"/>
        <v>0</v>
      </c>
      <c r="M41" s="33">
        <f t="shared" si="6"/>
        <v>0</v>
      </c>
      <c r="N41" s="33">
        <f t="shared" si="7"/>
        <v>33.28</v>
      </c>
      <c r="O41" s="34">
        <f t="shared" si="9"/>
        <v>6855.3</v>
      </c>
      <c r="P41" s="35">
        <f t="shared" si="10"/>
        <v>449.54000000000008</v>
      </c>
    </row>
    <row r="42" spans="1:16" ht="12" customHeight="1">
      <c r="A42" s="31">
        <v>840</v>
      </c>
      <c r="B42" s="32">
        <v>7.87</v>
      </c>
      <c r="C42" s="32"/>
      <c r="D42" s="32"/>
      <c r="E42" s="32">
        <v>2.42</v>
      </c>
      <c r="F42" s="33">
        <v>10</v>
      </c>
      <c r="G42" s="33">
        <f t="shared" si="1"/>
        <v>164.5</v>
      </c>
      <c r="H42" s="33">
        <f t="shared" si="2"/>
        <v>0</v>
      </c>
      <c r="I42" s="33">
        <f t="shared" si="3"/>
        <v>0</v>
      </c>
      <c r="J42" s="33">
        <f t="shared" si="8"/>
        <v>50.44</v>
      </c>
      <c r="K42" s="33">
        <f t="shared" si="4"/>
        <v>164.5</v>
      </c>
      <c r="L42" s="33">
        <f t="shared" si="5"/>
        <v>0</v>
      </c>
      <c r="M42" s="33">
        <f t="shared" si="6"/>
        <v>0</v>
      </c>
      <c r="N42" s="33">
        <f t="shared" si="7"/>
        <v>50.44</v>
      </c>
      <c r="O42" s="34">
        <f t="shared" si="9"/>
        <v>7019.8</v>
      </c>
      <c r="P42" s="35">
        <f t="shared" si="10"/>
        <v>499.98000000000008</v>
      </c>
    </row>
    <row r="43" spans="1:16" ht="12" customHeight="1">
      <c r="A43" s="31">
        <v>841</v>
      </c>
      <c r="B43" s="32">
        <v>2.94</v>
      </c>
      <c r="C43" s="32"/>
      <c r="D43" s="32"/>
      <c r="E43" s="32">
        <v>0</v>
      </c>
      <c r="F43" s="33">
        <v>10</v>
      </c>
      <c r="G43" s="33">
        <f t="shared" si="1"/>
        <v>108.10000000000001</v>
      </c>
      <c r="H43" s="33">
        <f t="shared" si="2"/>
        <v>0</v>
      </c>
      <c r="I43" s="33">
        <f t="shared" si="3"/>
        <v>0</v>
      </c>
      <c r="J43" s="33">
        <f t="shared" si="8"/>
        <v>31.46</v>
      </c>
      <c r="K43" s="33">
        <f t="shared" si="4"/>
        <v>108.10000000000001</v>
      </c>
      <c r="L43" s="33">
        <f t="shared" si="5"/>
        <v>0</v>
      </c>
      <c r="M43" s="33">
        <f t="shared" si="6"/>
        <v>0</v>
      </c>
      <c r="N43" s="33">
        <f t="shared" si="7"/>
        <v>31.46</v>
      </c>
      <c r="O43" s="34">
        <f t="shared" si="9"/>
        <v>7127.9000000000005</v>
      </c>
      <c r="P43" s="35">
        <f t="shared" si="10"/>
        <v>531.44000000000005</v>
      </c>
    </row>
    <row r="44" spans="1:16" ht="12" customHeight="1">
      <c r="A44" s="31">
        <v>842</v>
      </c>
      <c r="B44" s="32"/>
      <c r="C44" s="32"/>
      <c r="D44" s="32"/>
      <c r="E44" s="32">
        <v>6.22</v>
      </c>
      <c r="F44" s="33">
        <v>10</v>
      </c>
      <c r="G44" s="33">
        <f t="shared" si="1"/>
        <v>29.4</v>
      </c>
      <c r="H44" s="33">
        <f t="shared" si="2"/>
        <v>0</v>
      </c>
      <c r="I44" s="33">
        <f t="shared" si="3"/>
        <v>0</v>
      </c>
      <c r="J44" s="33">
        <f t="shared" si="8"/>
        <v>80.86</v>
      </c>
      <c r="K44" s="33">
        <f t="shared" si="4"/>
        <v>29.4</v>
      </c>
      <c r="L44" s="33">
        <f t="shared" si="5"/>
        <v>0</v>
      </c>
      <c r="M44" s="33">
        <f t="shared" si="6"/>
        <v>0</v>
      </c>
      <c r="N44" s="33">
        <f t="shared" si="7"/>
        <v>80.86</v>
      </c>
      <c r="O44" s="34">
        <f t="shared" si="9"/>
        <v>7157.3</v>
      </c>
      <c r="P44" s="35">
        <f t="shared" si="10"/>
        <v>612.30000000000007</v>
      </c>
    </row>
    <row r="45" spans="1:16" ht="12" customHeight="1">
      <c r="A45" s="31">
        <v>843</v>
      </c>
      <c r="B45" s="32"/>
      <c r="C45" s="32"/>
      <c r="D45" s="32"/>
      <c r="E45" s="32">
        <v>12.53</v>
      </c>
      <c r="F45" s="33">
        <v>10</v>
      </c>
      <c r="G45" s="33">
        <f t="shared" si="1"/>
        <v>0</v>
      </c>
      <c r="H45" s="33">
        <f t="shared" si="2"/>
        <v>0</v>
      </c>
      <c r="I45" s="33">
        <f t="shared" si="3"/>
        <v>0</v>
      </c>
      <c r="J45" s="33">
        <f t="shared" si="8"/>
        <v>243.75</v>
      </c>
      <c r="K45" s="33">
        <f t="shared" si="4"/>
        <v>0</v>
      </c>
      <c r="L45" s="33">
        <f t="shared" si="5"/>
        <v>0</v>
      </c>
      <c r="M45" s="33">
        <f t="shared" si="6"/>
        <v>0</v>
      </c>
      <c r="N45" s="33">
        <f t="shared" si="7"/>
        <v>243.75</v>
      </c>
      <c r="O45" s="34">
        <f t="shared" si="9"/>
        <v>7157.3</v>
      </c>
      <c r="P45" s="35">
        <f t="shared" si="10"/>
        <v>856.05000000000007</v>
      </c>
    </row>
    <row r="46" spans="1:16" ht="12" customHeight="1">
      <c r="A46" s="31">
        <v>844</v>
      </c>
      <c r="B46" s="32"/>
      <c r="C46" s="32"/>
      <c r="D46" s="32"/>
      <c r="E46" s="32">
        <v>18.61</v>
      </c>
      <c r="F46" s="33">
        <v>10</v>
      </c>
      <c r="G46" s="33">
        <f t="shared" si="1"/>
        <v>0</v>
      </c>
      <c r="H46" s="33">
        <f t="shared" si="2"/>
        <v>0</v>
      </c>
      <c r="I46" s="33">
        <f t="shared" si="3"/>
        <v>0</v>
      </c>
      <c r="J46" s="33">
        <f t="shared" si="8"/>
        <v>404.82</v>
      </c>
      <c r="K46" s="33">
        <f t="shared" si="4"/>
        <v>0</v>
      </c>
      <c r="L46" s="33">
        <f t="shared" si="5"/>
        <v>0</v>
      </c>
      <c r="M46" s="33">
        <f t="shared" si="6"/>
        <v>0</v>
      </c>
      <c r="N46" s="33">
        <f t="shared" si="7"/>
        <v>404.82</v>
      </c>
      <c r="O46" s="34">
        <f t="shared" si="9"/>
        <v>7157.3</v>
      </c>
      <c r="P46" s="35">
        <f t="shared" si="10"/>
        <v>1260.8700000000001</v>
      </c>
    </row>
    <row r="47" spans="1:16" ht="12" customHeight="1" thickBot="1">
      <c r="A47" s="36">
        <v>845</v>
      </c>
      <c r="B47" s="37"/>
      <c r="C47" s="37"/>
      <c r="D47" s="37"/>
      <c r="E47" s="37">
        <v>22.86</v>
      </c>
      <c r="F47" s="38">
        <v>10</v>
      </c>
      <c r="G47" s="38">
        <f t="shared" si="1"/>
        <v>0</v>
      </c>
      <c r="H47" s="38">
        <f t="shared" si="2"/>
        <v>0</v>
      </c>
      <c r="I47" s="38">
        <f t="shared" si="3"/>
        <v>0</v>
      </c>
      <c r="J47" s="38">
        <f t="shared" si="8"/>
        <v>539.11</v>
      </c>
      <c r="K47" s="38">
        <f t="shared" si="4"/>
        <v>0</v>
      </c>
      <c r="L47" s="38">
        <f t="shared" si="5"/>
        <v>0</v>
      </c>
      <c r="M47" s="38">
        <f t="shared" si="6"/>
        <v>0</v>
      </c>
      <c r="N47" s="38">
        <f t="shared" si="7"/>
        <v>539.11</v>
      </c>
      <c r="O47" s="39">
        <f t="shared" si="9"/>
        <v>7157.3</v>
      </c>
      <c r="P47" s="40">
        <f t="shared" si="10"/>
        <v>1799.98</v>
      </c>
    </row>
    <row r="48" spans="1:16" ht="12" customHeight="1">
      <c r="A48" s="41">
        <v>846</v>
      </c>
      <c r="B48" s="42"/>
      <c r="C48" s="42"/>
      <c r="D48" s="42"/>
      <c r="E48" s="42">
        <v>25.18</v>
      </c>
      <c r="F48" s="43">
        <v>10</v>
      </c>
      <c r="G48" s="43">
        <f t="shared" si="1"/>
        <v>0</v>
      </c>
      <c r="H48" s="43">
        <f t="shared" si="2"/>
        <v>0</v>
      </c>
      <c r="I48" s="43">
        <f t="shared" si="3"/>
        <v>0</v>
      </c>
      <c r="J48" s="43">
        <f t="shared" si="8"/>
        <v>624.52</v>
      </c>
      <c r="K48" s="43">
        <f t="shared" si="4"/>
        <v>0</v>
      </c>
      <c r="L48" s="43">
        <f t="shared" si="5"/>
        <v>0</v>
      </c>
      <c r="M48" s="43">
        <f t="shared" si="6"/>
        <v>0</v>
      </c>
      <c r="N48" s="43">
        <f t="shared" si="7"/>
        <v>624.52</v>
      </c>
      <c r="O48" s="44">
        <f t="shared" si="9"/>
        <v>7157.3</v>
      </c>
      <c r="P48" s="45">
        <f t="shared" si="10"/>
        <v>2424.5</v>
      </c>
    </row>
    <row r="49" spans="1:16" ht="12" customHeight="1">
      <c r="A49" s="31">
        <v>847</v>
      </c>
      <c r="B49" s="32"/>
      <c r="C49" s="32"/>
      <c r="D49" s="32"/>
      <c r="E49" s="32">
        <v>22.75</v>
      </c>
      <c r="F49" s="33">
        <v>10</v>
      </c>
      <c r="G49" s="33">
        <f t="shared" si="1"/>
        <v>0</v>
      </c>
      <c r="H49" s="33">
        <f t="shared" si="2"/>
        <v>0</v>
      </c>
      <c r="I49" s="33">
        <f t="shared" si="3"/>
        <v>0</v>
      </c>
      <c r="J49" s="33">
        <f t="shared" si="8"/>
        <v>623.09</v>
      </c>
      <c r="K49" s="33">
        <f t="shared" si="4"/>
        <v>0</v>
      </c>
      <c r="L49" s="33">
        <f t="shared" si="5"/>
        <v>0</v>
      </c>
      <c r="M49" s="33">
        <f t="shared" si="6"/>
        <v>0</v>
      </c>
      <c r="N49" s="33">
        <f t="shared" si="7"/>
        <v>623.09</v>
      </c>
      <c r="O49" s="34">
        <f t="shared" si="9"/>
        <v>7157.3</v>
      </c>
      <c r="P49" s="35">
        <f t="shared" si="10"/>
        <v>3047.59</v>
      </c>
    </row>
    <row r="50" spans="1:16" ht="12" customHeight="1">
      <c r="A50" s="31">
        <v>848</v>
      </c>
      <c r="B50" s="32"/>
      <c r="C50" s="32"/>
      <c r="D50" s="32"/>
      <c r="E50" s="32">
        <v>17.96</v>
      </c>
      <c r="F50" s="33">
        <v>10</v>
      </c>
      <c r="G50" s="33">
        <f t="shared" si="1"/>
        <v>0</v>
      </c>
      <c r="H50" s="33">
        <f t="shared" si="2"/>
        <v>0</v>
      </c>
      <c r="I50" s="33">
        <f t="shared" si="3"/>
        <v>0</v>
      </c>
      <c r="J50" s="33">
        <f t="shared" si="8"/>
        <v>529.23</v>
      </c>
      <c r="K50" s="33">
        <f t="shared" si="4"/>
        <v>0</v>
      </c>
      <c r="L50" s="33">
        <f t="shared" si="5"/>
        <v>0</v>
      </c>
      <c r="M50" s="33">
        <f t="shared" si="6"/>
        <v>0</v>
      </c>
      <c r="N50" s="33">
        <f t="shared" si="7"/>
        <v>529.23</v>
      </c>
      <c r="O50" s="34">
        <f t="shared" si="9"/>
        <v>7157.3</v>
      </c>
      <c r="P50" s="35">
        <f t="shared" si="10"/>
        <v>3576.82</v>
      </c>
    </row>
    <row r="51" spans="1:16" ht="12" customHeight="1">
      <c r="A51" s="31">
        <v>849</v>
      </c>
      <c r="B51" s="32"/>
      <c r="C51" s="32"/>
      <c r="D51" s="32"/>
      <c r="E51" s="32">
        <v>11.74</v>
      </c>
      <c r="F51" s="33">
        <v>10</v>
      </c>
      <c r="G51" s="33">
        <f t="shared" si="1"/>
        <v>0</v>
      </c>
      <c r="H51" s="33">
        <f t="shared" si="2"/>
        <v>0</v>
      </c>
      <c r="I51" s="33">
        <f t="shared" si="3"/>
        <v>0</v>
      </c>
      <c r="J51" s="33">
        <f t="shared" si="8"/>
        <v>386.1</v>
      </c>
      <c r="K51" s="33">
        <f t="shared" si="4"/>
        <v>0</v>
      </c>
      <c r="L51" s="33">
        <f t="shared" si="5"/>
        <v>0</v>
      </c>
      <c r="M51" s="33">
        <f t="shared" si="6"/>
        <v>0</v>
      </c>
      <c r="N51" s="33">
        <f t="shared" si="7"/>
        <v>386.1</v>
      </c>
      <c r="O51" s="34">
        <f t="shared" si="9"/>
        <v>7157.3</v>
      </c>
      <c r="P51" s="35">
        <f t="shared" si="10"/>
        <v>3962.92</v>
      </c>
    </row>
    <row r="52" spans="1:16" ht="12" customHeight="1">
      <c r="A52" s="31">
        <v>850</v>
      </c>
      <c r="B52" s="32">
        <v>0.18</v>
      </c>
      <c r="C52" s="32"/>
      <c r="D52" s="32"/>
      <c r="E52" s="32">
        <v>3.84</v>
      </c>
      <c r="F52" s="33">
        <v>10</v>
      </c>
      <c r="G52" s="33">
        <f t="shared" si="1"/>
        <v>1.7999999999999998</v>
      </c>
      <c r="H52" s="33">
        <f t="shared" si="2"/>
        <v>0</v>
      </c>
      <c r="I52" s="33">
        <f t="shared" si="3"/>
        <v>0</v>
      </c>
      <c r="J52" s="33">
        <f t="shared" si="8"/>
        <v>202.54000000000002</v>
      </c>
      <c r="K52" s="33">
        <f t="shared" si="4"/>
        <v>1.7999999999999998</v>
      </c>
      <c r="L52" s="33">
        <f t="shared" si="5"/>
        <v>0</v>
      </c>
      <c r="M52" s="33">
        <f t="shared" si="6"/>
        <v>0</v>
      </c>
      <c r="N52" s="33">
        <f t="shared" si="7"/>
        <v>202.54000000000002</v>
      </c>
      <c r="O52" s="34">
        <f t="shared" si="9"/>
        <v>7159.1</v>
      </c>
      <c r="P52" s="35">
        <f t="shared" si="10"/>
        <v>4165.46</v>
      </c>
    </row>
    <row r="53" spans="1:16" ht="12" customHeight="1">
      <c r="A53" s="31">
        <v>851</v>
      </c>
      <c r="B53" s="32">
        <v>6.49</v>
      </c>
      <c r="C53" s="32"/>
      <c r="D53" s="32"/>
      <c r="E53" s="32">
        <v>1.52</v>
      </c>
      <c r="F53" s="33">
        <v>10</v>
      </c>
      <c r="G53" s="33">
        <f t="shared" si="1"/>
        <v>66.7</v>
      </c>
      <c r="H53" s="33">
        <f t="shared" si="2"/>
        <v>0</v>
      </c>
      <c r="I53" s="33">
        <f t="shared" si="3"/>
        <v>0</v>
      </c>
      <c r="J53" s="33">
        <f t="shared" si="8"/>
        <v>69.679999999999993</v>
      </c>
      <c r="K53" s="33">
        <f t="shared" si="4"/>
        <v>66.7</v>
      </c>
      <c r="L53" s="33">
        <f t="shared" si="5"/>
        <v>0</v>
      </c>
      <c r="M53" s="33">
        <f t="shared" si="6"/>
        <v>0</v>
      </c>
      <c r="N53" s="33">
        <f t="shared" si="7"/>
        <v>69.679999999999993</v>
      </c>
      <c r="O53" s="34">
        <f t="shared" si="9"/>
        <v>7225.8</v>
      </c>
      <c r="P53" s="35">
        <f t="shared" si="10"/>
        <v>4235.1400000000003</v>
      </c>
    </row>
    <row r="54" spans="1:16" ht="12" customHeight="1">
      <c r="A54" s="31">
        <v>852</v>
      </c>
      <c r="B54" s="32">
        <v>11.68</v>
      </c>
      <c r="C54" s="32"/>
      <c r="D54" s="32"/>
      <c r="E54" s="32">
        <v>0</v>
      </c>
      <c r="F54" s="33">
        <v>10</v>
      </c>
      <c r="G54" s="33">
        <f>SUM(B53+B54)*F54</f>
        <v>181.70000000000002</v>
      </c>
      <c r="H54" s="33">
        <f>SUM(C53+C54)*F54</f>
        <v>0</v>
      </c>
      <c r="I54" s="33">
        <f>SUM(D53+D54)*F54</f>
        <v>0</v>
      </c>
      <c r="J54" s="33">
        <f>SUM((E53+E54)*F54*1.3)</f>
        <v>19.759999999999998</v>
      </c>
      <c r="K54" s="33">
        <f t="shared" ref="K54:N55" si="11">G54</f>
        <v>181.70000000000002</v>
      </c>
      <c r="L54" s="33">
        <f t="shared" si="11"/>
        <v>0</v>
      </c>
      <c r="M54" s="33">
        <f t="shared" si="11"/>
        <v>0</v>
      </c>
      <c r="N54" s="33">
        <f t="shared" si="11"/>
        <v>19.759999999999998</v>
      </c>
      <c r="O54" s="34">
        <f>SUM(K54+L54+M54)+O53</f>
        <v>7407.5</v>
      </c>
      <c r="P54" s="35">
        <f>N54+P53</f>
        <v>4254.9000000000005</v>
      </c>
    </row>
    <row r="55" spans="1:16" ht="12" customHeight="1">
      <c r="A55" s="31">
        <v>853</v>
      </c>
      <c r="B55" s="32">
        <v>15.19</v>
      </c>
      <c r="C55" s="32"/>
      <c r="D55" s="32"/>
      <c r="E55" s="32">
        <v>0</v>
      </c>
      <c r="F55" s="33">
        <v>10</v>
      </c>
      <c r="G55" s="33">
        <f>SUM(B54+B55)*F55</f>
        <v>268.7</v>
      </c>
      <c r="H55" s="33">
        <f>SUM(C54+C55)*F55</f>
        <v>0</v>
      </c>
      <c r="I55" s="33">
        <f>SUM(D54+D55)*F55</f>
        <v>0</v>
      </c>
      <c r="J55" s="33">
        <f>SUM((E54+E55)*F55*1.3)</f>
        <v>0</v>
      </c>
      <c r="K55" s="33">
        <f t="shared" si="11"/>
        <v>268.7</v>
      </c>
      <c r="L55" s="33">
        <f t="shared" si="11"/>
        <v>0</v>
      </c>
      <c r="M55" s="33">
        <f t="shared" si="11"/>
        <v>0</v>
      </c>
      <c r="N55" s="33">
        <f t="shared" si="11"/>
        <v>0</v>
      </c>
      <c r="O55" s="34">
        <f>SUM(K55+L55+M55)+O54</f>
        <v>7676.2</v>
      </c>
      <c r="P55" s="35">
        <f>N55+P54</f>
        <v>4254.9000000000005</v>
      </c>
    </row>
    <row r="56" spans="1:16" ht="12" customHeight="1">
      <c r="A56" s="31"/>
      <c r="B56" s="32"/>
      <c r="C56" s="32"/>
      <c r="D56" s="32"/>
      <c r="E56" s="32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5"/>
    </row>
    <row r="57" spans="1:16" ht="12" customHeight="1">
      <c r="A57" s="31"/>
      <c r="B57" s="32"/>
      <c r="C57" s="32"/>
      <c r="D57" s="32"/>
      <c r="E57" s="32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5"/>
    </row>
    <row r="58" spans="1:16" ht="12" customHeight="1">
      <c r="A58" s="31">
        <v>879</v>
      </c>
      <c r="B58" s="32">
        <v>8.16</v>
      </c>
      <c r="C58" s="32"/>
      <c r="D58" s="32"/>
      <c r="E58" s="32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35"/>
    </row>
    <row r="59" spans="1:16" ht="12" customHeight="1">
      <c r="A59" s="31">
        <v>880</v>
      </c>
      <c r="B59" s="32">
        <v>8</v>
      </c>
      <c r="C59" s="32"/>
      <c r="D59" s="32"/>
      <c r="E59" s="32">
        <v>0.57999999999999996</v>
      </c>
      <c r="F59" s="33">
        <v>10</v>
      </c>
      <c r="G59" s="33">
        <f t="shared" ref="G59:G75" si="12">SUM(B58+B59)*F59</f>
        <v>161.6</v>
      </c>
      <c r="H59" s="33">
        <f t="shared" ref="H59:H75" si="13">SUM(C58+C59)*F59</f>
        <v>0</v>
      </c>
      <c r="I59" s="33">
        <f t="shared" ref="I59:I75" si="14">SUM(D57+D58)*F59</f>
        <v>0</v>
      </c>
      <c r="J59" s="33">
        <f t="shared" ref="J59:J75" si="15">SUM((E58+E59)*F59*1.3)</f>
        <v>7.54</v>
      </c>
      <c r="K59" s="33">
        <f t="shared" ref="K59:N75" si="16">G59</f>
        <v>161.6</v>
      </c>
      <c r="L59" s="33">
        <f t="shared" si="16"/>
        <v>0</v>
      </c>
      <c r="M59" s="33">
        <f t="shared" si="16"/>
        <v>0</v>
      </c>
      <c r="N59" s="33">
        <f t="shared" si="16"/>
        <v>7.54</v>
      </c>
      <c r="O59" s="34">
        <f>SUM(K59+L59+M59)+O55</f>
        <v>7837.8</v>
      </c>
      <c r="P59" s="35">
        <f>N59+P55</f>
        <v>4262.4400000000005</v>
      </c>
    </row>
    <row r="60" spans="1:16" ht="12" customHeight="1">
      <c r="A60" s="31">
        <v>881</v>
      </c>
      <c r="B60" s="32">
        <v>10.879999999999999</v>
      </c>
      <c r="C60" s="32"/>
      <c r="D60" s="32"/>
      <c r="E60" s="32">
        <v>0.71</v>
      </c>
      <c r="F60" s="33">
        <v>10</v>
      </c>
      <c r="G60" s="33">
        <f t="shared" si="12"/>
        <v>188.79999999999998</v>
      </c>
      <c r="H60" s="33">
        <f t="shared" si="13"/>
        <v>0</v>
      </c>
      <c r="I60" s="33">
        <f t="shared" si="14"/>
        <v>0</v>
      </c>
      <c r="J60" s="33">
        <f t="shared" si="15"/>
        <v>16.77</v>
      </c>
      <c r="K60" s="33">
        <f t="shared" si="16"/>
        <v>188.79999999999998</v>
      </c>
      <c r="L60" s="33">
        <f t="shared" si="16"/>
        <v>0</v>
      </c>
      <c r="M60" s="33">
        <f t="shared" si="16"/>
        <v>0</v>
      </c>
      <c r="N60" s="33">
        <f t="shared" si="16"/>
        <v>16.77</v>
      </c>
      <c r="O60" s="34">
        <f t="shared" ref="O60:O75" si="17">SUM(K60+L60+M60)+O59</f>
        <v>8026.6</v>
      </c>
      <c r="P60" s="35">
        <f t="shared" ref="P60:P75" si="18">N60+P59</f>
        <v>4279.2100000000009</v>
      </c>
    </row>
    <row r="61" spans="1:16" ht="12" customHeight="1">
      <c r="A61" s="31">
        <v>882</v>
      </c>
      <c r="B61" s="32">
        <v>10.8</v>
      </c>
      <c r="C61" s="32"/>
      <c r="D61" s="32"/>
      <c r="E61" s="32">
        <v>0.88</v>
      </c>
      <c r="F61" s="33">
        <v>10</v>
      </c>
      <c r="G61" s="33">
        <f t="shared" si="12"/>
        <v>216.8</v>
      </c>
      <c r="H61" s="33">
        <f t="shared" si="13"/>
        <v>0</v>
      </c>
      <c r="I61" s="33">
        <f t="shared" si="14"/>
        <v>0</v>
      </c>
      <c r="J61" s="33">
        <f t="shared" si="15"/>
        <v>20.669999999999998</v>
      </c>
      <c r="K61" s="33">
        <f t="shared" si="16"/>
        <v>216.8</v>
      </c>
      <c r="L61" s="33">
        <f t="shared" si="16"/>
        <v>0</v>
      </c>
      <c r="M61" s="33">
        <f t="shared" si="16"/>
        <v>0</v>
      </c>
      <c r="N61" s="33">
        <f t="shared" si="16"/>
        <v>20.669999999999998</v>
      </c>
      <c r="O61" s="34">
        <f t="shared" si="17"/>
        <v>8243.4</v>
      </c>
      <c r="P61" s="35">
        <f t="shared" si="18"/>
        <v>4299.880000000001</v>
      </c>
    </row>
    <row r="62" spans="1:16" ht="12" customHeight="1">
      <c r="A62" s="31">
        <v>883</v>
      </c>
      <c r="B62" s="32">
        <v>10.54</v>
      </c>
      <c r="C62" s="32"/>
      <c r="D62" s="32"/>
      <c r="E62" s="32">
        <v>0.79</v>
      </c>
      <c r="F62" s="33">
        <v>10</v>
      </c>
      <c r="G62" s="33">
        <f t="shared" si="12"/>
        <v>213.4</v>
      </c>
      <c r="H62" s="33">
        <f t="shared" si="13"/>
        <v>0</v>
      </c>
      <c r="I62" s="33">
        <f t="shared" si="14"/>
        <v>0</v>
      </c>
      <c r="J62" s="33">
        <f t="shared" si="15"/>
        <v>21.71</v>
      </c>
      <c r="K62" s="33">
        <f t="shared" si="16"/>
        <v>213.4</v>
      </c>
      <c r="L62" s="33">
        <f t="shared" si="16"/>
        <v>0</v>
      </c>
      <c r="M62" s="33">
        <f t="shared" si="16"/>
        <v>0</v>
      </c>
      <c r="N62" s="33">
        <f t="shared" si="16"/>
        <v>21.71</v>
      </c>
      <c r="O62" s="34">
        <f t="shared" si="17"/>
        <v>8456.7999999999993</v>
      </c>
      <c r="P62" s="35">
        <f t="shared" si="18"/>
        <v>4321.5900000000011</v>
      </c>
    </row>
    <row r="63" spans="1:16" ht="12" customHeight="1">
      <c r="A63" s="31">
        <v>884</v>
      </c>
      <c r="B63" s="32">
        <v>11.58</v>
      </c>
      <c r="C63" s="32"/>
      <c r="D63" s="32"/>
      <c r="E63" s="32">
        <v>0</v>
      </c>
      <c r="F63" s="33">
        <v>10</v>
      </c>
      <c r="G63" s="33">
        <f t="shared" si="12"/>
        <v>221.2</v>
      </c>
      <c r="H63" s="33">
        <f t="shared" si="13"/>
        <v>0</v>
      </c>
      <c r="I63" s="33">
        <f t="shared" si="14"/>
        <v>0</v>
      </c>
      <c r="J63" s="33">
        <f t="shared" si="15"/>
        <v>10.270000000000001</v>
      </c>
      <c r="K63" s="33">
        <f t="shared" si="16"/>
        <v>221.2</v>
      </c>
      <c r="L63" s="33">
        <f t="shared" si="16"/>
        <v>0</v>
      </c>
      <c r="M63" s="33">
        <f t="shared" si="16"/>
        <v>0</v>
      </c>
      <c r="N63" s="33">
        <f t="shared" si="16"/>
        <v>10.270000000000001</v>
      </c>
      <c r="O63" s="34">
        <f t="shared" si="17"/>
        <v>8678</v>
      </c>
      <c r="P63" s="35">
        <f t="shared" si="18"/>
        <v>4331.8600000000015</v>
      </c>
    </row>
    <row r="64" spans="1:16" ht="12" customHeight="1">
      <c r="A64" s="31">
        <v>885</v>
      </c>
      <c r="B64" s="32">
        <v>12.11</v>
      </c>
      <c r="C64" s="32"/>
      <c r="D64" s="32"/>
      <c r="E64" s="32">
        <v>0.25</v>
      </c>
      <c r="F64" s="33">
        <v>10</v>
      </c>
      <c r="G64" s="33">
        <f t="shared" si="12"/>
        <v>236.89999999999998</v>
      </c>
      <c r="H64" s="33">
        <f t="shared" si="13"/>
        <v>0</v>
      </c>
      <c r="I64" s="33">
        <f t="shared" si="14"/>
        <v>0</v>
      </c>
      <c r="J64" s="33">
        <f t="shared" si="15"/>
        <v>3.25</v>
      </c>
      <c r="K64" s="33">
        <f t="shared" si="16"/>
        <v>236.89999999999998</v>
      </c>
      <c r="L64" s="33">
        <f t="shared" si="16"/>
        <v>0</v>
      </c>
      <c r="M64" s="33">
        <f t="shared" si="16"/>
        <v>0</v>
      </c>
      <c r="N64" s="33">
        <f t="shared" si="16"/>
        <v>3.25</v>
      </c>
      <c r="O64" s="34">
        <f t="shared" si="17"/>
        <v>8914.9</v>
      </c>
      <c r="P64" s="35">
        <f t="shared" si="18"/>
        <v>4335.1100000000015</v>
      </c>
    </row>
    <row r="65" spans="1:16" ht="12" customHeight="1">
      <c r="A65" s="31">
        <v>886</v>
      </c>
      <c r="B65" s="32">
        <v>12.38</v>
      </c>
      <c r="C65" s="32"/>
      <c r="D65" s="32"/>
      <c r="E65" s="32">
        <v>0.37</v>
      </c>
      <c r="F65" s="33">
        <v>10</v>
      </c>
      <c r="G65" s="33">
        <f t="shared" si="12"/>
        <v>244.90000000000003</v>
      </c>
      <c r="H65" s="33">
        <f t="shared" si="13"/>
        <v>0</v>
      </c>
      <c r="I65" s="33">
        <f t="shared" si="14"/>
        <v>0</v>
      </c>
      <c r="J65" s="33">
        <f t="shared" si="15"/>
        <v>8.06</v>
      </c>
      <c r="K65" s="33">
        <f t="shared" si="16"/>
        <v>244.90000000000003</v>
      </c>
      <c r="L65" s="33">
        <f t="shared" si="16"/>
        <v>0</v>
      </c>
      <c r="M65" s="33">
        <f t="shared" si="16"/>
        <v>0</v>
      </c>
      <c r="N65" s="33">
        <f t="shared" si="16"/>
        <v>8.06</v>
      </c>
      <c r="O65" s="34">
        <f t="shared" si="17"/>
        <v>9159.7999999999993</v>
      </c>
      <c r="P65" s="35">
        <f t="shared" si="18"/>
        <v>4343.1700000000019</v>
      </c>
    </row>
    <row r="66" spans="1:16" ht="12" customHeight="1">
      <c r="A66" s="31">
        <v>887</v>
      </c>
      <c r="B66" s="32">
        <v>12.34</v>
      </c>
      <c r="C66" s="32"/>
      <c r="D66" s="32"/>
      <c r="E66" s="32">
        <v>0.18</v>
      </c>
      <c r="F66" s="33">
        <v>10</v>
      </c>
      <c r="G66" s="33">
        <f t="shared" si="12"/>
        <v>247.2</v>
      </c>
      <c r="H66" s="33">
        <f t="shared" si="13"/>
        <v>0</v>
      </c>
      <c r="I66" s="33">
        <f t="shared" si="14"/>
        <v>0</v>
      </c>
      <c r="J66" s="33">
        <f t="shared" si="15"/>
        <v>7.15</v>
      </c>
      <c r="K66" s="33">
        <f t="shared" si="16"/>
        <v>247.2</v>
      </c>
      <c r="L66" s="33">
        <f t="shared" si="16"/>
        <v>0</v>
      </c>
      <c r="M66" s="33">
        <f t="shared" si="16"/>
        <v>0</v>
      </c>
      <c r="N66" s="33">
        <f t="shared" si="16"/>
        <v>7.15</v>
      </c>
      <c r="O66" s="34">
        <f t="shared" si="17"/>
        <v>9407</v>
      </c>
      <c r="P66" s="35">
        <f t="shared" si="18"/>
        <v>4350.3200000000015</v>
      </c>
    </row>
    <row r="67" spans="1:16" ht="12" customHeight="1">
      <c r="A67" s="31">
        <v>888</v>
      </c>
      <c r="B67" s="32">
        <v>12.48</v>
      </c>
      <c r="C67" s="32"/>
      <c r="D67" s="32"/>
      <c r="E67" s="32">
        <v>0.25</v>
      </c>
      <c r="F67" s="33">
        <v>10</v>
      </c>
      <c r="G67" s="33">
        <f t="shared" si="12"/>
        <v>248.2</v>
      </c>
      <c r="H67" s="33">
        <f t="shared" si="13"/>
        <v>0</v>
      </c>
      <c r="I67" s="33">
        <f t="shared" si="14"/>
        <v>0</v>
      </c>
      <c r="J67" s="33">
        <f t="shared" si="15"/>
        <v>5.59</v>
      </c>
      <c r="K67" s="33">
        <f t="shared" si="16"/>
        <v>248.2</v>
      </c>
      <c r="L67" s="33">
        <f t="shared" si="16"/>
        <v>0</v>
      </c>
      <c r="M67" s="33">
        <f t="shared" si="16"/>
        <v>0</v>
      </c>
      <c r="N67" s="33">
        <f t="shared" si="16"/>
        <v>5.59</v>
      </c>
      <c r="O67" s="34">
        <f t="shared" si="17"/>
        <v>9655.2000000000007</v>
      </c>
      <c r="P67" s="35">
        <f t="shared" si="18"/>
        <v>4355.9100000000017</v>
      </c>
    </row>
    <row r="68" spans="1:16" ht="12" customHeight="1">
      <c r="A68" s="31">
        <v>889</v>
      </c>
      <c r="B68" s="32">
        <v>15.01</v>
      </c>
      <c r="C68" s="32"/>
      <c r="D68" s="32"/>
      <c r="E68" s="32">
        <v>0</v>
      </c>
      <c r="F68" s="33">
        <v>10</v>
      </c>
      <c r="G68" s="33">
        <f t="shared" si="12"/>
        <v>274.90000000000003</v>
      </c>
      <c r="H68" s="33">
        <f t="shared" si="13"/>
        <v>0</v>
      </c>
      <c r="I68" s="33">
        <f t="shared" si="14"/>
        <v>0</v>
      </c>
      <c r="J68" s="33">
        <f t="shared" si="15"/>
        <v>3.25</v>
      </c>
      <c r="K68" s="33">
        <f t="shared" si="16"/>
        <v>274.90000000000003</v>
      </c>
      <c r="L68" s="33">
        <f t="shared" si="16"/>
        <v>0</v>
      </c>
      <c r="M68" s="33">
        <f t="shared" si="16"/>
        <v>0</v>
      </c>
      <c r="N68" s="33">
        <f t="shared" si="16"/>
        <v>3.25</v>
      </c>
      <c r="O68" s="34">
        <f t="shared" si="17"/>
        <v>9930.1</v>
      </c>
      <c r="P68" s="35">
        <f t="shared" si="18"/>
        <v>4359.1600000000017</v>
      </c>
    </row>
    <row r="69" spans="1:16" ht="12" customHeight="1">
      <c r="A69" s="31">
        <v>890</v>
      </c>
      <c r="B69" s="32">
        <v>13.07</v>
      </c>
      <c r="C69" s="32"/>
      <c r="D69" s="32"/>
      <c r="E69" s="32">
        <v>0</v>
      </c>
      <c r="F69" s="33">
        <v>10</v>
      </c>
      <c r="G69" s="33">
        <f t="shared" si="12"/>
        <v>280.79999999999995</v>
      </c>
      <c r="H69" s="33">
        <f t="shared" si="13"/>
        <v>0</v>
      </c>
      <c r="I69" s="33">
        <f t="shared" si="14"/>
        <v>0</v>
      </c>
      <c r="J69" s="33">
        <f t="shared" si="15"/>
        <v>0</v>
      </c>
      <c r="K69" s="33">
        <f t="shared" si="16"/>
        <v>280.79999999999995</v>
      </c>
      <c r="L69" s="33">
        <f t="shared" si="16"/>
        <v>0</v>
      </c>
      <c r="M69" s="33">
        <f t="shared" si="16"/>
        <v>0</v>
      </c>
      <c r="N69" s="33">
        <f t="shared" si="16"/>
        <v>0</v>
      </c>
      <c r="O69" s="34">
        <f t="shared" si="17"/>
        <v>10210.9</v>
      </c>
      <c r="P69" s="35">
        <f t="shared" si="18"/>
        <v>4359.1600000000017</v>
      </c>
    </row>
    <row r="70" spans="1:16" ht="12" customHeight="1">
      <c r="A70" s="31">
        <v>891</v>
      </c>
      <c r="B70" s="32">
        <v>10.96</v>
      </c>
      <c r="C70" s="32"/>
      <c r="D70" s="32"/>
      <c r="E70" s="32">
        <v>0</v>
      </c>
      <c r="F70" s="33">
        <v>10</v>
      </c>
      <c r="G70" s="33">
        <f t="shared" si="12"/>
        <v>240.3</v>
      </c>
      <c r="H70" s="33">
        <f t="shared" si="13"/>
        <v>0</v>
      </c>
      <c r="I70" s="33">
        <f t="shared" si="14"/>
        <v>0</v>
      </c>
      <c r="J70" s="33">
        <f t="shared" si="15"/>
        <v>0</v>
      </c>
      <c r="K70" s="33">
        <f t="shared" si="16"/>
        <v>240.3</v>
      </c>
      <c r="L70" s="33">
        <f t="shared" si="16"/>
        <v>0</v>
      </c>
      <c r="M70" s="33">
        <f t="shared" si="16"/>
        <v>0</v>
      </c>
      <c r="N70" s="33">
        <f t="shared" si="16"/>
        <v>0</v>
      </c>
      <c r="O70" s="34">
        <f t="shared" si="17"/>
        <v>10451.199999999999</v>
      </c>
      <c r="P70" s="35">
        <f t="shared" si="18"/>
        <v>4359.1600000000017</v>
      </c>
    </row>
    <row r="71" spans="1:16" ht="12" customHeight="1">
      <c r="A71" s="31">
        <v>892</v>
      </c>
      <c r="B71" s="32">
        <v>10.850000000000001</v>
      </c>
      <c r="C71" s="32"/>
      <c r="D71" s="32"/>
      <c r="E71" s="32">
        <v>0.43</v>
      </c>
      <c r="F71" s="33">
        <v>10</v>
      </c>
      <c r="G71" s="33">
        <f t="shared" si="12"/>
        <v>218.10000000000002</v>
      </c>
      <c r="H71" s="33">
        <f t="shared" si="13"/>
        <v>0</v>
      </c>
      <c r="I71" s="33">
        <f t="shared" si="14"/>
        <v>0</v>
      </c>
      <c r="J71" s="33">
        <f t="shared" si="15"/>
        <v>5.59</v>
      </c>
      <c r="K71" s="33">
        <f t="shared" si="16"/>
        <v>218.10000000000002</v>
      </c>
      <c r="L71" s="33">
        <f t="shared" si="16"/>
        <v>0</v>
      </c>
      <c r="M71" s="33">
        <f t="shared" si="16"/>
        <v>0</v>
      </c>
      <c r="N71" s="33">
        <f t="shared" si="16"/>
        <v>5.59</v>
      </c>
      <c r="O71" s="34">
        <f t="shared" si="17"/>
        <v>10669.3</v>
      </c>
      <c r="P71" s="35">
        <f t="shared" si="18"/>
        <v>4364.7500000000018</v>
      </c>
    </row>
    <row r="72" spans="1:16" ht="12" customHeight="1">
      <c r="A72" s="31">
        <v>893</v>
      </c>
      <c r="B72" s="32">
        <v>10.58</v>
      </c>
      <c r="C72" s="32"/>
      <c r="D72" s="32"/>
      <c r="E72" s="32">
        <v>0.8</v>
      </c>
      <c r="F72" s="33">
        <v>10</v>
      </c>
      <c r="G72" s="33">
        <f t="shared" si="12"/>
        <v>214.3</v>
      </c>
      <c r="H72" s="33">
        <f t="shared" si="13"/>
        <v>0</v>
      </c>
      <c r="I72" s="33">
        <f t="shared" si="14"/>
        <v>0</v>
      </c>
      <c r="J72" s="33">
        <f t="shared" si="15"/>
        <v>15.990000000000002</v>
      </c>
      <c r="K72" s="33">
        <f t="shared" si="16"/>
        <v>214.3</v>
      </c>
      <c r="L72" s="33">
        <f t="shared" si="16"/>
        <v>0</v>
      </c>
      <c r="M72" s="33">
        <f t="shared" si="16"/>
        <v>0</v>
      </c>
      <c r="N72" s="33">
        <f t="shared" si="16"/>
        <v>15.990000000000002</v>
      </c>
      <c r="O72" s="34">
        <f t="shared" si="17"/>
        <v>10883.599999999999</v>
      </c>
      <c r="P72" s="35">
        <f t="shared" si="18"/>
        <v>4380.7400000000016</v>
      </c>
    </row>
    <row r="73" spans="1:16" ht="12" customHeight="1">
      <c r="A73" s="31">
        <v>894</v>
      </c>
      <c r="B73" s="32">
        <v>11</v>
      </c>
      <c r="C73" s="32"/>
      <c r="D73" s="32"/>
      <c r="E73" s="32">
        <v>0.5</v>
      </c>
      <c r="F73" s="33">
        <v>10</v>
      </c>
      <c r="G73" s="33">
        <f t="shared" si="12"/>
        <v>215.79999999999998</v>
      </c>
      <c r="H73" s="33">
        <f t="shared" si="13"/>
        <v>0</v>
      </c>
      <c r="I73" s="33">
        <f t="shared" si="14"/>
        <v>0</v>
      </c>
      <c r="J73" s="33">
        <f t="shared" si="15"/>
        <v>16.900000000000002</v>
      </c>
      <c r="K73" s="33">
        <f t="shared" si="16"/>
        <v>215.79999999999998</v>
      </c>
      <c r="L73" s="33">
        <f t="shared" si="16"/>
        <v>0</v>
      </c>
      <c r="M73" s="33">
        <f t="shared" si="16"/>
        <v>0</v>
      </c>
      <c r="N73" s="33">
        <f t="shared" si="16"/>
        <v>16.900000000000002</v>
      </c>
      <c r="O73" s="34">
        <f t="shared" si="17"/>
        <v>11099.399999999998</v>
      </c>
      <c r="P73" s="35">
        <f t="shared" si="18"/>
        <v>4397.6400000000012</v>
      </c>
    </row>
    <row r="74" spans="1:16" ht="12" customHeight="1">
      <c r="A74" s="31">
        <v>895</v>
      </c>
      <c r="B74" s="32">
        <v>12.49</v>
      </c>
      <c r="C74" s="32"/>
      <c r="D74" s="32"/>
      <c r="E74" s="32">
        <v>0</v>
      </c>
      <c r="F74" s="33">
        <v>10</v>
      </c>
      <c r="G74" s="33">
        <f t="shared" si="12"/>
        <v>234.90000000000003</v>
      </c>
      <c r="H74" s="33">
        <f t="shared" si="13"/>
        <v>0</v>
      </c>
      <c r="I74" s="33">
        <f t="shared" si="14"/>
        <v>0</v>
      </c>
      <c r="J74" s="33">
        <f t="shared" si="15"/>
        <v>6.5</v>
      </c>
      <c r="K74" s="33">
        <f t="shared" si="16"/>
        <v>234.90000000000003</v>
      </c>
      <c r="L74" s="33">
        <f t="shared" si="16"/>
        <v>0</v>
      </c>
      <c r="M74" s="33">
        <f t="shared" si="16"/>
        <v>0</v>
      </c>
      <c r="N74" s="33">
        <f t="shared" si="16"/>
        <v>6.5</v>
      </c>
      <c r="O74" s="34">
        <f t="shared" si="17"/>
        <v>11334.299999999997</v>
      </c>
      <c r="P74" s="35">
        <f t="shared" si="18"/>
        <v>4404.1400000000012</v>
      </c>
    </row>
    <row r="75" spans="1:16" ht="12" customHeight="1">
      <c r="A75" s="31">
        <v>896</v>
      </c>
      <c r="B75" s="32">
        <v>13.97</v>
      </c>
      <c r="C75" s="32"/>
      <c r="D75" s="32"/>
      <c r="E75" s="32">
        <v>0</v>
      </c>
      <c r="F75" s="33">
        <v>10</v>
      </c>
      <c r="G75" s="33">
        <f t="shared" si="12"/>
        <v>264.60000000000002</v>
      </c>
      <c r="H75" s="33">
        <f t="shared" si="13"/>
        <v>0</v>
      </c>
      <c r="I75" s="33">
        <f t="shared" si="14"/>
        <v>0</v>
      </c>
      <c r="J75" s="33">
        <f t="shared" si="15"/>
        <v>0</v>
      </c>
      <c r="K75" s="33">
        <f t="shared" si="16"/>
        <v>264.60000000000002</v>
      </c>
      <c r="L75" s="33">
        <f t="shared" si="16"/>
        <v>0</v>
      </c>
      <c r="M75" s="33">
        <f t="shared" si="16"/>
        <v>0</v>
      </c>
      <c r="N75" s="33">
        <f t="shared" si="16"/>
        <v>0</v>
      </c>
      <c r="O75" s="34">
        <f t="shared" si="17"/>
        <v>11598.899999999998</v>
      </c>
      <c r="P75" s="35">
        <f t="shared" si="18"/>
        <v>4404.1400000000012</v>
      </c>
    </row>
    <row r="76" spans="1:16" ht="12" customHeight="1">
      <c r="A76" s="31"/>
      <c r="B76" s="32"/>
      <c r="C76" s="32"/>
      <c r="D76" s="32"/>
      <c r="E76" s="32"/>
      <c r="F76" s="33"/>
      <c r="G76" s="33"/>
      <c r="H76" s="33"/>
      <c r="I76" s="33"/>
      <c r="J76" s="33"/>
      <c r="K76" s="33"/>
      <c r="L76" s="33"/>
      <c r="M76" s="33"/>
      <c r="N76" s="33"/>
      <c r="O76" s="34"/>
      <c r="P76" s="35"/>
    </row>
    <row r="77" spans="1:16" ht="12" customHeight="1">
      <c r="A77" s="31"/>
      <c r="B77" s="32"/>
      <c r="C77" s="32"/>
      <c r="D77" s="32"/>
      <c r="E77" s="32"/>
      <c r="F77" s="33"/>
      <c r="G77" s="33"/>
      <c r="H77" s="33"/>
      <c r="I77" s="33"/>
      <c r="J77" s="33"/>
      <c r="K77" s="33"/>
      <c r="L77" s="33"/>
      <c r="M77" s="33"/>
      <c r="N77" s="33"/>
      <c r="O77" s="34"/>
      <c r="P77" s="35"/>
    </row>
    <row r="78" spans="1:16" ht="12" customHeight="1">
      <c r="A78" s="31"/>
      <c r="B78" s="32"/>
      <c r="C78" s="32"/>
      <c r="D78" s="32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4"/>
      <c r="P78" s="35"/>
    </row>
    <row r="79" spans="1:16" ht="12" customHeight="1">
      <c r="A79" s="31"/>
      <c r="B79" s="32"/>
      <c r="C79" s="32"/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5"/>
    </row>
    <row r="80" spans="1:16" ht="12" customHeight="1">
      <c r="A80" s="31"/>
      <c r="B80" s="32"/>
      <c r="C80" s="32"/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35"/>
    </row>
    <row r="81" spans="1:16" ht="12" customHeight="1">
      <c r="A81" s="31"/>
      <c r="B81" s="32"/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35"/>
    </row>
    <row r="82" spans="1:16" ht="12" customHeight="1">
      <c r="A82" s="31"/>
      <c r="B82" s="32"/>
      <c r="C82" s="32"/>
      <c r="D82" s="32"/>
      <c r="E82" s="32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35"/>
    </row>
    <row r="83" spans="1:16" ht="12" customHeight="1">
      <c r="A83" s="31"/>
      <c r="B83" s="32"/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35"/>
    </row>
    <row r="84" spans="1:16" ht="12" customHeight="1">
      <c r="A84" s="31"/>
      <c r="B84" s="32"/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35"/>
    </row>
    <row r="85" spans="1:16" ht="12" thickBot="1">
      <c r="A85" s="11"/>
      <c r="B85" s="12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47"/>
      <c r="P85" s="48"/>
    </row>
    <row r="86" spans="1:16" ht="12" thickBot="1">
      <c r="A86" s="49" t="s">
        <v>3</v>
      </c>
      <c r="B86" s="15">
        <f>SUM(B10:B75)</f>
        <v>600.66000000000031</v>
      </c>
      <c r="C86" s="15"/>
      <c r="D86" s="15"/>
      <c r="E86" s="15">
        <f>SUM(E10:E75)</f>
        <v>170.85000000000008</v>
      </c>
      <c r="F86" s="15"/>
      <c r="G86" s="15">
        <f t="shared" ref="G86:N86" si="19">SUM(G10:G75)</f>
        <v>11598.899999999998</v>
      </c>
      <c r="H86" s="15">
        <f t="shared" si="19"/>
        <v>0</v>
      </c>
      <c r="I86" s="15">
        <f t="shared" si="19"/>
        <v>0</v>
      </c>
      <c r="J86" s="15">
        <f t="shared" si="19"/>
        <v>4404.1400000000012</v>
      </c>
      <c r="K86" s="15">
        <f t="shared" si="19"/>
        <v>11598.899999999998</v>
      </c>
      <c r="L86" s="15">
        <f t="shared" si="19"/>
        <v>0</v>
      </c>
      <c r="M86" s="15">
        <f t="shared" si="19"/>
        <v>0</v>
      </c>
      <c r="N86" s="15">
        <f t="shared" si="19"/>
        <v>4404.1400000000012</v>
      </c>
      <c r="O86" s="16">
        <f>O75</f>
        <v>11598.899999999998</v>
      </c>
      <c r="P86" s="17">
        <f>P75</f>
        <v>4404.1400000000012</v>
      </c>
    </row>
  </sheetData>
  <mergeCells count="12">
    <mergeCell ref="A8:P8"/>
    <mergeCell ref="B7:C7"/>
    <mergeCell ref="A5:A6"/>
    <mergeCell ref="B5:E5"/>
    <mergeCell ref="G5:J5"/>
    <mergeCell ref="F5:F6"/>
    <mergeCell ref="A1:P1"/>
    <mergeCell ref="A3:P3"/>
    <mergeCell ref="A4:P4"/>
    <mergeCell ref="A2:P2"/>
    <mergeCell ref="K5:N5"/>
    <mergeCell ref="O5:P5"/>
  </mergeCells>
  <phoneticPr fontId="0" type="noConversion"/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47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>
        <v>0</v>
      </c>
      <c r="B10" s="32">
        <v>19.95</v>
      </c>
      <c r="C10" s="32"/>
      <c r="D10" s="32"/>
      <c r="E10" s="32">
        <v>0</v>
      </c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6" ht="12" customHeight="1">
      <c r="A11" s="31">
        <v>1</v>
      </c>
      <c r="B11" s="32">
        <v>15.53</v>
      </c>
      <c r="C11" s="32"/>
      <c r="D11" s="32"/>
      <c r="E11" s="32">
        <v>0</v>
      </c>
      <c r="F11" s="33">
        <v>10</v>
      </c>
      <c r="G11" s="33">
        <f>SUM(B9+B11)*F11</f>
        <v>155.29999999999998</v>
      </c>
      <c r="H11" s="33">
        <f>SUM(C10+C11)*F11</f>
        <v>0</v>
      </c>
      <c r="I11" s="33">
        <f>SUM(D9+D11)*F11</f>
        <v>0</v>
      </c>
      <c r="J11" s="33">
        <f>SUM((E10+E11)*F11*1.3)</f>
        <v>0</v>
      </c>
      <c r="K11" s="33">
        <f t="shared" ref="K11:N15" si="0">G11</f>
        <v>155.29999999999998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4">
        <f>SUM(K11+L11+M11)+O10</f>
        <v>155.29999999999998</v>
      </c>
      <c r="P11" s="35">
        <f>N11+P10</f>
        <v>0</v>
      </c>
    </row>
    <row r="12" spans="1:16" ht="12" customHeight="1">
      <c r="A12" s="31">
        <v>2</v>
      </c>
      <c r="B12" s="32">
        <v>19.920000000000002</v>
      </c>
      <c r="C12" s="32"/>
      <c r="D12" s="32"/>
      <c r="E12" s="32">
        <v>0</v>
      </c>
      <c r="F12" s="33">
        <v>10</v>
      </c>
      <c r="G12" s="33">
        <f>SUM(B10+B12)*F12</f>
        <v>398.70000000000005</v>
      </c>
      <c r="H12" s="33">
        <f>SUM(C11+C12)*F12</f>
        <v>0</v>
      </c>
      <c r="I12" s="33">
        <f>SUM(D10+D12)*F12</f>
        <v>0</v>
      </c>
      <c r="J12" s="33">
        <f>SUM((E11+E12)*F12*1.3)</f>
        <v>0</v>
      </c>
      <c r="K12" s="33">
        <f t="shared" si="0"/>
        <v>398.70000000000005</v>
      </c>
      <c r="L12" s="33">
        <f t="shared" si="0"/>
        <v>0</v>
      </c>
      <c r="M12" s="33">
        <f t="shared" si="0"/>
        <v>0</v>
      </c>
      <c r="N12" s="33">
        <f t="shared" si="0"/>
        <v>0</v>
      </c>
      <c r="O12" s="34">
        <f>SUM(K12+L12+M12)+O11</f>
        <v>554</v>
      </c>
      <c r="P12" s="35">
        <f>N12+P11</f>
        <v>0</v>
      </c>
    </row>
    <row r="13" spans="1:16" ht="12" customHeight="1">
      <c r="A13" s="31">
        <v>3</v>
      </c>
      <c r="B13" s="32">
        <v>15.97</v>
      </c>
      <c r="C13" s="32"/>
      <c r="D13" s="32"/>
      <c r="E13" s="32">
        <v>0</v>
      </c>
      <c r="F13" s="33">
        <v>10</v>
      </c>
      <c r="G13" s="33">
        <f>SUM(B12+B13)*F13</f>
        <v>358.9</v>
      </c>
      <c r="H13" s="33">
        <f>SUM(C12+C13)*F13</f>
        <v>0</v>
      </c>
      <c r="I13" s="33">
        <f>SUM(D11+D13)*F13</f>
        <v>0</v>
      </c>
      <c r="J13" s="33">
        <f>SUM((E12+E13)*F13*1.3)</f>
        <v>0</v>
      </c>
      <c r="K13" s="33">
        <f t="shared" si="0"/>
        <v>358.9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34">
        <f>SUM(K13+L13+M13)+O12</f>
        <v>912.9</v>
      </c>
      <c r="P13" s="35">
        <f>N13+P12</f>
        <v>0</v>
      </c>
    </row>
    <row r="14" spans="1:16" ht="12" customHeight="1">
      <c r="A14" s="31">
        <v>4</v>
      </c>
      <c r="B14" s="32">
        <v>22.79</v>
      </c>
      <c r="C14" s="32"/>
      <c r="D14" s="32"/>
      <c r="E14" s="32">
        <v>0</v>
      </c>
      <c r="F14" s="33">
        <v>10</v>
      </c>
      <c r="G14" s="33">
        <f>SUM(B13+B14)*F14</f>
        <v>387.59999999999997</v>
      </c>
      <c r="H14" s="33">
        <f>SUM(C13+C14)*F14</f>
        <v>0</v>
      </c>
      <c r="I14" s="33">
        <f>SUM(D12+D14)*F14</f>
        <v>0</v>
      </c>
      <c r="J14" s="33">
        <f>SUM((E13+E14)*F14*1.3)</f>
        <v>0</v>
      </c>
      <c r="K14" s="33">
        <f t="shared" si="0"/>
        <v>387.59999999999997</v>
      </c>
      <c r="L14" s="33">
        <f t="shared" si="0"/>
        <v>0</v>
      </c>
      <c r="M14" s="33">
        <f t="shared" si="0"/>
        <v>0</v>
      </c>
      <c r="N14" s="33">
        <f t="shared" si="0"/>
        <v>0</v>
      </c>
      <c r="O14" s="34">
        <f>SUM(K14+L14+M14)+O13</f>
        <v>1300.5</v>
      </c>
      <c r="P14" s="35">
        <f>N14+P13</f>
        <v>0</v>
      </c>
    </row>
    <row r="15" spans="1:16" ht="12" customHeight="1">
      <c r="A15" s="31">
        <v>5</v>
      </c>
      <c r="B15" s="32">
        <v>20.02</v>
      </c>
      <c r="C15" s="32"/>
      <c r="D15" s="32"/>
      <c r="E15" s="32">
        <v>0</v>
      </c>
      <c r="F15" s="33">
        <v>10</v>
      </c>
      <c r="G15" s="33">
        <f>SUM(B14+B15)*F15</f>
        <v>428.1</v>
      </c>
      <c r="H15" s="33">
        <f>SUM(C14+C15)*F15</f>
        <v>0</v>
      </c>
      <c r="I15" s="33">
        <f>SUM(D13+D15)*F15</f>
        <v>0</v>
      </c>
      <c r="J15" s="33">
        <f>SUM((E14+E15)*F15*1.3)</f>
        <v>0</v>
      </c>
      <c r="K15" s="33">
        <f t="shared" si="0"/>
        <v>428.1</v>
      </c>
      <c r="L15" s="33">
        <f t="shared" si="0"/>
        <v>0</v>
      </c>
      <c r="M15" s="33">
        <f t="shared" si="0"/>
        <v>0</v>
      </c>
      <c r="N15" s="33">
        <f t="shared" si="0"/>
        <v>0</v>
      </c>
      <c r="O15" s="34">
        <f>SUM(K15+L15+M15)+O14</f>
        <v>1728.6</v>
      </c>
      <c r="P15" s="35">
        <f>N15+P14</f>
        <v>0</v>
      </c>
    </row>
    <row r="16" spans="1:16" ht="12" customHeight="1">
      <c r="A16" s="31"/>
      <c r="B16" s="32"/>
      <c r="C16" s="32"/>
      <c r="D16" s="3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35"/>
    </row>
    <row r="17" spans="1:16" s="52" customFormat="1" ht="12" customHeight="1">
      <c r="A17" s="31"/>
      <c r="B17" s="32"/>
      <c r="C17" s="32"/>
      <c r="D17" s="32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5"/>
    </row>
    <row r="18" spans="1:16" s="52" customFormat="1" ht="12" customHeight="1">
      <c r="A18" s="31"/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35"/>
    </row>
    <row r="19" spans="1:16" s="52" customFormat="1" ht="12" customHeight="1">
      <c r="A19" s="31"/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35"/>
    </row>
    <row r="20" spans="1:16" s="52" customFormat="1" ht="12" customHeight="1">
      <c r="A20" s="31"/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4"/>
      <c r="P20" s="35"/>
    </row>
    <row r="21" spans="1:16" s="52" customFormat="1" ht="12" customHeight="1">
      <c r="A21" s="31"/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5"/>
    </row>
    <row r="22" spans="1:16" s="52" customFormat="1" ht="12" customHeight="1">
      <c r="A22" s="31"/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5"/>
    </row>
    <row r="23" spans="1:16" s="52" customFormat="1" ht="12" customHeight="1">
      <c r="A23" s="31"/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5"/>
    </row>
    <row r="24" spans="1:16" s="52" customFormat="1" ht="12" customHeight="1">
      <c r="A24" s="31"/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5"/>
    </row>
    <row r="25" spans="1:16" s="52" customFormat="1" ht="12" customHeight="1">
      <c r="A25" s="31"/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35"/>
    </row>
    <row r="26" spans="1:16" s="52" customFormat="1" ht="12" customHeight="1">
      <c r="A26" s="31"/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/>
    </row>
    <row r="27" spans="1:16" s="52" customFormat="1" ht="12" customHeight="1">
      <c r="A27" s="31"/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5"/>
    </row>
    <row r="28" spans="1:16" s="52" customFormat="1" ht="12" customHeight="1">
      <c r="A28" s="31"/>
      <c r="B28" s="32"/>
      <c r="C28" s="32"/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35"/>
    </row>
    <row r="29" spans="1:16" s="52" customFormat="1" ht="12" customHeight="1">
      <c r="A29" s="31"/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5"/>
    </row>
    <row r="30" spans="1:16" s="52" customFormat="1" ht="12" customHeight="1">
      <c r="A30" s="31"/>
      <c r="B30" s="32"/>
      <c r="C30" s="32"/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35"/>
    </row>
    <row r="31" spans="1:16" s="52" customFormat="1" ht="12" customHeight="1">
      <c r="A31" s="31"/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35"/>
    </row>
    <row r="32" spans="1:16" s="52" customFormat="1" ht="12" customHeight="1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5"/>
    </row>
    <row r="33" spans="1:16" s="52" customFormat="1" ht="12" customHeight="1">
      <c r="A33" s="31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5"/>
    </row>
    <row r="34" spans="1:16" s="52" customFormat="1" ht="12" customHeight="1">
      <c r="A34" s="31"/>
      <c r="B34" s="32"/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5"/>
    </row>
    <row r="35" spans="1:16" s="52" customFormat="1" ht="12" customHeight="1">
      <c r="A35" s="31"/>
      <c r="B35" s="32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5"/>
    </row>
    <row r="36" spans="1:16" s="52" customFormat="1" ht="12" customHeight="1">
      <c r="A36" s="31"/>
      <c r="B36" s="32"/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5"/>
    </row>
    <row r="37" spans="1:16" s="52" customFormat="1" ht="12" customHeight="1">
      <c r="A37" s="31"/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5"/>
    </row>
    <row r="38" spans="1:16" s="52" customFormat="1" ht="12" customHeight="1">
      <c r="A38" s="31"/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5"/>
    </row>
    <row r="39" spans="1:16" s="52" customFormat="1" ht="12" customHeight="1">
      <c r="A39" s="31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4"/>
      <c r="P39" s="35"/>
    </row>
    <row r="40" spans="1:16" s="52" customFormat="1" ht="12" customHeight="1">
      <c r="A40" s="31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5"/>
    </row>
    <row r="41" spans="1:16" s="52" customFormat="1" ht="12" customHeight="1">
      <c r="A41" s="31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5"/>
    </row>
    <row r="42" spans="1:16" s="52" customFormat="1" ht="12" customHeight="1">
      <c r="A42" s="31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5"/>
    </row>
    <row r="43" spans="1:16" s="52" customFormat="1" ht="12" customHeight="1">
      <c r="A43" s="31"/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35"/>
    </row>
    <row r="44" spans="1:16" s="52" customFormat="1" ht="12" customHeight="1">
      <c r="A44" s="31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5"/>
    </row>
    <row r="45" spans="1:16" s="52" customFormat="1" ht="12" customHeight="1">
      <c r="A45" s="31"/>
      <c r="B45" s="32"/>
      <c r="C45" s="32"/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35"/>
    </row>
    <row r="46" spans="1:16" s="52" customFormat="1" ht="12" thickBot="1">
      <c r="A46" s="11"/>
      <c r="B46" s="12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47"/>
      <c r="P46" s="48"/>
    </row>
    <row r="47" spans="1:16" s="52" customFormat="1" ht="12" thickBot="1">
      <c r="A47" s="49" t="s">
        <v>3</v>
      </c>
      <c r="B47" s="15">
        <f>SUM(B10:B42)</f>
        <v>114.17999999999999</v>
      </c>
      <c r="C47" s="15">
        <f>SUM(C10:C42)</f>
        <v>0</v>
      </c>
      <c r="D47" s="15">
        <f>SUM(D10:D42)</f>
        <v>0</v>
      </c>
      <c r="E47" s="15">
        <f>SUM(E10:E42)</f>
        <v>0</v>
      </c>
      <c r="F47" s="15"/>
      <c r="G47" s="15">
        <f t="shared" ref="G47:N47" si="1">SUM(G10:G42)</f>
        <v>1728.6</v>
      </c>
      <c r="H47" s="15">
        <f t="shared" si="1"/>
        <v>0</v>
      </c>
      <c r="I47" s="15">
        <f t="shared" si="1"/>
        <v>0</v>
      </c>
      <c r="J47" s="15">
        <f t="shared" si="1"/>
        <v>0</v>
      </c>
      <c r="K47" s="15">
        <f t="shared" si="1"/>
        <v>1728.6</v>
      </c>
      <c r="L47" s="15">
        <f t="shared" si="1"/>
        <v>0</v>
      </c>
      <c r="M47" s="15">
        <f t="shared" si="1"/>
        <v>0</v>
      </c>
      <c r="N47" s="15">
        <f t="shared" si="1"/>
        <v>0</v>
      </c>
      <c r="O47" s="16">
        <f>O15</f>
        <v>1728.6</v>
      </c>
      <c r="P47" s="17">
        <f>P15</f>
        <v>0</v>
      </c>
    </row>
  </sheetData>
  <mergeCells count="12">
    <mergeCell ref="A8:P8"/>
    <mergeCell ref="F5:F6"/>
    <mergeCell ref="G5:J5"/>
    <mergeCell ref="K5:N5"/>
    <mergeCell ref="O5:P5"/>
    <mergeCell ref="B7:C7"/>
    <mergeCell ref="A1:P1"/>
    <mergeCell ref="A2:P2"/>
    <mergeCell ref="A3:P3"/>
    <mergeCell ref="A4:P4"/>
    <mergeCell ref="A5:A6"/>
    <mergeCell ref="B5:E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7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/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4">
        <f>SUM(K10+L10+M10)</f>
        <v>0</v>
      </c>
      <c r="P10" s="35">
        <f>N10</f>
        <v>0</v>
      </c>
    </row>
    <row r="11" spans="1:16" ht="12" customHeight="1">
      <c r="A11" s="31">
        <v>1</v>
      </c>
      <c r="B11" s="32">
        <v>22.73</v>
      </c>
      <c r="C11" s="32"/>
      <c r="D11" s="32"/>
      <c r="E11" s="32">
        <v>0</v>
      </c>
      <c r="F11" s="33">
        <v>10</v>
      </c>
      <c r="G11" s="33">
        <f>SUM(B10+B11)*F11</f>
        <v>227.3</v>
      </c>
      <c r="H11" s="33">
        <f>SUM(C9+C11)*F11</f>
        <v>0</v>
      </c>
      <c r="I11" s="33">
        <f>SUM(D9+D11)*F11</f>
        <v>0</v>
      </c>
      <c r="J11" s="33">
        <f>SUM((E10+E11)*F11*1.3)</f>
        <v>0</v>
      </c>
      <c r="K11" s="33">
        <f>G11</f>
        <v>227.3</v>
      </c>
      <c r="L11" s="33">
        <f>H11</f>
        <v>0</v>
      </c>
      <c r="M11" s="33">
        <f>I11</f>
        <v>0</v>
      </c>
      <c r="N11" s="33">
        <f>J11</f>
        <v>0</v>
      </c>
      <c r="O11" s="34">
        <f t="shared" ref="O11:O20" si="0">SUM(K11+L11+M11)+O10</f>
        <v>227.3</v>
      </c>
      <c r="P11" s="35">
        <f t="shared" ref="P11:P20" si="1">N11+P10</f>
        <v>0</v>
      </c>
    </row>
    <row r="12" spans="1:16" ht="12" customHeight="1">
      <c r="A12" s="31">
        <v>2</v>
      </c>
      <c r="B12" s="32">
        <v>27.42</v>
      </c>
      <c r="C12" s="32"/>
      <c r="D12" s="32"/>
      <c r="E12" s="32">
        <v>0</v>
      </c>
      <c r="F12" s="33">
        <v>10</v>
      </c>
      <c r="G12" s="33">
        <f t="shared" ref="G12:G20" si="2">SUM(B11+B12)*F12</f>
        <v>501.50000000000006</v>
      </c>
      <c r="H12" s="33">
        <f t="shared" ref="H12:H20" si="3">SUM(C10+C12)*F12</f>
        <v>0</v>
      </c>
      <c r="I12" s="33">
        <f t="shared" ref="I12:I20" si="4">SUM(D10+D12)*F12</f>
        <v>0</v>
      </c>
      <c r="J12" s="33">
        <f t="shared" ref="J12:J20" si="5">SUM((E11+E12)*F12*1.3)</f>
        <v>0</v>
      </c>
      <c r="K12" s="33">
        <f t="shared" ref="K12:N15" si="6">G12</f>
        <v>501.50000000000006</v>
      </c>
      <c r="L12" s="33">
        <f t="shared" si="6"/>
        <v>0</v>
      </c>
      <c r="M12" s="33">
        <f t="shared" si="6"/>
        <v>0</v>
      </c>
      <c r="N12" s="33">
        <f t="shared" si="6"/>
        <v>0</v>
      </c>
      <c r="O12" s="34">
        <f t="shared" si="0"/>
        <v>728.80000000000007</v>
      </c>
      <c r="P12" s="35">
        <f t="shared" si="1"/>
        <v>0</v>
      </c>
    </row>
    <row r="13" spans="1:16" ht="12" customHeight="1">
      <c r="A13" s="31">
        <v>3</v>
      </c>
      <c r="B13" s="32">
        <v>16.28</v>
      </c>
      <c r="C13" s="32"/>
      <c r="D13" s="32"/>
      <c r="E13" s="32">
        <v>0</v>
      </c>
      <c r="F13" s="33">
        <v>10</v>
      </c>
      <c r="G13" s="33">
        <f t="shared" si="2"/>
        <v>437</v>
      </c>
      <c r="H13" s="33">
        <f t="shared" si="3"/>
        <v>0</v>
      </c>
      <c r="I13" s="33">
        <f t="shared" si="4"/>
        <v>0</v>
      </c>
      <c r="J13" s="33">
        <f t="shared" si="5"/>
        <v>0</v>
      </c>
      <c r="K13" s="33">
        <f t="shared" si="6"/>
        <v>437</v>
      </c>
      <c r="L13" s="33">
        <f t="shared" si="6"/>
        <v>0</v>
      </c>
      <c r="M13" s="33">
        <f t="shared" si="6"/>
        <v>0</v>
      </c>
      <c r="N13" s="33">
        <f t="shared" si="6"/>
        <v>0</v>
      </c>
      <c r="O13" s="34">
        <f t="shared" si="0"/>
        <v>1165.8000000000002</v>
      </c>
      <c r="P13" s="35">
        <f t="shared" si="1"/>
        <v>0</v>
      </c>
    </row>
    <row r="14" spans="1:16" ht="12" customHeight="1">
      <c r="A14" s="31">
        <v>4</v>
      </c>
      <c r="B14" s="32">
        <v>31.68</v>
      </c>
      <c r="C14" s="32"/>
      <c r="D14" s="32"/>
      <c r="E14" s="32">
        <v>0</v>
      </c>
      <c r="F14" s="33">
        <v>10</v>
      </c>
      <c r="G14" s="33">
        <f t="shared" si="2"/>
        <v>479.6</v>
      </c>
      <c r="H14" s="33">
        <f t="shared" si="3"/>
        <v>0</v>
      </c>
      <c r="I14" s="33">
        <f t="shared" si="4"/>
        <v>0</v>
      </c>
      <c r="J14" s="33">
        <f t="shared" si="5"/>
        <v>0</v>
      </c>
      <c r="K14" s="33">
        <f t="shared" si="6"/>
        <v>479.6</v>
      </c>
      <c r="L14" s="33">
        <f t="shared" si="6"/>
        <v>0</v>
      </c>
      <c r="M14" s="33">
        <f t="shared" si="6"/>
        <v>0</v>
      </c>
      <c r="N14" s="33">
        <f t="shared" si="6"/>
        <v>0</v>
      </c>
      <c r="O14" s="34">
        <f t="shared" si="0"/>
        <v>1645.4</v>
      </c>
      <c r="P14" s="35">
        <f t="shared" si="1"/>
        <v>0</v>
      </c>
    </row>
    <row r="15" spans="1:16" ht="12" customHeight="1">
      <c r="A15" s="31">
        <v>5</v>
      </c>
      <c r="B15" s="32">
        <v>0</v>
      </c>
      <c r="C15" s="32"/>
      <c r="D15" s="32"/>
      <c r="E15" s="32">
        <v>0</v>
      </c>
      <c r="F15" s="33">
        <v>10</v>
      </c>
      <c r="G15" s="33">
        <f t="shared" si="2"/>
        <v>316.8</v>
      </c>
      <c r="H15" s="33">
        <f t="shared" si="3"/>
        <v>0</v>
      </c>
      <c r="I15" s="33">
        <f t="shared" si="4"/>
        <v>0</v>
      </c>
      <c r="J15" s="33">
        <f t="shared" si="5"/>
        <v>0</v>
      </c>
      <c r="K15" s="33">
        <f t="shared" si="6"/>
        <v>316.8</v>
      </c>
      <c r="L15" s="33">
        <f t="shared" si="6"/>
        <v>0</v>
      </c>
      <c r="M15" s="33">
        <f t="shared" si="6"/>
        <v>0</v>
      </c>
      <c r="N15" s="33">
        <f t="shared" si="6"/>
        <v>0</v>
      </c>
      <c r="O15" s="34">
        <f t="shared" si="0"/>
        <v>1962.2</v>
      </c>
      <c r="P15" s="35">
        <f t="shared" si="1"/>
        <v>0</v>
      </c>
    </row>
    <row r="16" spans="1:16" ht="12" customHeight="1">
      <c r="A16" s="31">
        <v>6</v>
      </c>
      <c r="B16" s="32">
        <v>31.61</v>
      </c>
      <c r="C16" s="32"/>
      <c r="D16" s="32"/>
      <c r="E16" s="32">
        <v>0</v>
      </c>
      <c r="F16" s="33">
        <v>10</v>
      </c>
      <c r="G16" s="33">
        <f t="shared" si="2"/>
        <v>316.10000000000002</v>
      </c>
      <c r="H16" s="33">
        <f t="shared" si="3"/>
        <v>0</v>
      </c>
      <c r="I16" s="33">
        <f t="shared" si="4"/>
        <v>0</v>
      </c>
      <c r="J16" s="33">
        <f t="shared" si="5"/>
        <v>0</v>
      </c>
      <c r="K16" s="33">
        <f t="shared" ref="K16:N20" si="7">G16</f>
        <v>316.10000000000002</v>
      </c>
      <c r="L16" s="33">
        <f t="shared" si="7"/>
        <v>0</v>
      </c>
      <c r="M16" s="33">
        <f t="shared" si="7"/>
        <v>0</v>
      </c>
      <c r="N16" s="33">
        <f t="shared" si="7"/>
        <v>0</v>
      </c>
      <c r="O16" s="34">
        <f t="shared" si="0"/>
        <v>2278.3000000000002</v>
      </c>
      <c r="P16" s="35">
        <f t="shared" si="1"/>
        <v>0</v>
      </c>
    </row>
    <row r="17" spans="1:16" s="52" customFormat="1" ht="12" customHeight="1">
      <c r="A17" s="31">
        <v>7</v>
      </c>
      <c r="B17" s="32">
        <v>3.5</v>
      </c>
      <c r="C17" s="32"/>
      <c r="D17" s="32"/>
      <c r="E17" s="32">
        <v>0</v>
      </c>
      <c r="F17" s="33">
        <v>10</v>
      </c>
      <c r="G17" s="33">
        <f t="shared" si="2"/>
        <v>351.1</v>
      </c>
      <c r="H17" s="33">
        <f t="shared" si="3"/>
        <v>0</v>
      </c>
      <c r="I17" s="33">
        <f t="shared" si="4"/>
        <v>0</v>
      </c>
      <c r="J17" s="33">
        <f t="shared" si="5"/>
        <v>0</v>
      </c>
      <c r="K17" s="33">
        <f t="shared" si="7"/>
        <v>351.1</v>
      </c>
      <c r="L17" s="33">
        <f t="shared" si="7"/>
        <v>0</v>
      </c>
      <c r="M17" s="33">
        <f t="shared" si="7"/>
        <v>0</v>
      </c>
      <c r="N17" s="33">
        <f t="shared" si="7"/>
        <v>0</v>
      </c>
      <c r="O17" s="34">
        <f t="shared" si="0"/>
        <v>2629.4</v>
      </c>
      <c r="P17" s="35">
        <f t="shared" si="1"/>
        <v>0</v>
      </c>
    </row>
    <row r="18" spans="1:16" s="52" customFormat="1" ht="12" customHeight="1">
      <c r="A18" s="31">
        <v>8</v>
      </c>
      <c r="B18" s="32">
        <v>0.28999999999999998</v>
      </c>
      <c r="C18" s="32"/>
      <c r="D18" s="32"/>
      <c r="E18" s="32">
        <v>0</v>
      </c>
      <c r="F18" s="33">
        <v>10</v>
      </c>
      <c r="G18" s="33">
        <f t="shared" si="2"/>
        <v>37.9</v>
      </c>
      <c r="H18" s="33">
        <f t="shared" si="3"/>
        <v>0</v>
      </c>
      <c r="I18" s="33">
        <f t="shared" si="4"/>
        <v>0</v>
      </c>
      <c r="J18" s="33">
        <f t="shared" si="5"/>
        <v>0</v>
      </c>
      <c r="K18" s="33">
        <f t="shared" si="7"/>
        <v>37.9</v>
      </c>
      <c r="L18" s="33">
        <f t="shared" si="7"/>
        <v>0</v>
      </c>
      <c r="M18" s="33">
        <f t="shared" si="7"/>
        <v>0</v>
      </c>
      <c r="N18" s="33">
        <f t="shared" si="7"/>
        <v>0</v>
      </c>
      <c r="O18" s="34">
        <f t="shared" si="0"/>
        <v>2667.3</v>
      </c>
      <c r="P18" s="35">
        <f t="shared" si="1"/>
        <v>0</v>
      </c>
    </row>
    <row r="19" spans="1:16" s="52" customFormat="1" ht="12" customHeight="1">
      <c r="A19" s="31">
        <v>9</v>
      </c>
      <c r="B19" s="32">
        <v>8.7899999999999991</v>
      </c>
      <c r="C19" s="32"/>
      <c r="D19" s="32"/>
      <c r="E19" s="32">
        <v>0</v>
      </c>
      <c r="F19" s="33">
        <v>10</v>
      </c>
      <c r="G19" s="33">
        <f t="shared" si="2"/>
        <v>90.799999999999983</v>
      </c>
      <c r="H19" s="33">
        <f t="shared" si="3"/>
        <v>0</v>
      </c>
      <c r="I19" s="33">
        <f t="shared" si="4"/>
        <v>0</v>
      </c>
      <c r="J19" s="33">
        <f t="shared" si="5"/>
        <v>0</v>
      </c>
      <c r="K19" s="33">
        <f t="shared" si="7"/>
        <v>90.799999999999983</v>
      </c>
      <c r="L19" s="33">
        <f t="shared" si="7"/>
        <v>0</v>
      </c>
      <c r="M19" s="33">
        <f t="shared" si="7"/>
        <v>0</v>
      </c>
      <c r="N19" s="33">
        <f t="shared" si="7"/>
        <v>0</v>
      </c>
      <c r="O19" s="34">
        <f t="shared" si="0"/>
        <v>2758.1000000000004</v>
      </c>
      <c r="P19" s="35">
        <f t="shared" si="1"/>
        <v>0</v>
      </c>
    </row>
    <row r="20" spans="1:16" s="52" customFormat="1" ht="12" customHeight="1">
      <c r="A20" s="31">
        <v>10</v>
      </c>
      <c r="B20" s="32">
        <v>17.73</v>
      </c>
      <c r="C20" s="32"/>
      <c r="D20" s="32"/>
      <c r="E20" s="32">
        <v>0</v>
      </c>
      <c r="F20" s="33">
        <v>10</v>
      </c>
      <c r="G20" s="33">
        <f t="shared" si="2"/>
        <v>265.2</v>
      </c>
      <c r="H20" s="33">
        <f t="shared" si="3"/>
        <v>0</v>
      </c>
      <c r="I20" s="33">
        <f t="shared" si="4"/>
        <v>0</v>
      </c>
      <c r="J20" s="33">
        <f t="shared" si="5"/>
        <v>0</v>
      </c>
      <c r="K20" s="33">
        <f t="shared" si="7"/>
        <v>265.2</v>
      </c>
      <c r="L20" s="33">
        <f t="shared" si="7"/>
        <v>0</v>
      </c>
      <c r="M20" s="33">
        <f t="shared" si="7"/>
        <v>0</v>
      </c>
      <c r="N20" s="33">
        <f t="shared" si="7"/>
        <v>0</v>
      </c>
      <c r="O20" s="34">
        <f t="shared" si="0"/>
        <v>3023.3</v>
      </c>
      <c r="P20" s="35">
        <f t="shared" si="1"/>
        <v>0</v>
      </c>
    </row>
    <row r="21" spans="1:16" s="52" customFormat="1" ht="12" customHeight="1">
      <c r="A21" s="31"/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5"/>
    </row>
    <row r="22" spans="1:16" s="52" customFormat="1" ht="12" customHeight="1">
      <c r="A22" s="31"/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5"/>
    </row>
    <row r="23" spans="1:16" s="52" customFormat="1" ht="12" customHeight="1">
      <c r="A23" s="31"/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5"/>
    </row>
    <row r="24" spans="1:16" s="52" customFormat="1" ht="12" customHeight="1">
      <c r="A24" s="31"/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5"/>
    </row>
    <row r="25" spans="1:16" s="52" customFormat="1" ht="12" customHeight="1">
      <c r="A25" s="31"/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35"/>
    </row>
    <row r="26" spans="1:16" s="52" customFormat="1" ht="12" customHeight="1">
      <c r="A26" s="31"/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/>
    </row>
    <row r="27" spans="1:16" s="52" customFormat="1" ht="12" customHeight="1">
      <c r="A27" s="31"/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5"/>
    </row>
    <row r="28" spans="1:16" s="52" customFormat="1" ht="12" customHeight="1">
      <c r="A28" s="31"/>
      <c r="B28" s="32"/>
      <c r="C28" s="32"/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35"/>
    </row>
    <row r="29" spans="1:16" s="52" customFormat="1" ht="12" customHeight="1">
      <c r="A29" s="31"/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5"/>
    </row>
    <row r="30" spans="1:16" s="52" customFormat="1" ht="12" customHeight="1">
      <c r="A30" s="31"/>
      <c r="B30" s="32"/>
      <c r="C30" s="32"/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35"/>
    </row>
    <row r="31" spans="1:16" s="52" customFormat="1" ht="12" customHeight="1">
      <c r="A31" s="31"/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35"/>
    </row>
    <row r="32" spans="1:16" s="52" customFormat="1" ht="12" customHeight="1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5"/>
    </row>
    <row r="33" spans="1:16" s="52" customFormat="1" ht="12" customHeight="1">
      <c r="A33" s="31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5"/>
    </row>
    <row r="34" spans="1:16" s="52" customFormat="1" ht="12" customHeight="1">
      <c r="A34" s="31"/>
      <c r="B34" s="32"/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5"/>
    </row>
    <row r="35" spans="1:16" s="52" customFormat="1" ht="12" customHeight="1">
      <c r="A35" s="31"/>
      <c r="B35" s="32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5"/>
    </row>
    <row r="36" spans="1:16" s="52" customFormat="1" ht="12" customHeight="1">
      <c r="A36" s="31"/>
      <c r="B36" s="32"/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5"/>
    </row>
    <row r="37" spans="1:16" s="52" customFormat="1" ht="12" customHeight="1">
      <c r="A37" s="31"/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5"/>
    </row>
    <row r="38" spans="1:16" s="52" customFormat="1" ht="12" customHeight="1">
      <c r="A38" s="31"/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5"/>
    </row>
    <row r="39" spans="1:16" s="52" customFormat="1" ht="12" customHeight="1">
      <c r="A39" s="31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4"/>
      <c r="P39" s="35"/>
    </row>
    <row r="40" spans="1:16" s="52" customFormat="1" ht="12" customHeight="1">
      <c r="A40" s="31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5"/>
    </row>
    <row r="41" spans="1:16" s="52" customFormat="1" ht="12" customHeight="1">
      <c r="A41" s="31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5"/>
    </row>
    <row r="42" spans="1:16" s="52" customFormat="1" ht="12" customHeight="1">
      <c r="A42" s="31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5"/>
    </row>
    <row r="43" spans="1:16" s="52" customFormat="1" ht="12" customHeight="1">
      <c r="A43" s="31"/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35"/>
    </row>
    <row r="44" spans="1:16" s="52" customFormat="1" ht="12" customHeight="1">
      <c r="A44" s="31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5"/>
    </row>
    <row r="45" spans="1:16" s="52" customFormat="1" ht="12" customHeight="1">
      <c r="A45" s="31"/>
      <c r="B45" s="32"/>
      <c r="C45" s="32"/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35"/>
    </row>
    <row r="46" spans="1:16" s="52" customFormat="1" ht="12" thickBot="1">
      <c r="A46" s="11"/>
      <c r="B46" s="12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47"/>
      <c r="P46" s="48"/>
    </row>
    <row r="47" spans="1:16" s="52" customFormat="1" ht="12" thickBot="1">
      <c r="A47" s="49" t="s">
        <v>3</v>
      </c>
      <c r="B47" s="15">
        <f>SUM(B10:B22)</f>
        <v>160.03</v>
      </c>
      <c r="C47" s="15">
        <f t="shared" ref="C47:N47" si="8">SUM(C10:C22)</f>
        <v>0</v>
      </c>
      <c r="D47" s="15">
        <f t="shared" si="8"/>
        <v>0</v>
      </c>
      <c r="E47" s="15">
        <f t="shared" si="8"/>
        <v>0</v>
      </c>
      <c r="F47" s="15"/>
      <c r="G47" s="15">
        <f t="shared" si="8"/>
        <v>3023.3</v>
      </c>
      <c r="H47" s="15">
        <f t="shared" si="8"/>
        <v>0</v>
      </c>
      <c r="I47" s="15">
        <f t="shared" si="8"/>
        <v>0</v>
      </c>
      <c r="J47" s="15">
        <f t="shared" si="8"/>
        <v>0</v>
      </c>
      <c r="K47" s="15">
        <f t="shared" si="8"/>
        <v>3023.3</v>
      </c>
      <c r="L47" s="15">
        <f t="shared" si="8"/>
        <v>0</v>
      </c>
      <c r="M47" s="15">
        <f t="shared" si="8"/>
        <v>0</v>
      </c>
      <c r="N47" s="15">
        <f t="shared" si="8"/>
        <v>0</v>
      </c>
      <c r="O47" s="16">
        <f>O20</f>
        <v>3023.3</v>
      </c>
      <c r="P47" s="17">
        <f>P20</f>
        <v>0</v>
      </c>
    </row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47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/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4">
        <v>0</v>
      </c>
      <c r="P10" s="35">
        <v>0</v>
      </c>
    </row>
    <row r="11" spans="1:16" ht="12" customHeight="1">
      <c r="A11" s="31">
        <v>1</v>
      </c>
      <c r="B11" s="32">
        <v>0.73</v>
      </c>
      <c r="C11" s="32"/>
      <c r="D11" s="32"/>
      <c r="E11" s="32">
        <v>9.3800000000000008</v>
      </c>
      <c r="F11" s="33">
        <v>10</v>
      </c>
      <c r="G11" s="33">
        <f>SUM(B10+B11)*F11</f>
        <v>7.3</v>
      </c>
      <c r="H11" s="33">
        <f>SUM(C9+C11)*F11</f>
        <v>0</v>
      </c>
      <c r="I11" s="33">
        <f>SUM(D9+D11)*F11</f>
        <v>0</v>
      </c>
      <c r="J11" s="33">
        <f>SUM((E10+E11)*F11*1.3)</f>
        <v>121.94000000000001</v>
      </c>
      <c r="K11" s="33">
        <f>G11</f>
        <v>7.3</v>
      </c>
      <c r="L11" s="33">
        <f>H11</f>
        <v>0</v>
      </c>
      <c r="M11" s="33">
        <f>I11</f>
        <v>0</v>
      </c>
      <c r="N11" s="33">
        <f>J11</f>
        <v>121.94000000000001</v>
      </c>
      <c r="O11" s="34">
        <f>SUM(K11+L11+M11)+O10</f>
        <v>7.3</v>
      </c>
      <c r="P11" s="35">
        <f>N11+P10</f>
        <v>121.94000000000001</v>
      </c>
    </row>
    <row r="12" spans="1:16" ht="12" customHeight="1">
      <c r="A12" s="31">
        <v>2</v>
      </c>
      <c r="B12" s="32">
        <v>8.85</v>
      </c>
      <c r="C12" s="32"/>
      <c r="D12" s="32"/>
      <c r="E12" s="32">
        <v>3.25</v>
      </c>
      <c r="F12" s="33">
        <v>10</v>
      </c>
      <c r="G12" s="33">
        <f t="shared" ref="G12:G25" si="0">SUM(B11+B12)*F12</f>
        <v>95.8</v>
      </c>
      <c r="H12" s="33">
        <f t="shared" ref="H12:H25" si="1">SUM(C10+C12)*F12</f>
        <v>0</v>
      </c>
      <c r="I12" s="33">
        <f t="shared" ref="I12:I25" si="2">SUM(D10+D12)*F12</f>
        <v>0</v>
      </c>
      <c r="J12" s="33">
        <f t="shared" ref="J12:J25" si="3">SUM((E11+E12)*F12*1.3)</f>
        <v>164.19000000000003</v>
      </c>
      <c r="K12" s="33">
        <f t="shared" ref="K12:N20" si="4">G12</f>
        <v>95.8</v>
      </c>
      <c r="L12" s="33">
        <f t="shared" si="4"/>
        <v>0</v>
      </c>
      <c r="M12" s="33">
        <f t="shared" si="4"/>
        <v>0</v>
      </c>
      <c r="N12" s="33">
        <f t="shared" si="4"/>
        <v>164.19000000000003</v>
      </c>
      <c r="O12" s="34">
        <f t="shared" ref="O12:O25" si="5">SUM(K12+L12+M12)+O11</f>
        <v>103.1</v>
      </c>
      <c r="P12" s="35">
        <f t="shared" ref="P12:P25" si="6">N12+P11</f>
        <v>286.13000000000005</v>
      </c>
    </row>
    <row r="13" spans="1:16" ht="12" customHeight="1">
      <c r="A13" s="31">
        <v>3</v>
      </c>
      <c r="B13" s="32">
        <v>12.19</v>
      </c>
      <c r="C13" s="32"/>
      <c r="D13" s="32"/>
      <c r="E13" s="32">
        <v>2.64</v>
      </c>
      <c r="F13" s="33">
        <v>10</v>
      </c>
      <c r="G13" s="33">
        <f t="shared" si="0"/>
        <v>210.39999999999998</v>
      </c>
      <c r="H13" s="33">
        <f t="shared" si="1"/>
        <v>0</v>
      </c>
      <c r="I13" s="33">
        <f t="shared" si="2"/>
        <v>0</v>
      </c>
      <c r="J13" s="33">
        <f t="shared" si="3"/>
        <v>76.570000000000007</v>
      </c>
      <c r="K13" s="33">
        <f t="shared" si="4"/>
        <v>210.39999999999998</v>
      </c>
      <c r="L13" s="33">
        <f t="shared" si="4"/>
        <v>0</v>
      </c>
      <c r="M13" s="33">
        <f t="shared" si="4"/>
        <v>0</v>
      </c>
      <c r="N13" s="33">
        <f t="shared" si="4"/>
        <v>76.570000000000007</v>
      </c>
      <c r="O13" s="34">
        <f t="shared" si="5"/>
        <v>313.5</v>
      </c>
      <c r="P13" s="35">
        <f t="shared" si="6"/>
        <v>362.70000000000005</v>
      </c>
    </row>
    <row r="14" spans="1:16" ht="12" customHeight="1">
      <c r="A14" s="31">
        <v>4</v>
      </c>
      <c r="B14" s="32">
        <v>9.98</v>
      </c>
      <c r="C14" s="32"/>
      <c r="D14" s="32"/>
      <c r="E14" s="32">
        <v>3.66</v>
      </c>
      <c r="F14" s="33">
        <v>10</v>
      </c>
      <c r="G14" s="33">
        <f t="shared" si="0"/>
        <v>221.70000000000002</v>
      </c>
      <c r="H14" s="33">
        <f t="shared" si="1"/>
        <v>0</v>
      </c>
      <c r="I14" s="33">
        <f t="shared" si="2"/>
        <v>0</v>
      </c>
      <c r="J14" s="33">
        <f t="shared" si="3"/>
        <v>81.900000000000006</v>
      </c>
      <c r="K14" s="33">
        <f t="shared" si="4"/>
        <v>221.70000000000002</v>
      </c>
      <c r="L14" s="33">
        <f t="shared" si="4"/>
        <v>0</v>
      </c>
      <c r="M14" s="33">
        <f t="shared" si="4"/>
        <v>0</v>
      </c>
      <c r="N14" s="33">
        <f t="shared" si="4"/>
        <v>81.900000000000006</v>
      </c>
      <c r="O14" s="34">
        <f t="shared" si="5"/>
        <v>535.20000000000005</v>
      </c>
      <c r="P14" s="35">
        <f t="shared" si="6"/>
        <v>444.6</v>
      </c>
    </row>
    <row r="15" spans="1:16" ht="12" customHeight="1">
      <c r="A15" s="31">
        <v>5</v>
      </c>
      <c r="B15" s="32">
        <v>3.35</v>
      </c>
      <c r="C15" s="32"/>
      <c r="D15" s="32"/>
      <c r="E15" s="32">
        <v>5.0599999999999996</v>
      </c>
      <c r="F15" s="33">
        <v>10</v>
      </c>
      <c r="G15" s="33">
        <f t="shared" si="0"/>
        <v>133.30000000000001</v>
      </c>
      <c r="H15" s="33">
        <f t="shared" si="1"/>
        <v>0</v>
      </c>
      <c r="I15" s="33">
        <f t="shared" si="2"/>
        <v>0</v>
      </c>
      <c r="J15" s="33">
        <f t="shared" si="3"/>
        <v>113.35999999999999</v>
      </c>
      <c r="K15" s="33">
        <f t="shared" si="4"/>
        <v>133.30000000000001</v>
      </c>
      <c r="L15" s="33">
        <f t="shared" si="4"/>
        <v>0</v>
      </c>
      <c r="M15" s="33">
        <f t="shared" si="4"/>
        <v>0</v>
      </c>
      <c r="N15" s="33">
        <f t="shared" si="4"/>
        <v>113.35999999999999</v>
      </c>
      <c r="O15" s="34">
        <f t="shared" si="5"/>
        <v>668.5</v>
      </c>
      <c r="P15" s="35">
        <f t="shared" si="6"/>
        <v>557.96</v>
      </c>
    </row>
    <row r="16" spans="1:16" ht="12" customHeight="1">
      <c r="A16" s="31">
        <v>6</v>
      </c>
      <c r="B16" s="32">
        <v>0</v>
      </c>
      <c r="C16" s="32"/>
      <c r="D16" s="32"/>
      <c r="E16" s="32">
        <v>0</v>
      </c>
      <c r="F16" s="33">
        <v>10</v>
      </c>
      <c r="G16" s="33">
        <f t="shared" si="0"/>
        <v>33.5</v>
      </c>
      <c r="H16" s="33">
        <f t="shared" si="1"/>
        <v>0</v>
      </c>
      <c r="I16" s="33">
        <f t="shared" si="2"/>
        <v>0</v>
      </c>
      <c r="J16" s="33">
        <f t="shared" si="3"/>
        <v>65.78</v>
      </c>
      <c r="K16" s="33">
        <f t="shared" si="4"/>
        <v>33.5</v>
      </c>
      <c r="L16" s="33">
        <f t="shared" si="4"/>
        <v>0</v>
      </c>
      <c r="M16" s="33">
        <f t="shared" si="4"/>
        <v>0</v>
      </c>
      <c r="N16" s="33">
        <f t="shared" si="4"/>
        <v>65.78</v>
      </c>
      <c r="O16" s="34">
        <f t="shared" si="5"/>
        <v>702</v>
      </c>
      <c r="P16" s="35">
        <f t="shared" si="6"/>
        <v>623.74</v>
      </c>
    </row>
    <row r="17" spans="1:16" s="52" customFormat="1" ht="12" customHeight="1">
      <c r="A17" s="31">
        <v>7</v>
      </c>
      <c r="B17" s="32">
        <v>6.3</v>
      </c>
      <c r="C17" s="32"/>
      <c r="D17" s="32"/>
      <c r="E17" s="32">
        <v>3.67</v>
      </c>
      <c r="F17" s="33">
        <v>10</v>
      </c>
      <c r="G17" s="33">
        <f t="shared" si="0"/>
        <v>63</v>
      </c>
      <c r="H17" s="33">
        <f t="shared" si="1"/>
        <v>0</v>
      </c>
      <c r="I17" s="33">
        <f t="shared" si="2"/>
        <v>0</v>
      </c>
      <c r="J17" s="33">
        <f t="shared" si="3"/>
        <v>47.710000000000008</v>
      </c>
      <c r="K17" s="33">
        <f t="shared" si="4"/>
        <v>63</v>
      </c>
      <c r="L17" s="33">
        <f t="shared" si="4"/>
        <v>0</v>
      </c>
      <c r="M17" s="33">
        <f t="shared" si="4"/>
        <v>0</v>
      </c>
      <c r="N17" s="33">
        <f t="shared" si="4"/>
        <v>47.710000000000008</v>
      </c>
      <c r="O17" s="34">
        <f t="shared" si="5"/>
        <v>765</v>
      </c>
      <c r="P17" s="35">
        <f t="shared" si="6"/>
        <v>671.45</v>
      </c>
    </row>
    <row r="18" spans="1:16" s="52" customFormat="1" ht="12" customHeight="1">
      <c r="A18" s="31">
        <v>8</v>
      </c>
      <c r="B18" s="32">
        <v>2.88</v>
      </c>
      <c r="C18" s="32"/>
      <c r="D18" s="32"/>
      <c r="E18" s="32">
        <v>5.31</v>
      </c>
      <c r="F18" s="33">
        <v>10</v>
      </c>
      <c r="G18" s="33">
        <f t="shared" si="0"/>
        <v>91.8</v>
      </c>
      <c r="H18" s="33">
        <f t="shared" si="1"/>
        <v>0</v>
      </c>
      <c r="I18" s="33">
        <f t="shared" si="2"/>
        <v>0</v>
      </c>
      <c r="J18" s="33">
        <f t="shared" si="3"/>
        <v>116.74000000000002</v>
      </c>
      <c r="K18" s="33">
        <f t="shared" si="4"/>
        <v>91.8</v>
      </c>
      <c r="L18" s="33">
        <f t="shared" si="4"/>
        <v>0</v>
      </c>
      <c r="M18" s="33">
        <f t="shared" si="4"/>
        <v>0</v>
      </c>
      <c r="N18" s="33">
        <f t="shared" si="4"/>
        <v>116.74000000000002</v>
      </c>
      <c r="O18" s="34">
        <f t="shared" si="5"/>
        <v>856.8</v>
      </c>
      <c r="P18" s="35">
        <f t="shared" si="6"/>
        <v>788.19</v>
      </c>
    </row>
    <row r="19" spans="1:16" s="52" customFormat="1" ht="12" customHeight="1">
      <c r="A19" s="31">
        <v>9</v>
      </c>
      <c r="B19" s="32">
        <v>2.37</v>
      </c>
      <c r="C19" s="32"/>
      <c r="D19" s="32"/>
      <c r="E19" s="32">
        <v>5.78</v>
      </c>
      <c r="F19" s="33">
        <v>10</v>
      </c>
      <c r="G19" s="33">
        <f t="shared" si="0"/>
        <v>52.5</v>
      </c>
      <c r="H19" s="33">
        <f t="shared" si="1"/>
        <v>0</v>
      </c>
      <c r="I19" s="33">
        <f t="shared" si="2"/>
        <v>0</v>
      </c>
      <c r="J19" s="33">
        <f t="shared" si="3"/>
        <v>144.17000000000002</v>
      </c>
      <c r="K19" s="33">
        <f t="shared" si="4"/>
        <v>52.5</v>
      </c>
      <c r="L19" s="33">
        <f t="shared" si="4"/>
        <v>0</v>
      </c>
      <c r="M19" s="33">
        <f t="shared" si="4"/>
        <v>0</v>
      </c>
      <c r="N19" s="33">
        <f t="shared" si="4"/>
        <v>144.17000000000002</v>
      </c>
      <c r="O19" s="34">
        <f t="shared" si="5"/>
        <v>909.3</v>
      </c>
      <c r="P19" s="35">
        <f t="shared" si="6"/>
        <v>932.36000000000013</v>
      </c>
    </row>
    <row r="20" spans="1:16" s="52" customFormat="1" ht="12" customHeight="1">
      <c r="A20" s="31">
        <v>10</v>
      </c>
      <c r="B20" s="32">
        <v>5.64</v>
      </c>
      <c r="C20" s="32"/>
      <c r="D20" s="32"/>
      <c r="E20" s="32">
        <v>2.63</v>
      </c>
      <c r="F20" s="33">
        <v>10</v>
      </c>
      <c r="G20" s="33">
        <f t="shared" si="0"/>
        <v>80.099999999999994</v>
      </c>
      <c r="H20" s="33">
        <f t="shared" si="1"/>
        <v>0</v>
      </c>
      <c r="I20" s="33">
        <f t="shared" si="2"/>
        <v>0</v>
      </c>
      <c r="J20" s="33">
        <f t="shared" si="3"/>
        <v>109.33</v>
      </c>
      <c r="K20" s="33">
        <f t="shared" si="4"/>
        <v>80.099999999999994</v>
      </c>
      <c r="L20" s="33">
        <f t="shared" si="4"/>
        <v>0</v>
      </c>
      <c r="M20" s="33">
        <f t="shared" si="4"/>
        <v>0</v>
      </c>
      <c r="N20" s="33">
        <f t="shared" si="4"/>
        <v>109.33</v>
      </c>
      <c r="O20" s="34">
        <f t="shared" si="5"/>
        <v>989.4</v>
      </c>
      <c r="P20" s="35">
        <f t="shared" si="6"/>
        <v>1041.69</v>
      </c>
    </row>
    <row r="21" spans="1:16" s="52" customFormat="1" ht="12" customHeight="1">
      <c r="A21" s="31">
        <v>11</v>
      </c>
      <c r="B21" s="32">
        <v>7.92</v>
      </c>
      <c r="C21" s="32"/>
      <c r="D21" s="32"/>
      <c r="E21" s="32">
        <v>1.72</v>
      </c>
      <c r="F21" s="33">
        <v>10</v>
      </c>
      <c r="G21" s="33">
        <f t="shared" si="0"/>
        <v>135.6</v>
      </c>
      <c r="H21" s="33">
        <f t="shared" si="1"/>
        <v>0</v>
      </c>
      <c r="I21" s="33">
        <f t="shared" si="2"/>
        <v>0</v>
      </c>
      <c r="J21" s="33">
        <f t="shared" si="3"/>
        <v>56.550000000000004</v>
      </c>
      <c r="K21" s="33">
        <f t="shared" ref="K21:N25" si="7">G21</f>
        <v>135.6</v>
      </c>
      <c r="L21" s="33">
        <f t="shared" si="7"/>
        <v>0</v>
      </c>
      <c r="M21" s="33">
        <f t="shared" si="7"/>
        <v>0</v>
      </c>
      <c r="N21" s="33">
        <f t="shared" si="7"/>
        <v>56.550000000000004</v>
      </c>
      <c r="O21" s="34">
        <f t="shared" si="5"/>
        <v>1125</v>
      </c>
      <c r="P21" s="35">
        <f t="shared" si="6"/>
        <v>1098.24</v>
      </c>
    </row>
    <row r="22" spans="1:16" s="52" customFormat="1" ht="12" customHeight="1">
      <c r="A22" s="31">
        <v>12</v>
      </c>
      <c r="B22" s="32">
        <v>9.129999999999999</v>
      </c>
      <c r="C22" s="32"/>
      <c r="D22" s="32"/>
      <c r="E22" s="32">
        <v>1.29</v>
      </c>
      <c r="F22" s="33">
        <v>10</v>
      </c>
      <c r="G22" s="33">
        <f t="shared" si="0"/>
        <v>170.49999999999997</v>
      </c>
      <c r="H22" s="33">
        <f t="shared" si="1"/>
        <v>0</v>
      </c>
      <c r="I22" s="33">
        <f t="shared" si="2"/>
        <v>0</v>
      </c>
      <c r="J22" s="33">
        <f t="shared" si="3"/>
        <v>39.129999999999995</v>
      </c>
      <c r="K22" s="33">
        <f t="shared" si="7"/>
        <v>170.49999999999997</v>
      </c>
      <c r="L22" s="33">
        <f t="shared" si="7"/>
        <v>0</v>
      </c>
      <c r="M22" s="33">
        <f t="shared" si="7"/>
        <v>0</v>
      </c>
      <c r="N22" s="33">
        <f t="shared" si="7"/>
        <v>39.129999999999995</v>
      </c>
      <c r="O22" s="34">
        <f t="shared" si="5"/>
        <v>1295.5</v>
      </c>
      <c r="P22" s="35">
        <f t="shared" si="6"/>
        <v>1137.3699999999999</v>
      </c>
    </row>
    <row r="23" spans="1:16" s="52" customFormat="1" ht="12" customHeight="1">
      <c r="A23" s="31">
        <v>13</v>
      </c>
      <c r="B23" s="32">
        <v>9.3000000000000007</v>
      </c>
      <c r="C23" s="32"/>
      <c r="D23" s="32"/>
      <c r="E23" s="32">
        <v>1.22</v>
      </c>
      <c r="F23" s="33">
        <v>10</v>
      </c>
      <c r="G23" s="33">
        <f t="shared" si="0"/>
        <v>184.3</v>
      </c>
      <c r="H23" s="33">
        <f t="shared" si="1"/>
        <v>0</v>
      </c>
      <c r="I23" s="33">
        <f t="shared" si="2"/>
        <v>0</v>
      </c>
      <c r="J23" s="33">
        <f t="shared" si="3"/>
        <v>32.629999999999995</v>
      </c>
      <c r="K23" s="33">
        <f t="shared" si="7"/>
        <v>184.3</v>
      </c>
      <c r="L23" s="33">
        <f t="shared" si="7"/>
        <v>0</v>
      </c>
      <c r="M23" s="33">
        <f t="shared" si="7"/>
        <v>0</v>
      </c>
      <c r="N23" s="33">
        <f t="shared" si="7"/>
        <v>32.629999999999995</v>
      </c>
      <c r="O23" s="34">
        <f t="shared" si="5"/>
        <v>1479.8</v>
      </c>
      <c r="P23" s="35">
        <f t="shared" si="6"/>
        <v>1170</v>
      </c>
    </row>
    <row r="24" spans="1:16" s="52" customFormat="1" ht="12" customHeight="1">
      <c r="A24" s="31">
        <v>14</v>
      </c>
      <c r="B24" s="32">
        <v>9.36</v>
      </c>
      <c r="C24" s="32"/>
      <c r="D24" s="32"/>
      <c r="E24" s="32">
        <v>1.03</v>
      </c>
      <c r="F24" s="33">
        <v>10</v>
      </c>
      <c r="G24" s="33">
        <f t="shared" si="0"/>
        <v>186.6</v>
      </c>
      <c r="H24" s="33">
        <f t="shared" si="1"/>
        <v>0</v>
      </c>
      <c r="I24" s="33">
        <f t="shared" si="2"/>
        <v>0</v>
      </c>
      <c r="J24" s="33">
        <f t="shared" si="3"/>
        <v>29.25</v>
      </c>
      <c r="K24" s="33">
        <f t="shared" si="7"/>
        <v>186.6</v>
      </c>
      <c r="L24" s="33">
        <f t="shared" si="7"/>
        <v>0</v>
      </c>
      <c r="M24" s="33">
        <f t="shared" si="7"/>
        <v>0</v>
      </c>
      <c r="N24" s="33">
        <f t="shared" si="7"/>
        <v>29.25</v>
      </c>
      <c r="O24" s="34">
        <f t="shared" si="5"/>
        <v>1666.3999999999999</v>
      </c>
      <c r="P24" s="35">
        <f t="shared" si="6"/>
        <v>1199.25</v>
      </c>
    </row>
    <row r="25" spans="1:16" s="52" customFormat="1" ht="12" customHeight="1">
      <c r="A25" s="31">
        <v>15</v>
      </c>
      <c r="B25" s="32">
        <v>20.23</v>
      </c>
      <c r="C25" s="32"/>
      <c r="D25" s="32"/>
      <c r="E25" s="32">
        <v>0</v>
      </c>
      <c r="F25" s="33">
        <v>10</v>
      </c>
      <c r="G25" s="33">
        <f t="shared" si="0"/>
        <v>295.89999999999998</v>
      </c>
      <c r="H25" s="33">
        <f t="shared" si="1"/>
        <v>0</v>
      </c>
      <c r="I25" s="33">
        <f t="shared" si="2"/>
        <v>0</v>
      </c>
      <c r="J25" s="33">
        <f t="shared" si="3"/>
        <v>13.39</v>
      </c>
      <c r="K25" s="33">
        <f t="shared" si="7"/>
        <v>295.89999999999998</v>
      </c>
      <c r="L25" s="33">
        <f t="shared" si="7"/>
        <v>0</v>
      </c>
      <c r="M25" s="33">
        <f t="shared" si="7"/>
        <v>0</v>
      </c>
      <c r="N25" s="33">
        <f t="shared" si="7"/>
        <v>13.39</v>
      </c>
      <c r="O25" s="34">
        <f t="shared" si="5"/>
        <v>1962.2999999999997</v>
      </c>
      <c r="P25" s="35">
        <f t="shared" si="6"/>
        <v>1212.6400000000001</v>
      </c>
    </row>
    <row r="26" spans="1:16" s="52" customFormat="1" ht="12" customHeight="1">
      <c r="A26" s="31"/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/>
    </row>
    <row r="27" spans="1:16" s="52" customFormat="1" ht="12" customHeight="1">
      <c r="A27" s="31"/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5"/>
    </row>
    <row r="28" spans="1:16" s="52" customFormat="1" ht="12" customHeight="1">
      <c r="A28" s="31"/>
      <c r="B28" s="32"/>
      <c r="C28" s="32"/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35"/>
    </row>
    <row r="29" spans="1:16" s="52" customFormat="1" ht="12" customHeight="1">
      <c r="A29" s="31"/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5"/>
    </row>
    <row r="30" spans="1:16" s="52" customFormat="1" ht="12" customHeight="1">
      <c r="A30" s="31"/>
      <c r="B30" s="32"/>
      <c r="C30" s="32"/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35"/>
    </row>
    <row r="31" spans="1:16" s="52" customFormat="1" ht="12" customHeight="1">
      <c r="A31" s="31"/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35"/>
    </row>
    <row r="32" spans="1:16" s="52" customFormat="1" ht="12" customHeight="1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5"/>
    </row>
    <row r="33" spans="1:16" s="52" customFormat="1" ht="12" customHeight="1">
      <c r="A33" s="31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5"/>
    </row>
    <row r="34" spans="1:16" s="52" customFormat="1" ht="12" customHeight="1">
      <c r="A34" s="31"/>
      <c r="B34" s="32"/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5"/>
    </row>
    <row r="35" spans="1:16" s="52" customFormat="1" ht="12" customHeight="1">
      <c r="A35" s="31"/>
      <c r="B35" s="32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5"/>
    </row>
    <row r="36" spans="1:16" s="52" customFormat="1" ht="12" customHeight="1">
      <c r="A36" s="31"/>
      <c r="B36" s="32"/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5"/>
    </row>
    <row r="37" spans="1:16" s="52" customFormat="1" ht="12" customHeight="1">
      <c r="A37" s="31"/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5"/>
    </row>
    <row r="38" spans="1:16" s="52" customFormat="1" ht="12" customHeight="1">
      <c r="A38" s="31"/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5"/>
    </row>
    <row r="39" spans="1:16" s="52" customFormat="1" ht="12" customHeight="1">
      <c r="A39" s="31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4"/>
      <c r="P39" s="35"/>
    </row>
    <row r="40" spans="1:16" s="52" customFormat="1" ht="12" customHeight="1">
      <c r="A40" s="31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5"/>
    </row>
    <row r="41" spans="1:16" s="52" customFormat="1" ht="12" customHeight="1">
      <c r="A41" s="31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5"/>
    </row>
    <row r="42" spans="1:16" s="52" customFormat="1" ht="12" customHeight="1">
      <c r="A42" s="31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5"/>
    </row>
    <row r="43" spans="1:16" s="52" customFormat="1" ht="12" customHeight="1">
      <c r="A43" s="31"/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35"/>
    </row>
    <row r="44" spans="1:16" s="52" customFormat="1" ht="12" customHeight="1">
      <c r="A44" s="31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5"/>
    </row>
    <row r="45" spans="1:16" s="52" customFormat="1" ht="12" customHeight="1">
      <c r="A45" s="31"/>
      <c r="B45" s="32"/>
      <c r="C45" s="32"/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35"/>
    </row>
    <row r="46" spans="1:16" s="52" customFormat="1" ht="12" thickBot="1">
      <c r="A46" s="11"/>
      <c r="B46" s="12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47"/>
      <c r="P46" s="48"/>
    </row>
    <row r="47" spans="1:16" s="52" customFormat="1" ht="12" thickBot="1">
      <c r="A47" s="49" t="s">
        <v>3</v>
      </c>
      <c r="B47" s="15">
        <f>SUM(B10:B25)</f>
        <v>108.23</v>
      </c>
      <c r="C47" s="15">
        <f t="shared" ref="C47:N47" si="8">SUM(C10:C25)</f>
        <v>0</v>
      </c>
      <c r="D47" s="15">
        <f t="shared" si="8"/>
        <v>0</v>
      </c>
      <c r="E47" s="15">
        <f t="shared" si="8"/>
        <v>46.64</v>
      </c>
      <c r="F47" s="15"/>
      <c r="G47" s="15">
        <f t="shared" si="8"/>
        <v>1962.2999999999997</v>
      </c>
      <c r="H47" s="15">
        <f t="shared" si="8"/>
        <v>0</v>
      </c>
      <c r="I47" s="15">
        <f t="shared" si="8"/>
        <v>0</v>
      </c>
      <c r="J47" s="15">
        <f t="shared" si="8"/>
        <v>1212.6400000000001</v>
      </c>
      <c r="K47" s="15">
        <f t="shared" si="8"/>
        <v>1962.2999999999997</v>
      </c>
      <c r="L47" s="15">
        <f t="shared" si="8"/>
        <v>0</v>
      </c>
      <c r="M47" s="15">
        <f t="shared" si="8"/>
        <v>0</v>
      </c>
      <c r="N47" s="15">
        <f t="shared" si="8"/>
        <v>1212.6400000000001</v>
      </c>
      <c r="O47" s="16">
        <f>O25</f>
        <v>1962.2999999999997</v>
      </c>
      <c r="P47" s="17">
        <f>P25</f>
        <v>1212.6400000000001</v>
      </c>
    </row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7"/>
  <sheetViews>
    <sheetView showGridLines="0" tabSelected="1" zoomScaleSheetLayoutView="100" workbookViewId="0">
      <selection activeCell="H20" sqref="H20"/>
    </sheetView>
  </sheetViews>
  <sheetFormatPr defaultRowHeight="11.25"/>
  <cols>
    <col min="1" max="1" width="13.140625" style="1" customWidth="1"/>
    <col min="2" max="5" width="8.7109375" style="10" customWidth="1"/>
    <col min="6" max="6" width="9.7109375" style="3" customWidth="1"/>
    <col min="7" max="10" width="8.7109375" style="3" customWidth="1"/>
    <col min="11" max="11" width="8.7109375" style="50" customWidth="1"/>
    <col min="12" max="14" width="8.7109375" style="3" customWidth="1"/>
    <col min="15" max="16" width="8.7109375" style="51" customWidth="1"/>
    <col min="17" max="16384" width="9.140625" style="27"/>
  </cols>
  <sheetData>
    <row r="1" spans="1:16" s="23" customFormat="1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13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13.5" customHeight="1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ht="13.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</row>
    <row r="5" spans="1:16" s="74" customFormat="1" ht="12" customHeight="1">
      <c r="A5" s="53" t="s">
        <v>20</v>
      </c>
      <c r="B5" s="54" t="s">
        <v>21</v>
      </c>
      <c r="C5" s="55"/>
      <c r="D5" s="55"/>
      <c r="E5" s="55"/>
      <c r="F5" s="56" t="s">
        <v>2</v>
      </c>
      <c r="G5" s="57" t="s">
        <v>22</v>
      </c>
      <c r="H5" s="58"/>
      <c r="I5" s="58"/>
      <c r="J5" s="58"/>
      <c r="K5" s="57" t="s">
        <v>23</v>
      </c>
      <c r="L5" s="58"/>
      <c r="M5" s="58"/>
      <c r="N5" s="58"/>
      <c r="O5" s="59" t="s">
        <v>24</v>
      </c>
      <c r="P5" s="60"/>
    </row>
    <row r="6" spans="1:16" s="74" customFormat="1" ht="12" customHeight="1" thickBot="1">
      <c r="A6" s="61"/>
      <c r="B6" s="62" t="s">
        <v>25</v>
      </c>
      <c r="C6" s="62" t="s">
        <v>26</v>
      </c>
      <c r="D6" s="62" t="s">
        <v>27</v>
      </c>
      <c r="E6" s="62" t="s">
        <v>28</v>
      </c>
      <c r="F6" s="63"/>
      <c r="G6" s="64" t="s">
        <v>29</v>
      </c>
      <c r="H6" s="64" t="s">
        <v>26</v>
      </c>
      <c r="I6" s="64" t="s">
        <v>27</v>
      </c>
      <c r="J6" s="64" t="s">
        <v>30</v>
      </c>
      <c r="K6" s="64" t="s">
        <v>25</v>
      </c>
      <c r="L6" s="64" t="s">
        <v>31</v>
      </c>
      <c r="M6" s="64" t="s">
        <v>27</v>
      </c>
      <c r="N6" s="64" t="s">
        <v>28</v>
      </c>
      <c r="O6" s="65" t="s">
        <v>32</v>
      </c>
      <c r="P6" s="66" t="s">
        <v>28</v>
      </c>
    </row>
    <row r="7" spans="1:16" ht="12" hidden="1" customHeight="1" thickBot="1">
      <c r="A7" s="4"/>
      <c r="B7" s="18" t="s">
        <v>1</v>
      </c>
      <c r="C7" s="19"/>
      <c r="D7" s="8"/>
      <c r="E7" s="9"/>
      <c r="F7" s="7"/>
      <c r="G7" s="5"/>
      <c r="H7" s="6"/>
      <c r="I7" s="7"/>
      <c r="J7" s="2"/>
      <c r="K7" s="5"/>
      <c r="L7" s="6"/>
      <c r="M7" s="7"/>
      <c r="N7" s="2"/>
      <c r="O7" s="29"/>
      <c r="P7" s="30"/>
    </row>
    <row r="8" spans="1:16" s="25" customFormat="1" ht="18" customHeight="1">
      <c r="A8" s="76" t="s">
        <v>14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12" customHeight="1">
      <c r="A9" s="31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</row>
    <row r="10" spans="1:16" ht="12" customHeight="1">
      <c r="A10" s="31"/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4">
        <v>0</v>
      </c>
      <c r="P10" s="35">
        <v>0</v>
      </c>
    </row>
    <row r="11" spans="1:16" ht="12" customHeight="1">
      <c r="A11" s="31">
        <v>1</v>
      </c>
      <c r="B11" s="32">
        <v>15.85</v>
      </c>
      <c r="C11" s="32"/>
      <c r="D11" s="32"/>
      <c r="E11" s="32">
        <v>0.39</v>
      </c>
      <c r="F11" s="33">
        <v>10</v>
      </c>
      <c r="G11" s="33">
        <f t="shared" ref="G11:G17" si="0">SUM(B10+B11)*F11</f>
        <v>158.5</v>
      </c>
      <c r="H11" s="33">
        <f t="shared" ref="H11:H17" si="1">SUM(C9+C11)*F11</f>
        <v>0</v>
      </c>
      <c r="I11" s="33">
        <f t="shared" ref="I11:I17" si="2">SUM(D9+D11)*F11</f>
        <v>0</v>
      </c>
      <c r="J11" s="33">
        <f t="shared" ref="J11:J17" si="3">SUM((E10+E11)*F11*1.3)</f>
        <v>5.07</v>
      </c>
      <c r="K11" s="33">
        <f t="shared" ref="K11:N17" si="4">G11</f>
        <v>158.5</v>
      </c>
      <c r="L11" s="33">
        <f t="shared" si="4"/>
        <v>0</v>
      </c>
      <c r="M11" s="33">
        <f t="shared" si="4"/>
        <v>0</v>
      </c>
      <c r="N11" s="33">
        <f t="shared" si="4"/>
        <v>5.07</v>
      </c>
      <c r="O11" s="34">
        <f t="shared" ref="O11:O17" si="5">SUM(K11+L11+M11)+O10</f>
        <v>158.5</v>
      </c>
      <c r="P11" s="35">
        <f t="shared" ref="P11:P17" si="6">N11+P10</f>
        <v>5.07</v>
      </c>
    </row>
    <row r="12" spans="1:16" ht="12" customHeight="1">
      <c r="A12" s="31">
        <v>2</v>
      </c>
      <c r="B12" s="32">
        <v>14.68</v>
      </c>
      <c r="C12" s="32"/>
      <c r="D12" s="32"/>
      <c r="E12" s="32">
        <v>0.78</v>
      </c>
      <c r="F12" s="33">
        <v>10</v>
      </c>
      <c r="G12" s="33">
        <f t="shared" si="0"/>
        <v>305.3</v>
      </c>
      <c r="H12" s="33">
        <f t="shared" si="1"/>
        <v>0</v>
      </c>
      <c r="I12" s="33">
        <f t="shared" si="2"/>
        <v>0</v>
      </c>
      <c r="J12" s="33">
        <f t="shared" si="3"/>
        <v>15.209999999999999</v>
      </c>
      <c r="K12" s="33">
        <f t="shared" si="4"/>
        <v>305.3</v>
      </c>
      <c r="L12" s="33">
        <f t="shared" si="4"/>
        <v>0</v>
      </c>
      <c r="M12" s="33">
        <f t="shared" si="4"/>
        <v>0</v>
      </c>
      <c r="N12" s="33">
        <f t="shared" si="4"/>
        <v>15.209999999999999</v>
      </c>
      <c r="O12" s="34">
        <f t="shared" si="5"/>
        <v>463.8</v>
      </c>
      <c r="P12" s="35">
        <f t="shared" si="6"/>
        <v>20.28</v>
      </c>
    </row>
    <row r="13" spans="1:16" ht="12" customHeight="1">
      <c r="A13" s="31">
        <v>3</v>
      </c>
      <c r="B13" s="32">
        <v>14.46</v>
      </c>
      <c r="C13" s="32"/>
      <c r="D13" s="32"/>
      <c r="E13" s="32">
        <v>1.07</v>
      </c>
      <c r="F13" s="33">
        <v>10</v>
      </c>
      <c r="G13" s="33">
        <f t="shared" si="0"/>
        <v>291.39999999999998</v>
      </c>
      <c r="H13" s="33">
        <f t="shared" si="1"/>
        <v>0</v>
      </c>
      <c r="I13" s="33">
        <f t="shared" si="2"/>
        <v>0</v>
      </c>
      <c r="J13" s="33">
        <f t="shared" si="3"/>
        <v>24.05</v>
      </c>
      <c r="K13" s="33">
        <f t="shared" si="4"/>
        <v>291.39999999999998</v>
      </c>
      <c r="L13" s="33">
        <f t="shared" si="4"/>
        <v>0</v>
      </c>
      <c r="M13" s="33">
        <f t="shared" si="4"/>
        <v>0</v>
      </c>
      <c r="N13" s="33">
        <f t="shared" si="4"/>
        <v>24.05</v>
      </c>
      <c r="O13" s="34">
        <f t="shared" si="5"/>
        <v>755.2</v>
      </c>
      <c r="P13" s="35">
        <f t="shared" si="6"/>
        <v>44.33</v>
      </c>
    </row>
    <row r="14" spans="1:16" ht="12" customHeight="1">
      <c r="A14" s="31">
        <v>4</v>
      </c>
      <c r="B14" s="32">
        <v>11.14</v>
      </c>
      <c r="C14" s="32"/>
      <c r="D14" s="32"/>
      <c r="E14" s="32">
        <v>1.25</v>
      </c>
      <c r="F14" s="33">
        <v>10</v>
      </c>
      <c r="G14" s="33">
        <f t="shared" si="0"/>
        <v>256</v>
      </c>
      <c r="H14" s="33">
        <f t="shared" si="1"/>
        <v>0</v>
      </c>
      <c r="I14" s="33">
        <f t="shared" si="2"/>
        <v>0</v>
      </c>
      <c r="J14" s="33">
        <f t="shared" si="3"/>
        <v>30.160000000000004</v>
      </c>
      <c r="K14" s="33">
        <f t="shared" si="4"/>
        <v>256</v>
      </c>
      <c r="L14" s="33">
        <f t="shared" si="4"/>
        <v>0</v>
      </c>
      <c r="M14" s="33">
        <f t="shared" si="4"/>
        <v>0</v>
      </c>
      <c r="N14" s="33">
        <f t="shared" si="4"/>
        <v>30.160000000000004</v>
      </c>
      <c r="O14" s="34">
        <f t="shared" si="5"/>
        <v>1011.2</v>
      </c>
      <c r="P14" s="35">
        <f t="shared" si="6"/>
        <v>74.490000000000009</v>
      </c>
    </row>
    <row r="15" spans="1:16" ht="12" customHeight="1">
      <c r="A15" s="31">
        <v>5</v>
      </c>
      <c r="B15" s="32">
        <v>14.07</v>
      </c>
      <c r="C15" s="32"/>
      <c r="D15" s="32"/>
      <c r="E15" s="32">
        <v>0.38</v>
      </c>
      <c r="F15" s="33">
        <v>10</v>
      </c>
      <c r="G15" s="33">
        <f t="shared" si="0"/>
        <v>252.10000000000002</v>
      </c>
      <c r="H15" s="33">
        <f t="shared" si="1"/>
        <v>0</v>
      </c>
      <c r="I15" s="33">
        <f t="shared" si="2"/>
        <v>0</v>
      </c>
      <c r="J15" s="33">
        <f t="shared" si="3"/>
        <v>21.189999999999998</v>
      </c>
      <c r="K15" s="33">
        <f t="shared" si="4"/>
        <v>252.10000000000002</v>
      </c>
      <c r="L15" s="33">
        <f t="shared" si="4"/>
        <v>0</v>
      </c>
      <c r="M15" s="33">
        <f t="shared" si="4"/>
        <v>0</v>
      </c>
      <c r="N15" s="33">
        <f t="shared" si="4"/>
        <v>21.189999999999998</v>
      </c>
      <c r="O15" s="34">
        <f t="shared" si="5"/>
        <v>1263.3000000000002</v>
      </c>
      <c r="P15" s="35">
        <f t="shared" si="6"/>
        <v>95.68</v>
      </c>
    </row>
    <row r="16" spans="1:16" ht="12" customHeight="1">
      <c r="A16" s="31">
        <v>6</v>
      </c>
      <c r="B16" s="32">
        <v>13.17</v>
      </c>
      <c r="C16" s="32"/>
      <c r="D16" s="32"/>
      <c r="E16" s="32">
        <v>0.62</v>
      </c>
      <c r="F16" s="33">
        <v>10</v>
      </c>
      <c r="G16" s="33">
        <f t="shared" si="0"/>
        <v>272.40000000000003</v>
      </c>
      <c r="H16" s="33">
        <f t="shared" si="1"/>
        <v>0</v>
      </c>
      <c r="I16" s="33">
        <f t="shared" si="2"/>
        <v>0</v>
      </c>
      <c r="J16" s="33">
        <f t="shared" si="3"/>
        <v>13</v>
      </c>
      <c r="K16" s="33">
        <f t="shared" si="4"/>
        <v>272.40000000000003</v>
      </c>
      <c r="L16" s="33">
        <f t="shared" si="4"/>
        <v>0</v>
      </c>
      <c r="M16" s="33">
        <f t="shared" si="4"/>
        <v>0</v>
      </c>
      <c r="N16" s="33">
        <f t="shared" si="4"/>
        <v>13</v>
      </c>
      <c r="O16" s="34">
        <f t="shared" si="5"/>
        <v>1535.7000000000003</v>
      </c>
      <c r="P16" s="35">
        <f t="shared" si="6"/>
        <v>108.68</v>
      </c>
    </row>
    <row r="17" spans="1:16" s="52" customFormat="1" ht="12" customHeight="1">
      <c r="A17" s="31">
        <v>7</v>
      </c>
      <c r="B17" s="32">
        <v>15.76</v>
      </c>
      <c r="C17" s="32"/>
      <c r="D17" s="32"/>
      <c r="E17" s="32">
        <v>0</v>
      </c>
      <c r="F17" s="33">
        <v>10</v>
      </c>
      <c r="G17" s="33">
        <f t="shared" si="0"/>
        <v>289.3</v>
      </c>
      <c r="H17" s="33">
        <f t="shared" si="1"/>
        <v>0</v>
      </c>
      <c r="I17" s="33">
        <f t="shared" si="2"/>
        <v>0</v>
      </c>
      <c r="J17" s="33">
        <f t="shared" si="3"/>
        <v>8.06</v>
      </c>
      <c r="K17" s="33">
        <f t="shared" si="4"/>
        <v>289.3</v>
      </c>
      <c r="L17" s="33">
        <f t="shared" si="4"/>
        <v>0</v>
      </c>
      <c r="M17" s="33">
        <f t="shared" si="4"/>
        <v>0</v>
      </c>
      <c r="N17" s="33">
        <f t="shared" si="4"/>
        <v>8.06</v>
      </c>
      <c r="O17" s="34">
        <f t="shared" si="5"/>
        <v>1825.0000000000002</v>
      </c>
      <c r="P17" s="35">
        <f t="shared" si="6"/>
        <v>116.74000000000001</v>
      </c>
    </row>
    <row r="18" spans="1:16" s="52" customFormat="1" ht="12" customHeight="1">
      <c r="A18" s="31"/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35"/>
    </row>
    <row r="19" spans="1:16" s="52" customFormat="1" ht="12" customHeight="1">
      <c r="A19" s="31"/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35"/>
    </row>
    <row r="20" spans="1:16" s="52" customFormat="1" ht="12" customHeight="1">
      <c r="A20" s="31"/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4"/>
      <c r="P20" s="35"/>
    </row>
    <row r="21" spans="1:16" s="52" customFormat="1" ht="12" customHeight="1">
      <c r="A21" s="31"/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5"/>
    </row>
    <row r="22" spans="1:16" s="52" customFormat="1" ht="12" customHeight="1">
      <c r="A22" s="31"/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4"/>
      <c r="P22" s="35"/>
    </row>
    <row r="23" spans="1:16" s="52" customFormat="1" ht="12" customHeight="1">
      <c r="A23" s="31"/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5"/>
    </row>
    <row r="24" spans="1:16" s="52" customFormat="1" ht="12" customHeight="1">
      <c r="A24" s="31"/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5"/>
    </row>
    <row r="25" spans="1:16" s="52" customFormat="1" ht="12" customHeight="1">
      <c r="A25" s="31"/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35"/>
    </row>
    <row r="26" spans="1:16" s="52" customFormat="1" ht="12" customHeight="1">
      <c r="A26" s="31"/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/>
    </row>
    <row r="27" spans="1:16" s="52" customFormat="1" ht="12" customHeight="1">
      <c r="A27" s="31"/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5"/>
    </row>
    <row r="28" spans="1:16" s="52" customFormat="1" ht="12" customHeight="1">
      <c r="A28" s="31"/>
      <c r="B28" s="32"/>
      <c r="C28" s="32"/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35"/>
    </row>
    <row r="29" spans="1:16" s="52" customFormat="1" ht="12" customHeight="1">
      <c r="A29" s="31"/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5"/>
    </row>
    <row r="30" spans="1:16" s="52" customFormat="1" ht="12" customHeight="1">
      <c r="A30" s="31"/>
      <c r="B30" s="32"/>
      <c r="C30" s="32"/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35"/>
    </row>
    <row r="31" spans="1:16" s="52" customFormat="1" ht="12" customHeight="1">
      <c r="A31" s="31"/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35"/>
    </row>
    <row r="32" spans="1:16" s="52" customFormat="1" ht="12" customHeight="1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5"/>
    </row>
    <row r="33" spans="1:16" s="52" customFormat="1" ht="12" customHeight="1">
      <c r="A33" s="31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5"/>
    </row>
    <row r="34" spans="1:16" s="52" customFormat="1" ht="12" customHeight="1">
      <c r="A34" s="31"/>
      <c r="B34" s="32"/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5"/>
    </row>
    <row r="35" spans="1:16" s="52" customFormat="1" ht="12" customHeight="1">
      <c r="A35" s="31"/>
      <c r="B35" s="32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5"/>
    </row>
    <row r="36" spans="1:16" s="52" customFormat="1" ht="12" customHeight="1">
      <c r="A36" s="31"/>
      <c r="B36" s="32"/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5"/>
    </row>
    <row r="37" spans="1:16" s="52" customFormat="1" ht="12" customHeight="1">
      <c r="A37" s="31"/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5"/>
    </row>
    <row r="38" spans="1:16" s="52" customFormat="1" ht="12" customHeight="1">
      <c r="A38" s="31"/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5"/>
    </row>
    <row r="39" spans="1:16" s="52" customFormat="1" ht="12" customHeight="1">
      <c r="A39" s="31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4"/>
      <c r="P39" s="35"/>
    </row>
    <row r="40" spans="1:16" s="52" customFormat="1" ht="12" customHeight="1">
      <c r="A40" s="31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5"/>
    </row>
    <row r="41" spans="1:16" s="52" customFormat="1" ht="12" customHeight="1">
      <c r="A41" s="31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5"/>
    </row>
    <row r="42" spans="1:16" s="52" customFormat="1" ht="12" customHeight="1">
      <c r="A42" s="31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5"/>
    </row>
    <row r="43" spans="1:16" s="52" customFormat="1" ht="12" customHeight="1">
      <c r="A43" s="31"/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35"/>
    </row>
    <row r="44" spans="1:16" s="52" customFormat="1" ht="12" customHeight="1">
      <c r="A44" s="31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5"/>
    </row>
    <row r="45" spans="1:16" s="52" customFormat="1" ht="12" customHeight="1">
      <c r="A45" s="31"/>
      <c r="B45" s="32"/>
      <c r="C45" s="32"/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35"/>
    </row>
    <row r="46" spans="1:16" s="52" customFormat="1" ht="12" thickBot="1">
      <c r="A46" s="11"/>
      <c r="B46" s="12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47"/>
      <c r="P46" s="48"/>
    </row>
    <row r="47" spans="1:16" s="52" customFormat="1" ht="12" thickBot="1">
      <c r="A47" s="49" t="s">
        <v>3</v>
      </c>
      <c r="B47" s="15">
        <f>SUM(B10:B17)</f>
        <v>99.13000000000001</v>
      </c>
      <c r="C47" s="15">
        <f t="shared" ref="C47:N47" si="7">SUM(C10:C17)</f>
        <v>0</v>
      </c>
      <c r="D47" s="15">
        <f t="shared" si="7"/>
        <v>0</v>
      </c>
      <c r="E47" s="15">
        <f t="shared" si="7"/>
        <v>4.49</v>
      </c>
      <c r="F47" s="15"/>
      <c r="G47" s="15">
        <f t="shared" si="7"/>
        <v>1825.0000000000002</v>
      </c>
      <c r="H47" s="15">
        <f t="shared" si="7"/>
        <v>0</v>
      </c>
      <c r="I47" s="15">
        <f t="shared" si="7"/>
        <v>0</v>
      </c>
      <c r="J47" s="15">
        <f t="shared" si="7"/>
        <v>116.74000000000001</v>
      </c>
      <c r="K47" s="15">
        <f t="shared" si="7"/>
        <v>1825.0000000000002</v>
      </c>
      <c r="L47" s="15">
        <f t="shared" si="7"/>
        <v>0</v>
      </c>
      <c r="M47" s="15">
        <f t="shared" si="7"/>
        <v>0</v>
      </c>
      <c r="N47" s="15">
        <f t="shared" si="7"/>
        <v>116.74000000000001</v>
      </c>
      <c r="O47" s="16">
        <f>O17</f>
        <v>1825.0000000000002</v>
      </c>
      <c r="P47" s="17">
        <f>P17</f>
        <v>116.74000000000001</v>
      </c>
    </row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19</vt:i4>
      </vt:variant>
    </vt:vector>
  </HeadingPairs>
  <TitlesOfParts>
    <vt:vector size="29" baseType="lpstr">
      <vt:lpstr>Canaleta</vt:lpstr>
      <vt:lpstr>Marginal Esquerda</vt:lpstr>
      <vt:lpstr>Marginal Direita</vt:lpstr>
      <vt:lpstr>Local Esquerda</vt:lpstr>
      <vt:lpstr> Local Direita</vt:lpstr>
      <vt:lpstr>Fagundes Varela</vt:lpstr>
      <vt:lpstr>Frederico Galvão</vt:lpstr>
      <vt:lpstr>Bento Ribeiro</vt:lpstr>
      <vt:lpstr>Francisco Costa</vt:lpstr>
      <vt:lpstr>José Maldonado</vt:lpstr>
      <vt:lpstr>' Local Direita'!Area_de_impressao</vt:lpstr>
      <vt:lpstr>Canaleta!Area_de_impressao</vt:lpstr>
      <vt:lpstr>'Fagundes Varela'!Area_de_impressao</vt:lpstr>
      <vt:lpstr>'Francisco Costa'!Area_de_impressao</vt:lpstr>
      <vt:lpstr>'Frederico Galvão'!Area_de_impressao</vt:lpstr>
      <vt:lpstr>'José Maldonado'!Area_de_impressao</vt:lpstr>
      <vt:lpstr>'Local Esquerda'!Area_de_impressao</vt:lpstr>
      <vt:lpstr>'Marginal Direita'!Area_de_impressao</vt:lpstr>
      <vt:lpstr>'Marginal Esquerda'!Area_de_impressao</vt:lpstr>
      <vt:lpstr>' Local Direita'!Titulos_de_impressao</vt:lpstr>
      <vt:lpstr>'Bento Ribeiro'!Titulos_de_impressao</vt:lpstr>
      <vt:lpstr>Canaleta!Titulos_de_impressao</vt:lpstr>
      <vt:lpstr>'Fagundes Varela'!Titulos_de_impressao</vt:lpstr>
      <vt:lpstr>'Francisco Costa'!Titulos_de_impressao</vt:lpstr>
      <vt:lpstr>'Frederico Galvão'!Titulos_de_impressao</vt:lpstr>
      <vt:lpstr>'José Maldonado'!Titulos_de_impressao</vt:lpstr>
      <vt:lpstr>'Local Esquerda'!Titulos_de_impressao</vt:lpstr>
      <vt:lpstr>'Marginal Direita'!Titulos_de_impressao</vt:lpstr>
      <vt:lpstr>'Marginal Esquerda'!Titulos_de_impressao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2011-08-26T16:41:41Z</cp:lastPrinted>
  <dcterms:created xsi:type="dcterms:W3CDTF">2002-03-15T16:28:23Z</dcterms:created>
  <dcterms:modified xsi:type="dcterms:W3CDTF">2011-08-26T16:41:44Z</dcterms:modified>
</cp:coreProperties>
</file>