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60" yWindow="1620" windowWidth="15300" windowHeight="5790" tabRatio="879"/>
  </bookViews>
  <sheets>
    <sheet name="Canaleta Exclusiva" sheetId="13" r:id="rId1"/>
    <sheet name="Marginal Esquerda" sheetId="37" r:id="rId2"/>
    <sheet name="Marginal Direita" sheetId="38" r:id="rId3"/>
    <sheet name="Local Esquerda" sheetId="39" r:id="rId4"/>
    <sheet name="Local Direita" sheetId="40" r:id="rId5"/>
    <sheet name="Antônio Camilo" sheetId="28" r:id="rId6"/>
    <sheet name="Afonso Pena-1" sheetId="29" r:id="rId7"/>
    <sheet name="Afonso Pena-2" sheetId="30" r:id="rId8"/>
    <sheet name="Heitor" sheetId="31" r:id="rId9"/>
    <sheet name="Nagib" sheetId="32" r:id="rId10"/>
    <sheet name="Poli" sheetId="33" r:id="rId11"/>
    <sheet name="Vitor" sheetId="34" r:id="rId12"/>
    <sheet name="Vitor-LE" sheetId="35" r:id="rId13"/>
    <sheet name="Vitor-LD" sheetId="36" r:id="rId14"/>
  </sheets>
  <definedNames>
    <definedName name="_xlnm.Print_Area" localSheetId="6">'Afonso Pena-1'!$A$1:$Z$47</definedName>
    <definedName name="_xlnm.Print_Area" localSheetId="7">'Afonso Pena-2'!$A$1:$Z$85</definedName>
    <definedName name="_xlnm.Print_Area" localSheetId="5">'Antônio Camilo'!$A$1:$Z$47</definedName>
    <definedName name="_xlnm.Print_Area" localSheetId="0">'Canaleta Exclusiva'!$A$1:$Z$85</definedName>
    <definedName name="_xlnm.Print_Area" localSheetId="8">Heitor!$A$1:$Z$47</definedName>
    <definedName name="_xlnm.Print_Area" localSheetId="4">'Local Direita'!$A$1:$Z$85</definedName>
    <definedName name="_xlnm.Print_Area" localSheetId="3">'Local Esquerda'!$A$1:$Z$85</definedName>
    <definedName name="_xlnm.Print_Area" localSheetId="2">'Marginal Direita'!$A$1:$Z$85</definedName>
    <definedName name="_xlnm.Print_Area" localSheetId="1">'Marginal Esquerda'!$A$1:$Z$85</definedName>
    <definedName name="_xlnm.Print_Area" localSheetId="9">Nagib!$A$1:$Z$47</definedName>
    <definedName name="_xlnm.Print_Area" localSheetId="10">Poli!$A$1:$Z$47</definedName>
    <definedName name="_xlnm.Print_Area" localSheetId="11">Vitor!$A$1:$Z$85</definedName>
    <definedName name="_xlnm.Print_Area" localSheetId="13">'Vitor-LD'!$A$1:$Z$47</definedName>
    <definedName name="_xlnm.Print_Area" localSheetId="12">'Vitor-LE'!$A$1:$Z$47</definedName>
    <definedName name="_xlnm.Print_Titles" localSheetId="6">'Afonso Pena-1'!$1:$8</definedName>
    <definedName name="_xlnm.Print_Titles" localSheetId="7">'Afonso Pena-2'!$1:$9</definedName>
    <definedName name="_xlnm.Print_Titles" localSheetId="5">'Antônio Camilo'!$1:$8</definedName>
    <definedName name="_xlnm.Print_Titles" localSheetId="0">'Canaleta Exclusiva'!$1:$9</definedName>
    <definedName name="_xlnm.Print_Titles" localSheetId="8">Heitor!$1:$8</definedName>
    <definedName name="_xlnm.Print_Titles" localSheetId="4">'Local Direita'!$1:$9</definedName>
    <definedName name="_xlnm.Print_Titles" localSheetId="3">'Local Esquerda'!$1:$9</definedName>
    <definedName name="_xlnm.Print_Titles" localSheetId="2">'Marginal Direita'!$1:$9</definedName>
    <definedName name="_xlnm.Print_Titles" localSheetId="1">'Marginal Esquerda'!$1:$9</definedName>
    <definedName name="_xlnm.Print_Titles" localSheetId="9">Nagib!$1:$8</definedName>
    <definedName name="_xlnm.Print_Titles" localSheetId="10">Poli!$1:$8</definedName>
    <definedName name="_xlnm.Print_Titles" localSheetId="11">Vitor!$1:$9</definedName>
    <definedName name="_xlnm.Print_Titles" localSheetId="13">'Vitor-LD'!$1:$8</definedName>
    <definedName name="_xlnm.Print_Titles" localSheetId="12">'Vitor-LE'!$1:$8</definedName>
  </definedNames>
  <calcPr calcId="124519"/>
</workbook>
</file>

<file path=xl/calcChain.xml><?xml version="1.0" encoding="utf-8"?>
<calcChain xmlns="http://schemas.openxmlformats.org/spreadsheetml/2006/main">
  <c r="R76" i="39"/>
  <c r="T76" s="1"/>
  <c r="V76" s="1"/>
  <c r="X76" s="1"/>
  <c r="R75"/>
  <c r="T75" s="1"/>
  <c r="V75" s="1"/>
  <c r="X75" s="1"/>
  <c r="R74"/>
  <c r="T74" s="1"/>
  <c r="V74" s="1"/>
  <c r="X74" s="1"/>
  <c r="R73"/>
  <c r="T73" s="1"/>
  <c r="V73" s="1"/>
  <c r="X73" s="1"/>
  <c r="R72"/>
  <c r="T72" s="1"/>
  <c r="V72" s="1"/>
  <c r="X72" s="1"/>
  <c r="R71"/>
  <c r="T71" s="1"/>
  <c r="V71" s="1"/>
  <c r="X71" s="1"/>
  <c r="R70"/>
  <c r="T70" s="1"/>
  <c r="V70" s="1"/>
  <c r="X70" s="1"/>
  <c r="R69"/>
  <c r="T69" s="1"/>
  <c r="V69" s="1"/>
  <c r="X69" s="1"/>
  <c r="R68"/>
  <c r="T68" s="1"/>
  <c r="V68" s="1"/>
  <c r="X68" s="1"/>
  <c r="R67"/>
  <c r="T67" s="1"/>
  <c r="V67" s="1"/>
  <c r="X67" s="1"/>
  <c r="R66"/>
  <c r="T66" s="1"/>
  <c r="V66" s="1"/>
  <c r="X66" s="1"/>
  <c r="R65"/>
  <c r="T65" s="1"/>
  <c r="V65" s="1"/>
  <c r="X65" s="1"/>
  <c r="R64"/>
  <c r="T64" s="1"/>
  <c r="V64" s="1"/>
  <c r="X64" s="1"/>
  <c r="R63"/>
  <c r="T63" s="1"/>
  <c r="V63" s="1"/>
  <c r="X63" s="1"/>
  <c r="R62"/>
  <c r="T62" s="1"/>
  <c r="V62" s="1"/>
  <c r="X62" s="1"/>
  <c r="R60"/>
  <c r="T60" s="1"/>
  <c r="V60" s="1"/>
  <c r="X60" s="1"/>
  <c r="R59"/>
  <c r="T59" s="1"/>
  <c r="V59" s="1"/>
  <c r="X59" s="1"/>
  <c r="R58"/>
  <c r="T58" s="1"/>
  <c r="V58" s="1"/>
  <c r="X58" s="1"/>
  <c r="R57"/>
  <c r="T57" s="1"/>
  <c r="V57" s="1"/>
  <c r="X57" s="1"/>
  <c r="R61"/>
  <c r="T61" s="1"/>
  <c r="V61" s="1"/>
  <c r="X61" s="1"/>
  <c r="R56"/>
  <c r="T56" s="1"/>
  <c r="V56" s="1"/>
  <c r="X56" s="1"/>
  <c r="R55"/>
  <c r="T55" s="1"/>
  <c r="V55" s="1"/>
  <c r="X55" s="1"/>
  <c r="R54"/>
  <c r="T54" s="1"/>
  <c r="V54" s="1"/>
  <c r="X54" s="1"/>
  <c r="R53"/>
  <c r="T53" s="1"/>
  <c r="V53" s="1"/>
  <c r="X53" s="1"/>
  <c r="R52"/>
  <c r="T52" s="1"/>
  <c r="V52" s="1"/>
  <c r="X52" s="1"/>
  <c r="R51"/>
  <c r="T51" s="1"/>
  <c r="V51" s="1"/>
  <c r="X51" s="1"/>
  <c r="R50"/>
  <c r="T50" s="1"/>
  <c r="V50" s="1"/>
  <c r="X50" s="1"/>
  <c r="R49"/>
  <c r="T49" s="1"/>
  <c r="V49" s="1"/>
  <c r="X49" s="1"/>
  <c r="R48"/>
  <c r="T48" s="1"/>
  <c r="V48" s="1"/>
  <c r="X48" s="1"/>
  <c r="R47"/>
  <c r="T47" s="1"/>
  <c r="V47" s="1"/>
  <c r="X47" s="1"/>
  <c r="R46"/>
  <c r="T46" s="1"/>
  <c r="V46" s="1"/>
  <c r="X46" s="1"/>
  <c r="R45"/>
  <c r="T45" s="1"/>
  <c r="V45" s="1"/>
  <c r="X45" s="1"/>
  <c r="R44"/>
  <c r="T44" s="1"/>
  <c r="V44" s="1"/>
  <c r="X44" s="1"/>
  <c r="R43"/>
  <c r="T43" s="1"/>
  <c r="V43" s="1"/>
  <c r="X43" s="1"/>
  <c r="R42"/>
  <c r="T42" s="1"/>
  <c r="V42" s="1"/>
  <c r="X42" s="1"/>
  <c r="R41"/>
  <c r="T41" s="1"/>
  <c r="V41" s="1"/>
  <c r="X41" s="1"/>
  <c r="R40"/>
  <c r="T40" s="1"/>
  <c r="V40" s="1"/>
  <c r="X40" s="1"/>
  <c r="R39"/>
  <c r="T39" s="1"/>
  <c r="V39" s="1"/>
  <c r="X39" s="1"/>
  <c r="R38"/>
  <c r="T38" s="1"/>
  <c r="V38" s="1"/>
  <c r="X38" s="1"/>
  <c r="R11"/>
  <c r="T11" s="1"/>
  <c r="V11" s="1"/>
  <c r="X11" s="1"/>
  <c r="R12"/>
  <c r="T12" s="1"/>
  <c r="V12" s="1"/>
  <c r="X12" s="1"/>
  <c r="R13"/>
  <c r="T13" s="1"/>
  <c r="V13" s="1"/>
  <c r="X13" s="1"/>
  <c r="R14"/>
  <c r="T14" s="1"/>
  <c r="V14" s="1"/>
  <c r="X14" s="1"/>
  <c r="R15"/>
  <c r="T15" s="1"/>
  <c r="V15" s="1"/>
  <c r="X15" s="1"/>
  <c r="R16"/>
  <c r="T16" s="1"/>
  <c r="V16" s="1"/>
  <c r="X16" s="1"/>
  <c r="R17"/>
  <c r="T17" s="1"/>
  <c r="V17" s="1"/>
  <c r="X17" s="1"/>
  <c r="R18"/>
  <c r="T18" s="1"/>
  <c r="V18" s="1"/>
  <c r="X18" s="1"/>
  <c r="R19"/>
  <c r="T19" s="1"/>
  <c r="V19" s="1"/>
  <c r="X19" s="1"/>
  <c r="R20"/>
  <c r="T20" s="1"/>
  <c r="V20" s="1"/>
  <c r="X20" s="1"/>
  <c r="R21"/>
  <c r="T21" s="1"/>
  <c r="V21" s="1"/>
  <c r="X21" s="1"/>
  <c r="R22"/>
  <c r="T22" s="1"/>
  <c r="V22" s="1"/>
  <c r="X22" s="1"/>
  <c r="R23"/>
  <c r="T23" s="1"/>
  <c r="V23" s="1"/>
  <c r="X23" s="1"/>
  <c r="R24"/>
  <c r="T24" s="1"/>
  <c r="V24" s="1"/>
  <c r="X24" s="1"/>
  <c r="R25"/>
  <c r="T25" s="1"/>
  <c r="V25" s="1"/>
  <c r="X25" s="1"/>
  <c r="R26"/>
  <c r="T26" s="1"/>
  <c r="V26" s="1"/>
  <c r="X26" s="1"/>
  <c r="R27"/>
  <c r="T27" s="1"/>
  <c r="V27" s="1"/>
  <c r="X27" s="1"/>
  <c r="R28"/>
  <c r="T28" s="1"/>
  <c r="V28" s="1"/>
  <c r="X28" s="1"/>
  <c r="R29"/>
  <c r="T29" s="1"/>
  <c r="V29" s="1"/>
  <c r="X29" s="1"/>
  <c r="R30"/>
  <c r="T30" s="1"/>
  <c r="V30" s="1"/>
  <c r="X30" s="1"/>
  <c r="R31"/>
  <c r="T31" s="1"/>
  <c r="V31" s="1"/>
  <c r="X31" s="1"/>
  <c r="R32"/>
  <c r="T32" s="1"/>
  <c r="V32" s="1"/>
  <c r="X32" s="1"/>
  <c r="R33"/>
  <c r="T33" s="1"/>
  <c r="V33" s="1"/>
  <c r="X33" s="1"/>
  <c r="R34"/>
  <c r="T34" s="1"/>
  <c r="V34" s="1"/>
  <c r="X34" s="1"/>
  <c r="R35"/>
  <c r="T35" s="1"/>
  <c r="V35" s="1"/>
  <c r="X35" s="1"/>
  <c r="R10"/>
  <c r="T10" s="1"/>
  <c r="V10" s="1"/>
  <c r="X10" s="1"/>
  <c r="J76"/>
  <c r="H76" s="1"/>
  <c r="F76" s="1"/>
  <c r="D76" s="1"/>
  <c r="J75"/>
  <c r="H75" s="1"/>
  <c r="F75" s="1"/>
  <c r="D75" s="1"/>
  <c r="J74"/>
  <c r="H74" s="1"/>
  <c r="F74" s="1"/>
  <c r="D74" s="1"/>
  <c r="J73"/>
  <c r="H73" s="1"/>
  <c r="F73" s="1"/>
  <c r="D73" s="1"/>
  <c r="J72"/>
  <c r="H72" s="1"/>
  <c r="F72" s="1"/>
  <c r="D72" s="1"/>
  <c r="J71"/>
  <c r="H71" s="1"/>
  <c r="F71" s="1"/>
  <c r="D71" s="1"/>
  <c r="J70"/>
  <c r="H70" s="1"/>
  <c r="F70" s="1"/>
  <c r="D70" s="1"/>
  <c r="J69"/>
  <c r="H69" s="1"/>
  <c r="F69" s="1"/>
  <c r="D69" s="1"/>
  <c r="J68"/>
  <c r="H68" s="1"/>
  <c r="F68" s="1"/>
  <c r="D68" s="1"/>
  <c r="J67"/>
  <c r="H67" s="1"/>
  <c r="F67" s="1"/>
  <c r="D67" s="1"/>
  <c r="J66"/>
  <c r="H66" s="1"/>
  <c r="F66" s="1"/>
  <c r="D66" s="1"/>
  <c r="J65"/>
  <c r="H65" s="1"/>
  <c r="F65" s="1"/>
  <c r="D65" s="1"/>
  <c r="J64"/>
  <c r="H64" s="1"/>
  <c r="F64" s="1"/>
  <c r="D64" s="1"/>
  <c r="J63"/>
  <c r="H63" s="1"/>
  <c r="F63" s="1"/>
  <c r="D63" s="1"/>
  <c r="J62"/>
  <c r="H62" s="1"/>
  <c r="F62" s="1"/>
  <c r="D62" s="1"/>
  <c r="J61"/>
  <c r="H61" s="1"/>
  <c r="F61" s="1"/>
  <c r="D61" s="1"/>
  <c r="J60"/>
  <c r="H60" s="1"/>
  <c r="F60" s="1"/>
  <c r="D60" s="1"/>
  <c r="J59"/>
  <c r="H59" s="1"/>
  <c r="F59" s="1"/>
  <c r="D59" s="1"/>
  <c r="J58"/>
  <c r="H58" s="1"/>
  <c r="F58" s="1"/>
  <c r="D58" s="1"/>
  <c r="J57"/>
  <c r="H57" s="1"/>
  <c r="F57" s="1"/>
  <c r="D57" s="1"/>
  <c r="J56"/>
  <c r="H56" s="1"/>
  <c r="F56" s="1"/>
  <c r="D56" s="1"/>
  <c r="J55"/>
  <c r="H55" s="1"/>
  <c r="F55" s="1"/>
  <c r="D55" s="1"/>
  <c r="J54"/>
  <c r="H54" s="1"/>
  <c r="F54" s="1"/>
  <c r="D54" s="1"/>
  <c r="J53"/>
  <c r="H53" s="1"/>
  <c r="F53" s="1"/>
  <c r="D53" s="1"/>
  <c r="J52"/>
  <c r="H52" s="1"/>
  <c r="F52" s="1"/>
  <c r="D52" s="1"/>
  <c r="J51"/>
  <c r="H51" s="1"/>
  <c r="F51" s="1"/>
  <c r="D51" s="1"/>
  <c r="J50"/>
  <c r="H50" s="1"/>
  <c r="F50" s="1"/>
  <c r="D50" s="1"/>
  <c r="J49"/>
  <c r="H49" s="1"/>
  <c r="F49" s="1"/>
  <c r="D49" s="1"/>
  <c r="J48"/>
  <c r="H48" s="1"/>
  <c r="F48" s="1"/>
  <c r="D48" s="1"/>
  <c r="J47"/>
  <c r="H47" s="1"/>
  <c r="F47" s="1"/>
  <c r="D47" s="1"/>
  <c r="J46"/>
  <c r="H46" s="1"/>
  <c r="F46" s="1"/>
  <c r="D46" s="1"/>
  <c r="J45"/>
  <c r="H45" s="1"/>
  <c r="F45" s="1"/>
  <c r="D45" s="1"/>
  <c r="J44"/>
  <c r="H44" s="1"/>
  <c r="F44" s="1"/>
  <c r="D44" s="1"/>
  <c r="J43"/>
  <c r="H43" s="1"/>
  <c r="F43" s="1"/>
  <c r="D43" s="1"/>
  <c r="J42"/>
  <c r="H42" s="1"/>
  <c r="F42" s="1"/>
  <c r="D42" s="1"/>
  <c r="J41"/>
  <c r="H41" s="1"/>
  <c r="F41" s="1"/>
  <c r="D41" s="1"/>
  <c r="J40"/>
  <c r="H40" s="1"/>
  <c r="F40" s="1"/>
  <c r="D40" s="1"/>
  <c r="J39"/>
  <c r="H39" s="1"/>
  <c r="F39" s="1"/>
  <c r="D39" s="1"/>
  <c r="J38"/>
  <c r="H38" s="1"/>
  <c r="F38" s="1"/>
  <c r="D38" s="1"/>
  <c r="J35"/>
  <c r="H35" s="1"/>
  <c r="F35" s="1"/>
  <c r="D35" s="1"/>
  <c r="J34"/>
  <c r="H34" s="1"/>
  <c r="F34" s="1"/>
  <c r="D34" s="1"/>
  <c r="J33"/>
  <c r="H33" s="1"/>
  <c r="F33" s="1"/>
  <c r="D33" s="1"/>
  <c r="J32"/>
  <c r="H32" s="1"/>
  <c r="F32" s="1"/>
  <c r="D32" s="1"/>
  <c r="J31"/>
  <c r="H31" s="1"/>
  <c r="F31" s="1"/>
  <c r="D31" s="1"/>
  <c r="J30"/>
  <c r="H30" s="1"/>
  <c r="F30" s="1"/>
  <c r="D30" s="1"/>
  <c r="J29"/>
  <c r="H29" s="1"/>
  <c r="F29" s="1"/>
  <c r="D29" s="1"/>
  <c r="J28"/>
  <c r="H28" s="1"/>
  <c r="F28" s="1"/>
  <c r="D28" s="1"/>
  <c r="J27"/>
  <c r="H27" s="1"/>
  <c r="F27" s="1"/>
  <c r="D27" s="1"/>
  <c r="J26"/>
  <c r="H26" s="1"/>
  <c r="F26" s="1"/>
  <c r="D26" s="1"/>
  <c r="J25"/>
  <c r="H25" s="1"/>
  <c r="F25" s="1"/>
  <c r="D25" s="1"/>
  <c r="J24"/>
  <c r="H24" s="1"/>
  <c r="F24" s="1"/>
  <c r="D24" s="1"/>
  <c r="J23"/>
  <c r="H23" s="1"/>
  <c r="F23" s="1"/>
  <c r="D23" s="1"/>
  <c r="J22"/>
  <c r="H22" s="1"/>
  <c r="F22" s="1"/>
  <c r="D22" s="1"/>
  <c r="J21"/>
  <c r="H21" s="1"/>
  <c r="F21" s="1"/>
  <c r="D21" s="1"/>
  <c r="J20"/>
  <c r="H20" s="1"/>
  <c r="F20" s="1"/>
  <c r="D20" s="1"/>
  <c r="J19"/>
  <c r="H19" s="1"/>
  <c r="F19" s="1"/>
  <c r="D19" s="1"/>
  <c r="J18"/>
  <c r="H18" s="1"/>
  <c r="F18" s="1"/>
  <c r="D18" s="1"/>
  <c r="J17"/>
  <c r="H17" s="1"/>
  <c r="F17" s="1"/>
  <c r="D17" s="1"/>
  <c r="J16"/>
  <c r="H16" s="1"/>
  <c r="F16" s="1"/>
  <c r="D16" s="1"/>
  <c r="J15"/>
  <c r="H15" s="1"/>
  <c r="F15" s="1"/>
  <c r="D15" s="1"/>
  <c r="J14"/>
  <c r="H14" s="1"/>
  <c r="F14" s="1"/>
  <c r="D14" s="1"/>
  <c r="J13"/>
  <c r="H13" s="1"/>
  <c r="F13" s="1"/>
  <c r="D13" s="1"/>
  <c r="J12"/>
  <c r="H12" s="1"/>
  <c r="F12" s="1"/>
  <c r="D12" s="1"/>
  <c r="J11"/>
  <c r="H11" s="1"/>
  <c r="F11" s="1"/>
  <c r="D11" s="1"/>
  <c r="J10"/>
  <c r="H10" s="1"/>
  <c r="F10" s="1"/>
  <c r="D10" s="1"/>
  <c r="R15" i="37"/>
  <c r="J76"/>
  <c r="J75"/>
  <c r="J74"/>
  <c r="J73"/>
  <c r="J72"/>
  <c r="J71"/>
  <c r="J70"/>
  <c r="J69"/>
  <c r="J68"/>
  <c r="J67"/>
  <c r="J66"/>
  <c r="J65"/>
  <c r="J64"/>
  <c r="J63"/>
  <c r="J62"/>
  <c r="J61"/>
  <c r="J60"/>
  <c r="J59"/>
  <c r="J58"/>
  <c r="J57"/>
  <c r="J56"/>
  <c r="J55"/>
  <c r="J54"/>
  <c r="J53"/>
  <c r="J52"/>
  <c r="J51"/>
  <c r="J50"/>
  <c r="J49"/>
  <c r="J48"/>
  <c r="J47"/>
  <c r="J46"/>
  <c r="J45"/>
  <c r="J44"/>
  <c r="J43"/>
  <c r="J42"/>
  <c r="J13"/>
  <c r="J14"/>
  <c r="J15"/>
  <c r="J16"/>
  <c r="J17"/>
  <c r="J18"/>
  <c r="J19"/>
  <c r="J20"/>
  <c r="J21"/>
  <c r="J22"/>
  <c r="J23"/>
  <c r="J24"/>
  <c r="J25"/>
  <c r="J26"/>
  <c r="J27"/>
  <c r="J11"/>
  <c r="J12"/>
  <c r="J10"/>
  <c r="H10" s="1"/>
  <c r="J82" i="13"/>
  <c r="H82" s="1"/>
  <c r="F82" s="1"/>
  <c r="D82" s="1"/>
  <c r="J81"/>
  <c r="H81" s="1"/>
  <c r="F81" s="1"/>
  <c r="D81" s="1"/>
  <c r="J80"/>
  <c r="H80" s="1"/>
  <c r="F80" s="1"/>
  <c r="D80" s="1"/>
  <c r="J79"/>
  <c r="H79" s="1"/>
  <c r="F79" s="1"/>
  <c r="D79" s="1"/>
  <c r="J78"/>
  <c r="H78" s="1"/>
  <c r="F78" s="1"/>
  <c r="D78" s="1"/>
  <c r="J77"/>
  <c r="H77" s="1"/>
  <c r="F77" s="1"/>
  <c r="D77" s="1"/>
  <c r="J76"/>
  <c r="H76" s="1"/>
  <c r="F76" s="1"/>
  <c r="D76" s="1"/>
  <c r="J75"/>
  <c r="H75" s="1"/>
  <c r="F75" s="1"/>
  <c r="D75" s="1"/>
  <c r="J74"/>
  <c r="H74" s="1"/>
  <c r="F74" s="1"/>
  <c r="D74" s="1"/>
  <c r="J73"/>
  <c r="H73" s="1"/>
  <c r="F73" s="1"/>
  <c r="D73" s="1"/>
  <c r="J72"/>
  <c r="H72" s="1"/>
  <c r="F72" s="1"/>
  <c r="D72" s="1"/>
  <c r="J71"/>
  <c r="H71" s="1"/>
  <c r="F71" s="1"/>
  <c r="D71" s="1"/>
  <c r="J70"/>
  <c r="H70" s="1"/>
  <c r="F70" s="1"/>
  <c r="D70" s="1"/>
  <c r="J69"/>
  <c r="H69" s="1"/>
  <c r="F69" s="1"/>
  <c r="D69" s="1"/>
  <c r="J68"/>
  <c r="H68" s="1"/>
  <c r="F68" s="1"/>
  <c r="D68" s="1"/>
  <c r="J67"/>
  <c r="H67" s="1"/>
  <c r="F67" s="1"/>
  <c r="D67" s="1"/>
  <c r="J66"/>
  <c r="H66" s="1"/>
  <c r="F66" s="1"/>
  <c r="D66" s="1"/>
  <c r="J65"/>
  <c r="H65" s="1"/>
  <c r="F65" s="1"/>
  <c r="D65" s="1"/>
  <c r="J64"/>
  <c r="H64" s="1"/>
  <c r="F64" s="1"/>
  <c r="D64" s="1"/>
  <c r="J63"/>
  <c r="H63" s="1"/>
  <c r="F63" s="1"/>
  <c r="D63" s="1"/>
  <c r="J62"/>
  <c r="H62" s="1"/>
  <c r="F62" s="1"/>
  <c r="D62" s="1"/>
  <c r="J61"/>
  <c r="H61" s="1"/>
  <c r="F61" s="1"/>
  <c r="D61" s="1"/>
  <c r="J60"/>
  <c r="H60" s="1"/>
  <c r="F60" s="1"/>
  <c r="D60" s="1"/>
  <c r="J59"/>
  <c r="H59" s="1"/>
  <c r="F59" s="1"/>
  <c r="D59" s="1"/>
  <c r="J58"/>
  <c r="H58" s="1"/>
  <c r="F58" s="1"/>
  <c r="D58" s="1"/>
  <c r="J57"/>
  <c r="H57" s="1"/>
  <c r="F57" s="1"/>
  <c r="D57" s="1"/>
  <c r="J56"/>
  <c r="H56" s="1"/>
  <c r="F56" s="1"/>
  <c r="D56" s="1"/>
  <c r="J55"/>
  <c r="H55" s="1"/>
  <c r="F55" s="1"/>
  <c r="D55" s="1"/>
  <c r="J54"/>
  <c r="H54" s="1"/>
  <c r="F54" s="1"/>
  <c r="D54" s="1"/>
  <c r="J53"/>
  <c r="H53" s="1"/>
  <c r="F53" s="1"/>
  <c r="D53" s="1"/>
  <c r="J52"/>
  <c r="H52" s="1"/>
  <c r="F52" s="1"/>
  <c r="D52" s="1"/>
  <c r="J51"/>
  <c r="H51" s="1"/>
  <c r="F51" s="1"/>
  <c r="D51" s="1"/>
  <c r="J50"/>
  <c r="H50" s="1"/>
  <c r="F50" s="1"/>
  <c r="D50" s="1"/>
  <c r="J49"/>
  <c r="H49" s="1"/>
  <c r="F49" s="1"/>
  <c r="D49" s="1"/>
  <c r="J48"/>
  <c r="H48" s="1"/>
  <c r="F48" s="1"/>
  <c r="D48" s="1"/>
  <c r="J35"/>
  <c r="H35" s="1"/>
  <c r="F35" s="1"/>
  <c r="D35" s="1"/>
  <c r="J34"/>
  <c r="H34" s="1"/>
  <c r="F34" s="1"/>
  <c r="D34" s="1"/>
  <c r="J33"/>
  <c r="H33" s="1"/>
  <c r="F33" s="1"/>
  <c r="D33" s="1"/>
  <c r="J32"/>
  <c r="H32" s="1"/>
  <c r="F32" s="1"/>
  <c r="D32" s="1"/>
  <c r="J31"/>
  <c r="H31" s="1"/>
  <c r="F31" s="1"/>
  <c r="D31" s="1"/>
  <c r="J30"/>
  <c r="H30" s="1"/>
  <c r="F30" s="1"/>
  <c r="D30" s="1"/>
  <c r="J29"/>
  <c r="H29" s="1"/>
  <c r="F29" s="1"/>
  <c r="D29" s="1"/>
  <c r="J28"/>
  <c r="H28" s="1"/>
  <c r="F28" s="1"/>
  <c r="D28" s="1"/>
  <c r="J27"/>
  <c r="H27" s="1"/>
  <c r="F27" s="1"/>
  <c r="D27" s="1"/>
  <c r="J26"/>
  <c r="H26" s="1"/>
  <c r="F26" s="1"/>
  <c r="D26" s="1"/>
  <c r="J25"/>
  <c r="H25" s="1"/>
  <c r="F25" s="1"/>
  <c r="D25" s="1"/>
  <c r="J24"/>
  <c r="H24" s="1"/>
  <c r="F24" s="1"/>
  <c r="D24" s="1"/>
  <c r="J23"/>
  <c r="H23" s="1"/>
  <c r="F23" s="1"/>
  <c r="D23" s="1"/>
  <c r="J22"/>
  <c r="H22" s="1"/>
  <c r="F22" s="1"/>
  <c r="D22" s="1"/>
  <c r="J21"/>
  <c r="H21" s="1"/>
  <c r="F21" s="1"/>
  <c r="D21" s="1"/>
  <c r="J20"/>
  <c r="H20" s="1"/>
  <c r="F20" s="1"/>
  <c r="D20" s="1"/>
  <c r="J19"/>
  <c r="H19" s="1"/>
  <c r="F19" s="1"/>
  <c r="D19" s="1"/>
  <c r="J18"/>
  <c r="H18" s="1"/>
  <c r="F18" s="1"/>
  <c r="D18" s="1"/>
  <c r="J17"/>
  <c r="H17" s="1"/>
  <c r="F17" s="1"/>
  <c r="D17" s="1"/>
  <c r="J16"/>
  <c r="H16" s="1"/>
  <c r="F16" s="1"/>
  <c r="D16" s="1"/>
  <c r="J15"/>
  <c r="H15" s="1"/>
  <c r="F15" s="1"/>
  <c r="D15" s="1"/>
  <c r="J14"/>
  <c r="H14" s="1"/>
  <c r="F14" s="1"/>
  <c r="D14" s="1"/>
  <c r="R82"/>
  <c r="T82" s="1"/>
  <c r="V82" s="1"/>
  <c r="X82" s="1"/>
  <c r="R81"/>
  <c r="T81" s="1"/>
  <c r="V81" s="1"/>
  <c r="X81" s="1"/>
  <c r="R80"/>
  <c r="T80" s="1"/>
  <c r="V80" s="1"/>
  <c r="X80" s="1"/>
  <c r="R79"/>
  <c r="T79" s="1"/>
  <c r="V79" s="1"/>
  <c r="X79" s="1"/>
  <c r="R78"/>
  <c r="T78" s="1"/>
  <c r="V78" s="1"/>
  <c r="X78" s="1"/>
  <c r="R77"/>
  <c r="T77" s="1"/>
  <c r="V77" s="1"/>
  <c r="X77" s="1"/>
  <c r="R76"/>
  <c r="T76" s="1"/>
  <c r="V76" s="1"/>
  <c r="X76" s="1"/>
  <c r="R75"/>
  <c r="T75" s="1"/>
  <c r="V75" s="1"/>
  <c r="X75" s="1"/>
  <c r="R74"/>
  <c r="T74" s="1"/>
  <c r="V74" s="1"/>
  <c r="X74" s="1"/>
  <c r="R73"/>
  <c r="T73" s="1"/>
  <c r="V73" s="1"/>
  <c r="X73" s="1"/>
  <c r="R72"/>
  <c r="T72" s="1"/>
  <c r="V72" s="1"/>
  <c r="X72" s="1"/>
  <c r="R71"/>
  <c r="T71" s="1"/>
  <c r="V71" s="1"/>
  <c r="X71" s="1"/>
  <c r="R70"/>
  <c r="T70" s="1"/>
  <c r="V70" s="1"/>
  <c r="X70" s="1"/>
  <c r="R69"/>
  <c r="T69" s="1"/>
  <c r="V69" s="1"/>
  <c r="X69" s="1"/>
  <c r="R68"/>
  <c r="T68" s="1"/>
  <c r="V68" s="1"/>
  <c r="X68" s="1"/>
  <c r="R67"/>
  <c r="T67" s="1"/>
  <c r="V67" s="1"/>
  <c r="X67" s="1"/>
  <c r="R66"/>
  <c r="T66" s="1"/>
  <c r="V66" s="1"/>
  <c r="X66" s="1"/>
  <c r="R65"/>
  <c r="T65" s="1"/>
  <c r="V65" s="1"/>
  <c r="X65" s="1"/>
  <c r="R64"/>
  <c r="T64" s="1"/>
  <c r="V64" s="1"/>
  <c r="X64" s="1"/>
  <c r="R63"/>
  <c r="T63" s="1"/>
  <c r="V63" s="1"/>
  <c r="X63" s="1"/>
  <c r="R62"/>
  <c r="T62" s="1"/>
  <c r="V62" s="1"/>
  <c r="X62" s="1"/>
  <c r="R61"/>
  <c r="T61" s="1"/>
  <c r="V61" s="1"/>
  <c r="X61" s="1"/>
  <c r="R60"/>
  <c r="T60" s="1"/>
  <c r="V60" s="1"/>
  <c r="X60" s="1"/>
  <c r="R59"/>
  <c r="T59" s="1"/>
  <c r="V59" s="1"/>
  <c r="X59" s="1"/>
  <c r="R58"/>
  <c r="T58" s="1"/>
  <c r="V58" s="1"/>
  <c r="X58" s="1"/>
  <c r="R57"/>
  <c r="T57" s="1"/>
  <c r="V57" s="1"/>
  <c r="X57" s="1"/>
  <c r="R56"/>
  <c r="T56" s="1"/>
  <c r="V56" s="1"/>
  <c r="X56" s="1"/>
  <c r="R55"/>
  <c r="T55" s="1"/>
  <c r="V55" s="1"/>
  <c r="X55" s="1"/>
  <c r="R54"/>
  <c r="T54" s="1"/>
  <c r="V54" s="1"/>
  <c r="X54" s="1"/>
  <c r="R53"/>
  <c r="T53" s="1"/>
  <c r="V53" s="1"/>
  <c r="X53" s="1"/>
  <c r="R52"/>
  <c r="T52" s="1"/>
  <c r="V52" s="1"/>
  <c r="X52" s="1"/>
  <c r="R51"/>
  <c r="T51" s="1"/>
  <c r="V51" s="1"/>
  <c r="X51" s="1"/>
  <c r="R50"/>
  <c r="T50" s="1"/>
  <c r="V50" s="1"/>
  <c r="X50" s="1"/>
  <c r="R49"/>
  <c r="T49" s="1"/>
  <c r="V49" s="1"/>
  <c r="X49" s="1"/>
  <c r="R28"/>
  <c r="T28" s="1"/>
  <c r="V28" s="1"/>
  <c r="X28" s="1"/>
  <c r="R29"/>
  <c r="T29" s="1"/>
  <c r="V29" s="1"/>
  <c r="X29" s="1"/>
  <c r="R30"/>
  <c r="T30" s="1"/>
  <c r="V30" s="1"/>
  <c r="X30" s="1"/>
  <c r="R31"/>
  <c r="T31" s="1"/>
  <c r="V31" s="1"/>
  <c r="X31" s="1"/>
  <c r="R32"/>
  <c r="T32" s="1"/>
  <c r="V32" s="1"/>
  <c r="X32" s="1"/>
  <c r="R33"/>
  <c r="T33" s="1"/>
  <c r="V33" s="1"/>
  <c r="X33" s="1"/>
  <c r="R34"/>
  <c r="T34" s="1"/>
  <c r="V34" s="1"/>
  <c r="X34" s="1"/>
  <c r="R35"/>
  <c r="T35" s="1"/>
  <c r="V35" s="1"/>
  <c r="X35" s="1"/>
  <c r="R48"/>
  <c r="T48" s="1"/>
  <c r="V48" s="1"/>
  <c r="X48" s="1"/>
  <c r="R16"/>
  <c r="T16" s="1"/>
  <c r="V16" s="1"/>
  <c r="X16" s="1"/>
  <c r="R17"/>
  <c r="T17" s="1"/>
  <c r="V17" s="1"/>
  <c r="X17" s="1"/>
  <c r="R18"/>
  <c r="T18" s="1"/>
  <c r="V18" s="1"/>
  <c r="X18" s="1"/>
  <c r="R19"/>
  <c r="T19" s="1"/>
  <c r="V19" s="1"/>
  <c r="X19" s="1"/>
  <c r="R20"/>
  <c r="T20" s="1"/>
  <c r="V20" s="1"/>
  <c r="X20" s="1"/>
  <c r="R21"/>
  <c r="T21" s="1"/>
  <c r="V21" s="1"/>
  <c r="X21" s="1"/>
  <c r="R22"/>
  <c r="T22" s="1"/>
  <c r="V22" s="1"/>
  <c r="X22" s="1"/>
  <c r="R23"/>
  <c r="T23" s="1"/>
  <c r="V23" s="1"/>
  <c r="X23" s="1"/>
  <c r="R24"/>
  <c r="T24" s="1"/>
  <c r="V24" s="1"/>
  <c r="X24" s="1"/>
  <c r="R25"/>
  <c r="T25" s="1"/>
  <c r="V25" s="1"/>
  <c r="X25" s="1"/>
  <c r="R26"/>
  <c r="T26" s="1"/>
  <c r="V26" s="1"/>
  <c r="X26" s="1"/>
  <c r="R27"/>
  <c r="T27" s="1"/>
  <c r="V27" s="1"/>
  <c r="X27" s="1"/>
  <c r="R15"/>
  <c r="T15" s="1"/>
  <c r="V15" s="1"/>
  <c r="X15" s="1"/>
  <c r="R14"/>
  <c r="T14" s="1"/>
  <c r="V14" s="1"/>
  <c r="X14" s="1"/>
  <c r="I50" i="38"/>
  <c r="I51"/>
  <c r="I52"/>
  <c r="I53"/>
  <c r="I54"/>
  <c r="I55"/>
  <c r="I56"/>
  <c r="I57"/>
  <c r="I58"/>
  <c r="I59"/>
  <c r="I60"/>
  <c r="I61"/>
  <c r="I62"/>
  <c r="I63"/>
  <c r="I64"/>
  <c r="I65"/>
  <c r="I66"/>
  <c r="I67"/>
  <c r="I68"/>
  <c r="I69"/>
  <c r="I70"/>
  <c r="I71"/>
  <c r="I72"/>
  <c r="I73"/>
  <c r="I74"/>
  <c r="I75"/>
  <c r="I76"/>
  <c r="I77"/>
  <c r="I78"/>
  <c r="I49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10"/>
  <c r="R11"/>
  <c r="S11"/>
  <c r="T11"/>
  <c r="R12"/>
  <c r="S12"/>
  <c r="T12"/>
  <c r="R13"/>
  <c r="S13"/>
  <c r="T13"/>
  <c r="R14"/>
  <c r="S14"/>
  <c r="T14"/>
  <c r="R15"/>
  <c r="S15"/>
  <c r="T15"/>
  <c r="R16"/>
  <c r="S16"/>
  <c r="T16"/>
  <c r="R17"/>
  <c r="S17"/>
  <c r="T17"/>
  <c r="R18"/>
  <c r="S18"/>
  <c r="T18"/>
  <c r="R19"/>
  <c r="S19"/>
  <c r="T19"/>
  <c r="R20"/>
  <c r="S20"/>
  <c r="T20"/>
  <c r="R21"/>
  <c r="S21"/>
  <c r="T21"/>
  <c r="R22"/>
  <c r="S22"/>
  <c r="T22"/>
  <c r="R23"/>
  <c r="S23"/>
  <c r="T23"/>
  <c r="R24"/>
  <c r="S24"/>
  <c r="T24"/>
  <c r="R25"/>
  <c r="S25"/>
  <c r="T25"/>
  <c r="R26"/>
  <c r="S26"/>
  <c r="T26"/>
  <c r="R27"/>
  <c r="S27"/>
  <c r="T27"/>
  <c r="R28"/>
  <c r="S28"/>
  <c r="T28"/>
  <c r="R29"/>
  <c r="S29"/>
  <c r="T29"/>
  <c r="R30"/>
  <c r="S30"/>
  <c r="T30"/>
  <c r="R31"/>
  <c r="S31"/>
  <c r="T31"/>
  <c r="R32"/>
  <c r="S32"/>
  <c r="T32"/>
  <c r="R33"/>
  <c r="S33"/>
  <c r="T33"/>
  <c r="R49"/>
  <c r="S49"/>
  <c r="T49"/>
  <c r="R50"/>
  <c r="S50"/>
  <c r="T50"/>
  <c r="R51"/>
  <c r="S51"/>
  <c r="T51"/>
  <c r="R52"/>
  <c r="S52"/>
  <c r="T52"/>
  <c r="R53"/>
  <c r="S53"/>
  <c r="T53"/>
  <c r="R54"/>
  <c r="S54"/>
  <c r="T54"/>
  <c r="R55"/>
  <c r="S55"/>
  <c r="T55"/>
  <c r="R56"/>
  <c r="S56"/>
  <c r="T56"/>
  <c r="R57"/>
  <c r="S57"/>
  <c r="T57"/>
  <c r="R58"/>
  <c r="S58"/>
  <c r="T58"/>
  <c r="R59"/>
  <c r="S59"/>
  <c r="T59"/>
  <c r="R60"/>
  <c r="S60"/>
  <c r="T60"/>
  <c r="R61"/>
  <c r="S61"/>
  <c r="T61"/>
  <c r="R62"/>
  <c r="S62"/>
  <c r="T62"/>
  <c r="R63"/>
  <c r="S63"/>
  <c r="T63"/>
  <c r="R64"/>
  <c r="S64"/>
  <c r="T64"/>
  <c r="R65"/>
  <c r="S65"/>
  <c r="T65"/>
  <c r="R66"/>
  <c r="S66"/>
  <c r="T66"/>
  <c r="R67"/>
  <c r="S67"/>
  <c r="T67"/>
  <c r="R68"/>
  <c r="S68"/>
  <c r="T68"/>
  <c r="R69"/>
  <c r="S69"/>
  <c r="T69"/>
  <c r="R70"/>
  <c r="S70"/>
  <c r="T70"/>
  <c r="R71"/>
  <c r="S71"/>
  <c r="T71"/>
  <c r="R72"/>
  <c r="S72"/>
  <c r="T72"/>
  <c r="R73"/>
  <c r="S73"/>
  <c r="T73"/>
  <c r="R74"/>
  <c r="S74"/>
  <c r="T74"/>
  <c r="R75"/>
  <c r="S75"/>
  <c r="T75"/>
  <c r="R76"/>
  <c r="S76"/>
  <c r="T76"/>
  <c r="R77"/>
  <c r="S77"/>
  <c r="T77"/>
  <c r="R78"/>
  <c r="S78"/>
  <c r="T78"/>
  <c r="S10"/>
  <c r="R10"/>
  <c r="T10" s="1"/>
  <c r="J11"/>
  <c r="H11" s="1"/>
  <c r="J12"/>
  <c r="H12" s="1"/>
  <c r="J13"/>
  <c r="H13" s="1"/>
  <c r="J14"/>
  <c r="H14" s="1"/>
  <c r="J15"/>
  <c r="H15" s="1"/>
  <c r="J16"/>
  <c r="H16" s="1"/>
  <c r="J17"/>
  <c r="H17" s="1"/>
  <c r="J18"/>
  <c r="H18" s="1"/>
  <c r="J19"/>
  <c r="H19" s="1"/>
  <c r="J20"/>
  <c r="H20" s="1"/>
  <c r="J21"/>
  <c r="H21" s="1"/>
  <c r="J22"/>
  <c r="H22" s="1"/>
  <c r="J23"/>
  <c r="H23" s="1"/>
  <c r="J24"/>
  <c r="H24" s="1"/>
  <c r="J25"/>
  <c r="H25" s="1"/>
  <c r="J26"/>
  <c r="H26" s="1"/>
  <c r="J27"/>
  <c r="H27" s="1"/>
  <c r="J28"/>
  <c r="H28" s="1"/>
  <c r="J29"/>
  <c r="H29" s="1"/>
  <c r="J30"/>
  <c r="H30" s="1"/>
  <c r="J31"/>
  <c r="H31" s="1"/>
  <c r="J32"/>
  <c r="H32" s="1"/>
  <c r="J33"/>
  <c r="H33" s="1"/>
  <c r="J49"/>
  <c r="H49" s="1"/>
  <c r="J50"/>
  <c r="H50" s="1"/>
  <c r="J51"/>
  <c r="H51" s="1"/>
  <c r="J52"/>
  <c r="H52" s="1"/>
  <c r="J53"/>
  <c r="H53" s="1"/>
  <c r="J54"/>
  <c r="H54" s="1"/>
  <c r="J55"/>
  <c r="H55" s="1"/>
  <c r="J56"/>
  <c r="H56" s="1"/>
  <c r="J57"/>
  <c r="H57" s="1"/>
  <c r="J58"/>
  <c r="H58" s="1"/>
  <c r="J59"/>
  <c r="H59" s="1"/>
  <c r="J60"/>
  <c r="H60" s="1"/>
  <c r="J61"/>
  <c r="H61" s="1"/>
  <c r="J62"/>
  <c r="H62" s="1"/>
  <c r="J63"/>
  <c r="H63" s="1"/>
  <c r="J64"/>
  <c r="H64" s="1"/>
  <c r="J65"/>
  <c r="H65" s="1"/>
  <c r="J66"/>
  <c r="H66" s="1"/>
  <c r="J67"/>
  <c r="H67" s="1"/>
  <c r="J68"/>
  <c r="H68" s="1"/>
  <c r="J69"/>
  <c r="H69" s="1"/>
  <c r="J70"/>
  <c r="H70" s="1"/>
  <c r="J71"/>
  <c r="H71" s="1"/>
  <c r="J72"/>
  <c r="H72" s="1"/>
  <c r="J73"/>
  <c r="H73" s="1"/>
  <c r="J74"/>
  <c r="H74" s="1"/>
  <c r="J75"/>
  <c r="H75" s="1"/>
  <c r="J76"/>
  <c r="H76" s="1"/>
  <c r="J77"/>
  <c r="H77" s="1"/>
  <c r="J78"/>
  <c r="H78" s="1"/>
  <c r="J10"/>
  <c r="H10" s="1"/>
  <c r="J12" i="36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11"/>
  <c r="R12"/>
  <c r="R13"/>
  <c r="R14"/>
  <c r="R15"/>
  <c r="R16"/>
  <c r="R17"/>
  <c r="R18"/>
  <c r="R19"/>
  <c r="R20"/>
  <c r="R21"/>
  <c r="R22"/>
  <c r="R23"/>
  <c r="R24"/>
  <c r="R25"/>
  <c r="R26"/>
  <c r="R27"/>
  <c r="R28"/>
  <c r="R29"/>
  <c r="R30"/>
  <c r="R31"/>
  <c r="R32"/>
  <c r="R33"/>
  <c r="R34"/>
  <c r="R35"/>
  <c r="R36"/>
  <c r="R37"/>
  <c r="R38"/>
  <c r="R39"/>
  <c r="R40"/>
  <c r="R41"/>
  <c r="R42"/>
  <c r="R43"/>
  <c r="R44"/>
  <c r="R45"/>
  <c r="R46"/>
  <c r="R47"/>
  <c r="R11"/>
  <c r="J12" i="35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11"/>
  <c r="R12"/>
  <c r="R13"/>
  <c r="R14"/>
  <c r="R15"/>
  <c r="R16"/>
  <c r="R17"/>
  <c r="R18"/>
  <c r="R19"/>
  <c r="R20"/>
  <c r="R21"/>
  <c r="R22"/>
  <c r="R23"/>
  <c r="R24"/>
  <c r="R25"/>
  <c r="R26"/>
  <c r="R27"/>
  <c r="R28"/>
  <c r="R29"/>
  <c r="R30"/>
  <c r="R31"/>
  <c r="R32"/>
  <c r="R33"/>
  <c r="R34"/>
  <c r="R35"/>
  <c r="R36"/>
  <c r="R37"/>
  <c r="R38"/>
  <c r="R39"/>
  <c r="R40"/>
  <c r="R41"/>
  <c r="R42"/>
  <c r="R43"/>
  <c r="R44"/>
  <c r="R45"/>
  <c r="R46"/>
  <c r="R47"/>
  <c r="R11"/>
  <c r="R12" i="33"/>
  <c r="R13"/>
  <c r="R14"/>
  <c r="R15"/>
  <c r="R16"/>
  <c r="R17"/>
  <c r="R18"/>
  <c r="R19"/>
  <c r="R20"/>
  <c r="R21"/>
  <c r="R22"/>
  <c r="R23"/>
  <c r="R24"/>
  <c r="R25"/>
  <c r="R26"/>
  <c r="R27"/>
  <c r="R28"/>
  <c r="R29"/>
  <c r="R30"/>
  <c r="R31"/>
  <c r="R32"/>
  <c r="R11"/>
  <c r="J32"/>
  <c r="J31"/>
  <c r="J30"/>
  <c r="J29"/>
  <c r="J28"/>
  <c r="J27"/>
  <c r="J26"/>
  <c r="J25"/>
  <c r="J24"/>
  <c r="J23"/>
  <c r="J22"/>
  <c r="J21"/>
  <c r="J20"/>
  <c r="J19"/>
  <c r="J18"/>
  <c r="J17"/>
  <c r="J16"/>
  <c r="J15"/>
  <c r="J14"/>
  <c r="J13"/>
  <c r="J12"/>
  <c r="J11"/>
  <c r="R12" i="32"/>
  <c r="R13"/>
  <c r="R14"/>
  <c r="R15"/>
  <c r="R16"/>
  <c r="R17"/>
  <c r="R18"/>
  <c r="R19"/>
  <c r="R20"/>
  <c r="R21"/>
  <c r="R11"/>
  <c r="J13"/>
  <c r="J14"/>
  <c r="J15"/>
  <c r="J16"/>
  <c r="J17"/>
  <c r="J18"/>
  <c r="J19"/>
  <c r="J20"/>
  <c r="J21"/>
  <c r="J12"/>
  <c r="J11"/>
  <c r="R12" i="31"/>
  <c r="R13"/>
  <c r="R14"/>
  <c r="R15"/>
  <c r="R16"/>
  <c r="R17"/>
  <c r="R18"/>
  <c r="R19"/>
  <c r="R20"/>
  <c r="R21"/>
  <c r="R22"/>
  <c r="R23"/>
  <c r="R24"/>
  <c r="R25"/>
  <c r="R26"/>
  <c r="R27"/>
  <c r="R11"/>
  <c r="J12"/>
  <c r="J13"/>
  <c r="J14"/>
  <c r="J15"/>
  <c r="J16"/>
  <c r="J17"/>
  <c r="J18"/>
  <c r="J19"/>
  <c r="J20"/>
  <c r="J21"/>
  <c r="J22"/>
  <c r="J23"/>
  <c r="J24"/>
  <c r="J25"/>
  <c r="J26"/>
  <c r="J27"/>
  <c r="J11"/>
  <c r="J12" i="30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11"/>
  <c r="R13"/>
  <c r="R14"/>
  <c r="R15"/>
  <c r="R16"/>
  <c r="R17"/>
  <c r="R18"/>
  <c r="R19"/>
  <c r="R20"/>
  <c r="R21"/>
  <c r="R22"/>
  <c r="R23"/>
  <c r="R24"/>
  <c r="R25"/>
  <c r="R26"/>
  <c r="R27"/>
  <c r="R28"/>
  <c r="R29"/>
  <c r="R30"/>
  <c r="R31"/>
  <c r="R32"/>
  <c r="R33"/>
  <c r="R34"/>
  <c r="R35"/>
  <c r="R36"/>
  <c r="R37"/>
  <c r="R38"/>
  <c r="R39"/>
  <c r="R40"/>
  <c r="R41"/>
  <c r="R42"/>
  <c r="R43"/>
  <c r="R44"/>
  <c r="R45"/>
  <c r="R46"/>
  <c r="R47"/>
  <c r="R48"/>
  <c r="R49"/>
  <c r="R50"/>
  <c r="R51"/>
  <c r="R52"/>
  <c r="R53"/>
  <c r="R54"/>
  <c r="R55"/>
  <c r="R56"/>
  <c r="R57"/>
  <c r="R58"/>
  <c r="R59"/>
  <c r="R12"/>
  <c r="R11"/>
  <c r="J12" i="29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11"/>
  <c r="R12"/>
  <c r="R13"/>
  <c r="R14"/>
  <c r="R15"/>
  <c r="R16"/>
  <c r="R17"/>
  <c r="R18"/>
  <c r="R19"/>
  <c r="R20"/>
  <c r="R21"/>
  <c r="R22"/>
  <c r="R23"/>
  <c r="R24"/>
  <c r="R25"/>
  <c r="R26"/>
  <c r="R27"/>
  <c r="R28"/>
  <c r="R29"/>
  <c r="R30"/>
  <c r="R31"/>
  <c r="R11"/>
  <c r="J12" i="28"/>
  <c r="H12" s="1"/>
  <c r="F12" s="1"/>
  <c r="J13"/>
  <c r="H13" s="1"/>
  <c r="F13" s="1"/>
  <c r="J14"/>
  <c r="H14" s="1"/>
  <c r="F14" s="1"/>
  <c r="J15"/>
  <c r="H15" s="1"/>
  <c r="F15" s="1"/>
  <c r="J16"/>
  <c r="H16" s="1"/>
  <c r="F16" s="1"/>
  <c r="J17"/>
  <c r="H17" s="1"/>
  <c r="F17" s="1"/>
  <c r="J18"/>
  <c r="H18" s="1"/>
  <c r="F18" s="1"/>
  <c r="J19"/>
  <c r="H19" s="1"/>
  <c r="F19" s="1"/>
  <c r="J20"/>
  <c r="H20" s="1"/>
  <c r="F20" s="1"/>
  <c r="J21"/>
  <c r="H21" s="1"/>
  <c r="F21" s="1"/>
  <c r="J11"/>
  <c r="H11" s="1"/>
  <c r="F11" s="1"/>
  <c r="R13"/>
  <c r="R14"/>
  <c r="R15"/>
  <c r="R16"/>
  <c r="R17"/>
  <c r="R18"/>
  <c r="R19"/>
  <c r="R20"/>
  <c r="R21"/>
  <c r="R12"/>
  <c r="R11"/>
  <c r="S12"/>
  <c r="U12" s="1"/>
  <c r="S13"/>
  <c r="U13" s="1"/>
  <c r="S14"/>
  <c r="U14" s="1"/>
  <c r="S15"/>
  <c r="U15" s="1"/>
  <c r="S16"/>
  <c r="U16" s="1"/>
  <c r="S17"/>
  <c r="U17" s="1"/>
  <c r="S18"/>
  <c r="U18" s="1"/>
  <c r="S19"/>
  <c r="U19" s="1"/>
  <c r="S20"/>
  <c r="U20" s="1"/>
  <c r="S21"/>
  <c r="U21" s="1"/>
  <c r="S11"/>
  <c r="U11" s="1"/>
  <c r="R76" i="37"/>
  <c r="R75"/>
  <c r="R74"/>
  <c r="R73"/>
  <c r="R72"/>
  <c r="R71"/>
  <c r="R70"/>
  <c r="R69"/>
  <c r="R68"/>
  <c r="R67"/>
  <c r="R66"/>
  <c r="R65"/>
  <c r="R64"/>
  <c r="R63"/>
  <c r="R62"/>
  <c r="R61"/>
  <c r="R60"/>
  <c r="R59"/>
  <c r="R58"/>
  <c r="R57"/>
  <c r="R56"/>
  <c r="R55"/>
  <c r="R54"/>
  <c r="R53"/>
  <c r="R52"/>
  <c r="R51"/>
  <c r="R50"/>
  <c r="R49"/>
  <c r="R48"/>
  <c r="R47"/>
  <c r="R46"/>
  <c r="R45"/>
  <c r="R44"/>
  <c r="R43"/>
  <c r="R42"/>
  <c r="T42" s="1"/>
  <c r="R12"/>
  <c r="R13"/>
  <c r="R14"/>
  <c r="R16"/>
  <c r="R17"/>
  <c r="R18"/>
  <c r="R19"/>
  <c r="R20"/>
  <c r="R21"/>
  <c r="R22"/>
  <c r="R23"/>
  <c r="R24"/>
  <c r="R25"/>
  <c r="R26"/>
  <c r="R27"/>
  <c r="R11"/>
  <c r="T11" s="1"/>
  <c r="R10"/>
  <c r="Z55"/>
  <c r="Z56"/>
  <c r="Z57"/>
  <c r="Z58"/>
  <c r="Z59"/>
  <c r="Z60"/>
  <c r="Z61"/>
  <c r="Z62"/>
  <c r="Z63"/>
  <c r="Z64"/>
  <c r="Z65"/>
  <c r="Z66"/>
  <c r="Z67"/>
  <c r="Z68"/>
  <c r="Z69"/>
  <c r="Z70"/>
  <c r="Z71"/>
  <c r="Z72"/>
  <c r="Z73"/>
  <c r="Z74"/>
  <c r="Z75"/>
  <c r="Z76"/>
  <c r="Z54"/>
  <c r="Z53"/>
  <c r="Z52"/>
  <c r="Z51"/>
  <c r="S11"/>
  <c r="S12"/>
  <c r="T12"/>
  <c r="S13"/>
  <c r="T13"/>
  <c r="S14"/>
  <c r="T14"/>
  <c r="S15"/>
  <c r="T15"/>
  <c r="S16"/>
  <c r="T16"/>
  <c r="S17"/>
  <c r="T17"/>
  <c r="S18"/>
  <c r="T18"/>
  <c r="S19"/>
  <c r="T19"/>
  <c r="S20"/>
  <c r="T20"/>
  <c r="S21"/>
  <c r="T21"/>
  <c r="S22"/>
  <c r="T22"/>
  <c r="S23"/>
  <c r="T23"/>
  <c r="S24"/>
  <c r="T24"/>
  <c r="S25"/>
  <c r="T25"/>
  <c r="S26"/>
  <c r="T26"/>
  <c r="S27"/>
  <c r="T27"/>
  <c r="T10"/>
  <c r="S10"/>
  <c r="T43"/>
  <c r="T44"/>
  <c r="T45"/>
  <c r="T46"/>
  <c r="T47"/>
  <c r="T48"/>
  <c r="T49"/>
  <c r="T50"/>
  <c r="T51"/>
  <c r="T52"/>
  <c r="T53"/>
  <c r="T54"/>
  <c r="T55"/>
  <c r="T56"/>
  <c r="T57"/>
  <c r="T58"/>
  <c r="T59"/>
  <c r="T60"/>
  <c r="T61"/>
  <c r="T62"/>
  <c r="T63"/>
  <c r="T64"/>
  <c r="T65"/>
  <c r="T66"/>
  <c r="T67"/>
  <c r="T68"/>
  <c r="T69"/>
  <c r="T70"/>
  <c r="T71"/>
  <c r="T72"/>
  <c r="T73"/>
  <c r="T74"/>
  <c r="T75"/>
  <c r="T76"/>
  <c r="S72"/>
  <c r="S73"/>
  <c r="S74"/>
  <c r="S75"/>
  <c r="S76"/>
  <c r="S43"/>
  <c r="S44"/>
  <c r="S45"/>
  <c r="S46"/>
  <c r="S47"/>
  <c r="S48"/>
  <c r="S49"/>
  <c r="S50"/>
  <c r="S51"/>
  <c r="S52"/>
  <c r="S53"/>
  <c r="S54"/>
  <c r="S55"/>
  <c r="S56"/>
  <c r="S57"/>
  <c r="S58"/>
  <c r="S59"/>
  <c r="S60"/>
  <c r="S61"/>
  <c r="S62"/>
  <c r="S63"/>
  <c r="S64"/>
  <c r="S65"/>
  <c r="S66"/>
  <c r="S67"/>
  <c r="S68"/>
  <c r="S69"/>
  <c r="S70"/>
  <c r="S71"/>
  <c r="S42"/>
  <c r="H71"/>
  <c r="H72"/>
  <c r="H73"/>
  <c r="H74"/>
  <c r="H75"/>
  <c r="H76"/>
  <c r="H12"/>
  <c r="H14"/>
  <c r="H16"/>
  <c r="H18"/>
  <c r="H20"/>
  <c r="H22"/>
  <c r="H24"/>
  <c r="H26"/>
  <c r="H42"/>
  <c r="H44"/>
  <c r="H46"/>
  <c r="H48"/>
  <c r="H50"/>
  <c r="H52"/>
  <c r="H54"/>
  <c r="H56"/>
  <c r="H58"/>
  <c r="H60"/>
  <c r="H62"/>
  <c r="H64"/>
  <c r="H66"/>
  <c r="H68"/>
  <c r="H70"/>
  <c r="H11"/>
  <c r="H13"/>
  <c r="H15"/>
  <c r="H17"/>
  <c r="H19"/>
  <c r="H21"/>
  <c r="H23"/>
  <c r="H25"/>
  <c r="H27"/>
  <c r="H43"/>
  <c r="H45"/>
  <c r="H47"/>
  <c r="H49"/>
  <c r="H51"/>
  <c r="H53"/>
  <c r="H55"/>
  <c r="H57"/>
  <c r="H59"/>
  <c r="H61"/>
  <c r="H63"/>
  <c r="H65"/>
  <c r="H67"/>
  <c r="H69"/>
  <c r="O76" i="40"/>
  <c r="O75"/>
  <c r="O74"/>
  <c r="O73"/>
  <c r="O72"/>
  <c r="O71"/>
  <c r="O70"/>
  <c r="O69"/>
  <c r="O68"/>
  <c r="O67"/>
  <c r="O66"/>
  <c r="O65"/>
  <c r="O64"/>
  <c r="O63"/>
  <c r="O62"/>
  <c r="O61"/>
  <c r="O60"/>
  <c r="O59"/>
  <c r="O58"/>
  <c r="O57"/>
  <c r="O56"/>
  <c r="O55"/>
  <c r="O54"/>
  <c r="O53"/>
  <c r="O52"/>
  <c r="O51"/>
  <c r="O50"/>
  <c r="O49"/>
  <c r="O48"/>
  <c r="O47"/>
  <c r="O46"/>
  <c r="O45"/>
  <c r="O44"/>
  <c r="O43"/>
  <c r="O42"/>
  <c r="O41"/>
  <c r="O40"/>
  <c r="O37"/>
  <c r="O36"/>
  <c r="O35"/>
  <c r="O34"/>
  <c r="O33"/>
  <c r="O32"/>
  <c r="O31"/>
  <c r="O30"/>
  <c r="O29"/>
  <c r="O28"/>
  <c r="O27"/>
  <c r="O26"/>
  <c r="O25"/>
  <c r="O24"/>
  <c r="O23"/>
  <c r="O22"/>
  <c r="O21"/>
  <c r="O20"/>
  <c r="O19"/>
  <c r="O18"/>
  <c r="O17"/>
  <c r="O16"/>
  <c r="O15"/>
  <c r="O14"/>
  <c r="O13"/>
  <c r="O12"/>
  <c r="O11"/>
  <c r="O10"/>
  <c r="O76" i="39"/>
  <c r="O75"/>
  <c r="O74"/>
  <c r="O73"/>
  <c r="O72"/>
  <c r="O71"/>
  <c r="O70"/>
  <c r="O69"/>
  <c r="O68"/>
  <c r="O67"/>
  <c r="O66"/>
  <c r="O65"/>
  <c r="O64"/>
  <c r="O63"/>
  <c r="O62"/>
  <c r="O61"/>
  <c r="O60"/>
  <c r="O59"/>
  <c r="O58"/>
  <c r="O57"/>
  <c r="O56"/>
  <c r="O55"/>
  <c r="O54"/>
  <c r="O53"/>
  <c r="O52"/>
  <c r="O51"/>
  <c r="O50"/>
  <c r="O49"/>
  <c r="O48"/>
  <c r="O47"/>
  <c r="O46"/>
  <c r="O45"/>
  <c r="O44"/>
  <c r="O43"/>
  <c r="O42"/>
  <c r="O41"/>
  <c r="O40"/>
  <c r="O39"/>
  <c r="O38"/>
  <c r="O35"/>
  <c r="O34"/>
  <c r="O33"/>
  <c r="O32"/>
  <c r="O31"/>
  <c r="O30"/>
  <c r="O29"/>
  <c r="O28"/>
  <c r="O27"/>
  <c r="O26"/>
  <c r="O25"/>
  <c r="O24"/>
  <c r="O23"/>
  <c r="O22"/>
  <c r="O21"/>
  <c r="O20"/>
  <c r="O19"/>
  <c r="O18"/>
  <c r="O17"/>
  <c r="O16"/>
  <c r="O15"/>
  <c r="O14"/>
  <c r="O13"/>
  <c r="O12"/>
  <c r="O11"/>
  <c r="O10"/>
  <c r="O72" i="38"/>
  <c r="O73"/>
  <c r="O74"/>
  <c r="O75"/>
  <c r="O76"/>
  <c r="O77"/>
  <c r="O78"/>
  <c r="O71"/>
  <c r="O70"/>
  <c r="O69"/>
  <c r="O68"/>
  <c r="O67"/>
  <c r="O66"/>
  <c r="O65"/>
  <c r="O64"/>
  <c r="O63"/>
  <c r="O62"/>
  <c r="O61"/>
  <c r="O60"/>
  <c r="O59"/>
  <c r="O58"/>
  <c r="O57"/>
  <c r="O56"/>
  <c r="O55"/>
  <c r="O54"/>
  <c r="O53"/>
  <c r="O52"/>
  <c r="O51"/>
  <c r="O50"/>
  <c r="O49"/>
  <c r="O33"/>
  <c r="O32"/>
  <c r="O31"/>
  <c r="O30"/>
  <c r="O29"/>
  <c r="O28"/>
  <c r="O27"/>
  <c r="O26"/>
  <c r="O25"/>
  <c r="O24"/>
  <c r="O23"/>
  <c r="O22"/>
  <c r="O21"/>
  <c r="O20"/>
  <c r="O19"/>
  <c r="O18"/>
  <c r="O17"/>
  <c r="O16"/>
  <c r="O15"/>
  <c r="O14"/>
  <c r="O13"/>
  <c r="O12"/>
  <c r="O11"/>
  <c r="O10"/>
  <c r="O76" i="37"/>
  <c r="O75"/>
  <c r="O74"/>
  <c r="O73"/>
  <c r="O72"/>
  <c r="O71"/>
  <c r="O70"/>
  <c r="O69"/>
  <c r="O68"/>
  <c r="O67"/>
  <c r="O66"/>
  <c r="O65"/>
  <c r="O64"/>
  <c r="O63"/>
  <c r="O62"/>
  <c r="O61"/>
  <c r="O60"/>
  <c r="O59"/>
  <c r="O58"/>
  <c r="O57"/>
  <c r="O56"/>
  <c r="O55"/>
  <c r="O54"/>
  <c r="O53"/>
  <c r="O52"/>
  <c r="O51"/>
  <c r="O50"/>
  <c r="O49"/>
  <c r="O48"/>
  <c r="O47"/>
  <c r="O46"/>
  <c r="O45"/>
  <c r="O44"/>
  <c r="O43"/>
  <c r="O42"/>
  <c r="O27"/>
  <c r="O26"/>
  <c r="O25"/>
  <c r="O24"/>
  <c r="O23"/>
  <c r="O22"/>
  <c r="O21"/>
  <c r="O20"/>
  <c r="O19"/>
  <c r="O18"/>
  <c r="O17"/>
  <c r="O16"/>
  <c r="O15"/>
  <c r="O14"/>
  <c r="O13"/>
  <c r="O12"/>
  <c r="O11"/>
  <c r="O10"/>
  <c r="O11" i="36"/>
  <c r="O12"/>
  <c r="O13"/>
  <c r="O14"/>
  <c r="O15"/>
  <c r="O11" i="35"/>
  <c r="O12"/>
  <c r="O13"/>
  <c r="O14"/>
  <c r="O15"/>
  <c r="O16"/>
  <c r="O47" i="36"/>
  <c r="O46"/>
  <c r="O45"/>
  <c r="O44"/>
  <c r="O43"/>
  <c r="O42"/>
  <c r="O41"/>
  <c r="O40"/>
  <c r="O39"/>
  <c r="O38"/>
  <c r="O37"/>
  <c r="O36"/>
  <c r="O35"/>
  <c r="O34"/>
  <c r="O33"/>
  <c r="O32"/>
  <c r="O31"/>
  <c r="O30"/>
  <c r="O29"/>
  <c r="O28"/>
  <c r="O27"/>
  <c r="O26"/>
  <c r="O25"/>
  <c r="O24"/>
  <c r="O23"/>
  <c r="O22"/>
  <c r="O21"/>
  <c r="O20"/>
  <c r="O19"/>
  <c r="O18"/>
  <c r="O17"/>
  <c r="O16"/>
  <c r="O47" i="35"/>
  <c r="O46"/>
  <c r="O45"/>
  <c r="O44"/>
  <c r="O43"/>
  <c r="O42"/>
  <c r="O41"/>
  <c r="O40"/>
  <c r="O39"/>
  <c r="O38"/>
  <c r="O37"/>
  <c r="O36"/>
  <c r="O35"/>
  <c r="O34"/>
  <c r="O33"/>
  <c r="O32"/>
  <c r="O31"/>
  <c r="O30"/>
  <c r="O29"/>
  <c r="O28"/>
  <c r="O27"/>
  <c r="O26"/>
  <c r="O25"/>
  <c r="O24"/>
  <c r="O23"/>
  <c r="O22"/>
  <c r="O21"/>
  <c r="O20"/>
  <c r="O19"/>
  <c r="O18"/>
  <c r="O17"/>
  <c r="O49" i="34"/>
  <c r="O50"/>
  <c r="O51"/>
  <c r="O52"/>
  <c r="O53"/>
  <c r="O54"/>
  <c r="O26"/>
  <c r="O27"/>
  <c r="O28"/>
  <c r="O29"/>
  <c r="O30"/>
  <c r="O31"/>
  <c r="O32"/>
  <c r="O33"/>
  <c r="O34"/>
  <c r="O35"/>
  <c r="O36"/>
  <c r="O37"/>
  <c r="O38"/>
  <c r="O39"/>
  <c r="O40"/>
  <c r="O41"/>
  <c r="O42"/>
  <c r="O43"/>
  <c r="O44"/>
  <c r="O45"/>
  <c r="O46"/>
  <c r="O47"/>
  <c r="O48"/>
  <c r="O25"/>
  <c r="O24"/>
  <c r="O23"/>
  <c r="O22"/>
  <c r="O21"/>
  <c r="O20"/>
  <c r="O19"/>
  <c r="O18"/>
  <c r="O17"/>
  <c r="O16"/>
  <c r="O18" i="33"/>
  <c r="O19"/>
  <c r="O20"/>
  <c r="O21"/>
  <c r="O22"/>
  <c r="O23"/>
  <c r="O24"/>
  <c r="O25"/>
  <c r="O26"/>
  <c r="O27"/>
  <c r="O28"/>
  <c r="O29"/>
  <c r="O30"/>
  <c r="O31"/>
  <c r="O32"/>
  <c r="O17"/>
  <c r="O16"/>
  <c r="O15"/>
  <c r="O14"/>
  <c r="O13"/>
  <c r="O12"/>
  <c r="O11"/>
  <c r="O21" i="32"/>
  <c r="O20"/>
  <c r="O19"/>
  <c r="O18"/>
  <c r="O17"/>
  <c r="O16"/>
  <c r="O15"/>
  <c r="O14"/>
  <c r="O13"/>
  <c r="O12"/>
  <c r="O11"/>
  <c r="O27" i="31"/>
  <c r="O26"/>
  <c r="O25"/>
  <c r="O24"/>
  <c r="O23"/>
  <c r="O22"/>
  <c r="O21"/>
  <c r="O20"/>
  <c r="O19"/>
  <c r="O18"/>
  <c r="O17"/>
  <c r="O16"/>
  <c r="O15"/>
  <c r="O14"/>
  <c r="O13"/>
  <c r="O12"/>
  <c r="O11"/>
  <c r="O29" i="30"/>
  <c r="O30"/>
  <c r="O31"/>
  <c r="O32"/>
  <c r="O33"/>
  <c r="O34"/>
  <c r="O35"/>
  <c r="O36"/>
  <c r="O37"/>
  <c r="O38"/>
  <c r="O39"/>
  <c r="O40"/>
  <c r="O41"/>
  <c r="O42"/>
  <c r="O43"/>
  <c r="O44"/>
  <c r="O45"/>
  <c r="O46"/>
  <c r="O47"/>
  <c r="O48"/>
  <c r="O49"/>
  <c r="O50"/>
  <c r="O51"/>
  <c r="O52"/>
  <c r="O53"/>
  <c r="O54"/>
  <c r="O55"/>
  <c r="O56"/>
  <c r="O57"/>
  <c r="O58"/>
  <c r="O59"/>
  <c r="O28"/>
  <c r="O27"/>
  <c r="O26"/>
  <c r="O25"/>
  <c r="O24"/>
  <c r="O23"/>
  <c r="O22"/>
  <c r="O21"/>
  <c r="O20"/>
  <c r="O19"/>
  <c r="O18"/>
  <c r="O17"/>
  <c r="O16"/>
  <c r="O15"/>
  <c r="O14"/>
  <c r="O13"/>
  <c r="O12"/>
  <c r="O11"/>
  <c r="O17" i="29"/>
  <c r="O18"/>
  <c r="O19"/>
  <c r="O20"/>
  <c r="O21"/>
  <c r="O22"/>
  <c r="O23"/>
  <c r="O24"/>
  <c r="O25"/>
  <c r="O26"/>
  <c r="O27"/>
  <c r="O28"/>
  <c r="O29"/>
  <c r="O30"/>
  <c r="O31"/>
  <c r="O16"/>
  <c r="O15"/>
  <c r="O14"/>
  <c r="O13"/>
  <c r="O12"/>
  <c r="O11"/>
  <c r="O11" i="28"/>
  <c r="O12"/>
  <c r="O13"/>
  <c r="O14"/>
  <c r="O15"/>
  <c r="O16"/>
  <c r="O17"/>
  <c r="O18"/>
  <c r="O19"/>
  <c r="O20"/>
  <c r="O21"/>
  <c r="O14" i="13"/>
  <c r="O15"/>
  <c r="O16"/>
  <c r="O17"/>
  <c r="O18"/>
  <c r="O19"/>
  <c r="O20"/>
  <c r="O21"/>
  <c r="O22"/>
  <c r="O23"/>
  <c r="O24"/>
  <c r="O25"/>
  <c r="O26"/>
  <c r="O27"/>
  <c r="O28"/>
  <c r="O29"/>
  <c r="O30"/>
  <c r="O31"/>
  <c r="O32"/>
  <c r="O33"/>
  <c r="O34"/>
  <c r="O35"/>
  <c r="O48"/>
  <c r="O49"/>
  <c r="O50"/>
  <c r="O51"/>
  <c r="O52"/>
  <c r="O53"/>
  <c r="O54"/>
  <c r="O55"/>
  <c r="O56"/>
  <c r="O57"/>
  <c r="O58"/>
  <c r="O59"/>
  <c r="O60"/>
  <c r="O61"/>
  <c r="O62"/>
  <c r="O63"/>
  <c r="O64"/>
  <c r="O65"/>
  <c r="O66"/>
  <c r="O67"/>
  <c r="O68"/>
  <c r="O69"/>
  <c r="O70"/>
  <c r="O71"/>
  <c r="O72"/>
  <c r="O73"/>
  <c r="O74"/>
  <c r="O75"/>
  <c r="O76"/>
  <c r="O77"/>
  <c r="O78"/>
  <c r="O79"/>
  <c r="O80"/>
  <c r="O81"/>
  <c r="O82"/>
</calcChain>
</file>

<file path=xl/sharedStrings.xml><?xml version="1.0" encoding="utf-8"?>
<sst xmlns="http://schemas.openxmlformats.org/spreadsheetml/2006/main" count="3411" uniqueCount="109">
  <si>
    <t>E I X O</t>
  </si>
  <si>
    <t>OFFSET</t>
  </si>
  <si>
    <t>COTA</t>
  </si>
  <si>
    <t>LADO ESQUERDO</t>
  </si>
  <si>
    <t>LADO DIREITO</t>
  </si>
  <si>
    <t>BORDO</t>
  </si>
  <si>
    <t>DIST.</t>
  </si>
  <si>
    <t>ESTACA</t>
  </si>
  <si>
    <t>INÍCIO</t>
  </si>
  <si>
    <t>FINAL</t>
  </si>
  <si>
    <t>MARGINAL DIREITA</t>
  </si>
  <si>
    <t>MARGINAL ESQUERDA</t>
  </si>
  <si>
    <t>CANALETA EXCLUSIVA</t>
  </si>
  <si>
    <t>VIA LOCAL DIREITA</t>
  </si>
  <si>
    <t>VIA LOCAL ESQUERDA</t>
  </si>
  <si>
    <t>CANTEIRO</t>
  </si>
  <si>
    <t>731+10</t>
  </si>
  <si>
    <t>732+10</t>
  </si>
  <si>
    <t>733+10</t>
  </si>
  <si>
    <t>734+10</t>
  </si>
  <si>
    <t>735+10</t>
  </si>
  <si>
    <t>736+10</t>
  </si>
  <si>
    <t>737+10</t>
  </si>
  <si>
    <t>738+10</t>
  </si>
  <si>
    <t>739+10</t>
  </si>
  <si>
    <t>740+10</t>
  </si>
  <si>
    <t>741+10</t>
  </si>
  <si>
    <t>742+10</t>
  </si>
  <si>
    <t>743+10</t>
  </si>
  <si>
    <t>744+10</t>
  </si>
  <si>
    <t>745+10</t>
  </si>
  <si>
    <t>746+10</t>
  </si>
  <si>
    <t>747+10</t>
  </si>
  <si>
    <t>748+10</t>
  </si>
  <si>
    <t>749+10</t>
  </si>
  <si>
    <t>750+10</t>
  </si>
  <si>
    <t>751+10</t>
  </si>
  <si>
    <t>752+10</t>
  </si>
  <si>
    <t>753+10</t>
  </si>
  <si>
    <t>754+10</t>
  </si>
  <si>
    <t>755+10</t>
  </si>
  <si>
    <t>756+10</t>
  </si>
  <si>
    <t>757+10</t>
  </si>
  <si>
    <t>758+10</t>
  </si>
  <si>
    <t>759+10</t>
  </si>
  <si>
    <t>760+10</t>
  </si>
  <si>
    <t>761+10</t>
  </si>
  <si>
    <t>762+10</t>
  </si>
  <si>
    <t>763+10</t>
  </si>
  <si>
    <t>764+10</t>
  </si>
  <si>
    <t>765+10</t>
  </si>
  <si>
    <t>766+10</t>
  </si>
  <si>
    <t>767+10</t>
  </si>
  <si>
    <t>EM CIMA</t>
  </si>
  <si>
    <t>EM BAIXO</t>
  </si>
  <si>
    <t>DIST</t>
  </si>
  <si>
    <t>GREIDE</t>
  </si>
  <si>
    <t>VERM.</t>
  </si>
  <si>
    <t>DECL. %</t>
  </si>
  <si>
    <t>EXIST.</t>
  </si>
  <si>
    <t>0+10</t>
  </si>
  <si>
    <t>1+10</t>
  </si>
  <si>
    <t>2+10</t>
  </si>
  <si>
    <t>3+10</t>
  </si>
  <si>
    <t>4+10</t>
  </si>
  <si>
    <t>5+2,68</t>
  </si>
  <si>
    <t>5+10</t>
  </si>
  <si>
    <t>ANTÔNIO CAMILO</t>
  </si>
  <si>
    <t>6+10</t>
  </si>
  <si>
    <t>7+10</t>
  </si>
  <si>
    <t>8+10</t>
  </si>
  <si>
    <t>9+10</t>
  </si>
  <si>
    <t>10+10</t>
  </si>
  <si>
    <t>11+11</t>
  </si>
  <si>
    <t>12+10</t>
  </si>
  <si>
    <t>13+10</t>
  </si>
  <si>
    <t>14+10</t>
  </si>
  <si>
    <t>15+10</t>
  </si>
  <si>
    <t>16+10</t>
  </si>
  <si>
    <t>17+10</t>
  </si>
  <si>
    <t>18+10</t>
  </si>
  <si>
    <t>19+10</t>
  </si>
  <si>
    <t>20+10</t>
  </si>
  <si>
    <t>21+10</t>
  </si>
  <si>
    <t>22+10</t>
  </si>
  <si>
    <t>23+10</t>
  </si>
  <si>
    <t>24+2,3</t>
  </si>
  <si>
    <t>AFONSO PENA - SEGMENTO 01</t>
  </si>
  <si>
    <t>AFONSO PENA - SEGMENTO 02</t>
  </si>
  <si>
    <t>8+3,89</t>
  </si>
  <si>
    <t>RUA HEITOR VALENTE</t>
  </si>
  <si>
    <t>RUA NAGIB DAHER</t>
  </si>
  <si>
    <t>5+3,38</t>
  </si>
  <si>
    <t>RUA GENERAL POLI COELHO</t>
  </si>
  <si>
    <t>10+18,4</t>
  </si>
  <si>
    <t>AV. VITOR FERREIRA</t>
  </si>
  <si>
    <t>AV. VITOR FERREIRA - LATERAL ESQUERDA</t>
  </si>
  <si>
    <t>18+8,6</t>
  </si>
  <si>
    <t>18+9,1</t>
  </si>
  <si>
    <t>768+10</t>
  </si>
  <si>
    <t>769+10</t>
  </si>
  <si>
    <t>770+10</t>
  </si>
  <si>
    <t>771+10</t>
  </si>
  <si>
    <t>772+10</t>
  </si>
  <si>
    <t>AV. VITOR FERREIRA - LATERAL DIREITA</t>
  </si>
  <si>
    <t>-</t>
  </si>
  <si>
    <t>RODOVIA: LINHA VERDE NORTE - BR-476 / PR</t>
  </si>
  <si>
    <t>TRECHO: EST. 640+00,00 A 731+00,00 - LOTE 2</t>
  </si>
  <si>
    <t>NOTAS DE SERVIÇO</t>
  </si>
</sst>
</file>

<file path=xl/styles.xml><?xml version="1.0" encoding="utf-8"?>
<styleSheet xmlns="http://schemas.openxmlformats.org/spreadsheetml/2006/main">
  <numFmts count="1">
    <numFmt numFmtId="164" formatCode="0.000"/>
  </numFmts>
  <fonts count="28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3"/>
      <name val="Arial"/>
      <family val="2"/>
    </font>
    <font>
      <b/>
      <sz val="17"/>
      <name val="Arial"/>
      <family val="2"/>
    </font>
    <font>
      <sz val="17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20"/>
      <name val="Arial"/>
      <family val="2"/>
    </font>
    <font>
      <sz val="2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4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</borders>
  <cellStyleXfs count="46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6" fillId="20" borderId="0" applyNumberFormat="0" applyBorder="0" applyAlignment="0" applyProtection="0"/>
    <xf numFmtId="0" fontId="7" fillId="21" borderId="26" applyNumberFormat="0" applyAlignment="0" applyProtection="0"/>
    <xf numFmtId="0" fontId="8" fillId="22" borderId="27" applyNumberFormat="0" applyAlignment="0" applyProtection="0"/>
    <xf numFmtId="0" fontId="9" fillId="0" borderId="28" applyNumberFormat="0" applyFill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10" fillId="29" borderId="26" applyNumberFormat="0" applyAlignment="0" applyProtection="0"/>
    <xf numFmtId="0" fontId="11" fillId="30" borderId="0" applyNumberFormat="0" applyBorder="0" applyAlignment="0" applyProtection="0"/>
    <xf numFmtId="0" fontId="12" fillId="31" borderId="0" applyNumberFormat="0" applyBorder="0" applyAlignment="0" applyProtection="0"/>
    <xf numFmtId="0" fontId="4" fillId="0" borderId="0"/>
    <xf numFmtId="0" fontId="2" fillId="32" borderId="29" applyNumberFormat="0" applyFont="0" applyAlignment="0" applyProtection="0"/>
    <xf numFmtId="0" fontId="2" fillId="32" borderId="29" applyNumberFormat="0" applyFont="0" applyAlignment="0" applyProtection="0"/>
    <xf numFmtId="0" fontId="2" fillId="32" borderId="29" applyNumberFormat="0" applyFont="0" applyAlignment="0" applyProtection="0"/>
    <xf numFmtId="0" fontId="2" fillId="32" borderId="29" applyNumberFormat="0" applyFont="0" applyAlignment="0" applyProtection="0"/>
    <xf numFmtId="0" fontId="13" fillId="21" borderId="30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31" applyNumberFormat="0" applyFill="0" applyAlignment="0" applyProtection="0"/>
    <xf numFmtId="0" fontId="18" fillId="0" borderId="32" applyNumberFormat="0" applyFill="0" applyAlignment="0" applyProtection="0"/>
    <xf numFmtId="0" fontId="19" fillId="0" borderId="33" applyNumberFormat="0" applyFill="0" applyAlignment="0" applyProtection="0"/>
    <xf numFmtId="0" fontId="19" fillId="0" borderId="0" applyNumberFormat="0" applyFill="0" applyBorder="0" applyAlignment="0" applyProtection="0"/>
    <xf numFmtId="0" fontId="20" fillId="0" borderId="34" applyNumberFormat="0" applyFill="0" applyAlignment="0" applyProtection="0"/>
  </cellStyleXfs>
  <cellXfs count="72">
    <xf numFmtId="0" fontId="0" fillId="0" borderId="0" xfId="0"/>
    <xf numFmtId="2" fontId="21" fillId="0" borderId="0" xfId="0" applyNumberFormat="1" applyFont="1" applyFill="1"/>
    <xf numFmtId="164" fontId="21" fillId="0" borderId="2" xfId="0" applyNumberFormat="1" applyFont="1" applyFill="1" applyBorder="1" applyAlignment="1">
      <alignment horizontal="center" vertical="center"/>
    </xf>
    <xf numFmtId="164" fontId="21" fillId="0" borderId="2" xfId="0" applyNumberFormat="1" applyFont="1" applyFill="1" applyBorder="1" applyAlignment="1">
      <alignment horizontal="center"/>
    </xf>
    <xf numFmtId="164" fontId="21" fillId="0" borderId="8" xfId="0" applyNumberFormat="1" applyFont="1" applyFill="1" applyBorder="1" applyAlignment="1">
      <alignment horizontal="center" vertical="center"/>
    </xf>
    <xf numFmtId="164" fontId="21" fillId="0" borderId="4" xfId="0" applyNumberFormat="1" applyFont="1" applyFill="1" applyBorder="1" applyAlignment="1">
      <alignment horizontal="center" vertical="center"/>
    </xf>
    <xf numFmtId="2" fontId="21" fillId="0" borderId="2" xfId="0" applyNumberFormat="1" applyFont="1" applyFill="1" applyBorder="1" applyAlignment="1">
      <alignment horizontal="center" vertical="center"/>
    </xf>
    <xf numFmtId="2" fontId="21" fillId="0" borderId="8" xfId="0" applyNumberFormat="1" applyFont="1" applyFill="1" applyBorder="1" applyAlignment="1">
      <alignment horizontal="center" vertical="center"/>
    </xf>
    <xf numFmtId="164" fontId="21" fillId="0" borderId="0" xfId="0" applyNumberFormat="1" applyFont="1" applyFill="1"/>
    <xf numFmtId="164" fontId="21" fillId="0" borderId="3" xfId="0" applyNumberFormat="1" applyFont="1" applyFill="1" applyBorder="1" applyAlignment="1">
      <alignment horizontal="center" vertical="center"/>
    </xf>
    <xf numFmtId="164" fontId="21" fillId="0" borderId="9" xfId="0" applyNumberFormat="1" applyFont="1" applyFill="1" applyBorder="1" applyAlignment="1">
      <alignment horizontal="center" vertical="center"/>
    </xf>
    <xf numFmtId="164" fontId="21" fillId="0" borderId="7" xfId="0" applyNumberFormat="1" applyFont="1" applyFill="1" applyBorder="1" applyAlignment="1">
      <alignment horizontal="center" vertical="center"/>
    </xf>
    <xf numFmtId="0" fontId="21" fillId="0" borderId="2" xfId="0" applyFont="1" applyFill="1" applyBorder="1" applyAlignment="1">
      <alignment horizontal="center" vertical="center"/>
    </xf>
    <xf numFmtId="0" fontId="21" fillId="0" borderId="0" xfId="0" applyFont="1" applyFill="1"/>
    <xf numFmtId="2" fontId="21" fillId="0" borderId="2" xfId="0" applyNumberFormat="1" applyFont="1" applyFill="1" applyBorder="1" applyAlignment="1">
      <alignment horizontal="center"/>
    </xf>
    <xf numFmtId="2" fontId="21" fillId="0" borderId="4" xfId="0" applyNumberFormat="1" applyFont="1" applyFill="1" applyBorder="1" applyAlignment="1">
      <alignment horizontal="center" vertical="center"/>
    </xf>
    <xf numFmtId="0" fontId="1" fillId="0" borderId="0" xfId="0" applyFont="1" applyFill="1"/>
    <xf numFmtId="164" fontId="1" fillId="0" borderId="0" xfId="0" applyNumberFormat="1" applyFont="1" applyFill="1"/>
    <xf numFmtId="2" fontId="1" fillId="0" borderId="0" xfId="0" applyNumberFormat="1" applyFont="1" applyFill="1"/>
    <xf numFmtId="0" fontId="23" fillId="0" borderId="0" xfId="0" applyFont="1" applyFill="1" applyAlignment="1">
      <alignment horizontal="center" vertical="center"/>
    </xf>
    <xf numFmtId="49" fontId="21" fillId="0" borderId="1" xfId="0" applyNumberFormat="1" applyFont="1" applyFill="1" applyBorder="1" applyAlignment="1">
      <alignment horizontal="center" vertical="center"/>
    </xf>
    <xf numFmtId="10" fontId="21" fillId="0" borderId="2" xfId="0" applyNumberFormat="1" applyFont="1" applyFill="1" applyBorder="1" applyAlignment="1">
      <alignment horizontal="center" vertical="center"/>
    </xf>
    <xf numFmtId="49" fontId="21" fillId="0" borderId="6" xfId="0" applyNumberFormat="1" applyFont="1" applyFill="1" applyBorder="1" applyAlignment="1">
      <alignment horizontal="center" vertical="center"/>
    </xf>
    <xf numFmtId="49" fontId="21" fillId="0" borderId="5" xfId="0" applyNumberFormat="1" applyFont="1" applyFill="1" applyBorder="1" applyAlignment="1">
      <alignment horizontal="center" vertical="center"/>
    </xf>
    <xf numFmtId="10" fontId="21" fillId="0" borderId="4" xfId="0" applyNumberFormat="1" applyFont="1" applyFill="1" applyBorder="1" applyAlignment="1">
      <alignment horizontal="center" vertical="center"/>
    </xf>
    <xf numFmtId="10" fontId="21" fillId="0" borderId="8" xfId="0" applyNumberFormat="1" applyFont="1" applyFill="1" applyBorder="1" applyAlignment="1">
      <alignment horizontal="center" vertical="center"/>
    </xf>
    <xf numFmtId="2" fontId="21" fillId="0" borderId="8" xfId="0" applyNumberFormat="1" applyFont="1" applyFill="1" applyBorder="1" applyAlignment="1">
      <alignment horizontal="center"/>
    </xf>
    <xf numFmtId="49" fontId="21" fillId="0" borderId="38" xfId="0" applyNumberFormat="1" applyFont="1" applyFill="1" applyBorder="1" applyAlignment="1">
      <alignment horizontal="center" vertical="center"/>
    </xf>
    <xf numFmtId="164" fontId="21" fillId="0" borderId="39" xfId="0" applyNumberFormat="1" applyFont="1" applyFill="1" applyBorder="1" applyAlignment="1">
      <alignment horizontal="center" vertical="center"/>
    </xf>
    <xf numFmtId="2" fontId="21" fillId="0" borderId="39" xfId="0" applyNumberFormat="1" applyFont="1" applyFill="1" applyBorder="1" applyAlignment="1">
      <alignment horizontal="center" vertical="center"/>
    </xf>
    <xf numFmtId="10" fontId="21" fillId="0" borderId="39" xfId="0" applyNumberFormat="1" applyFont="1" applyFill="1" applyBorder="1" applyAlignment="1">
      <alignment horizontal="center" vertical="center"/>
    </xf>
    <xf numFmtId="164" fontId="21" fillId="0" borderId="40" xfId="0" applyNumberFormat="1" applyFont="1" applyFill="1" applyBorder="1" applyAlignment="1">
      <alignment horizontal="center" vertical="center"/>
    </xf>
    <xf numFmtId="0" fontId="24" fillId="0" borderId="13" xfId="32" applyFont="1" applyFill="1" applyBorder="1" applyAlignment="1">
      <alignment horizontal="left" vertical="center"/>
    </xf>
    <xf numFmtId="0" fontId="24" fillId="0" borderId="0" xfId="32" applyFont="1" applyFill="1" applyBorder="1" applyAlignment="1">
      <alignment horizontal="left" vertical="center"/>
    </xf>
    <xf numFmtId="0" fontId="25" fillId="0" borderId="0" xfId="0" applyFont="1" applyFill="1" applyBorder="1" applyAlignment="1">
      <alignment horizontal="left" vertical="center"/>
    </xf>
    <xf numFmtId="0" fontId="25" fillId="0" borderId="14" xfId="0" applyFont="1" applyFill="1" applyBorder="1" applyAlignment="1">
      <alignment horizontal="left" vertical="center"/>
    </xf>
    <xf numFmtId="0" fontId="25" fillId="0" borderId="0" xfId="0" applyFont="1" applyFill="1"/>
    <xf numFmtId="0" fontId="24" fillId="0" borderId="13" xfId="0" applyFont="1" applyFill="1" applyBorder="1" applyAlignment="1">
      <alignment horizontal="left" vertical="center"/>
    </xf>
    <xf numFmtId="0" fontId="24" fillId="0" borderId="0" xfId="0" applyFont="1" applyFill="1" applyBorder="1" applyAlignment="1">
      <alignment horizontal="left" vertical="center"/>
    </xf>
    <xf numFmtId="2" fontId="25" fillId="0" borderId="15" xfId="0" applyNumberFormat="1" applyFont="1" applyFill="1" applyBorder="1"/>
    <xf numFmtId="164" fontId="25" fillId="0" borderId="15" xfId="0" applyNumberFormat="1" applyFont="1" applyFill="1" applyBorder="1"/>
    <xf numFmtId="0" fontId="27" fillId="0" borderId="0" xfId="0" applyFont="1" applyFill="1"/>
    <xf numFmtId="0" fontId="3" fillId="0" borderId="0" xfId="0" applyFont="1" applyFill="1"/>
    <xf numFmtId="2" fontId="3" fillId="0" borderId="10" xfId="0" applyNumberFormat="1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26" fillId="0" borderId="23" xfId="0" applyFont="1" applyFill="1" applyBorder="1" applyAlignment="1">
      <alignment horizontal="center" vertical="center"/>
    </xf>
    <xf numFmtId="0" fontId="27" fillId="0" borderId="24" xfId="0" applyFont="1" applyFill="1" applyBorder="1" applyAlignment="1">
      <alignment horizontal="center" vertical="center"/>
    </xf>
    <xf numFmtId="0" fontId="27" fillId="0" borderId="25" xfId="0" applyFont="1" applyFill="1" applyBorder="1" applyAlignment="1">
      <alignment horizontal="center" vertical="center"/>
    </xf>
    <xf numFmtId="164" fontId="3" fillId="0" borderId="19" xfId="0" applyNumberFormat="1" applyFont="1" applyFill="1" applyBorder="1" applyAlignment="1">
      <alignment horizontal="center" vertical="center" wrapText="1"/>
    </xf>
    <xf numFmtId="164" fontId="3" fillId="0" borderId="10" xfId="0" applyNumberFormat="1" applyFont="1" applyFill="1" applyBorder="1" applyAlignment="1">
      <alignment horizontal="center" vertical="center" wrapText="1"/>
    </xf>
    <xf numFmtId="2" fontId="3" fillId="0" borderId="19" xfId="0" applyNumberFormat="1" applyFont="1" applyFill="1" applyBorder="1" applyAlignment="1">
      <alignment horizontal="center" vertical="center"/>
    </xf>
    <xf numFmtId="2" fontId="3" fillId="0" borderId="10" xfId="0" applyNumberFormat="1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2" fontId="3" fillId="0" borderId="19" xfId="0" applyNumberFormat="1" applyFont="1" applyFill="1" applyBorder="1" applyAlignment="1">
      <alignment horizontal="center" vertical="center" wrapText="1"/>
    </xf>
    <xf numFmtId="2" fontId="3" fillId="0" borderId="10" xfId="0" applyNumberFormat="1" applyFont="1" applyFill="1" applyBorder="1" applyAlignment="1">
      <alignment horizontal="center" vertical="center" wrapText="1"/>
    </xf>
    <xf numFmtId="164" fontId="24" fillId="0" borderId="15" xfId="0" applyNumberFormat="1" applyFont="1" applyFill="1" applyBorder="1" applyAlignment="1">
      <alignment horizontal="center"/>
    </xf>
    <xf numFmtId="164" fontId="24" fillId="0" borderId="22" xfId="0" applyNumberFormat="1" applyFont="1" applyFill="1" applyBorder="1" applyAlignment="1">
      <alignment horizontal="center"/>
    </xf>
    <xf numFmtId="0" fontId="3" fillId="0" borderId="17" xfId="0" applyFont="1" applyFill="1" applyBorder="1" applyAlignment="1">
      <alignment horizontal="center" vertical="center"/>
    </xf>
    <xf numFmtId="164" fontId="3" fillId="0" borderId="19" xfId="0" applyNumberFormat="1" applyFont="1" applyFill="1" applyBorder="1" applyAlignment="1">
      <alignment horizontal="center" vertical="center"/>
    </xf>
    <xf numFmtId="164" fontId="3" fillId="0" borderId="20" xfId="0" applyNumberFormat="1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164" fontId="3" fillId="0" borderId="12" xfId="0" applyNumberFormat="1" applyFont="1" applyFill="1" applyBorder="1" applyAlignment="1">
      <alignment horizontal="center" vertical="center"/>
    </xf>
    <xf numFmtId="0" fontId="22" fillId="0" borderId="35" xfId="0" applyFont="1" applyFill="1" applyBorder="1" applyAlignment="1">
      <alignment horizontal="center" vertical="center"/>
    </xf>
    <xf numFmtId="0" fontId="22" fillId="0" borderId="36" xfId="0" applyFont="1" applyFill="1" applyBorder="1" applyAlignment="1">
      <alignment horizontal="center" vertical="center"/>
    </xf>
    <xf numFmtId="0" fontId="22" fillId="0" borderId="37" xfId="0" applyFont="1" applyFill="1" applyBorder="1" applyAlignment="1">
      <alignment horizontal="center" vertical="center"/>
    </xf>
    <xf numFmtId="0" fontId="3" fillId="0" borderId="19" xfId="0" applyFont="1" applyFill="1" applyBorder="1" applyAlignment="1"/>
    <xf numFmtId="0" fontId="3" fillId="0" borderId="1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</cellXfs>
  <cellStyles count="46">
    <cellStyle name="20% - Ênfase1" xfId="1" builtinId="30" customBuiltin="1"/>
    <cellStyle name="20% - Ênfase2" xfId="2" builtinId="34" customBuiltin="1"/>
    <cellStyle name="20% - Ênfase3" xfId="3" builtinId="38" customBuiltin="1"/>
    <cellStyle name="20% - Ênfase4" xfId="4" builtinId="42" customBuiltin="1"/>
    <cellStyle name="20% - Ênfase5" xfId="5" builtinId="46" customBuiltin="1"/>
    <cellStyle name="20% - Ênfase6" xfId="6" builtinId="50" customBuiltin="1"/>
    <cellStyle name="40% - Ênfase1" xfId="7" builtinId="31" customBuiltin="1"/>
    <cellStyle name="40% - Ênfase2" xfId="8" builtinId="35" customBuiltin="1"/>
    <cellStyle name="40% - Ênfase3" xfId="9" builtinId="39" customBuiltin="1"/>
    <cellStyle name="40% - Ênfase4" xfId="10" builtinId="43" customBuiltin="1"/>
    <cellStyle name="40% - Ênfase5" xfId="11" builtinId="47" customBuiltin="1"/>
    <cellStyle name="40% - Ênfase6" xfId="12" builtinId="51" customBuiltin="1"/>
    <cellStyle name="60% - Ênfase1" xfId="13" builtinId="32" customBuiltin="1"/>
    <cellStyle name="60% - Ênfase2" xfId="14" builtinId="36" customBuiltin="1"/>
    <cellStyle name="60% - Ênfase3" xfId="15" builtinId="40" customBuiltin="1"/>
    <cellStyle name="60% - Ênfase4" xfId="16" builtinId="44" customBuiltin="1"/>
    <cellStyle name="60% - Ênfase5" xfId="17" builtinId="48" customBuiltin="1"/>
    <cellStyle name="60% - Ênfase6" xfId="18" builtinId="52" customBuiltin="1"/>
    <cellStyle name="Bom" xfId="19" builtinId="26" customBuiltin="1"/>
    <cellStyle name="Cálculo" xfId="20" builtinId="22" customBuiltin="1"/>
    <cellStyle name="Célula de Verificação" xfId="21" builtinId="23" customBuiltin="1"/>
    <cellStyle name="Célula Vinculada" xfId="22" builtinId="24" customBuiltin="1"/>
    <cellStyle name="Ênfase1" xfId="23" builtinId="29" customBuiltin="1"/>
    <cellStyle name="Ênfase2" xfId="24" builtinId="33" customBuiltin="1"/>
    <cellStyle name="Ênfase3" xfId="25" builtinId="37" customBuiltin="1"/>
    <cellStyle name="Ênfase4" xfId="26" builtinId="41" customBuiltin="1"/>
    <cellStyle name="Ênfase5" xfId="27" builtinId="45" customBuiltin="1"/>
    <cellStyle name="Ênfase6" xfId="28" builtinId="49" customBuiltin="1"/>
    <cellStyle name="Entrada" xfId="29" builtinId="20" customBuiltin="1"/>
    <cellStyle name="Incorreto" xfId="30" builtinId="27" customBuiltin="1"/>
    <cellStyle name="Neutra" xfId="31" builtinId="28" customBuiltin="1"/>
    <cellStyle name="Normal" xfId="0" builtinId="0"/>
    <cellStyle name="Normal 3" xfId="32"/>
    <cellStyle name="Nota 2" xfId="33"/>
    <cellStyle name="Nota 3" xfId="34"/>
    <cellStyle name="Nota 4" xfId="35"/>
    <cellStyle name="Nota 5" xfId="36"/>
    <cellStyle name="Saída" xfId="37" builtinId="21" customBuiltin="1"/>
    <cellStyle name="Texto de Aviso" xfId="38" builtinId="11" customBuiltin="1"/>
    <cellStyle name="Texto Explicativo" xfId="39" builtinId="53" customBuiltin="1"/>
    <cellStyle name="Título" xfId="40" builtinId="15" customBuiltin="1"/>
    <cellStyle name="Título 1" xfId="41" builtinId="16" customBuiltin="1"/>
    <cellStyle name="Título 2" xfId="42" builtinId="17" customBuiltin="1"/>
    <cellStyle name="Título 3" xfId="43" builtinId="18" customBuiltin="1"/>
    <cellStyle name="Título 4" xfId="44" builtinId="19" customBuiltin="1"/>
    <cellStyle name="Total" xfId="45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o Office">
  <a:themeElements>
    <a:clrScheme name="Fluxo">
      <a:dk1>
        <a:sysClr val="windowText" lastClr="000000"/>
      </a:dk1>
      <a:lt1>
        <a:sysClr val="window" lastClr="FFFFFF"/>
      </a:lt1>
      <a:dk2>
        <a:srgbClr val="04617B"/>
      </a:dk2>
      <a:lt2>
        <a:srgbClr val="DBF5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E2D700"/>
      </a:hlink>
      <a:folHlink>
        <a:srgbClr val="85DFD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122"/>
  <sheetViews>
    <sheetView showGridLines="0" tabSelected="1" zoomScale="60" zoomScaleNormal="60" zoomScalePageLayoutView="60" workbookViewId="0">
      <selection sqref="A1:Z1"/>
    </sheetView>
  </sheetViews>
  <sheetFormatPr defaultRowHeight="16.5"/>
  <cols>
    <col min="1" max="1" width="13" style="16" customWidth="1"/>
    <col min="2" max="2" width="11.7109375" style="1" customWidth="1"/>
    <col min="3" max="3" width="7.85546875" style="17" customWidth="1"/>
    <col min="4" max="4" width="11.7109375" style="1" customWidth="1"/>
    <col min="5" max="5" width="7.85546875" style="17" customWidth="1"/>
    <col min="6" max="6" width="11.7109375" style="1" customWidth="1"/>
    <col min="7" max="7" width="7.85546875" style="17" customWidth="1"/>
    <col min="8" max="8" width="11.7109375" style="8" customWidth="1"/>
    <col min="9" max="9" width="7.85546875" style="17" customWidth="1"/>
    <col min="10" max="10" width="11.7109375" style="1" customWidth="1"/>
    <col min="11" max="11" width="9.5703125" style="17" customWidth="1"/>
    <col min="12" max="12" width="9.5703125" style="18" customWidth="1"/>
    <col min="13" max="13" width="11.7109375" style="1" customWidth="1"/>
    <col min="14" max="14" width="11.7109375" style="17" customWidth="1"/>
    <col min="15" max="15" width="9.5703125" style="17" customWidth="1"/>
    <col min="16" max="16" width="9.5703125" style="18" customWidth="1"/>
    <col min="17" max="17" width="7.85546875" style="18" customWidth="1"/>
    <col min="18" max="18" width="11.7109375" style="8" customWidth="1"/>
    <col min="19" max="19" width="7.85546875" style="17" customWidth="1"/>
    <col min="20" max="20" width="11.7109375" style="8" customWidth="1"/>
    <col min="21" max="21" width="7.85546875" style="18" customWidth="1"/>
    <col min="22" max="22" width="11.7109375" style="8" customWidth="1"/>
    <col min="23" max="23" width="7.85546875" style="18" customWidth="1"/>
    <col min="24" max="24" width="11.7109375" style="8" customWidth="1"/>
    <col min="25" max="25" width="7.85546875" style="18" customWidth="1"/>
    <col min="26" max="26" width="11.7109375" style="8" customWidth="1"/>
    <col min="27" max="16384" width="9.140625" style="16"/>
  </cols>
  <sheetData>
    <row r="1" spans="1:26" s="41" customFormat="1" ht="26.25" customHeight="1">
      <c r="A1" s="45" t="s">
        <v>108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7"/>
    </row>
    <row r="2" spans="1:26" s="36" customFormat="1" ht="18" customHeight="1">
      <c r="A2" s="32" t="s">
        <v>106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4"/>
      <c r="O2" s="34"/>
      <c r="P2" s="33"/>
      <c r="Q2" s="33"/>
      <c r="R2" s="33"/>
      <c r="S2" s="33"/>
      <c r="T2" s="33"/>
      <c r="U2" s="33"/>
      <c r="V2" s="33"/>
      <c r="W2" s="33"/>
      <c r="X2" s="33"/>
      <c r="Y2" s="34"/>
      <c r="Z2" s="35"/>
    </row>
    <row r="3" spans="1:26" s="36" customFormat="1" ht="18" customHeight="1">
      <c r="A3" s="37" t="s">
        <v>107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4"/>
      <c r="O3" s="34"/>
      <c r="P3" s="38"/>
      <c r="Q3" s="38"/>
      <c r="R3" s="38"/>
      <c r="S3" s="38"/>
      <c r="T3" s="38"/>
      <c r="U3" s="38"/>
      <c r="V3" s="38"/>
      <c r="W3" s="38"/>
      <c r="X3" s="38"/>
      <c r="Y3" s="34"/>
      <c r="Z3" s="35"/>
    </row>
    <row r="4" spans="1:26" s="36" customFormat="1" ht="18" customHeight="1" thickBot="1">
      <c r="A4" s="37"/>
      <c r="B4" s="39"/>
      <c r="C4" s="40"/>
      <c r="D4" s="39"/>
      <c r="E4" s="40"/>
      <c r="F4" s="39"/>
      <c r="G4" s="40"/>
      <c r="H4" s="40"/>
      <c r="I4" s="40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8"/>
    </row>
    <row r="5" spans="1:26" s="42" customFormat="1" ht="18.75" customHeight="1">
      <c r="A5" s="52" t="s">
        <v>7</v>
      </c>
      <c r="B5" s="59" t="s">
        <v>3</v>
      </c>
      <c r="C5" s="59"/>
      <c r="D5" s="59"/>
      <c r="E5" s="59"/>
      <c r="F5" s="59"/>
      <c r="G5" s="59"/>
      <c r="H5" s="59"/>
      <c r="I5" s="59"/>
      <c r="J5" s="59"/>
      <c r="K5" s="59"/>
      <c r="L5" s="59"/>
      <c r="M5" s="59" t="s">
        <v>0</v>
      </c>
      <c r="N5" s="59"/>
      <c r="O5" s="59"/>
      <c r="P5" s="59" t="s">
        <v>4</v>
      </c>
      <c r="Q5" s="59"/>
      <c r="R5" s="59"/>
      <c r="S5" s="59"/>
      <c r="T5" s="59"/>
      <c r="U5" s="59"/>
      <c r="V5" s="59"/>
      <c r="W5" s="59"/>
      <c r="X5" s="59"/>
      <c r="Y5" s="59"/>
      <c r="Z5" s="62"/>
    </row>
    <row r="6" spans="1:26" s="42" customFormat="1" ht="18.75" customHeight="1">
      <c r="A6" s="53"/>
      <c r="B6" s="60" t="s">
        <v>1</v>
      </c>
      <c r="C6" s="60"/>
      <c r="D6" s="60" t="s">
        <v>15</v>
      </c>
      <c r="E6" s="60"/>
      <c r="F6" s="60"/>
      <c r="G6" s="60"/>
      <c r="H6" s="60" t="s">
        <v>5</v>
      </c>
      <c r="I6" s="60"/>
      <c r="J6" s="60"/>
      <c r="K6" s="60"/>
      <c r="L6" s="60"/>
      <c r="M6" s="55" t="s">
        <v>59</v>
      </c>
      <c r="N6" s="70" t="s">
        <v>56</v>
      </c>
      <c r="O6" s="48" t="s">
        <v>57</v>
      </c>
      <c r="P6" s="63" t="s">
        <v>5</v>
      </c>
      <c r="Q6" s="63"/>
      <c r="R6" s="63"/>
      <c r="S6" s="63"/>
      <c r="T6" s="63"/>
      <c r="U6" s="55" t="s">
        <v>15</v>
      </c>
      <c r="V6" s="55"/>
      <c r="W6" s="55"/>
      <c r="X6" s="55"/>
      <c r="Y6" s="60" t="s">
        <v>1</v>
      </c>
      <c r="Z6" s="61"/>
    </row>
    <row r="7" spans="1:26" s="42" customFormat="1" ht="18.75" customHeight="1">
      <c r="A7" s="53"/>
      <c r="B7" s="50" t="s">
        <v>2</v>
      </c>
      <c r="C7" s="63" t="s">
        <v>55</v>
      </c>
      <c r="D7" s="50" t="s">
        <v>9</v>
      </c>
      <c r="E7" s="69"/>
      <c r="F7" s="50" t="s">
        <v>8</v>
      </c>
      <c r="G7" s="50"/>
      <c r="H7" s="50" t="s">
        <v>53</v>
      </c>
      <c r="I7" s="50"/>
      <c r="J7" s="60" t="s">
        <v>54</v>
      </c>
      <c r="K7" s="60"/>
      <c r="L7" s="55" t="s">
        <v>58</v>
      </c>
      <c r="M7" s="55"/>
      <c r="N7" s="70"/>
      <c r="O7" s="48"/>
      <c r="P7" s="55" t="s">
        <v>58</v>
      </c>
      <c r="Q7" s="60" t="s">
        <v>54</v>
      </c>
      <c r="R7" s="60"/>
      <c r="S7" s="50" t="s">
        <v>53</v>
      </c>
      <c r="T7" s="50"/>
      <c r="U7" s="50" t="s">
        <v>8</v>
      </c>
      <c r="V7" s="50"/>
      <c r="W7" s="50" t="s">
        <v>9</v>
      </c>
      <c r="X7" s="69"/>
      <c r="Y7" s="50" t="s">
        <v>6</v>
      </c>
      <c r="Z7" s="61" t="s">
        <v>2</v>
      </c>
    </row>
    <row r="8" spans="1:26" s="42" customFormat="1" ht="18.75" customHeight="1" thickBot="1">
      <c r="A8" s="54"/>
      <c r="B8" s="51"/>
      <c r="C8" s="64"/>
      <c r="D8" s="43" t="s">
        <v>2</v>
      </c>
      <c r="E8" s="44" t="s">
        <v>55</v>
      </c>
      <c r="F8" s="43" t="s">
        <v>2</v>
      </c>
      <c r="G8" s="44" t="s">
        <v>55</v>
      </c>
      <c r="H8" s="43" t="s">
        <v>2</v>
      </c>
      <c r="I8" s="44" t="s">
        <v>55</v>
      </c>
      <c r="J8" s="43" t="s">
        <v>2</v>
      </c>
      <c r="K8" s="44" t="s">
        <v>55</v>
      </c>
      <c r="L8" s="56"/>
      <c r="M8" s="56"/>
      <c r="N8" s="71"/>
      <c r="O8" s="49"/>
      <c r="P8" s="56"/>
      <c r="Q8" s="44" t="s">
        <v>55</v>
      </c>
      <c r="R8" s="43" t="s">
        <v>2</v>
      </c>
      <c r="S8" s="44" t="s">
        <v>55</v>
      </c>
      <c r="T8" s="43" t="s">
        <v>2</v>
      </c>
      <c r="U8" s="44" t="s">
        <v>55</v>
      </c>
      <c r="V8" s="43" t="s">
        <v>2</v>
      </c>
      <c r="W8" s="44" t="s">
        <v>55</v>
      </c>
      <c r="X8" s="43" t="s">
        <v>2</v>
      </c>
      <c r="Y8" s="51"/>
      <c r="Z8" s="65"/>
    </row>
    <row r="9" spans="1:26" s="19" customFormat="1" ht="30" customHeight="1">
      <c r="A9" s="66" t="s">
        <v>12</v>
      </c>
      <c r="B9" s="67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67"/>
      <c r="Y9" s="67"/>
      <c r="Z9" s="68"/>
    </row>
    <row r="10" spans="1:26" s="13" customFormat="1" ht="21.75" customHeight="1">
      <c r="A10" s="20">
        <v>731</v>
      </c>
      <c r="B10" s="2" t="s">
        <v>105</v>
      </c>
      <c r="C10" s="6" t="s">
        <v>105</v>
      </c>
      <c r="D10" s="2" t="s">
        <v>105</v>
      </c>
      <c r="E10" s="6" t="s">
        <v>105</v>
      </c>
      <c r="F10" s="2" t="s">
        <v>105</v>
      </c>
      <c r="G10" s="6" t="s">
        <v>105</v>
      </c>
      <c r="H10" s="2" t="s">
        <v>105</v>
      </c>
      <c r="I10" s="6" t="s">
        <v>105</v>
      </c>
      <c r="J10" s="2" t="s">
        <v>105</v>
      </c>
      <c r="K10" s="2" t="s">
        <v>105</v>
      </c>
      <c r="L10" s="21" t="s">
        <v>105</v>
      </c>
      <c r="M10" s="2" t="s">
        <v>105</v>
      </c>
      <c r="N10" s="2" t="s">
        <v>105</v>
      </c>
      <c r="O10" s="2" t="s">
        <v>105</v>
      </c>
      <c r="P10" s="21" t="s">
        <v>105</v>
      </c>
      <c r="Q10" s="6" t="s">
        <v>105</v>
      </c>
      <c r="R10" s="2" t="s">
        <v>105</v>
      </c>
      <c r="S10" s="6" t="s">
        <v>105</v>
      </c>
      <c r="T10" s="2" t="s">
        <v>105</v>
      </c>
      <c r="U10" s="6" t="s">
        <v>105</v>
      </c>
      <c r="V10" s="2" t="s">
        <v>105</v>
      </c>
      <c r="W10" s="6" t="s">
        <v>105</v>
      </c>
      <c r="X10" s="2" t="s">
        <v>105</v>
      </c>
      <c r="Y10" s="6" t="s">
        <v>105</v>
      </c>
      <c r="Z10" s="9" t="s">
        <v>105</v>
      </c>
    </row>
    <row r="11" spans="1:26" s="13" customFormat="1" ht="21.75" customHeight="1">
      <c r="A11" s="20" t="s">
        <v>16</v>
      </c>
      <c r="B11" s="2" t="s">
        <v>105</v>
      </c>
      <c r="C11" s="6" t="s">
        <v>105</v>
      </c>
      <c r="D11" s="3" t="s">
        <v>105</v>
      </c>
      <c r="E11" s="14" t="s">
        <v>105</v>
      </c>
      <c r="F11" s="3" t="s">
        <v>105</v>
      </c>
      <c r="G11" s="14" t="s">
        <v>105</v>
      </c>
      <c r="H11" s="3" t="s">
        <v>105</v>
      </c>
      <c r="I11" s="14" t="s">
        <v>105</v>
      </c>
      <c r="J11" s="2" t="s">
        <v>105</v>
      </c>
      <c r="K11" s="3" t="s">
        <v>105</v>
      </c>
      <c r="L11" s="21" t="s">
        <v>105</v>
      </c>
      <c r="M11" s="2" t="s">
        <v>105</v>
      </c>
      <c r="N11" s="2" t="s">
        <v>105</v>
      </c>
      <c r="O11" s="2" t="s">
        <v>105</v>
      </c>
      <c r="P11" s="21" t="s">
        <v>105</v>
      </c>
      <c r="Q11" s="6" t="s">
        <v>105</v>
      </c>
      <c r="R11" s="2" t="s">
        <v>105</v>
      </c>
      <c r="S11" s="14" t="s">
        <v>105</v>
      </c>
      <c r="T11" s="2" t="s">
        <v>105</v>
      </c>
      <c r="U11" s="14" t="s">
        <v>105</v>
      </c>
      <c r="V11" s="3" t="s">
        <v>105</v>
      </c>
      <c r="W11" s="14" t="s">
        <v>105</v>
      </c>
      <c r="X11" s="2" t="s">
        <v>105</v>
      </c>
      <c r="Y11" s="6" t="s">
        <v>105</v>
      </c>
      <c r="Z11" s="9" t="s">
        <v>105</v>
      </c>
    </row>
    <row r="12" spans="1:26" s="13" customFormat="1" ht="21.75" customHeight="1">
      <c r="A12" s="20">
        <v>732</v>
      </c>
      <c r="B12" s="2" t="s">
        <v>105</v>
      </c>
      <c r="C12" s="6" t="s">
        <v>105</v>
      </c>
      <c r="D12" s="2" t="s">
        <v>105</v>
      </c>
      <c r="E12" s="6" t="s">
        <v>105</v>
      </c>
      <c r="F12" s="2" t="s">
        <v>105</v>
      </c>
      <c r="G12" s="6" t="s">
        <v>105</v>
      </c>
      <c r="H12" s="2" t="s">
        <v>105</v>
      </c>
      <c r="I12" s="6" t="s">
        <v>105</v>
      </c>
      <c r="J12" s="2" t="s">
        <v>105</v>
      </c>
      <c r="K12" s="2" t="s">
        <v>105</v>
      </c>
      <c r="L12" s="21" t="s">
        <v>105</v>
      </c>
      <c r="M12" s="2" t="s">
        <v>105</v>
      </c>
      <c r="N12" s="2" t="s">
        <v>105</v>
      </c>
      <c r="O12" s="2" t="s">
        <v>105</v>
      </c>
      <c r="P12" s="21" t="s">
        <v>105</v>
      </c>
      <c r="Q12" s="6" t="s">
        <v>105</v>
      </c>
      <c r="R12" s="2" t="s">
        <v>105</v>
      </c>
      <c r="S12" s="6" t="s">
        <v>105</v>
      </c>
      <c r="T12" s="2" t="s">
        <v>105</v>
      </c>
      <c r="U12" s="6" t="s">
        <v>105</v>
      </c>
      <c r="V12" s="2" t="s">
        <v>105</v>
      </c>
      <c r="W12" s="6" t="s">
        <v>105</v>
      </c>
      <c r="X12" s="2" t="s">
        <v>105</v>
      </c>
      <c r="Y12" s="6" t="s">
        <v>105</v>
      </c>
      <c r="Z12" s="9" t="s">
        <v>105</v>
      </c>
    </row>
    <row r="13" spans="1:26" s="13" customFormat="1" ht="21.75" customHeight="1">
      <c r="A13" s="20" t="s">
        <v>17</v>
      </c>
      <c r="B13" s="2" t="s">
        <v>105</v>
      </c>
      <c r="C13" s="6" t="s">
        <v>105</v>
      </c>
      <c r="D13" s="2" t="s">
        <v>105</v>
      </c>
      <c r="E13" s="6" t="s">
        <v>105</v>
      </c>
      <c r="F13" s="2" t="s">
        <v>105</v>
      </c>
      <c r="G13" s="6" t="s">
        <v>105</v>
      </c>
      <c r="H13" s="2" t="s">
        <v>105</v>
      </c>
      <c r="I13" s="6" t="s">
        <v>105</v>
      </c>
      <c r="J13" s="2" t="s">
        <v>105</v>
      </c>
      <c r="K13" s="2" t="s">
        <v>105</v>
      </c>
      <c r="L13" s="21" t="s">
        <v>105</v>
      </c>
      <c r="M13" s="2" t="s">
        <v>105</v>
      </c>
      <c r="N13" s="2" t="s">
        <v>105</v>
      </c>
      <c r="O13" s="2" t="s">
        <v>105</v>
      </c>
      <c r="P13" s="21" t="s">
        <v>105</v>
      </c>
      <c r="Q13" s="6" t="s">
        <v>105</v>
      </c>
      <c r="R13" s="2" t="s">
        <v>105</v>
      </c>
      <c r="S13" s="6" t="s">
        <v>105</v>
      </c>
      <c r="T13" s="2" t="s">
        <v>105</v>
      </c>
      <c r="U13" s="6" t="s">
        <v>105</v>
      </c>
      <c r="V13" s="2" t="s">
        <v>105</v>
      </c>
      <c r="W13" s="6" t="s">
        <v>105</v>
      </c>
      <c r="X13" s="2" t="s">
        <v>105</v>
      </c>
      <c r="Y13" s="6" t="s">
        <v>105</v>
      </c>
      <c r="Z13" s="9" t="s">
        <v>105</v>
      </c>
    </row>
    <row r="14" spans="1:26" s="13" customFormat="1" ht="21.75" customHeight="1">
      <c r="A14" s="20">
        <v>733</v>
      </c>
      <c r="B14" s="2">
        <v>918.56899999999996</v>
      </c>
      <c r="C14" s="6">
        <v>5.5</v>
      </c>
      <c r="D14" s="2">
        <f t="shared" ref="D14:D75" si="0">F14+(E14-G14)*0.02</f>
        <v>918.73099999999999</v>
      </c>
      <c r="E14" s="6">
        <v>5.5</v>
      </c>
      <c r="F14" s="2">
        <f t="shared" ref="F14:F74" si="1">H14</f>
        <v>918.70100000000002</v>
      </c>
      <c r="G14" s="6">
        <v>4</v>
      </c>
      <c r="H14" s="2">
        <f t="shared" ref="H14:H74" si="2">J14+1.35</f>
        <v>918.70100000000002</v>
      </c>
      <c r="I14" s="6">
        <v>4</v>
      </c>
      <c r="J14" s="2">
        <f t="shared" ref="J14:J74" si="3">N14+(K14*L14)</f>
        <v>917.351</v>
      </c>
      <c r="K14" s="2">
        <v>4</v>
      </c>
      <c r="L14" s="21">
        <v>-0.02</v>
      </c>
      <c r="M14" s="2">
        <v>918.68600000000004</v>
      </c>
      <c r="N14" s="2">
        <v>917.43100000000004</v>
      </c>
      <c r="O14" s="2">
        <f t="shared" ref="O14:O35" si="4">N14-M14</f>
        <v>-1.2549999999999955</v>
      </c>
      <c r="P14" s="21">
        <v>0.02</v>
      </c>
      <c r="Q14" s="6">
        <v>4</v>
      </c>
      <c r="R14" s="2">
        <f>N14+(Q14*P14)</f>
        <v>917.51100000000008</v>
      </c>
      <c r="S14" s="6">
        <v>4</v>
      </c>
      <c r="T14" s="2">
        <f t="shared" ref="T14:T77" si="5">R14+1.33</f>
        <v>918.84100000000012</v>
      </c>
      <c r="U14" s="6">
        <v>4</v>
      </c>
      <c r="V14" s="2">
        <f t="shared" ref="V14:V74" si="6">T14</f>
        <v>918.84100000000012</v>
      </c>
      <c r="W14" s="6">
        <v>5.5</v>
      </c>
      <c r="X14" s="2">
        <f t="shared" ref="X14:X74" si="7">V14+(W14-U14)*0.02</f>
        <v>918.87100000000009</v>
      </c>
      <c r="Y14" s="6">
        <v>5.5</v>
      </c>
      <c r="Z14" s="9">
        <v>918.58799999999997</v>
      </c>
    </row>
    <row r="15" spans="1:26" s="13" customFormat="1" ht="21.75" customHeight="1">
      <c r="A15" s="20" t="s">
        <v>18</v>
      </c>
      <c r="B15" s="2">
        <v>918.23699999999997</v>
      </c>
      <c r="C15" s="6">
        <v>5.5</v>
      </c>
      <c r="D15" s="2">
        <f t="shared" si="0"/>
        <v>918.42399999999998</v>
      </c>
      <c r="E15" s="6">
        <v>5.5</v>
      </c>
      <c r="F15" s="2">
        <f t="shared" si="1"/>
        <v>918.39400000000001</v>
      </c>
      <c r="G15" s="6">
        <v>4</v>
      </c>
      <c r="H15" s="2">
        <f t="shared" si="2"/>
        <v>918.39400000000001</v>
      </c>
      <c r="I15" s="6">
        <v>4</v>
      </c>
      <c r="J15" s="2">
        <f t="shared" si="3"/>
        <v>917.04399999999998</v>
      </c>
      <c r="K15" s="2">
        <v>4</v>
      </c>
      <c r="L15" s="21">
        <v>-0.02</v>
      </c>
      <c r="M15" s="2">
        <v>918.38499999999999</v>
      </c>
      <c r="N15" s="2">
        <v>917.12400000000002</v>
      </c>
      <c r="O15" s="2">
        <f t="shared" si="4"/>
        <v>-1.2609999999999673</v>
      </c>
      <c r="P15" s="21">
        <v>0.02</v>
      </c>
      <c r="Q15" s="6">
        <v>4</v>
      </c>
      <c r="R15" s="2">
        <f t="shared" ref="R15:R78" si="8">N15+(Q15*P15)</f>
        <v>917.20400000000006</v>
      </c>
      <c r="S15" s="6">
        <v>4</v>
      </c>
      <c r="T15" s="2">
        <f t="shared" si="5"/>
        <v>918.53400000000011</v>
      </c>
      <c r="U15" s="6">
        <v>4</v>
      </c>
      <c r="V15" s="2">
        <f t="shared" si="6"/>
        <v>918.53400000000011</v>
      </c>
      <c r="W15" s="6">
        <v>5.5</v>
      </c>
      <c r="X15" s="2">
        <f t="shared" si="7"/>
        <v>918.56400000000008</v>
      </c>
      <c r="Y15" s="6">
        <v>5.5</v>
      </c>
      <c r="Z15" s="9">
        <v>918.24199999999996</v>
      </c>
    </row>
    <row r="16" spans="1:26" s="13" customFormat="1" ht="21.75" customHeight="1">
      <c r="A16" s="20">
        <v>734</v>
      </c>
      <c r="B16" s="2">
        <v>917.91200000000003</v>
      </c>
      <c r="C16" s="6">
        <v>5.5</v>
      </c>
      <c r="D16" s="2">
        <f t="shared" si="0"/>
        <v>918.11699999999996</v>
      </c>
      <c r="E16" s="6">
        <v>5.5</v>
      </c>
      <c r="F16" s="2">
        <f t="shared" si="1"/>
        <v>918.08699999999999</v>
      </c>
      <c r="G16" s="6">
        <v>4</v>
      </c>
      <c r="H16" s="2">
        <f t="shared" si="2"/>
        <v>918.08699999999999</v>
      </c>
      <c r="I16" s="6">
        <v>4</v>
      </c>
      <c r="J16" s="2">
        <f t="shared" si="3"/>
        <v>916.73699999999997</v>
      </c>
      <c r="K16" s="2">
        <v>4</v>
      </c>
      <c r="L16" s="21">
        <v>-0.02</v>
      </c>
      <c r="M16" s="2">
        <v>918.09</v>
      </c>
      <c r="N16" s="2">
        <v>916.81700000000001</v>
      </c>
      <c r="O16" s="2">
        <f t="shared" si="4"/>
        <v>-1.2730000000000246</v>
      </c>
      <c r="P16" s="21">
        <v>0.02</v>
      </c>
      <c r="Q16" s="6">
        <v>4</v>
      </c>
      <c r="R16" s="2">
        <f t="shared" si="8"/>
        <v>916.89700000000005</v>
      </c>
      <c r="S16" s="6">
        <v>4</v>
      </c>
      <c r="T16" s="2">
        <f t="shared" si="5"/>
        <v>918.22700000000009</v>
      </c>
      <c r="U16" s="6">
        <v>4</v>
      </c>
      <c r="V16" s="2">
        <f t="shared" si="6"/>
        <v>918.22700000000009</v>
      </c>
      <c r="W16" s="6">
        <v>5.5</v>
      </c>
      <c r="X16" s="2">
        <f t="shared" si="7"/>
        <v>918.25700000000006</v>
      </c>
      <c r="Y16" s="6">
        <v>5.5</v>
      </c>
      <c r="Z16" s="9">
        <v>917.95799999999997</v>
      </c>
    </row>
    <row r="17" spans="1:26" s="13" customFormat="1" ht="21.75" customHeight="1">
      <c r="A17" s="20" t="s">
        <v>19</v>
      </c>
      <c r="B17" s="2">
        <v>917.62099999999998</v>
      </c>
      <c r="C17" s="6">
        <v>5.5</v>
      </c>
      <c r="D17" s="2">
        <f t="shared" si="0"/>
        <v>917.81</v>
      </c>
      <c r="E17" s="6">
        <v>5.5</v>
      </c>
      <c r="F17" s="2">
        <f t="shared" si="1"/>
        <v>917.78</v>
      </c>
      <c r="G17" s="6">
        <v>4</v>
      </c>
      <c r="H17" s="2">
        <f t="shared" si="2"/>
        <v>917.78</v>
      </c>
      <c r="I17" s="6">
        <v>4</v>
      </c>
      <c r="J17" s="2">
        <f t="shared" si="3"/>
        <v>916.43</v>
      </c>
      <c r="K17" s="2">
        <v>4</v>
      </c>
      <c r="L17" s="21">
        <v>-0.02</v>
      </c>
      <c r="M17" s="2">
        <v>917.78300000000002</v>
      </c>
      <c r="N17" s="2">
        <v>916.51</v>
      </c>
      <c r="O17" s="2">
        <f t="shared" si="4"/>
        <v>-1.2730000000000246</v>
      </c>
      <c r="P17" s="21">
        <v>0.02</v>
      </c>
      <c r="Q17" s="6">
        <v>4</v>
      </c>
      <c r="R17" s="2">
        <f t="shared" si="8"/>
        <v>916.59</v>
      </c>
      <c r="S17" s="6">
        <v>4</v>
      </c>
      <c r="T17" s="2">
        <f t="shared" si="5"/>
        <v>917.92000000000007</v>
      </c>
      <c r="U17" s="6">
        <v>4</v>
      </c>
      <c r="V17" s="2">
        <f t="shared" si="6"/>
        <v>917.92000000000007</v>
      </c>
      <c r="W17" s="6">
        <v>5.5</v>
      </c>
      <c r="X17" s="2">
        <f t="shared" si="7"/>
        <v>917.95</v>
      </c>
      <c r="Y17" s="6">
        <v>5.5</v>
      </c>
      <c r="Z17" s="9">
        <v>917.71100000000001</v>
      </c>
    </row>
    <row r="18" spans="1:26" s="13" customFormat="1" ht="21.75" customHeight="1">
      <c r="A18" s="20">
        <v>735</v>
      </c>
      <c r="B18" s="2">
        <v>917.33600000000001</v>
      </c>
      <c r="C18" s="6">
        <v>5.5</v>
      </c>
      <c r="D18" s="2">
        <f t="shared" si="0"/>
        <v>917.52099999999996</v>
      </c>
      <c r="E18" s="6">
        <v>5.5</v>
      </c>
      <c r="F18" s="2">
        <f t="shared" si="1"/>
        <v>917.49099999999999</v>
      </c>
      <c r="G18" s="6">
        <v>4</v>
      </c>
      <c r="H18" s="2">
        <f t="shared" si="2"/>
        <v>917.49099999999999</v>
      </c>
      <c r="I18" s="6">
        <v>4</v>
      </c>
      <c r="J18" s="2">
        <f t="shared" si="3"/>
        <v>916.14099999999996</v>
      </c>
      <c r="K18" s="2">
        <v>4</v>
      </c>
      <c r="L18" s="21">
        <v>-0.02</v>
      </c>
      <c r="M18" s="2">
        <v>917.49300000000005</v>
      </c>
      <c r="N18" s="2">
        <v>916.221</v>
      </c>
      <c r="O18" s="2">
        <f t="shared" si="4"/>
        <v>-1.2720000000000482</v>
      </c>
      <c r="P18" s="21">
        <v>0.02</v>
      </c>
      <c r="Q18" s="6">
        <v>4</v>
      </c>
      <c r="R18" s="2">
        <f t="shared" si="8"/>
        <v>916.30100000000004</v>
      </c>
      <c r="S18" s="6">
        <v>4</v>
      </c>
      <c r="T18" s="2">
        <f t="shared" si="5"/>
        <v>917.63100000000009</v>
      </c>
      <c r="U18" s="6">
        <v>4</v>
      </c>
      <c r="V18" s="2">
        <f t="shared" si="6"/>
        <v>917.63100000000009</v>
      </c>
      <c r="W18" s="6">
        <v>5.5</v>
      </c>
      <c r="X18" s="2">
        <f t="shared" si="7"/>
        <v>917.66100000000006</v>
      </c>
      <c r="Y18" s="6">
        <v>5.5</v>
      </c>
      <c r="Z18" s="9">
        <v>917.43799999999999</v>
      </c>
    </row>
    <row r="19" spans="1:26" s="13" customFormat="1" ht="21.75" customHeight="1">
      <c r="A19" s="20" t="s">
        <v>20</v>
      </c>
      <c r="B19" s="2">
        <v>917.14499999999998</v>
      </c>
      <c r="C19" s="6">
        <v>5.5</v>
      </c>
      <c r="D19" s="2">
        <f t="shared" si="0"/>
        <v>917.26900000000001</v>
      </c>
      <c r="E19" s="6">
        <v>5.5</v>
      </c>
      <c r="F19" s="2">
        <f t="shared" si="1"/>
        <v>917.23900000000003</v>
      </c>
      <c r="G19" s="6">
        <v>4</v>
      </c>
      <c r="H19" s="2">
        <f t="shared" si="2"/>
        <v>917.23900000000003</v>
      </c>
      <c r="I19" s="6">
        <v>4</v>
      </c>
      <c r="J19" s="2">
        <f t="shared" si="3"/>
        <v>915.88900000000001</v>
      </c>
      <c r="K19" s="2">
        <v>4</v>
      </c>
      <c r="L19" s="21">
        <v>-0.02</v>
      </c>
      <c r="M19" s="2">
        <v>917.30799999999999</v>
      </c>
      <c r="N19" s="2">
        <v>915.96900000000005</v>
      </c>
      <c r="O19" s="2">
        <f t="shared" si="4"/>
        <v>-1.3389999999999418</v>
      </c>
      <c r="P19" s="21">
        <v>0.02</v>
      </c>
      <c r="Q19" s="6">
        <v>4</v>
      </c>
      <c r="R19" s="2">
        <f t="shared" si="8"/>
        <v>916.04900000000009</v>
      </c>
      <c r="S19" s="6">
        <v>4</v>
      </c>
      <c r="T19" s="2">
        <f t="shared" si="5"/>
        <v>917.37900000000013</v>
      </c>
      <c r="U19" s="6">
        <v>4</v>
      </c>
      <c r="V19" s="2">
        <f t="shared" si="6"/>
        <v>917.37900000000013</v>
      </c>
      <c r="W19" s="6">
        <v>5.5</v>
      </c>
      <c r="X19" s="2">
        <f t="shared" si="7"/>
        <v>917.40900000000011</v>
      </c>
      <c r="Y19" s="6">
        <v>5.5</v>
      </c>
      <c r="Z19" s="9">
        <v>917.245</v>
      </c>
    </row>
    <row r="20" spans="1:26" s="13" customFormat="1" ht="21.75" customHeight="1">
      <c r="A20" s="20">
        <v>736</v>
      </c>
      <c r="B20" s="2">
        <v>916.96</v>
      </c>
      <c r="C20" s="6">
        <v>5.5</v>
      </c>
      <c r="D20" s="2">
        <f t="shared" si="0"/>
        <v>917.05399999999997</v>
      </c>
      <c r="E20" s="6">
        <v>5.5</v>
      </c>
      <c r="F20" s="2">
        <f t="shared" si="1"/>
        <v>917.024</v>
      </c>
      <c r="G20" s="6">
        <v>4</v>
      </c>
      <c r="H20" s="2">
        <f t="shared" si="2"/>
        <v>917.024</v>
      </c>
      <c r="I20" s="6">
        <v>4</v>
      </c>
      <c r="J20" s="2">
        <f t="shared" si="3"/>
        <v>915.67399999999998</v>
      </c>
      <c r="K20" s="2">
        <v>4</v>
      </c>
      <c r="L20" s="21">
        <v>-0.02</v>
      </c>
      <c r="M20" s="2">
        <v>917.125</v>
      </c>
      <c r="N20" s="2">
        <v>915.75400000000002</v>
      </c>
      <c r="O20" s="2">
        <f t="shared" si="4"/>
        <v>-1.3709999999999809</v>
      </c>
      <c r="P20" s="21">
        <v>0.02</v>
      </c>
      <c r="Q20" s="6">
        <v>4</v>
      </c>
      <c r="R20" s="2">
        <f t="shared" si="8"/>
        <v>915.83400000000006</v>
      </c>
      <c r="S20" s="6">
        <v>4</v>
      </c>
      <c r="T20" s="2">
        <f t="shared" si="5"/>
        <v>917.1640000000001</v>
      </c>
      <c r="U20" s="6">
        <v>4</v>
      </c>
      <c r="V20" s="2">
        <f t="shared" si="6"/>
        <v>917.1640000000001</v>
      </c>
      <c r="W20" s="6">
        <v>5.5</v>
      </c>
      <c r="X20" s="2">
        <f t="shared" si="7"/>
        <v>917.19400000000007</v>
      </c>
      <c r="Y20" s="6">
        <v>5.5</v>
      </c>
      <c r="Z20" s="9">
        <v>917.05200000000002</v>
      </c>
    </row>
    <row r="21" spans="1:26" s="13" customFormat="1" ht="21.75" customHeight="1">
      <c r="A21" s="20" t="s">
        <v>21</v>
      </c>
      <c r="B21" s="2">
        <v>916.83600000000001</v>
      </c>
      <c r="C21" s="6">
        <v>5.5</v>
      </c>
      <c r="D21" s="2">
        <f t="shared" si="0"/>
        <v>916.87599999999998</v>
      </c>
      <c r="E21" s="6">
        <v>5.5</v>
      </c>
      <c r="F21" s="2">
        <f t="shared" si="1"/>
        <v>916.846</v>
      </c>
      <c r="G21" s="6">
        <v>4</v>
      </c>
      <c r="H21" s="2">
        <f t="shared" si="2"/>
        <v>916.846</v>
      </c>
      <c r="I21" s="6">
        <v>4</v>
      </c>
      <c r="J21" s="2">
        <f t="shared" si="3"/>
        <v>915.49599999999998</v>
      </c>
      <c r="K21" s="2">
        <v>4</v>
      </c>
      <c r="L21" s="21">
        <v>-0.02</v>
      </c>
      <c r="M21" s="2">
        <v>917.02800000000002</v>
      </c>
      <c r="N21" s="2">
        <v>915.57600000000002</v>
      </c>
      <c r="O21" s="2">
        <f t="shared" si="4"/>
        <v>-1.4519999999999982</v>
      </c>
      <c r="P21" s="21">
        <v>0.02</v>
      </c>
      <c r="Q21" s="6">
        <v>4</v>
      </c>
      <c r="R21" s="2">
        <f t="shared" si="8"/>
        <v>915.65600000000006</v>
      </c>
      <c r="S21" s="6">
        <v>4</v>
      </c>
      <c r="T21" s="2">
        <f t="shared" si="5"/>
        <v>916.9860000000001</v>
      </c>
      <c r="U21" s="6">
        <v>4</v>
      </c>
      <c r="V21" s="2">
        <f t="shared" si="6"/>
        <v>916.9860000000001</v>
      </c>
      <c r="W21" s="6">
        <v>5.5</v>
      </c>
      <c r="X21" s="2">
        <f t="shared" si="7"/>
        <v>917.01600000000008</v>
      </c>
      <c r="Y21" s="6">
        <v>5.5</v>
      </c>
      <c r="Z21" s="9">
        <v>916.92600000000004</v>
      </c>
    </row>
    <row r="22" spans="1:26" s="13" customFormat="1" ht="21.75" customHeight="1">
      <c r="A22" s="20">
        <v>737</v>
      </c>
      <c r="B22" s="2">
        <v>916.71199999999999</v>
      </c>
      <c r="C22" s="6">
        <v>5.5</v>
      </c>
      <c r="D22" s="2">
        <f t="shared" si="0"/>
        <v>916.7349999999999</v>
      </c>
      <c r="E22" s="6">
        <v>5.5</v>
      </c>
      <c r="F22" s="2">
        <f t="shared" si="1"/>
        <v>916.70499999999993</v>
      </c>
      <c r="G22" s="6">
        <v>4</v>
      </c>
      <c r="H22" s="2">
        <f t="shared" si="2"/>
        <v>916.70499999999993</v>
      </c>
      <c r="I22" s="6">
        <v>4</v>
      </c>
      <c r="J22" s="2">
        <f t="shared" si="3"/>
        <v>915.3549999999999</v>
      </c>
      <c r="K22" s="2">
        <v>4</v>
      </c>
      <c r="L22" s="21">
        <v>-0.02</v>
      </c>
      <c r="M22" s="2">
        <v>916.90899999999999</v>
      </c>
      <c r="N22" s="2">
        <v>915.43499999999995</v>
      </c>
      <c r="O22" s="2">
        <f t="shared" si="4"/>
        <v>-1.4740000000000464</v>
      </c>
      <c r="P22" s="21">
        <v>0.02</v>
      </c>
      <c r="Q22" s="6">
        <v>4</v>
      </c>
      <c r="R22" s="2">
        <f t="shared" si="8"/>
        <v>915.51499999999999</v>
      </c>
      <c r="S22" s="6">
        <v>4</v>
      </c>
      <c r="T22" s="2">
        <f t="shared" si="5"/>
        <v>916.84500000000003</v>
      </c>
      <c r="U22" s="6">
        <v>4</v>
      </c>
      <c r="V22" s="2">
        <f t="shared" si="6"/>
        <v>916.84500000000003</v>
      </c>
      <c r="W22" s="6">
        <v>5.5</v>
      </c>
      <c r="X22" s="2">
        <f t="shared" si="7"/>
        <v>916.875</v>
      </c>
      <c r="Y22" s="6">
        <v>5.5</v>
      </c>
      <c r="Z22" s="9">
        <v>916.81</v>
      </c>
    </row>
    <row r="23" spans="1:26" s="13" customFormat="1" ht="21.75" customHeight="1">
      <c r="A23" s="20" t="s">
        <v>22</v>
      </c>
      <c r="B23" s="2">
        <v>916.61800000000005</v>
      </c>
      <c r="C23" s="6">
        <v>5.5</v>
      </c>
      <c r="D23" s="2">
        <f t="shared" si="0"/>
        <v>916.63099999999997</v>
      </c>
      <c r="E23" s="6">
        <v>5.5</v>
      </c>
      <c r="F23" s="2">
        <f t="shared" si="1"/>
        <v>916.601</v>
      </c>
      <c r="G23" s="6">
        <v>4</v>
      </c>
      <c r="H23" s="2">
        <f t="shared" si="2"/>
        <v>916.601</v>
      </c>
      <c r="I23" s="6">
        <v>4</v>
      </c>
      <c r="J23" s="2">
        <f t="shared" si="3"/>
        <v>915.25099999999998</v>
      </c>
      <c r="K23" s="2">
        <v>4</v>
      </c>
      <c r="L23" s="21">
        <v>-0.02</v>
      </c>
      <c r="M23" s="2">
        <v>916.79100000000005</v>
      </c>
      <c r="N23" s="2">
        <v>915.33100000000002</v>
      </c>
      <c r="O23" s="2">
        <f t="shared" si="4"/>
        <v>-1.4600000000000364</v>
      </c>
      <c r="P23" s="21">
        <v>0.02</v>
      </c>
      <c r="Q23" s="6">
        <v>4</v>
      </c>
      <c r="R23" s="2">
        <f t="shared" si="8"/>
        <v>915.41100000000006</v>
      </c>
      <c r="S23" s="6">
        <v>4</v>
      </c>
      <c r="T23" s="2">
        <f t="shared" si="5"/>
        <v>916.7410000000001</v>
      </c>
      <c r="U23" s="6">
        <v>4</v>
      </c>
      <c r="V23" s="2">
        <f t="shared" si="6"/>
        <v>916.7410000000001</v>
      </c>
      <c r="W23" s="6">
        <v>5.5</v>
      </c>
      <c r="X23" s="2">
        <f t="shared" si="7"/>
        <v>916.77100000000007</v>
      </c>
      <c r="Y23" s="6">
        <v>5.5</v>
      </c>
      <c r="Z23" s="9">
        <v>916.702</v>
      </c>
    </row>
    <row r="24" spans="1:26" s="13" customFormat="1" ht="21.75" customHeight="1">
      <c r="A24" s="20">
        <v>738</v>
      </c>
      <c r="B24" s="2">
        <v>916.524</v>
      </c>
      <c r="C24" s="6">
        <v>5.5</v>
      </c>
      <c r="D24" s="2">
        <f t="shared" si="0"/>
        <v>916.56299999999999</v>
      </c>
      <c r="E24" s="6">
        <v>5.5</v>
      </c>
      <c r="F24" s="2">
        <f t="shared" si="1"/>
        <v>916.53300000000002</v>
      </c>
      <c r="G24" s="6">
        <v>4</v>
      </c>
      <c r="H24" s="2">
        <f t="shared" si="2"/>
        <v>916.53300000000002</v>
      </c>
      <c r="I24" s="6">
        <v>4</v>
      </c>
      <c r="J24" s="2">
        <f t="shared" si="3"/>
        <v>915.18299999999999</v>
      </c>
      <c r="K24" s="2">
        <v>4</v>
      </c>
      <c r="L24" s="21">
        <v>-0.02</v>
      </c>
      <c r="M24" s="2">
        <v>916.69299999999998</v>
      </c>
      <c r="N24" s="2">
        <v>915.26300000000003</v>
      </c>
      <c r="O24" s="2">
        <f t="shared" si="4"/>
        <v>-1.42999999999995</v>
      </c>
      <c r="P24" s="21">
        <v>0.02</v>
      </c>
      <c r="Q24" s="6">
        <v>4</v>
      </c>
      <c r="R24" s="2">
        <f t="shared" si="8"/>
        <v>915.34300000000007</v>
      </c>
      <c r="S24" s="6">
        <v>4</v>
      </c>
      <c r="T24" s="2">
        <f t="shared" si="5"/>
        <v>916.67300000000012</v>
      </c>
      <c r="U24" s="6">
        <v>4</v>
      </c>
      <c r="V24" s="2">
        <f t="shared" si="6"/>
        <v>916.67300000000012</v>
      </c>
      <c r="W24" s="6">
        <v>5.5</v>
      </c>
      <c r="X24" s="2">
        <f t="shared" si="7"/>
        <v>916.70300000000009</v>
      </c>
      <c r="Y24" s="6">
        <v>5.5</v>
      </c>
      <c r="Z24" s="9">
        <v>916.61199999999997</v>
      </c>
    </row>
    <row r="25" spans="1:26" s="13" customFormat="1" ht="21.75" customHeight="1">
      <c r="A25" s="20" t="s">
        <v>23</v>
      </c>
      <c r="B25" s="2">
        <v>916.43899999999996</v>
      </c>
      <c r="C25" s="6">
        <v>5.5</v>
      </c>
      <c r="D25" s="2">
        <f t="shared" si="0"/>
        <v>916.5329999999999</v>
      </c>
      <c r="E25" s="6">
        <v>5.5</v>
      </c>
      <c r="F25" s="2">
        <f t="shared" si="1"/>
        <v>916.50299999999993</v>
      </c>
      <c r="G25" s="6">
        <v>4</v>
      </c>
      <c r="H25" s="2">
        <f t="shared" si="2"/>
        <v>916.50299999999993</v>
      </c>
      <c r="I25" s="6">
        <v>4</v>
      </c>
      <c r="J25" s="2">
        <f t="shared" si="3"/>
        <v>915.15299999999991</v>
      </c>
      <c r="K25" s="2">
        <v>4</v>
      </c>
      <c r="L25" s="21">
        <v>-0.02</v>
      </c>
      <c r="M25" s="2">
        <v>916.59299999999996</v>
      </c>
      <c r="N25" s="2">
        <v>915.23299999999995</v>
      </c>
      <c r="O25" s="2">
        <f t="shared" si="4"/>
        <v>-1.3600000000000136</v>
      </c>
      <c r="P25" s="21">
        <v>0.02</v>
      </c>
      <c r="Q25" s="6">
        <v>4</v>
      </c>
      <c r="R25" s="2">
        <f t="shared" si="8"/>
        <v>915.31299999999999</v>
      </c>
      <c r="S25" s="6">
        <v>4</v>
      </c>
      <c r="T25" s="2">
        <f t="shared" si="5"/>
        <v>916.64300000000003</v>
      </c>
      <c r="U25" s="6">
        <v>4</v>
      </c>
      <c r="V25" s="2">
        <f t="shared" si="6"/>
        <v>916.64300000000003</v>
      </c>
      <c r="W25" s="6">
        <v>5.5</v>
      </c>
      <c r="X25" s="2">
        <f t="shared" si="7"/>
        <v>916.673</v>
      </c>
      <c r="Y25" s="6">
        <v>5.5</v>
      </c>
      <c r="Z25" s="9">
        <v>916.51900000000001</v>
      </c>
    </row>
    <row r="26" spans="1:26" s="13" customFormat="1" ht="21.75" customHeight="1">
      <c r="A26" s="20">
        <v>739</v>
      </c>
      <c r="B26" s="2">
        <v>916.36900000000003</v>
      </c>
      <c r="C26" s="6">
        <v>5.5</v>
      </c>
      <c r="D26" s="2">
        <f t="shared" si="0"/>
        <v>916.52099999999996</v>
      </c>
      <c r="E26" s="6">
        <v>5.5</v>
      </c>
      <c r="F26" s="2">
        <f t="shared" si="1"/>
        <v>916.49099999999999</v>
      </c>
      <c r="G26" s="6">
        <v>4</v>
      </c>
      <c r="H26" s="2">
        <f t="shared" si="2"/>
        <v>916.49099999999999</v>
      </c>
      <c r="I26" s="6">
        <v>4</v>
      </c>
      <c r="J26" s="2">
        <f t="shared" si="3"/>
        <v>915.14099999999996</v>
      </c>
      <c r="K26" s="2">
        <v>4</v>
      </c>
      <c r="L26" s="21">
        <v>-0.02</v>
      </c>
      <c r="M26" s="2">
        <v>916.49599999999998</v>
      </c>
      <c r="N26" s="2">
        <v>915.221</v>
      </c>
      <c r="O26" s="2">
        <f t="shared" si="4"/>
        <v>-1.2749999999999773</v>
      </c>
      <c r="P26" s="21">
        <v>0.02</v>
      </c>
      <c r="Q26" s="6">
        <v>4</v>
      </c>
      <c r="R26" s="2">
        <f t="shared" si="8"/>
        <v>915.30100000000004</v>
      </c>
      <c r="S26" s="6">
        <v>4</v>
      </c>
      <c r="T26" s="2">
        <f t="shared" si="5"/>
        <v>916.63100000000009</v>
      </c>
      <c r="U26" s="6">
        <v>4</v>
      </c>
      <c r="V26" s="2">
        <f t="shared" si="6"/>
        <v>916.63100000000009</v>
      </c>
      <c r="W26" s="6">
        <v>5.5</v>
      </c>
      <c r="X26" s="2">
        <f t="shared" si="7"/>
        <v>916.66100000000006</v>
      </c>
      <c r="Y26" s="6">
        <v>5.5</v>
      </c>
      <c r="Z26" s="9">
        <v>916.41700000000003</v>
      </c>
    </row>
    <row r="27" spans="1:26" s="13" customFormat="1" ht="21.75" customHeight="1">
      <c r="A27" s="20" t="s">
        <v>24</v>
      </c>
      <c r="B27" s="2">
        <v>916.26700000000005</v>
      </c>
      <c r="C27" s="6">
        <v>5.5</v>
      </c>
      <c r="D27" s="2">
        <f t="shared" si="0"/>
        <v>916.50299999999993</v>
      </c>
      <c r="E27" s="6">
        <v>5.5</v>
      </c>
      <c r="F27" s="2">
        <f t="shared" si="1"/>
        <v>916.47299999999996</v>
      </c>
      <c r="G27" s="6">
        <v>4</v>
      </c>
      <c r="H27" s="2">
        <f t="shared" si="2"/>
        <v>916.47299999999996</v>
      </c>
      <c r="I27" s="6">
        <v>4</v>
      </c>
      <c r="J27" s="2">
        <f t="shared" si="3"/>
        <v>915.12299999999993</v>
      </c>
      <c r="K27" s="2">
        <v>4</v>
      </c>
      <c r="L27" s="21">
        <v>-0.02</v>
      </c>
      <c r="M27" s="2">
        <v>916.40300000000002</v>
      </c>
      <c r="N27" s="2">
        <v>915.20299999999997</v>
      </c>
      <c r="O27" s="2">
        <f t="shared" si="4"/>
        <v>-1.2000000000000455</v>
      </c>
      <c r="P27" s="21">
        <v>0.02</v>
      </c>
      <c r="Q27" s="6">
        <v>4</v>
      </c>
      <c r="R27" s="2">
        <f t="shared" si="8"/>
        <v>915.28300000000002</v>
      </c>
      <c r="S27" s="6">
        <v>4</v>
      </c>
      <c r="T27" s="2">
        <f t="shared" si="5"/>
        <v>916.61300000000006</v>
      </c>
      <c r="U27" s="6">
        <v>4</v>
      </c>
      <c r="V27" s="2">
        <f t="shared" si="6"/>
        <v>916.61300000000006</v>
      </c>
      <c r="W27" s="6">
        <v>5.5</v>
      </c>
      <c r="X27" s="2">
        <f t="shared" si="7"/>
        <v>916.64300000000003</v>
      </c>
      <c r="Y27" s="6">
        <v>5.5</v>
      </c>
      <c r="Z27" s="9">
        <v>916.31399999999996</v>
      </c>
    </row>
    <row r="28" spans="1:26" s="13" customFormat="1" ht="21.75" customHeight="1">
      <c r="A28" s="20">
        <v>740</v>
      </c>
      <c r="B28" s="2">
        <v>916.15499999999997</v>
      </c>
      <c r="C28" s="6">
        <v>5.5</v>
      </c>
      <c r="D28" s="2">
        <f t="shared" si="0"/>
        <v>916.47499999999991</v>
      </c>
      <c r="E28" s="6">
        <v>5.5</v>
      </c>
      <c r="F28" s="2">
        <f t="shared" si="1"/>
        <v>916.44499999999994</v>
      </c>
      <c r="G28" s="6">
        <v>4</v>
      </c>
      <c r="H28" s="2">
        <f t="shared" si="2"/>
        <v>916.44499999999994</v>
      </c>
      <c r="I28" s="6">
        <v>4</v>
      </c>
      <c r="J28" s="2">
        <f t="shared" si="3"/>
        <v>915.09499999999991</v>
      </c>
      <c r="K28" s="2">
        <v>4</v>
      </c>
      <c r="L28" s="21">
        <v>-0.02</v>
      </c>
      <c r="M28" s="2">
        <v>916.31100000000004</v>
      </c>
      <c r="N28" s="2">
        <v>915.17499999999995</v>
      </c>
      <c r="O28" s="2">
        <f t="shared" si="4"/>
        <v>-1.1360000000000809</v>
      </c>
      <c r="P28" s="21">
        <v>0.02</v>
      </c>
      <c r="Q28" s="6">
        <v>4</v>
      </c>
      <c r="R28" s="2">
        <f t="shared" si="8"/>
        <v>915.255</v>
      </c>
      <c r="S28" s="6">
        <v>4</v>
      </c>
      <c r="T28" s="2">
        <f t="shared" si="5"/>
        <v>916.58500000000004</v>
      </c>
      <c r="U28" s="6">
        <v>4</v>
      </c>
      <c r="V28" s="2">
        <f t="shared" si="6"/>
        <v>916.58500000000004</v>
      </c>
      <c r="W28" s="6">
        <v>5.5</v>
      </c>
      <c r="X28" s="2">
        <f t="shared" si="7"/>
        <v>916.61500000000001</v>
      </c>
      <c r="Y28" s="6">
        <v>5.5</v>
      </c>
      <c r="Z28" s="9">
        <v>916.22699999999998</v>
      </c>
    </row>
    <row r="29" spans="1:26" s="13" customFormat="1" ht="21.75" customHeight="1">
      <c r="A29" s="20" t="s">
        <v>25</v>
      </c>
      <c r="B29" s="2">
        <v>916.05899999999997</v>
      </c>
      <c r="C29" s="6">
        <v>5.5</v>
      </c>
      <c r="D29" s="2">
        <f t="shared" si="0"/>
        <v>916.43499999999995</v>
      </c>
      <c r="E29" s="6">
        <v>5.5</v>
      </c>
      <c r="F29" s="2">
        <f t="shared" si="1"/>
        <v>916.40499999999997</v>
      </c>
      <c r="G29" s="6">
        <v>4</v>
      </c>
      <c r="H29" s="12">
        <f t="shared" si="2"/>
        <v>916.40499999999997</v>
      </c>
      <c r="I29" s="6">
        <v>4</v>
      </c>
      <c r="J29" s="2">
        <f t="shared" si="3"/>
        <v>915.05499999999995</v>
      </c>
      <c r="K29" s="2">
        <v>4</v>
      </c>
      <c r="L29" s="21">
        <v>-0.02</v>
      </c>
      <c r="M29" s="2">
        <v>916.21600000000001</v>
      </c>
      <c r="N29" s="2">
        <v>915.13499999999999</v>
      </c>
      <c r="O29" s="2">
        <f t="shared" si="4"/>
        <v>-1.0810000000000173</v>
      </c>
      <c r="P29" s="21">
        <v>0.02</v>
      </c>
      <c r="Q29" s="6">
        <v>4</v>
      </c>
      <c r="R29" s="2">
        <f t="shared" si="8"/>
        <v>915.21500000000003</v>
      </c>
      <c r="S29" s="6">
        <v>4</v>
      </c>
      <c r="T29" s="12">
        <f t="shared" si="5"/>
        <v>916.54500000000007</v>
      </c>
      <c r="U29" s="6">
        <v>4</v>
      </c>
      <c r="V29" s="12">
        <f t="shared" si="6"/>
        <v>916.54500000000007</v>
      </c>
      <c r="W29" s="6">
        <v>5.5</v>
      </c>
      <c r="X29" s="2">
        <f t="shared" si="7"/>
        <v>916.57500000000005</v>
      </c>
      <c r="Y29" s="6">
        <v>5.5</v>
      </c>
      <c r="Z29" s="9">
        <v>916.12199999999996</v>
      </c>
    </row>
    <row r="30" spans="1:26" s="13" customFormat="1" ht="21.75" customHeight="1">
      <c r="A30" s="20">
        <v>741</v>
      </c>
      <c r="B30" s="2">
        <v>915.96500000000003</v>
      </c>
      <c r="C30" s="6">
        <v>5.5</v>
      </c>
      <c r="D30" s="2">
        <f t="shared" si="0"/>
        <v>916.38499999999999</v>
      </c>
      <c r="E30" s="6">
        <v>5.5</v>
      </c>
      <c r="F30" s="2">
        <f t="shared" si="1"/>
        <v>916.35500000000002</v>
      </c>
      <c r="G30" s="6">
        <v>4</v>
      </c>
      <c r="H30" s="12">
        <f t="shared" si="2"/>
        <v>916.35500000000002</v>
      </c>
      <c r="I30" s="6">
        <v>4</v>
      </c>
      <c r="J30" s="2">
        <f t="shared" si="3"/>
        <v>915.005</v>
      </c>
      <c r="K30" s="2">
        <v>4</v>
      </c>
      <c r="L30" s="21">
        <v>-0.02</v>
      </c>
      <c r="M30" s="2">
        <v>916.13400000000001</v>
      </c>
      <c r="N30" s="2">
        <v>915.08500000000004</v>
      </c>
      <c r="O30" s="2">
        <f t="shared" si="4"/>
        <v>-1.0489999999999782</v>
      </c>
      <c r="P30" s="21">
        <v>0.02</v>
      </c>
      <c r="Q30" s="6">
        <v>4</v>
      </c>
      <c r="R30" s="2">
        <f t="shared" si="8"/>
        <v>915.16500000000008</v>
      </c>
      <c r="S30" s="6">
        <v>4</v>
      </c>
      <c r="T30" s="12">
        <f t="shared" si="5"/>
        <v>916.49500000000012</v>
      </c>
      <c r="U30" s="6">
        <v>4</v>
      </c>
      <c r="V30" s="12">
        <f t="shared" si="6"/>
        <v>916.49500000000012</v>
      </c>
      <c r="W30" s="6">
        <v>5.5</v>
      </c>
      <c r="X30" s="2">
        <f t="shared" si="7"/>
        <v>916.52500000000009</v>
      </c>
      <c r="Y30" s="6">
        <v>5.5</v>
      </c>
      <c r="Z30" s="9">
        <v>916.024</v>
      </c>
    </row>
    <row r="31" spans="1:26" s="13" customFormat="1" ht="21.75" customHeight="1">
      <c r="A31" s="20" t="s">
        <v>26</v>
      </c>
      <c r="B31" s="2">
        <v>915.87300000000005</v>
      </c>
      <c r="C31" s="6">
        <v>5.5</v>
      </c>
      <c r="D31" s="2">
        <f t="shared" si="0"/>
        <v>916.32299999999998</v>
      </c>
      <c r="E31" s="6">
        <v>5.5</v>
      </c>
      <c r="F31" s="2">
        <f t="shared" si="1"/>
        <v>916.29300000000001</v>
      </c>
      <c r="G31" s="6">
        <v>4</v>
      </c>
      <c r="H31" s="12">
        <f t="shared" si="2"/>
        <v>916.29300000000001</v>
      </c>
      <c r="I31" s="6">
        <v>4</v>
      </c>
      <c r="J31" s="2">
        <f t="shared" si="3"/>
        <v>914.94299999999998</v>
      </c>
      <c r="K31" s="2">
        <v>4</v>
      </c>
      <c r="L31" s="21">
        <v>-0.02</v>
      </c>
      <c r="M31" s="2">
        <v>916.06100000000004</v>
      </c>
      <c r="N31" s="2">
        <v>915.02300000000002</v>
      </c>
      <c r="O31" s="2">
        <f t="shared" si="4"/>
        <v>-1.0380000000000109</v>
      </c>
      <c r="P31" s="21">
        <v>0.02</v>
      </c>
      <c r="Q31" s="6">
        <v>4</v>
      </c>
      <c r="R31" s="2">
        <f t="shared" si="8"/>
        <v>915.10300000000007</v>
      </c>
      <c r="S31" s="6">
        <v>4</v>
      </c>
      <c r="T31" s="12">
        <f t="shared" si="5"/>
        <v>916.43300000000011</v>
      </c>
      <c r="U31" s="6">
        <v>4</v>
      </c>
      <c r="V31" s="12">
        <f t="shared" si="6"/>
        <v>916.43300000000011</v>
      </c>
      <c r="W31" s="6">
        <v>5.5</v>
      </c>
      <c r="X31" s="2">
        <f t="shared" si="7"/>
        <v>916.46300000000008</v>
      </c>
      <c r="Y31" s="6">
        <v>5.5</v>
      </c>
      <c r="Z31" s="9">
        <v>915.97199999999998</v>
      </c>
    </row>
    <row r="32" spans="1:26" s="13" customFormat="1" ht="21.75" customHeight="1">
      <c r="A32" s="20">
        <v>742</v>
      </c>
      <c r="B32" s="2">
        <v>915.76099999999997</v>
      </c>
      <c r="C32" s="6">
        <v>5.5</v>
      </c>
      <c r="D32" s="2">
        <f t="shared" si="0"/>
        <v>916.25099999999998</v>
      </c>
      <c r="E32" s="6">
        <v>5.5</v>
      </c>
      <c r="F32" s="2">
        <f t="shared" si="1"/>
        <v>916.221</v>
      </c>
      <c r="G32" s="6">
        <v>4</v>
      </c>
      <c r="H32" s="12">
        <f t="shared" si="2"/>
        <v>916.221</v>
      </c>
      <c r="I32" s="6">
        <v>4</v>
      </c>
      <c r="J32" s="2">
        <f t="shared" si="3"/>
        <v>914.87099999999998</v>
      </c>
      <c r="K32" s="2">
        <v>4</v>
      </c>
      <c r="L32" s="21">
        <v>-0.02</v>
      </c>
      <c r="M32" s="2">
        <v>915.96699999999998</v>
      </c>
      <c r="N32" s="2">
        <v>914.95100000000002</v>
      </c>
      <c r="O32" s="2">
        <f t="shared" si="4"/>
        <v>-1.0159999999999627</v>
      </c>
      <c r="P32" s="21">
        <v>0.02</v>
      </c>
      <c r="Q32" s="6">
        <v>4</v>
      </c>
      <c r="R32" s="2">
        <f t="shared" si="8"/>
        <v>915.03100000000006</v>
      </c>
      <c r="S32" s="6">
        <v>4</v>
      </c>
      <c r="T32" s="12">
        <f t="shared" si="5"/>
        <v>916.3610000000001</v>
      </c>
      <c r="U32" s="6">
        <v>4</v>
      </c>
      <c r="V32" s="12">
        <f t="shared" si="6"/>
        <v>916.3610000000001</v>
      </c>
      <c r="W32" s="6">
        <v>5.5</v>
      </c>
      <c r="X32" s="2">
        <f t="shared" si="7"/>
        <v>916.39100000000008</v>
      </c>
      <c r="Y32" s="6">
        <v>5.5</v>
      </c>
      <c r="Z32" s="9">
        <v>915.89200000000005</v>
      </c>
    </row>
    <row r="33" spans="1:26" s="13" customFormat="1" ht="21.75" customHeight="1">
      <c r="A33" s="20" t="s">
        <v>27</v>
      </c>
      <c r="B33" s="2">
        <v>915.66700000000003</v>
      </c>
      <c r="C33" s="6">
        <v>5.5</v>
      </c>
      <c r="D33" s="2">
        <f t="shared" si="0"/>
        <v>916.16699999999992</v>
      </c>
      <c r="E33" s="6">
        <v>5.5</v>
      </c>
      <c r="F33" s="2">
        <f t="shared" si="1"/>
        <v>916.13699999999994</v>
      </c>
      <c r="G33" s="6">
        <v>4</v>
      </c>
      <c r="H33" s="12">
        <f t="shared" si="2"/>
        <v>916.13699999999994</v>
      </c>
      <c r="I33" s="6">
        <v>4</v>
      </c>
      <c r="J33" s="2">
        <f t="shared" si="3"/>
        <v>914.78699999999992</v>
      </c>
      <c r="K33" s="2">
        <v>4</v>
      </c>
      <c r="L33" s="21">
        <v>-0.02</v>
      </c>
      <c r="M33" s="2">
        <v>915.88499999999999</v>
      </c>
      <c r="N33" s="2">
        <v>914.86699999999996</v>
      </c>
      <c r="O33" s="2">
        <f t="shared" si="4"/>
        <v>-1.0180000000000291</v>
      </c>
      <c r="P33" s="21">
        <v>0.02</v>
      </c>
      <c r="Q33" s="6">
        <v>4</v>
      </c>
      <c r="R33" s="2">
        <f t="shared" si="8"/>
        <v>914.947</v>
      </c>
      <c r="S33" s="6">
        <v>4</v>
      </c>
      <c r="T33" s="12">
        <f t="shared" si="5"/>
        <v>916.27700000000004</v>
      </c>
      <c r="U33" s="6">
        <v>4</v>
      </c>
      <c r="V33" s="12">
        <f t="shared" si="6"/>
        <v>916.27700000000004</v>
      </c>
      <c r="W33" s="6">
        <v>5.5</v>
      </c>
      <c r="X33" s="2">
        <f t="shared" si="7"/>
        <v>916.30700000000002</v>
      </c>
      <c r="Y33" s="6">
        <v>5.5</v>
      </c>
      <c r="Z33" s="9">
        <v>915.8</v>
      </c>
    </row>
    <row r="34" spans="1:26" s="13" customFormat="1" ht="21.75" customHeight="1">
      <c r="A34" s="20">
        <v>743</v>
      </c>
      <c r="B34" s="2">
        <v>915.57899999999995</v>
      </c>
      <c r="C34" s="6">
        <v>5.5</v>
      </c>
      <c r="D34" s="2">
        <f t="shared" si="0"/>
        <v>916.07299999999998</v>
      </c>
      <c r="E34" s="6">
        <v>5.5</v>
      </c>
      <c r="F34" s="2">
        <f t="shared" si="1"/>
        <v>916.04300000000001</v>
      </c>
      <c r="G34" s="6">
        <v>4</v>
      </c>
      <c r="H34" s="12">
        <f t="shared" si="2"/>
        <v>916.04300000000001</v>
      </c>
      <c r="I34" s="6">
        <v>4</v>
      </c>
      <c r="J34" s="2">
        <f t="shared" si="3"/>
        <v>914.69299999999998</v>
      </c>
      <c r="K34" s="2">
        <v>4</v>
      </c>
      <c r="L34" s="21">
        <v>-0.02</v>
      </c>
      <c r="M34" s="2">
        <v>915.779</v>
      </c>
      <c r="N34" s="2">
        <v>914.77300000000002</v>
      </c>
      <c r="O34" s="2">
        <f t="shared" si="4"/>
        <v>-1.0059999999999718</v>
      </c>
      <c r="P34" s="21">
        <v>0.02</v>
      </c>
      <c r="Q34" s="6">
        <v>4</v>
      </c>
      <c r="R34" s="2">
        <f t="shared" si="8"/>
        <v>914.85300000000007</v>
      </c>
      <c r="S34" s="6">
        <v>4</v>
      </c>
      <c r="T34" s="12">
        <f t="shared" si="5"/>
        <v>916.18300000000011</v>
      </c>
      <c r="U34" s="6">
        <v>4</v>
      </c>
      <c r="V34" s="12">
        <f t="shared" si="6"/>
        <v>916.18300000000011</v>
      </c>
      <c r="W34" s="6">
        <v>5.5</v>
      </c>
      <c r="X34" s="2">
        <f t="shared" si="7"/>
        <v>916.21300000000008</v>
      </c>
      <c r="Y34" s="6">
        <v>5.5</v>
      </c>
      <c r="Z34" s="9">
        <v>915.70699999999999</v>
      </c>
    </row>
    <row r="35" spans="1:26" s="13" customFormat="1" ht="21.75" customHeight="1">
      <c r="A35" s="20" t="s">
        <v>28</v>
      </c>
      <c r="B35" s="2">
        <v>915.48699999999997</v>
      </c>
      <c r="C35" s="6">
        <v>5.5</v>
      </c>
      <c r="D35" s="2">
        <f t="shared" si="0"/>
        <v>915.97299999999996</v>
      </c>
      <c r="E35" s="6">
        <v>5.5</v>
      </c>
      <c r="F35" s="2">
        <f t="shared" si="1"/>
        <v>915.94299999999998</v>
      </c>
      <c r="G35" s="6">
        <v>4</v>
      </c>
      <c r="H35" s="12">
        <f t="shared" si="2"/>
        <v>915.94299999999998</v>
      </c>
      <c r="I35" s="6">
        <v>4</v>
      </c>
      <c r="J35" s="2">
        <f t="shared" si="3"/>
        <v>914.59299999999996</v>
      </c>
      <c r="K35" s="2">
        <v>4</v>
      </c>
      <c r="L35" s="21">
        <v>-0.02</v>
      </c>
      <c r="M35" s="2">
        <v>915.67100000000005</v>
      </c>
      <c r="N35" s="2">
        <v>914.673</v>
      </c>
      <c r="O35" s="2">
        <f t="shared" si="4"/>
        <v>-0.99800000000004729</v>
      </c>
      <c r="P35" s="21">
        <v>0.02</v>
      </c>
      <c r="Q35" s="6">
        <v>4</v>
      </c>
      <c r="R35" s="2">
        <f t="shared" si="8"/>
        <v>914.75300000000004</v>
      </c>
      <c r="S35" s="6">
        <v>4</v>
      </c>
      <c r="T35" s="12">
        <f t="shared" si="5"/>
        <v>916.08300000000008</v>
      </c>
      <c r="U35" s="6">
        <v>4</v>
      </c>
      <c r="V35" s="12">
        <f t="shared" si="6"/>
        <v>916.08300000000008</v>
      </c>
      <c r="W35" s="6">
        <v>5.5</v>
      </c>
      <c r="X35" s="2">
        <f t="shared" si="7"/>
        <v>916.11300000000006</v>
      </c>
      <c r="Y35" s="6">
        <v>5.5</v>
      </c>
      <c r="Z35" s="9">
        <v>915.61400000000003</v>
      </c>
    </row>
    <row r="36" spans="1:26" s="13" customFormat="1" ht="21.75" customHeight="1">
      <c r="A36" s="20">
        <v>744</v>
      </c>
      <c r="B36" s="2" t="s">
        <v>105</v>
      </c>
      <c r="C36" s="6" t="s">
        <v>105</v>
      </c>
      <c r="D36" s="2" t="s">
        <v>105</v>
      </c>
      <c r="E36" s="6" t="s">
        <v>105</v>
      </c>
      <c r="F36" s="2" t="s">
        <v>105</v>
      </c>
      <c r="G36" s="6" t="s">
        <v>105</v>
      </c>
      <c r="H36" s="12" t="s">
        <v>105</v>
      </c>
      <c r="I36" s="6" t="s">
        <v>105</v>
      </c>
      <c r="J36" s="2" t="s">
        <v>105</v>
      </c>
      <c r="K36" s="2" t="s">
        <v>105</v>
      </c>
      <c r="L36" s="21" t="s">
        <v>105</v>
      </c>
      <c r="M36" s="2" t="s">
        <v>105</v>
      </c>
      <c r="N36" s="2" t="s">
        <v>105</v>
      </c>
      <c r="O36" s="2" t="s">
        <v>105</v>
      </c>
      <c r="P36" s="21" t="s">
        <v>105</v>
      </c>
      <c r="Q36" s="6" t="s">
        <v>105</v>
      </c>
      <c r="R36" s="2" t="s">
        <v>105</v>
      </c>
      <c r="S36" s="6" t="s">
        <v>105</v>
      </c>
      <c r="T36" s="12" t="s">
        <v>105</v>
      </c>
      <c r="U36" s="6" t="s">
        <v>105</v>
      </c>
      <c r="V36" s="12" t="s">
        <v>105</v>
      </c>
      <c r="W36" s="6" t="s">
        <v>105</v>
      </c>
      <c r="X36" s="2" t="s">
        <v>105</v>
      </c>
      <c r="Y36" s="6" t="s">
        <v>105</v>
      </c>
      <c r="Z36" s="9" t="s">
        <v>105</v>
      </c>
    </row>
    <row r="37" spans="1:26" s="13" customFormat="1" ht="21.75" customHeight="1">
      <c r="A37" s="20" t="s">
        <v>29</v>
      </c>
      <c r="B37" s="2" t="s">
        <v>105</v>
      </c>
      <c r="C37" s="6" t="s">
        <v>105</v>
      </c>
      <c r="D37" s="2" t="s">
        <v>105</v>
      </c>
      <c r="E37" s="6" t="s">
        <v>105</v>
      </c>
      <c r="F37" s="2" t="s">
        <v>105</v>
      </c>
      <c r="G37" s="6" t="s">
        <v>105</v>
      </c>
      <c r="H37" s="2" t="s">
        <v>105</v>
      </c>
      <c r="I37" s="6" t="s">
        <v>105</v>
      </c>
      <c r="J37" s="2" t="s">
        <v>105</v>
      </c>
      <c r="K37" s="2" t="s">
        <v>105</v>
      </c>
      <c r="L37" s="21" t="s">
        <v>105</v>
      </c>
      <c r="M37" s="2" t="s">
        <v>105</v>
      </c>
      <c r="N37" s="2" t="s">
        <v>105</v>
      </c>
      <c r="O37" s="2" t="s">
        <v>105</v>
      </c>
      <c r="P37" s="21" t="s">
        <v>105</v>
      </c>
      <c r="Q37" s="6" t="s">
        <v>105</v>
      </c>
      <c r="R37" s="2" t="s">
        <v>105</v>
      </c>
      <c r="S37" s="6" t="s">
        <v>105</v>
      </c>
      <c r="T37" s="2" t="s">
        <v>105</v>
      </c>
      <c r="U37" s="6" t="s">
        <v>105</v>
      </c>
      <c r="V37" s="2" t="s">
        <v>105</v>
      </c>
      <c r="W37" s="6" t="s">
        <v>105</v>
      </c>
      <c r="X37" s="2" t="s">
        <v>105</v>
      </c>
      <c r="Y37" s="6" t="s">
        <v>105</v>
      </c>
      <c r="Z37" s="9" t="s">
        <v>105</v>
      </c>
    </row>
    <row r="38" spans="1:26" s="13" customFormat="1" ht="21.75" customHeight="1">
      <c r="A38" s="20">
        <v>745</v>
      </c>
      <c r="B38" s="2" t="s">
        <v>105</v>
      </c>
      <c r="C38" s="6" t="s">
        <v>105</v>
      </c>
      <c r="D38" s="2" t="s">
        <v>105</v>
      </c>
      <c r="E38" s="6" t="s">
        <v>105</v>
      </c>
      <c r="F38" s="2" t="s">
        <v>105</v>
      </c>
      <c r="G38" s="6" t="s">
        <v>105</v>
      </c>
      <c r="H38" s="2" t="s">
        <v>105</v>
      </c>
      <c r="I38" s="6" t="s">
        <v>105</v>
      </c>
      <c r="J38" s="2" t="s">
        <v>105</v>
      </c>
      <c r="K38" s="2" t="s">
        <v>105</v>
      </c>
      <c r="L38" s="21" t="s">
        <v>105</v>
      </c>
      <c r="M38" s="2" t="s">
        <v>105</v>
      </c>
      <c r="N38" s="2" t="s">
        <v>105</v>
      </c>
      <c r="O38" s="2" t="s">
        <v>105</v>
      </c>
      <c r="P38" s="21" t="s">
        <v>105</v>
      </c>
      <c r="Q38" s="6" t="s">
        <v>105</v>
      </c>
      <c r="R38" s="2" t="s">
        <v>105</v>
      </c>
      <c r="S38" s="6" t="s">
        <v>105</v>
      </c>
      <c r="T38" s="2" t="s">
        <v>105</v>
      </c>
      <c r="U38" s="6" t="s">
        <v>105</v>
      </c>
      <c r="V38" s="2" t="s">
        <v>105</v>
      </c>
      <c r="W38" s="6" t="s">
        <v>105</v>
      </c>
      <c r="X38" s="2" t="s">
        <v>105</v>
      </c>
      <c r="Y38" s="6" t="s">
        <v>105</v>
      </c>
      <c r="Z38" s="9" t="s">
        <v>105</v>
      </c>
    </row>
    <row r="39" spans="1:26" s="13" customFormat="1" ht="21.75" customHeight="1">
      <c r="A39" s="20" t="s">
        <v>30</v>
      </c>
      <c r="B39" s="2" t="s">
        <v>105</v>
      </c>
      <c r="C39" s="6" t="s">
        <v>105</v>
      </c>
      <c r="D39" s="2" t="s">
        <v>105</v>
      </c>
      <c r="E39" s="6" t="s">
        <v>105</v>
      </c>
      <c r="F39" s="2" t="s">
        <v>105</v>
      </c>
      <c r="G39" s="6" t="s">
        <v>105</v>
      </c>
      <c r="H39" s="2" t="s">
        <v>105</v>
      </c>
      <c r="I39" s="6" t="s">
        <v>105</v>
      </c>
      <c r="J39" s="2" t="s">
        <v>105</v>
      </c>
      <c r="K39" s="2" t="s">
        <v>105</v>
      </c>
      <c r="L39" s="21" t="s">
        <v>105</v>
      </c>
      <c r="M39" s="2" t="s">
        <v>105</v>
      </c>
      <c r="N39" s="2" t="s">
        <v>105</v>
      </c>
      <c r="O39" s="2" t="s">
        <v>105</v>
      </c>
      <c r="P39" s="21" t="s">
        <v>105</v>
      </c>
      <c r="Q39" s="6" t="s">
        <v>105</v>
      </c>
      <c r="R39" s="2" t="s">
        <v>105</v>
      </c>
      <c r="S39" s="6" t="s">
        <v>105</v>
      </c>
      <c r="T39" s="2" t="s">
        <v>105</v>
      </c>
      <c r="U39" s="6" t="s">
        <v>105</v>
      </c>
      <c r="V39" s="2" t="s">
        <v>105</v>
      </c>
      <c r="W39" s="6" t="s">
        <v>105</v>
      </c>
      <c r="X39" s="2" t="s">
        <v>105</v>
      </c>
      <c r="Y39" s="6" t="s">
        <v>105</v>
      </c>
      <c r="Z39" s="9" t="s">
        <v>105</v>
      </c>
    </row>
    <row r="40" spans="1:26" s="13" customFormat="1" ht="21.75" customHeight="1">
      <c r="A40" s="20">
        <v>746</v>
      </c>
      <c r="B40" s="2" t="s">
        <v>105</v>
      </c>
      <c r="C40" s="6" t="s">
        <v>105</v>
      </c>
      <c r="D40" s="2" t="s">
        <v>105</v>
      </c>
      <c r="E40" s="6" t="s">
        <v>105</v>
      </c>
      <c r="F40" s="2" t="s">
        <v>105</v>
      </c>
      <c r="G40" s="6" t="s">
        <v>105</v>
      </c>
      <c r="H40" s="2" t="s">
        <v>105</v>
      </c>
      <c r="I40" s="6" t="s">
        <v>105</v>
      </c>
      <c r="J40" s="2" t="s">
        <v>105</v>
      </c>
      <c r="K40" s="2" t="s">
        <v>105</v>
      </c>
      <c r="L40" s="21" t="s">
        <v>105</v>
      </c>
      <c r="M40" s="2" t="s">
        <v>105</v>
      </c>
      <c r="N40" s="2" t="s">
        <v>105</v>
      </c>
      <c r="O40" s="2" t="s">
        <v>105</v>
      </c>
      <c r="P40" s="21" t="s">
        <v>105</v>
      </c>
      <c r="Q40" s="6" t="s">
        <v>105</v>
      </c>
      <c r="R40" s="2" t="s">
        <v>105</v>
      </c>
      <c r="S40" s="6" t="s">
        <v>105</v>
      </c>
      <c r="T40" s="2" t="s">
        <v>105</v>
      </c>
      <c r="U40" s="6" t="s">
        <v>105</v>
      </c>
      <c r="V40" s="2" t="s">
        <v>105</v>
      </c>
      <c r="W40" s="6" t="s">
        <v>105</v>
      </c>
      <c r="X40" s="2" t="s">
        <v>105</v>
      </c>
      <c r="Y40" s="6" t="s">
        <v>105</v>
      </c>
      <c r="Z40" s="9" t="s">
        <v>105</v>
      </c>
    </row>
    <row r="41" spans="1:26" s="13" customFormat="1" ht="21.75" customHeight="1">
      <c r="A41" s="20" t="s">
        <v>31</v>
      </c>
      <c r="B41" s="2" t="s">
        <v>105</v>
      </c>
      <c r="C41" s="6" t="s">
        <v>105</v>
      </c>
      <c r="D41" s="2" t="s">
        <v>105</v>
      </c>
      <c r="E41" s="6" t="s">
        <v>105</v>
      </c>
      <c r="F41" s="2" t="s">
        <v>105</v>
      </c>
      <c r="G41" s="6" t="s">
        <v>105</v>
      </c>
      <c r="H41" s="2" t="s">
        <v>105</v>
      </c>
      <c r="I41" s="6" t="s">
        <v>105</v>
      </c>
      <c r="J41" s="2" t="s">
        <v>105</v>
      </c>
      <c r="K41" s="2" t="s">
        <v>105</v>
      </c>
      <c r="L41" s="21" t="s">
        <v>105</v>
      </c>
      <c r="M41" s="2" t="s">
        <v>105</v>
      </c>
      <c r="N41" s="2" t="s">
        <v>105</v>
      </c>
      <c r="O41" s="2" t="s">
        <v>105</v>
      </c>
      <c r="P41" s="21" t="s">
        <v>105</v>
      </c>
      <c r="Q41" s="6" t="s">
        <v>105</v>
      </c>
      <c r="R41" s="2" t="s">
        <v>105</v>
      </c>
      <c r="S41" s="6" t="s">
        <v>105</v>
      </c>
      <c r="T41" s="2" t="s">
        <v>105</v>
      </c>
      <c r="U41" s="6" t="s">
        <v>105</v>
      </c>
      <c r="V41" s="2" t="s">
        <v>105</v>
      </c>
      <c r="W41" s="6" t="s">
        <v>105</v>
      </c>
      <c r="X41" s="2" t="s">
        <v>105</v>
      </c>
      <c r="Y41" s="6" t="s">
        <v>105</v>
      </c>
      <c r="Z41" s="9" t="s">
        <v>105</v>
      </c>
    </row>
    <row r="42" spans="1:26" s="13" customFormat="1" ht="21.75" customHeight="1">
      <c r="A42" s="20">
        <v>747</v>
      </c>
      <c r="B42" s="2" t="s">
        <v>105</v>
      </c>
      <c r="C42" s="6" t="s">
        <v>105</v>
      </c>
      <c r="D42" s="2" t="s">
        <v>105</v>
      </c>
      <c r="E42" s="6" t="s">
        <v>105</v>
      </c>
      <c r="F42" s="2" t="s">
        <v>105</v>
      </c>
      <c r="G42" s="6" t="s">
        <v>105</v>
      </c>
      <c r="H42" s="2" t="s">
        <v>105</v>
      </c>
      <c r="I42" s="6" t="s">
        <v>105</v>
      </c>
      <c r="J42" s="2" t="s">
        <v>105</v>
      </c>
      <c r="K42" s="2" t="s">
        <v>105</v>
      </c>
      <c r="L42" s="21" t="s">
        <v>105</v>
      </c>
      <c r="M42" s="2" t="s">
        <v>105</v>
      </c>
      <c r="N42" s="2" t="s">
        <v>105</v>
      </c>
      <c r="O42" s="2" t="s">
        <v>105</v>
      </c>
      <c r="P42" s="21" t="s">
        <v>105</v>
      </c>
      <c r="Q42" s="6" t="s">
        <v>105</v>
      </c>
      <c r="R42" s="2" t="s">
        <v>105</v>
      </c>
      <c r="S42" s="6" t="s">
        <v>105</v>
      </c>
      <c r="T42" s="2" t="s">
        <v>105</v>
      </c>
      <c r="U42" s="6" t="s">
        <v>105</v>
      </c>
      <c r="V42" s="2" t="s">
        <v>105</v>
      </c>
      <c r="W42" s="6" t="s">
        <v>105</v>
      </c>
      <c r="X42" s="2" t="s">
        <v>105</v>
      </c>
      <c r="Y42" s="6" t="s">
        <v>105</v>
      </c>
      <c r="Z42" s="9" t="s">
        <v>105</v>
      </c>
    </row>
    <row r="43" spans="1:26" s="13" customFormat="1" ht="21.75" customHeight="1">
      <c r="A43" s="20" t="s">
        <v>32</v>
      </c>
      <c r="B43" s="2" t="s">
        <v>105</v>
      </c>
      <c r="C43" s="6" t="s">
        <v>105</v>
      </c>
      <c r="D43" s="2" t="s">
        <v>105</v>
      </c>
      <c r="E43" s="6" t="s">
        <v>105</v>
      </c>
      <c r="F43" s="2" t="s">
        <v>105</v>
      </c>
      <c r="G43" s="6" t="s">
        <v>105</v>
      </c>
      <c r="H43" s="2" t="s">
        <v>105</v>
      </c>
      <c r="I43" s="6" t="s">
        <v>105</v>
      </c>
      <c r="J43" s="2" t="s">
        <v>105</v>
      </c>
      <c r="K43" s="2" t="s">
        <v>105</v>
      </c>
      <c r="L43" s="21" t="s">
        <v>105</v>
      </c>
      <c r="M43" s="2" t="s">
        <v>105</v>
      </c>
      <c r="N43" s="2" t="s">
        <v>105</v>
      </c>
      <c r="O43" s="2" t="s">
        <v>105</v>
      </c>
      <c r="P43" s="21" t="s">
        <v>105</v>
      </c>
      <c r="Q43" s="6" t="s">
        <v>105</v>
      </c>
      <c r="R43" s="2" t="s">
        <v>105</v>
      </c>
      <c r="S43" s="6" t="s">
        <v>105</v>
      </c>
      <c r="T43" s="2" t="s">
        <v>105</v>
      </c>
      <c r="U43" s="6" t="s">
        <v>105</v>
      </c>
      <c r="V43" s="2" t="s">
        <v>105</v>
      </c>
      <c r="W43" s="6" t="s">
        <v>105</v>
      </c>
      <c r="X43" s="2" t="s">
        <v>105</v>
      </c>
      <c r="Y43" s="6" t="s">
        <v>105</v>
      </c>
      <c r="Z43" s="9" t="s">
        <v>105</v>
      </c>
    </row>
    <row r="44" spans="1:26" s="13" customFormat="1" ht="21.75" customHeight="1">
      <c r="A44" s="20">
        <v>748</v>
      </c>
      <c r="B44" s="2" t="s">
        <v>105</v>
      </c>
      <c r="C44" s="6" t="s">
        <v>105</v>
      </c>
      <c r="D44" s="2" t="s">
        <v>105</v>
      </c>
      <c r="E44" s="6" t="s">
        <v>105</v>
      </c>
      <c r="F44" s="2" t="s">
        <v>105</v>
      </c>
      <c r="G44" s="6" t="s">
        <v>105</v>
      </c>
      <c r="H44" s="2" t="s">
        <v>105</v>
      </c>
      <c r="I44" s="6" t="s">
        <v>105</v>
      </c>
      <c r="J44" s="2" t="s">
        <v>105</v>
      </c>
      <c r="K44" s="2" t="s">
        <v>105</v>
      </c>
      <c r="L44" s="21" t="s">
        <v>105</v>
      </c>
      <c r="M44" s="2" t="s">
        <v>105</v>
      </c>
      <c r="N44" s="2" t="s">
        <v>105</v>
      </c>
      <c r="O44" s="2" t="s">
        <v>105</v>
      </c>
      <c r="P44" s="21" t="s">
        <v>105</v>
      </c>
      <c r="Q44" s="6" t="s">
        <v>105</v>
      </c>
      <c r="R44" s="2" t="s">
        <v>105</v>
      </c>
      <c r="S44" s="6" t="s">
        <v>105</v>
      </c>
      <c r="T44" s="2" t="s">
        <v>105</v>
      </c>
      <c r="U44" s="6" t="s">
        <v>105</v>
      </c>
      <c r="V44" s="2" t="s">
        <v>105</v>
      </c>
      <c r="W44" s="6" t="s">
        <v>105</v>
      </c>
      <c r="X44" s="2" t="s">
        <v>105</v>
      </c>
      <c r="Y44" s="6" t="s">
        <v>105</v>
      </c>
      <c r="Z44" s="9" t="s">
        <v>105</v>
      </c>
    </row>
    <row r="45" spans="1:26" s="13" customFormat="1" ht="21.75" customHeight="1">
      <c r="A45" s="20" t="s">
        <v>33</v>
      </c>
      <c r="B45" s="2" t="s">
        <v>105</v>
      </c>
      <c r="C45" s="6" t="s">
        <v>105</v>
      </c>
      <c r="D45" s="2" t="s">
        <v>105</v>
      </c>
      <c r="E45" s="6" t="s">
        <v>105</v>
      </c>
      <c r="F45" s="2" t="s">
        <v>105</v>
      </c>
      <c r="G45" s="6" t="s">
        <v>105</v>
      </c>
      <c r="H45" s="2" t="s">
        <v>105</v>
      </c>
      <c r="I45" s="6" t="s">
        <v>105</v>
      </c>
      <c r="J45" s="2" t="s">
        <v>105</v>
      </c>
      <c r="K45" s="2" t="s">
        <v>105</v>
      </c>
      <c r="L45" s="21" t="s">
        <v>105</v>
      </c>
      <c r="M45" s="2" t="s">
        <v>105</v>
      </c>
      <c r="N45" s="2" t="s">
        <v>105</v>
      </c>
      <c r="O45" s="2" t="s">
        <v>105</v>
      </c>
      <c r="P45" s="21" t="s">
        <v>105</v>
      </c>
      <c r="Q45" s="6" t="s">
        <v>105</v>
      </c>
      <c r="R45" s="2" t="s">
        <v>105</v>
      </c>
      <c r="S45" s="6" t="s">
        <v>105</v>
      </c>
      <c r="T45" s="2" t="s">
        <v>105</v>
      </c>
      <c r="U45" s="6" t="s">
        <v>105</v>
      </c>
      <c r="V45" s="2" t="s">
        <v>105</v>
      </c>
      <c r="W45" s="6" t="s">
        <v>105</v>
      </c>
      <c r="X45" s="2" t="s">
        <v>105</v>
      </c>
      <c r="Y45" s="6" t="s">
        <v>105</v>
      </c>
      <c r="Z45" s="9" t="s">
        <v>105</v>
      </c>
    </row>
    <row r="46" spans="1:26" s="13" customFormat="1" ht="21.75" customHeight="1">
      <c r="A46" s="20">
        <v>749</v>
      </c>
      <c r="B46" s="2" t="s">
        <v>105</v>
      </c>
      <c r="C46" s="6" t="s">
        <v>105</v>
      </c>
      <c r="D46" s="2" t="s">
        <v>105</v>
      </c>
      <c r="E46" s="6" t="s">
        <v>105</v>
      </c>
      <c r="F46" s="2" t="s">
        <v>105</v>
      </c>
      <c r="G46" s="6" t="s">
        <v>105</v>
      </c>
      <c r="H46" s="2" t="s">
        <v>105</v>
      </c>
      <c r="I46" s="6" t="s">
        <v>105</v>
      </c>
      <c r="J46" s="2" t="s">
        <v>105</v>
      </c>
      <c r="K46" s="2" t="s">
        <v>105</v>
      </c>
      <c r="L46" s="21" t="s">
        <v>105</v>
      </c>
      <c r="M46" s="2" t="s">
        <v>105</v>
      </c>
      <c r="N46" s="2" t="s">
        <v>105</v>
      </c>
      <c r="O46" s="2" t="s">
        <v>105</v>
      </c>
      <c r="P46" s="21" t="s">
        <v>105</v>
      </c>
      <c r="Q46" s="6" t="s">
        <v>105</v>
      </c>
      <c r="R46" s="2" t="s">
        <v>105</v>
      </c>
      <c r="S46" s="6" t="s">
        <v>105</v>
      </c>
      <c r="T46" s="2" t="s">
        <v>105</v>
      </c>
      <c r="U46" s="6" t="s">
        <v>105</v>
      </c>
      <c r="V46" s="2" t="s">
        <v>105</v>
      </c>
      <c r="W46" s="6" t="s">
        <v>105</v>
      </c>
      <c r="X46" s="2" t="s">
        <v>105</v>
      </c>
      <c r="Y46" s="6" t="s">
        <v>105</v>
      </c>
      <c r="Z46" s="9" t="s">
        <v>105</v>
      </c>
    </row>
    <row r="47" spans="1:26" s="13" customFormat="1" ht="21.75" customHeight="1" thickBot="1">
      <c r="A47" s="22" t="s">
        <v>34</v>
      </c>
      <c r="B47" s="4" t="s">
        <v>105</v>
      </c>
      <c r="C47" s="7" t="s">
        <v>105</v>
      </c>
      <c r="D47" s="4" t="s">
        <v>105</v>
      </c>
      <c r="E47" s="7" t="s">
        <v>105</v>
      </c>
      <c r="F47" s="4" t="s">
        <v>105</v>
      </c>
      <c r="G47" s="7" t="s">
        <v>105</v>
      </c>
      <c r="H47" s="4" t="s">
        <v>105</v>
      </c>
      <c r="I47" s="7" t="s">
        <v>105</v>
      </c>
      <c r="J47" s="4" t="s">
        <v>105</v>
      </c>
      <c r="K47" s="4" t="s">
        <v>105</v>
      </c>
      <c r="L47" s="25" t="s">
        <v>105</v>
      </c>
      <c r="M47" s="4" t="s">
        <v>105</v>
      </c>
      <c r="N47" s="4" t="s">
        <v>105</v>
      </c>
      <c r="O47" s="4" t="s">
        <v>105</v>
      </c>
      <c r="P47" s="25" t="s">
        <v>105</v>
      </c>
      <c r="Q47" s="7" t="s">
        <v>105</v>
      </c>
      <c r="R47" s="4" t="s">
        <v>105</v>
      </c>
      <c r="S47" s="7" t="s">
        <v>105</v>
      </c>
      <c r="T47" s="4" t="s">
        <v>105</v>
      </c>
      <c r="U47" s="7" t="s">
        <v>105</v>
      </c>
      <c r="V47" s="4" t="s">
        <v>105</v>
      </c>
      <c r="W47" s="7" t="s">
        <v>105</v>
      </c>
      <c r="X47" s="4" t="s">
        <v>105</v>
      </c>
      <c r="Y47" s="7" t="s">
        <v>105</v>
      </c>
      <c r="Z47" s="10" t="s">
        <v>105</v>
      </c>
    </row>
    <row r="48" spans="1:26" s="13" customFormat="1" ht="21.75" customHeight="1">
      <c r="A48" s="23">
        <v>750</v>
      </c>
      <c r="B48" s="5">
        <v>914.24900000000002</v>
      </c>
      <c r="C48" s="15">
        <v>5.5</v>
      </c>
      <c r="D48" s="5">
        <f t="shared" si="0"/>
        <v>914.673</v>
      </c>
      <c r="E48" s="15">
        <v>5.5</v>
      </c>
      <c r="F48" s="5">
        <f t="shared" si="1"/>
        <v>914.64300000000003</v>
      </c>
      <c r="G48" s="15">
        <v>4</v>
      </c>
      <c r="H48" s="5">
        <f t="shared" si="2"/>
        <v>914.64300000000003</v>
      </c>
      <c r="I48" s="15">
        <v>4</v>
      </c>
      <c r="J48" s="5">
        <f t="shared" si="3"/>
        <v>913.29300000000001</v>
      </c>
      <c r="K48" s="5">
        <v>4</v>
      </c>
      <c r="L48" s="24">
        <v>-0.02</v>
      </c>
      <c r="M48" s="5">
        <v>914.39300000000003</v>
      </c>
      <c r="N48" s="5">
        <v>913.37300000000005</v>
      </c>
      <c r="O48" s="5">
        <f t="shared" ref="O48:O72" si="9">N48-M48</f>
        <v>-1.0199999999999818</v>
      </c>
      <c r="P48" s="24">
        <v>0.02</v>
      </c>
      <c r="Q48" s="15">
        <v>4</v>
      </c>
      <c r="R48" s="5">
        <f t="shared" si="8"/>
        <v>913.45300000000009</v>
      </c>
      <c r="S48" s="15">
        <v>4</v>
      </c>
      <c r="T48" s="5">
        <f t="shared" si="5"/>
        <v>914.78300000000013</v>
      </c>
      <c r="U48" s="15">
        <v>4</v>
      </c>
      <c r="V48" s="5">
        <f t="shared" si="6"/>
        <v>914.78300000000013</v>
      </c>
      <c r="W48" s="15">
        <v>5.5</v>
      </c>
      <c r="X48" s="5">
        <f t="shared" si="7"/>
        <v>914.8130000000001</v>
      </c>
      <c r="Y48" s="15">
        <v>5.5</v>
      </c>
      <c r="Z48" s="11">
        <v>914.31700000000001</v>
      </c>
    </row>
    <row r="49" spans="1:26" s="13" customFormat="1" ht="21.75" customHeight="1">
      <c r="A49" s="20" t="s">
        <v>35</v>
      </c>
      <c r="B49" s="2">
        <v>914.06500000000005</v>
      </c>
      <c r="C49" s="6">
        <v>5.5</v>
      </c>
      <c r="D49" s="2">
        <f t="shared" si="0"/>
        <v>914.55899999999997</v>
      </c>
      <c r="E49" s="6">
        <v>5.5</v>
      </c>
      <c r="F49" s="2">
        <f t="shared" si="1"/>
        <v>914.529</v>
      </c>
      <c r="G49" s="6">
        <v>4</v>
      </c>
      <c r="H49" s="2">
        <f t="shared" si="2"/>
        <v>914.529</v>
      </c>
      <c r="I49" s="6">
        <v>4</v>
      </c>
      <c r="J49" s="2">
        <f t="shared" si="3"/>
        <v>913.17899999999997</v>
      </c>
      <c r="K49" s="2">
        <v>4</v>
      </c>
      <c r="L49" s="21">
        <v>-0.02</v>
      </c>
      <c r="M49" s="2">
        <v>914.20799999999997</v>
      </c>
      <c r="N49" s="2">
        <v>913.25900000000001</v>
      </c>
      <c r="O49" s="2">
        <f t="shared" si="9"/>
        <v>-0.94899999999995543</v>
      </c>
      <c r="P49" s="21">
        <v>0.02</v>
      </c>
      <c r="Q49" s="6">
        <v>4</v>
      </c>
      <c r="R49" s="2">
        <f t="shared" si="8"/>
        <v>913.33900000000006</v>
      </c>
      <c r="S49" s="6">
        <v>4</v>
      </c>
      <c r="T49" s="2">
        <f t="shared" si="5"/>
        <v>914.6690000000001</v>
      </c>
      <c r="U49" s="6">
        <v>4</v>
      </c>
      <c r="V49" s="2">
        <f t="shared" si="6"/>
        <v>914.6690000000001</v>
      </c>
      <c r="W49" s="6">
        <v>5.5</v>
      </c>
      <c r="X49" s="2">
        <f t="shared" si="7"/>
        <v>914.69900000000007</v>
      </c>
      <c r="Y49" s="6">
        <v>5.5</v>
      </c>
      <c r="Z49" s="9">
        <v>914.15</v>
      </c>
    </row>
    <row r="50" spans="1:26" s="13" customFormat="1" ht="21.75" customHeight="1">
      <c r="A50" s="20">
        <v>751</v>
      </c>
      <c r="B50" s="2">
        <v>913.89200000000005</v>
      </c>
      <c r="C50" s="6">
        <v>5.5</v>
      </c>
      <c r="D50" s="2">
        <f t="shared" si="0"/>
        <v>914.40499999999997</v>
      </c>
      <c r="E50" s="6">
        <v>5.5</v>
      </c>
      <c r="F50" s="2">
        <f t="shared" si="1"/>
        <v>914.375</v>
      </c>
      <c r="G50" s="6">
        <v>4</v>
      </c>
      <c r="H50" s="2">
        <f t="shared" si="2"/>
        <v>914.375</v>
      </c>
      <c r="I50" s="6">
        <v>4</v>
      </c>
      <c r="J50" s="2">
        <f t="shared" si="3"/>
        <v>913.02499999999998</v>
      </c>
      <c r="K50" s="2">
        <v>4</v>
      </c>
      <c r="L50" s="21">
        <v>-0.02</v>
      </c>
      <c r="M50" s="2">
        <v>914.05100000000004</v>
      </c>
      <c r="N50" s="2">
        <v>913.10500000000002</v>
      </c>
      <c r="O50" s="2">
        <f t="shared" si="9"/>
        <v>-0.94600000000002638</v>
      </c>
      <c r="P50" s="21">
        <v>0.02</v>
      </c>
      <c r="Q50" s="6">
        <v>4</v>
      </c>
      <c r="R50" s="2">
        <f t="shared" si="8"/>
        <v>913.18500000000006</v>
      </c>
      <c r="S50" s="6">
        <v>4</v>
      </c>
      <c r="T50" s="2">
        <f t="shared" si="5"/>
        <v>914.5150000000001</v>
      </c>
      <c r="U50" s="6">
        <v>4</v>
      </c>
      <c r="V50" s="2">
        <f t="shared" si="6"/>
        <v>914.5150000000001</v>
      </c>
      <c r="W50" s="6">
        <v>5.5</v>
      </c>
      <c r="X50" s="2">
        <f t="shared" si="7"/>
        <v>914.54500000000007</v>
      </c>
      <c r="Y50" s="6">
        <v>5.5</v>
      </c>
      <c r="Z50" s="9">
        <v>914.00199999999995</v>
      </c>
    </row>
    <row r="51" spans="1:26" s="13" customFormat="1" ht="21.75" customHeight="1">
      <c r="A51" s="20" t="s">
        <v>36</v>
      </c>
      <c r="B51" s="2">
        <v>913.64400000000001</v>
      </c>
      <c r="C51" s="6">
        <v>5.5</v>
      </c>
      <c r="D51" s="2">
        <f t="shared" si="0"/>
        <v>914.20899999999995</v>
      </c>
      <c r="E51" s="6">
        <v>5.5</v>
      </c>
      <c r="F51" s="2">
        <f t="shared" si="1"/>
        <v>914.17899999999997</v>
      </c>
      <c r="G51" s="6">
        <v>4</v>
      </c>
      <c r="H51" s="2">
        <f t="shared" si="2"/>
        <v>914.17899999999997</v>
      </c>
      <c r="I51" s="6">
        <v>4</v>
      </c>
      <c r="J51" s="2">
        <f t="shared" si="3"/>
        <v>912.82899999999995</v>
      </c>
      <c r="K51" s="2">
        <v>4</v>
      </c>
      <c r="L51" s="21">
        <v>-0.02</v>
      </c>
      <c r="M51" s="2">
        <v>913.81799999999998</v>
      </c>
      <c r="N51" s="2">
        <v>912.90899999999999</v>
      </c>
      <c r="O51" s="2">
        <f t="shared" si="9"/>
        <v>-0.90899999999999181</v>
      </c>
      <c r="P51" s="21">
        <v>0.02</v>
      </c>
      <c r="Q51" s="6">
        <v>4</v>
      </c>
      <c r="R51" s="2">
        <f t="shared" si="8"/>
        <v>912.98900000000003</v>
      </c>
      <c r="S51" s="6">
        <v>4</v>
      </c>
      <c r="T51" s="2">
        <f t="shared" si="5"/>
        <v>914.31900000000007</v>
      </c>
      <c r="U51" s="6">
        <v>4</v>
      </c>
      <c r="V51" s="2">
        <f t="shared" si="6"/>
        <v>914.31900000000007</v>
      </c>
      <c r="W51" s="6">
        <v>5.5</v>
      </c>
      <c r="X51" s="2">
        <f t="shared" si="7"/>
        <v>914.34900000000005</v>
      </c>
      <c r="Y51" s="6">
        <v>5.5</v>
      </c>
      <c r="Z51" s="9">
        <v>913.75099999999998</v>
      </c>
    </row>
    <row r="52" spans="1:26" s="13" customFormat="1" ht="21.75" customHeight="1">
      <c r="A52" s="20">
        <v>752</v>
      </c>
      <c r="B52" s="2">
        <v>913.37900000000002</v>
      </c>
      <c r="C52" s="6">
        <v>5.5</v>
      </c>
      <c r="D52" s="2">
        <f t="shared" si="0"/>
        <v>913.97199999999998</v>
      </c>
      <c r="E52" s="6">
        <v>5.5</v>
      </c>
      <c r="F52" s="2">
        <f t="shared" si="1"/>
        <v>913.94200000000001</v>
      </c>
      <c r="G52" s="6">
        <v>4</v>
      </c>
      <c r="H52" s="2">
        <f t="shared" si="2"/>
        <v>913.94200000000001</v>
      </c>
      <c r="I52" s="6">
        <v>4</v>
      </c>
      <c r="J52" s="2">
        <f t="shared" si="3"/>
        <v>912.59199999999998</v>
      </c>
      <c r="K52" s="2">
        <v>4</v>
      </c>
      <c r="L52" s="21">
        <v>-0.02</v>
      </c>
      <c r="M52" s="2">
        <v>913.57500000000005</v>
      </c>
      <c r="N52" s="2">
        <v>912.67200000000003</v>
      </c>
      <c r="O52" s="2">
        <f t="shared" si="9"/>
        <v>-0.90300000000002001</v>
      </c>
      <c r="P52" s="21">
        <v>0.02</v>
      </c>
      <c r="Q52" s="6">
        <v>4</v>
      </c>
      <c r="R52" s="2">
        <f t="shared" si="8"/>
        <v>912.75200000000007</v>
      </c>
      <c r="S52" s="6">
        <v>4</v>
      </c>
      <c r="T52" s="2">
        <f t="shared" si="5"/>
        <v>914.08200000000011</v>
      </c>
      <c r="U52" s="6">
        <v>4</v>
      </c>
      <c r="V52" s="2">
        <f t="shared" si="6"/>
        <v>914.08200000000011</v>
      </c>
      <c r="W52" s="6">
        <v>5.5</v>
      </c>
      <c r="X52" s="2">
        <f t="shared" si="7"/>
        <v>914.11200000000008</v>
      </c>
      <c r="Y52" s="6">
        <v>5.5</v>
      </c>
      <c r="Z52" s="9">
        <v>913.52</v>
      </c>
    </row>
    <row r="53" spans="1:26" s="13" customFormat="1" ht="21.75" customHeight="1">
      <c r="A53" s="20" t="s">
        <v>37</v>
      </c>
      <c r="B53" s="2">
        <v>913.04100000000005</v>
      </c>
      <c r="C53" s="6">
        <v>5.5</v>
      </c>
      <c r="D53" s="2">
        <f t="shared" si="0"/>
        <v>913.69299999999998</v>
      </c>
      <c r="E53" s="6">
        <v>5.5</v>
      </c>
      <c r="F53" s="2">
        <f t="shared" si="1"/>
        <v>913.66300000000001</v>
      </c>
      <c r="G53" s="6">
        <v>4</v>
      </c>
      <c r="H53" s="2">
        <f t="shared" si="2"/>
        <v>913.66300000000001</v>
      </c>
      <c r="I53" s="6">
        <v>4</v>
      </c>
      <c r="J53" s="2">
        <f t="shared" si="3"/>
        <v>912.31299999999999</v>
      </c>
      <c r="K53" s="2">
        <v>4</v>
      </c>
      <c r="L53" s="21">
        <v>-0.02</v>
      </c>
      <c r="M53" s="2">
        <v>913.23699999999997</v>
      </c>
      <c r="N53" s="2">
        <v>912.39300000000003</v>
      </c>
      <c r="O53" s="2">
        <f t="shared" si="9"/>
        <v>-0.84399999999993724</v>
      </c>
      <c r="P53" s="21">
        <v>0.02</v>
      </c>
      <c r="Q53" s="6">
        <v>4</v>
      </c>
      <c r="R53" s="2">
        <f t="shared" si="8"/>
        <v>912.47300000000007</v>
      </c>
      <c r="S53" s="6">
        <v>4</v>
      </c>
      <c r="T53" s="2">
        <f t="shared" si="5"/>
        <v>913.80300000000011</v>
      </c>
      <c r="U53" s="6">
        <v>4</v>
      </c>
      <c r="V53" s="2">
        <f t="shared" si="6"/>
        <v>913.80300000000011</v>
      </c>
      <c r="W53" s="6">
        <v>5.5</v>
      </c>
      <c r="X53" s="2">
        <f t="shared" si="7"/>
        <v>913.83300000000008</v>
      </c>
      <c r="Y53" s="6">
        <v>5.5</v>
      </c>
      <c r="Z53" s="9">
        <v>913.20299999999997</v>
      </c>
    </row>
    <row r="54" spans="1:26" s="13" customFormat="1" ht="21.75" customHeight="1">
      <c r="A54" s="20">
        <v>753</v>
      </c>
      <c r="B54" s="2">
        <v>912.69500000000005</v>
      </c>
      <c r="C54" s="6">
        <v>5.5</v>
      </c>
      <c r="D54" s="2">
        <f t="shared" si="0"/>
        <v>913.37199999999996</v>
      </c>
      <c r="E54" s="6">
        <v>5.5</v>
      </c>
      <c r="F54" s="2">
        <f t="shared" si="1"/>
        <v>913.34199999999998</v>
      </c>
      <c r="G54" s="6">
        <v>4</v>
      </c>
      <c r="H54" s="2">
        <f t="shared" si="2"/>
        <v>913.34199999999998</v>
      </c>
      <c r="I54" s="6">
        <v>4</v>
      </c>
      <c r="J54" s="2">
        <f t="shared" si="3"/>
        <v>911.99199999999996</v>
      </c>
      <c r="K54" s="2">
        <v>4</v>
      </c>
      <c r="L54" s="21">
        <v>-0.02</v>
      </c>
      <c r="M54" s="2">
        <v>912.89700000000005</v>
      </c>
      <c r="N54" s="2">
        <v>912.072</v>
      </c>
      <c r="O54" s="2">
        <f t="shared" si="9"/>
        <v>-0.82500000000004547</v>
      </c>
      <c r="P54" s="21">
        <v>0.02</v>
      </c>
      <c r="Q54" s="6">
        <v>4</v>
      </c>
      <c r="R54" s="2">
        <f t="shared" si="8"/>
        <v>912.15200000000004</v>
      </c>
      <c r="S54" s="6">
        <v>4</v>
      </c>
      <c r="T54" s="2">
        <f t="shared" si="5"/>
        <v>913.48200000000008</v>
      </c>
      <c r="U54" s="6">
        <v>4</v>
      </c>
      <c r="V54" s="2">
        <f t="shared" si="6"/>
        <v>913.48200000000008</v>
      </c>
      <c r="W54" s="6">
        <v>5.5</v>
      </c>
      <c r="X54" s="2">
        <f t="shared" si="7"/>
        <v>913.51200000000006</v>
      </c>
      <c r="Y54" s="6">
        <v>5.5</v>
      </c>
      <c r="Z54" s="9">
        <v>912.86400000000003</v>
      </c>
    </row>
    <row r="55" spans="1:26" s="13" customFormat="1" ht="21.75" customHeight="1">
      <c r="A55" s="20" t="s">
        <v>38</v>
      </c>
      <c r="B55" s="2">
        <v>912.31299999999999</v>
      </c>
      <c r="C55" s="6">
        <v>5.5</v>
      </c>
      <c r="D55" s="2">
        <f t="shared" si="0"/>
        <v>913.0089999999999</v>
      </c>
      <c r="E55" s="6">
        <v>5.5</v>
      </c>
      <c r="F55" s="2">
        <f t="shared" si="1"/>
        <v>912.97899999999993</v>
      </c>
      <c r="G55" s="6">
        <v>4</v>
      </c>
      <c r="H55" s="2">
        <f t="shared" si="2"/>
        <v>912.97899999999993</v>
      </c>
      <c r="I55" s="6">
        <v>4</v>
      </c>
      <c r="J55" s="2">
        <f t="shared" si="3"/>
        <v>911.62899999999991</v>
      </c>
      <c r="K55" s="2">
        <v>4</v>
      </c>
      <c r="L55" s="21">
        <v>-0.02</v>
      </c>
      <c r="M55" s="2">
        <v>912.52800000000002</v>
      </c>
      <c r="N55" s="2">
        <v>911.70899999999995</v>
      </c>
      <c r="O55" s="2">
        <f t="shared" si="9"/>
        <v>-0.81900000000007367</v>
      </c>
      <c r="P55" s="21">
        <v>0.02</v>
      </c>
      <c r="Q55" s="6">
        <v>4</v>
      </c>
      <c r="R55" s="2">
        <f t="shared" si="8"/>
        <v>911.78899999999999</v>
      </c>
      <c r="S55" s="6">
        <v>4</v>
      </c>
      <c r="T55" s="2">
        <f t="shared" si="5"/>
        <v>913.11900000000003</v>
      </c>
      <c r="U55" s="6">
        <v>4</v>
      </c>
      <c r="V55" s="2">
        <f t="shared" si="6"/>
        <v>913.11900000000003</v>
      </c>
      <c r="W55" s="6">
        <v>5.5</v>
      </c>
      <c r="X55" s="2">
        <f t="shared" si="7"/>
        <v>913.149</v>
      </c>
      <c r="Y55" s="6">
        <v>5.5</v>
      </c>
      <c r="Z55" s="9">
        <v>912.48599999999999</v>
      </c>
    </row>
    <row r="56" spans="1:26" s="13" customFormat="1" ht="21.75" customHeight="1">
      <c r="A56" s="20">
        <v>754</v>
      </c>
      <c r="B56" s="2">
        <v>911.95299999999997</v>
      </c>
      <c r="C56" s="6">
        <v>5.5</v>
      </c>
      <c r="D56" s="2">
        <f t="shared" si="0"/>
        <v>912.6049999999999</v>
      </c>
      <c r="E56" s="6">
        <v>5.5</v>
      </c>
      <c r="F56" s="2">
        <f t="shared" si="1"/>
        <v>912.57499999999993</v>
      </c>
      <c r="G56" s="6">
        <v>4</v>
      </c>
      <c r="H56" s="2">
        <f t="shared" si="2"/>
        <v>912.57499999999993</v>
      </c>
      <c r="I56" s="6">
        <v>4</v>
      </c>
      <c r="J56" s="2">
        <f t="shared" si="3"/>
        <v>911.22499999999991</v>
      </c>
      <c r="K56" s="2">
        <v>4</v>
      </c>
      <c r="L56" s="21">
        <v>-0.02</v>
      </c>
      <c r="M56" s="2">
        <v>912.38699999999994</v>
      </c>
      <c r="N56" s="2">
        <v>911.30499999999995</v>
      </c>
      <c r="O56" s="2">
        <f t="shared" si="9"/>
        <v>-1.0819999999999936</v>
      </c>
      <c r="P56" s="21">
        <v>0.02</v>
      </c>
      <c r="Q56" s="6">
        <v>4</v>
      </c>
      <c r="R56" s="2">
        <f t="shared" si="8"/>
        <v>911.38499999999999</v>
      </c>
      <c r="S56" s="6">
        <v>4</v>
      </c>
      <c r="T56" s="2">
        <f t="shared" si="5"/>
        <v>912.71500000000003</v>
      </c>
      <c r="U56" s="6">
        <v>4</v>
      </c>
      <c r="V56" s="2">
        <f t="shared" si="6"/>
        <v>912.71500000000003</v>
      </c>
      <c r="W56" s="6">
        <v>5.5</v>
      </c>
      <c r="X56" s="2">
        <f t="shared" si="7"/>
        <v>912.745</v>
      </c>
      <c r="Y56" s="6">
        <v>5.5</v>
      </c>
      <c r="Z56" s="9">
        <v>912.08600000000001</v>
      </c>
    </row>
    <row r="57" spans="1:26" s="13" customFormat="1" ht="21.75" customHeight="1">
      <c r="A57" s="20" t="s">
        <v>39</v>
      </c>
      <c r="B57" s="2">
        <v>911.61</v>
      </c>
      <c r="C57" s="6">
        <v>5.5</v>
      </c>
      <c r="D57" s="2">
        <f t="shared" si="0"/>
        <v>912.15899999999999</v>
      </c>
      <c r="E57" s="6">
        <v>5.5</v>
      </c>
      <c r="F57" s="2">
        <f t="shared" si="1"/>
        <v>912.12900000000002</v>
      </c>
      <c r="G57" s="6">
        <v>4</v>
      </c>
      <c r="H57" s="2">
        <f t="shared" si="2"/>
        <v>912.12900000000002</v>
      </c>
      <c r="I57" s="6">
        <v>4</v>
      </c>
      <c r="J57" s="2">
        <f t="shared" si="3"/>
        <v>910.779</v>
      </c>
      <c r="K57" s="2">
        <v>4</v>
      </c>
      <c r="L57" s="21">
        <v>-0.02</v>
      </c>
      <c r="M57" s="2">
        <v>911.78499999999997</v>
      </c>
      <c r="N57" s="2">
        <v>910.85900000000004</v>
      </c>
      <c r="O57" s="2">
        <f t="shared" si="9"/>
        <v>-0.92599999999993088</v>
      </c>
      <c r="P57" s="21">
        <v>0.02</v>
      </c>
      <c r="Q57" s="6">
        <v>4</v>
      </c>
      <c r="R57" s="2">
        <f t="shared" si="8"/>
        <v>910.93900000000008</v>
      </c>
      <c r="S57" s="6">
        <v>4</v>
      </c>
      <c r="T57" s="2">
        <f t="shared" si="5"/>
        <v>912.26900000000012</v>
      </c>
      <c r="U57" s="6">
        <v>4</v>
      </c>
      <c r="V57" s="2">
        <f t="shared" si="6"/>
        <v>912.26900000000012</v>
      </c>
      <c r="W57" s="6">
        <v>5.5</v>
      </c>
      <c r="X57" s="2">
        <f t="shared" si="7"/>
        <v>912.29900000000009</v>
      </c>
      <c r="Y57" s="6">
        <v>5.5</v>
      </c>
      <c r="Z57" s="9">
        <v>911.7</v>
      </c>
    </row>
    <row r="58" spans="1:26" s="13" customFormat="1" ht="21.75" customHeight="1">
      <c r="A58" s="20">
        <v>755</v>
      </c>
      <c r="B58" s="2">
        <v>911.24699999999996</v>
      </c>
      <c r="C58" s="6">
        <v>5.5</v>
      </c>
      <c r="D58" s="2">
        <f t="shared" si="0"/>
        <v>911.67199999999991</v>
      </c>
      <c r="E58" s="6">
        <v>5.5</v>
      </c>
      <c r="F58" s="2">
        <f t="shared" si="1"/>
        <v>911.64199999999994</v>
      </c>
      <c r="G58" s="6">
        <v>4</v>
      </c>
      <c r="H58" s="2">
        <f t="shared" si="2"/>
        <v>911.64199999999994</v>
      </c>
      <c r="I58" s="6">
        <v>4</v>
      </c>
      <c r="J58" s="2">
        <f t="shared" si="3"/>
        <v>910.29199999999992</v>
      </c>
      <c r="K58" s="2">
        <v>4</v>
      </c>
      <c r="L58" s="21">
        <v>-0.02</v>
      </c>
      <c r="M58" s="2">
        <v>911.37400000000002</v>
      </c>
      <c r="N58" s="2">
        <v>910.37199999999996</v>
      </c>
      <c r="O58" s="2">
        <f t="shared" si="9"/>
        <v>-1.0020000000000664</v>
      </c>
      <c r="P58" s="21">
        <v>0.02</v>
      </c>
      <c r="Q58" s="6">
        <v>4</v>
      </c>
      <c r="R58" s="2">
        <f t="shared" si="8"/>
        <v>910.452</v>
      </c>
      <c r="S58" s="6">
        <v>4</v>
      </c>
      <c r="T58" s="2">
        <f t="shared" si="5"/>
        <v>911.78200000000004</v>
      </c>
      <c r="U58" s="6">
        <v>4</v>
      </c>
      <c r="V58" s="2">
        <f t="shared" si="6"/>
        <v>911.78200000000004</v>
      </c>
      <c r="W58" s="6">
        <v>5.5</v>
      </c>
      <c r="X58" s="2">
        <f t="shared" si="7"/>
        <v>911.81200000000001</v>
      </c>
      <c r="Y58" s="6">
        <v>5.5</v>
      </c>
      <c r="Z58" s="9">
        <v>911.29300000000001</v>
      </c>
    </row>
    <row r="59" spans="1:26" s="13" customFormat="1" ht="21.75" customHeight="1">
      <c r="A59" s="20" t="s">
        <v>40</v>
      </c>
      <c r="B59" s="2">
        <v>910.76800000000003</v>
      </c>
      <c r="C59" s="6">
        <v>5.5</v>
      </c>
      <c r="D59" s="2">
        <f t="shared" si="0"/>
        <v>911.14299999999992</v>
      </c>
      <c r="E59" s="6">
        <v>5.5</v>
      </c>
      <c r="F59" s="2">
        <f t="shared" si="1"/>
        <v>911.11299999999994</v>
      </c>
      <c r="G59" s="6">
        <v>4</v>
      </c>
      <c r="H59" s="2">
        <f t="shared" si="2"/>
        <v>911.11299999999994</v>
      </c>
      <c r="I59" s="6">
        <v>4</v>
      </c>
      <c r="J59" s="2">
        <f t="shared" si="3"/>
        <v>909.76299999999992</v>
      </c>
      <c r="K59" s="2">
        <v>4</v>
      </c>
      <c r="L59" s="21">
        <v>-0.02</v>
      </c>
      <c r="M59" s="2">
        <v>910.85299999999995</v>
      </c>
      <c r="N59" s="2">
        <v>909.84299999999996</v>
      </c>
      <c r="O59" s="2">
        <f t="shared" si="9"/>
        <v>-1.0099999999999909</v>
      </c>
      <c r="P59" s="21">
        <v>0.02</v>
      </c>
      <c r="Q59" s="6">
        <v>4</v>
      </c>
      <c r="R59" s="2">
        <f t="shared" si="8"/>
        <v>909.923</v>
      </c>
      <c r="S59" s="6">
        <v>4</v>
      </c>
      <c r="T59" s="2">
        <f t="shared" si="5"/>
        <v>911.25300000000004</v>
      </c>
      <c r="U59" s="6">
        <v>4</v>
      </c>
      <c r="V59" s="2">
        <f t="shared" si="6"/>
        <v>911.25300000000004</v>
      </c>
      <c r="W59" s="6">
        <v>5.5</v>
      </c>
      <c r="X59" s="2">
        <f t="shared" si="7"/>
        <v>911.28300000000002</v>
      </c>
      <c r="Y59" s="6">
        <v>5.5</v>
      </c>
      <c r="Z59" s="9">
        <v>910.74400000000003</v>
      </c>
    </row>
    <row r="60" spans="1:26" s="13" customFormat="1" ht="21.75" customHeight="1">
      <c r="A60" s="20">
        <v>756</v>
      </c>
      <c r="B60" s="2">
        <v>910.26800000000003</v>
      </c>
      <c r="C60" s="6">
        <v>5.5</v>
      </c>
      <c r="D60" s="2">
        <f t="shared" si="0"/>
        <v>910.572</v>
      </c>
      <c r="E60" s="6">
        <v>5.5</v>
      </c>
      <c r="F60" s="2">
        <f t="shared" si="1"/>
        <v>910.54200000000003</v>
      </c>
      <c r="G60" s="6">
        <v>4</v>
      </c>
      <c r="H60" s="2">
        <f t="shared" si="2"/>
        <v>910.54200000000003</v>
      </c>
      <c r="I60" s="6">
        <v>4</v>
      </c>
      <c r="J60" s="2">
        <f t="shared" si="3"/>
        <v>909.19200000000001</v>
      </c>
      <c r="K60" s="2">
        <v>4</v>
      </c>
      <c r="L60" s="21">
        <v>-0.02</v>
      </c>
      <c r="M60" s="2">
        <v>910.33399999999995</v>
      </c>
      <c r="N60" s="2">
        <v>909.27200000000005</v>
      </c>
      <c r="O60" s="2">
        <f t="shared" si="9"/>
        <v>-1.0619999999998981</v>
      </c>
      <c r="P60" s="21">
        <v>0.02</v>
      </c>
      <c r="Q60" s="6">
        <v>4</v>
      </c>
      <c r="R60" s="2">
        <f t="shared" si="8"/>
        <v>909.35200000000009</v>
      </c>
      <c r="S60" s="6">
        <v>4</v>
      </c>
      <c r="T60" s="2">
        <f t="shared" si="5"/>
        <v>910.68200000000013</v>
      </c>
      <c r="U60" s="6">
        <v>4</v>
      </c>
      <c r="V60" s="2">
        <f t="shared" si="6"/>
        <v>910.68200000000013</v>
      </c>
      <c r="W60" s="6">
        <v>5.5</v>
      </c>
      <c r="X60" s="2">
        <f t="shared" si="7"/>
        <v>910.7120000000001</v>
      </c>
      <c r="Y60" s="6">
        <v>5.5</v>
      </c>
      <c r="Z60" s="9">
        <v>910.06700000000001</v>
      </c>
    </row>
    <row r="61" spans="1:26" s="13" customFormat="1" ht="21.75" customHeight="1">
      <c r="A61" s="20" t="s">
        <v>41</v>
      </c>
      <c r="B61" s="2">
        <v>909.68700000000001</v>
      </c>
      <c r="C61" s="6">
        <v>5.5</v>
      </c>
      <c r="D61" s="2">
        <f t="shared" si="0"/>
        <v>909.97299999999996</v>
      </c>
      <c r="E61" s="6">
        <v>5.5</v>
      </c>
      <c r="F61" s="2">
        <f t="shared" si="1"/>
        <v>909.94299999999998</v>
      </c>
      <c r="G61" s="6">
        <v>4</v>
      </c>
      <c r="H61" s="2">
        <f t="shared" si="2"/>
        <v>909.94299999999998</v>
      </c>
      <c r="I61" s="6">
        <v>4</v>
      </c>
      <c r="J61" s="2">
        <f t="shared" si="3"/>
        <v>908.59299999999996</v>
      </c>
      <c r="K61" s="2">
        <v>4</v>
      </c>
      <c r="L61" s="21">
        <v>-0.02</v>
      </c>
      <c r="M61" s="2">
        <v>909.73500000000001</v>
      </c>
      <c r="N61" s="2">
        <v>908.673</v>
      </c>
      <c r="O61" s="2">
        <f t="shared" si="9"/>
        <v>-1.0620000000000118</v>
      </c>
      <c r="P61" s="21">
        <v>0.02</v>
      </c>
      <c r="Q61" s="6">
        <v>4</v>
      </c>
      <c r="R61" s="2">
        <f t="shared" si="8"/>
        <v>908.75300000000004</v>
      </c>
      <c r="S61" s="6">
        <v>4</v>
      </c>
      <c r="T61" s="2">
        <f t="shared" si="5"/>
        <v>910.08300000000008</v>
      </c>
      <c r="U61" s="6">
        <v>4</v>
      </c>
      <c r="V61" s="2">
        <f t="shared" si="6"/>
        <v>910.08300000000008</v>
      </c>
      <c r="W61" s="6">
        <v>5.5</v>
      </c>
      <c r="X61" s="2">
        <f t="shared" si="7"/>
        <v>910.11300000000006</v>
      </c>
      <c r="Y61" s="6">
        <v>5.5</v>
      </c>
      <c r="Z61" s="9">
        <v>909.57600000000002</v>
      </c>
    </row>
    <row r="62" spans="1:26" s="13" customFormat="1" ht="21.75" customHeight="1">
      <c r="A62" s="20">
        <v>757</v>
      </c>
      <c r="B62" s="2">
        <v>909.09299999999996</v>
      </c>
      <c r="C62" s="6">
        <v>5.5</v>
      </c>
      <c r="D62" s="2">
        <f t="shared" si="0"/>
        <v>909.37299999999993</v>
      </c>
      <c r="E62" s="6">
        <v>5.5</v>
      </c>
      <c r="F62" s="2">
        <f t="shared" si="1"/>
        <v>909.34299999999996</v>
      </c>
      <c r="G62" s="6">
        <v>4</v>
      </c>
      <c r="H62" s="2">
        <f t="shared" si="2"/>
        <v>909.34299999999996</v>
      </c>
      <c r="I62" s="6">
        <v>4</v>
      </c>
      <c r="J62" s="2">
        <f t="shared" si="3"/>
        <v>907.99299999999994</v>
      </c>
      <c r="K62" s="2">
        <v>4</v>
      </c>
      <c r="L62" s="21">
        <v>-0.02</v>
      </c>
      <c r="M62" s="2">
        <v>909.11400000000003</v>
      </c>
      <c r="N62" s="2">
        <v>908.07299999999998</v>
      </c>
      <c r="O62" s="2">
        <f t="shared" si="9"/>
        <v>-1.0410000000000537</v>
      </c>
      <c r="P62" s="21">
        <v>0.02</v>
      </c>
      <c r="Q62" s="6">
        <v>4</v>
      </c>
      <c r="R62" s="2">
        <f t="shared" si="8"/>
        <v>908.15300000000002</v>
      </c>
      <c r="S62" s="6">
        <v>4</v>
      </c>
      <c r="T62" s="2">
        <f t="shared" si="5"/>
        <v>909.48300000000006</v>
      </c>
      <c r="U62" s="6">
        <v>4</v>
      </c>
      <c r="V62" s="2">
        <f t="shared" si="6"/>
        <v>909.48300000000006</v>
      </c>
      <c r="W62" s="6">
        <v>5.5</v>
      </c>
      <c r="X62" s="2">
        <f t="shared" si="7"/>
        <v>909.51300000000003</v>
      </c>
      <c r="Y62" s="6">
        <v>5.5</v>
      </c>
      <c r="Z62" s="9">
        <v>908.91700000000003</v>
      </c>
    </row>
    <row r="63" spans="1:26" s="13" customFormat="1" ht="21.75" customHeight="1">
      <c r="A63" s="20" t="s">
        <v>42</v>
      </c>
      <c r="B63" s="2">
        <v>908.51099999999997</v>
      </c>
      <c r="C63" s="6">
        <v>5.5</v>
      </c>
      <c r="D63" s="2">
        <f t="shared" si="0"/>
        <v>908.77299999999991</v>
      </c>
      <c r="E63" s="6">
        <v>5.5</v>
      </c>
      <c r="F63" s="2">
        <f t="shared" si="1"/>
        <v>908.74299999999994</v>
      </c>
      <c r="G63" s="6">
        <v>4</v>
      </c>
      <c r="H63" s="2">
        <f t="shared" si="2"/>
        <v>908.74299999999994</v>
      </c>
      <c r="I63" s="6">
        <v>4</v>
      </c>
      <c r="J63" s="2">
        <f t="shared" si="3"/>
        <v>907.39299999999992</v>
      </c>
      <c r="K63" s="2">
        <v>4</v>
      </c>
      <c r="L63" s="21">
        <v>-0.02</v>
      </c>
      <c r="M63" s="2">
        <v>908.51300000000003</v>
      </c>
      <c r="N63" s="2">
        <v>907.47299999999996</v>
      </c>
      <c r="O63" s="2">
        <f t="shared" si="9"/>
        <v>-1.0400000000000773</v>
      </c>
      <c r="P63" s="21">
        <v>0.02</v>
      </c>
      <c r="Q63" s="6">
        <v>4</v>
      </c>
      <c r="R63" s="2">
        <f t="shared" si="8"/>
        <v>907.553</v>
      </c>
      <c r="S63" s="6">
        <v>4</v>
      </c>
      <c r="T63" s="2">
        <f t="shared" si="5"/>
        <v>908.88300000000004</v>
      </c>
      <c r="U63" s="6">
        <v>4</v>
      </c>
      <c r="V63" s="2">
        <f t="shared" si="6"/>
        <v>908.88300000000004</v>
      </c>
      <c r="W63" s="6">
        <v>5.5</v>
      </c>
      <c r="X63" s="2">
        <f t="shared" si="7"/>
        <v>908.91300000000001</v>
      </c>
      <c r="Y63" s="6">
        <v>5.5</v>
      </c>
      <c r="Z63" s="9">
        <v>908.30899999999997</v>
      </c>
    </row>
    <row r="64" spans="1:26" s="13" customFormat="1" ht="21.75" customHeight="1">
      <c r="A64" s="20">
        <v>758</v>
      </c>
      <c r="B64" s="2">
        <v>907.93799999999999</v>
      </c>
      <c r="C64" s="6">
        <v>5.5</v>
      </c>
      <c r="D64" s="2">
        <f t="shared" si="0"/>
        <v>908.173</v>
      </c>
      <c r="E64" s="6">
        <v>5.5</v>
      </c>
      <c r="F64" s="2">
        <f t="shared" si="1"/>
        <v>908.14300000000003</v>
      </c>
      <c r="G64" s="6">
        <v>4</v>
      </c>
      <c r="H64" s="2">
        <f t="shared" si="2"/>
        <v>908.14300000000003</v>
      </c>
      <c r="I64" s="6">
        <v>4</v>
      </c>
      <c r="J64" s="2">
        <f t="shared" si="3"/>
        <v>906.79300000000001</v>
      </c>
      <c r="K64" s="2">
        <v>4</v>
      </c>
      <c r="L64" s="21">
        <v>-0.02</v>
      </c>
      <c r="M64" s="2">
        <v>907.93100000000004</v>
      </c>
      <c r="N64" s="2">
        <v>906.87300000000005</v>
      </c>
      <c r="O64" s="2">
        <f t="shared" si="9"/>
        <v>-1.0579999999999927</v>
      </c>
      <c r="P64" s="21">
        <v>0.02</v>
      </c>
      <c r="Q64" s="6">
        <v>4</v>
      </c>
      <c r="R64" s="2">
        <f t="shared" si="8"/>
        <v>906.95300000000009</v>
      </c>
      <c r="S64" s="6">
        <v>4</v>
      </c>
      <c r="T64" s="2">
        <f t="shared" si="5"/>
        <v>908.28300000000013</v>
      </c>
      <c r="U64" s="6">
        <v>4</v>
      </c>
      <c r="V64" s="2">
        <f t="shared" si="6"/>
        <v>908.28300000000013</v>
      </c>
      <c r="W64" s="6">
        <v>5.5</v>
      </c>
      <c r="X64" s="2">
        <f t="shared" si="7"/>
        <v>908.3130000000001</v>
      </c>
      <c r="Y64" s="6">
        <v>5.5</v>
      </c>
      <c r="Z64" s="9">
        <v>907.74300000000005</v>
      </c>
    </row>
    <row r="65" spans="1:26" s="13" customFormat="1" ht="21.75" customHeight="1">
      <c r="A65" s="20" t="s">
        <v>43</v>
      </c>
      <c r="B65" s="2">
        <v>907.38099999999997</v>
      </c>
      <c r="C65" s="6">
        <v>5.5</v>
      </c>
      <c r="D65" s="2">
        <f t="shared" si="0"/>
        <v>907.57299999999998</v>
      </c>
      <c r="E65" s="6">
        <v>5.5</v>
      </c>
      <c r="F65" s="2">
        <f t="shared" si="1"/>
        <v>907.54300000000001</v>
      </c>
      <c r="G65" s="6">
        <v>4</v>
      </c>
      <c r="H65" s="2">
        <f t="shared" si="2"/>
        <v>907.54300000000001</v>
      </c>
      <c r="I65" s="6">
        <v>4</v>
      </c>
      <c r="J65" s="2">
        <f t="shared" si="3"/>
        <v>906.19299999999998</v>
      </c>
      <c r="K65" s="2">
        <v>4</v>
      </c>
      <c r="L65" s="21">
        <v>-0.02</v>
      </c>
      <c r="M65" s="2">
        <v>907.34799999999996</v>
      </c>
      <c r="N65" s="2">
        <v>906.27300000000002</v>
      </c>
      <c r="O65" s="2">
        <f t="shared" si="9"/>
        <v>-1.0749999999999318</v>
      </c>
      <c r="P65" s="21">
        <v>0.02</v>
      </c>
      <c r="Q65" s="6">
        <v>4</v>
      </c>
      <c r="R65" s="2">
        <f t="shared" si="8"/>
        <v>906.35300000000007</v>
      </c>
      <c r="S65" s="6">
        <v>4</v>
      </c>
      <c r="T65" s="2">
        <f t="shared" si="5"/>
        <v>907.68300000000011</v>
      </c>
      <c r="U65" s="6">
        <v>4</v>
      </c>
      <c r="V65" s="2">
        <f t="shared" si="6"/>
        <v>907.68300000000011</v>
      </c>
      <c r="W65" s="6">
        <v>5.5</v>
      </c>
      <c r="X65" s="2">
        <f t="shared" si="7"/>
        <v>907.71300000000008</v>
      </c>
      <c r="Y65" s="6">
        <v>5.5</v>
      </c>
      <c r="Z65" s="9">
        <v>907.11699999999996</v>
      </c>
    </row>
    <row r="66" spans="1:26" s="13" customFormat="1" ht="21.75" customHeight="1">
      <c r="A66" s="20">
        <v>759</v>
      </c>
      <c r="B66" s="2">
        <v>906.81600000000003</v>
      </c>
      <c r="C66" s="6">
        <v>5.5</v>
      </c>
      <c r="D66" s="2">
        <f t="shared" si="0"/>
        <v>906.97299999999996</v>
      </c>
      <c r="E66" s="6">
        <v>5.5</v>
      </c>
      <c r="F66" s="2">
        <f t="shared" si="1"/>
        <v>906.94299999999998</v>
      </c>
      <c r="G66" s="6">
        <v>4</v>
      </c>
      <c r="H66" s="2">
        <f t="shared" si="2"/>
        <v>906.94299999999998</v>
      </c>
      <c r="I66" s="6">
        <v>4</v>
      </c>
      <c r="J66" s="2">
        <f t="shared" si="3"/>
        <v>905.59299999999996</v>
      </c>
      <c r="K66" s="2">
        <v>4</v>
      </c>
      <c r="L66" s="21">
        <v>-0.02</v>
      </c>
      <c r="M66" s="2">
        <v>906.77</v>
      </c>
      <c r="N66" s="2">
        <v>905.673</v>
      </c>
      <c r="O66" s="2">
        <f t="shared" si="9"/>
        <v>-1.09699999999998</v>
      </c>
      <c r="P66" s="21">
        <v>0.02</v>
      </c>
      <c r="Q66" s="6">
        <v>4</v>
      </c>
      <c r="R66" s="2">
        <f t="shared" si="8"/>
        <v>905.75300000000004</v>
      </c>
      <c r="S66" s="6">
        <v>4</v>
      </c>
      <c r="T66" s="2">
        <f t="shared" si="5"/>
        <v>907.08300000000008</v>
      </c>
      <c r="U66" s="6">
        <v>4</v>
      </c>
      <c r="V66" s="2">
        <f t="shared" si="6"/>
        <v>907.08300000000008</v>
      </c>
      <c r="W66" s="6">
        <v>5.5</v>
      </c>
      <c r="X66" s="2">
        <f t="shared" si="7"/>
        <v>907.11300000000006</v>
      </c>
      <c r="Y66" s="6">
        <v>5.5</v>
      </c>
      <c r="Z66" s="9">
        <v>906.57799999999997</v>
      </c>
    </row>
    <row r="67" spans="1:26" s="13" customFormat="1" ht="21.75" customHeight="1">
      <c r="A67" s="20" t="s">
        <v>44</v>
      </c>
      <c r="B67" s="2">
        <v>906.221</v>
      </c>
      <c r="C67" s="6">
        <v>5.5</v>
      </c>
      <c r="D67" s="2">
        <f t="shared" si="0"/>
        <v>906.37299999999993</v>
      </c>
      <c r="E67" s="6">
        <v>5.5</v>
      </c>
      <c r="F67" s="2">
        <f t="shared" si="1"/>
        <v>906.34299999999996</v>
      </c>
      <c r="G67" s="6">
        <v>4</v>
      </c>
      <c r="H67" s="2">
        <f t="shared" si="2"/>
        <v>906.34299999999996</v>
      </c>
      <c r="I67" s="6">
        <v>4</v>
      </c>
      <c r="J67" s="2">
        <f t="shared" si="3"/>
        <v>904.99299999999994</v>
      </c>
      <c r="K67" s="2">
        <v>4</v>
      </c>
      <c r="L67" s="21">
        <v>-0.02</v>
      </c>
      <c r="M67" s="2">
        <v>906.18799999999999</v>
      </c>
      <c r="N67" s="2">
        <v>905.07299999999998</v>
      </c>
      <c r="O67" s="2">
        <f t="shared" si="9"/>
        <v>-1.1150000000000091</v>
      </c>
      <c r="P67" s="21">
        <v>0.02</v>
      </c>
      <c r="Q67" s="6">
        <v>4</v>
      </c>
      <c r="R67" s="2">
        <f t="shared" si="8"/>
        <v>905.15300000000002</v>
      </c>
      <c r="S67" s="6">
        <v>4</v>
      </c>
      <c r="T67" s="2">
        <f t="shared" si="5"/>
        <v>906.48300000000006</v>
      </c>
      <c r="U67" s="6">
        <v>4</v>
      </c>
      <c r="V67" s="2">
        <f t="shared" si="6"/>
        <v>906.48300000000006</v>
      </c>
      <c r="W67" s="6">
        <v>5.5</v>
      </c>
      <c r="X67" s="2">
        <f t="shared" si="7"/>
        <v>906.51300000000003</v>
      </c>
      <c r="Y67" s="6">
        <v>5.5</v>
      </c>
      <c r="Z67" s="9">
        <v>905.96400000000006</v>
      </c>
    </row>
    <row r="68" spans="1:26" s="13" customFormat="1" ht="21.75" customHeight="1">
      <c r="A68" s="20">
        <v>760</v>
      </c>
      <c r="B68" s="2">
        <v>905.62800000000004</v>
      </c>
      <c r="C68" s="6">
        <v>5.5</v>
      </c>
      <c r="D68" s="2">
        <f t="shared" si="0"/>
        <v>905.77299999999991</v>
      </c>
      <c r="E68" s="6">
        <v>5.5</v>
      </c>
      <c r="F68" s="2">
        <f t="shared" si="1"/>
        <v>905.74299999999994</v>
      </c>
      <c r="G68" s="6">
        <v>4</v>
      </c>
      <c r="H68" s="2">
        <f t="shared" si="2"/>
        <v>905.74299999999994</v>
      </c>
      <c r="I68" s="6">
        <v>4</v>
      </c>
      <c r="J68" s="2">
        <f t="shared" si="3"/>
        <v>904.39299999999992</v>
      </c>
      <c r="K68" s="2">
        <v>4</v>
      </c>
      <c r="L68" s="21">
        <v>-0.02</v>
      </c>
      <c r="M68" s="2">
        <v>905.601</v>
      </c>
      <c r="N68" s="2">
        <v>904.47299999999996</v>
      </c>
      <c r="O68" s="2">
        <f t="shared" si="9"/>
        <v>-1.1280000000000427</v>
      </c>
      <c r="P68" s="21">
        <v>0.02</v>
      </c>
      <c r="Q68" s="6">
        <v>4</v>
      </c>
      <c r="R68" s="2">
        <f t="shared" si="8"/>
        <v>904.553</v>
      </c>
      <c r="S68" s="6">
        <v>4</v>
      </c>
      <c r="T68" s="2">
        <f t="shared" si="5"/>
        <v>905.88300000000004</v>
      </c>
      <c r="U68" s="6">
        <v>4</v>
      </c>
      <c r="V68" s="2">
        <f t="shared" si="6"/>
        <v>905.88300000000004</v>
      </c>
      <c r="W68" s="6">
        <v>5.5</v>
      </c>
      <c r="X68" s="2">
        <f t="shared" si="7"/>
        <v>905.91300000000001</v>
      </c>
      <c r="Y68" s="6">
        <v>5.5</v>
      </c>
      <c r="Z68" s="9">
        <v>905.41700000000003</v>
      </c>
    </row>
    <row r="69" spans="1:26" s="13" customFormat="1" ht="21.75" customHeight="1">
      <c r="A69" s="20" t="s">
        <v>45</v>
      </c>
      <c r="B69" s="2">
        <v>905.01599999999996</v>
      </c>
      <c r="C69" s="6">
        <v>5.5</v>
      </c>
      <c r="D69" s="2">
        <f t="shared" si="0"/>
        <v>905.173</v>
      </c>
      <c r="E69" s="6">
        <v>5.5</v>
      </c>
      <c r="F69" s="2">
        <f t="shared" si="1"/>
        <v>905.14300000000003</v>
      </c>
      <c r="G69" s="6">
        <v>4</v>
      </c>
      <c r="H69" s="2">
        <f t="shared" si="2"/>
        <v>905.14300000000003</v>
      </c>
      <c r="I69" s="6">
        <v>4</v>
      </c>
      <c r="J69" s="2">
        <f t="shared" si="3"/>
        <v>903.79300000000001</v>
      </c>
      <c r="K69" s="2">
        <v>4</v>
      </c>
      <c r="L69" s="21">
        <v>-0.02</v>
      </c>
      <c r="M69" s="2">
        <v>904.995</v>
      </c>
      <c r="N69" s="2">
        <v>903.87300000000005</v>
      </c>
      <c r="O69" s="2">
        <f t="shared" si="9"/>
        <v>-1.1219999999999573</v>
      </c>
      <c r="P69" s="21">
        <v>0.02</v>
      </c>
      <c r="Q69" s="6">
        <v>4</v>
      </c>
      <c r="R69" s="2">
        <f t="shared" si="8"/>
        <v>903.95300000000009</v>
      </c>
      <c r="S69" s="6">
        <v>4</v>
      </c>
      <c r="T69" s="2">
        <f t="shared" si="5"/>
        <v>905.28300000000013</v>
      </c>
      <c r="U69" s="6">
        <v>4</v>
      </c>
      <c r="V69" s="2">
        <f t="shared" si="6"/>
        <v>905.28300000000013</v>
      </c>
      <c r="W69" s="6">
        <v>5.5</v>
      </c>
      <c r="X69" s="2">
        <f t="shared" si="7"/>
        <v>905.3130000000001</v>
      </c>
      <c r="Y69" s="6">
        <v>5.5</v>
      </c>
      <c r="Z69" s="9">
        <v>904.76599999999996</v>
      </c>
    </row>
    <row r="70" spans="1:26" s="13" customFormat="1" ht="21.75" customHeight="1">
      <c r="A70" s="20">
        <v>761</v>
      </c>
      <c r="B70" s="2">
        <v>904.41200000000003</v>
      </c>
      <c r="C70" s="6">
        <v>5.5</v>
      </c>
      <c r="D70" s="2">
        <f t="shared" si="0"/>
        <v>904.57299999999998</v>
      </c>
      <c r="E70" s="6">
        <v>5.5</v>
      </c>
      <c r="F70" s="2">
        <f t="shared" si="1"/>
        <v>904.54300000000001</v>
      </c>
      <c r="G70" s="6">
        <v>4</v>
      </c>
      <c r="H70" s="2">
        <f t="shared" si="2"/>
        <v>904.54300000000001</v>
      </c>
      <c r="I70" s="6">
        <v>4</v>
      </c>
      <c r="J70" s="2">
        <f t="shared" si="3"/>
        <v>903.19299999999998</v>
      </c>
      <c r="K70" s="2">
        <v>4</v>
      </c>
      <c r="L70" s="21">
        <v>-0.02</v>
      </c>
      <c r="M70" s="2">
        <v>904.38800000000003</v>
      </c>
      <c r="N70" s="2">
        <v>903.27300000000002</v>
      </c>
      <c r="O70" s="2">
        <f t="shared" si="9"/>
        <v>-1.1150000000000091</v>
      </c>
      <c r="P70" s="21">
        <v>0.02</v>
      </c>
      <c r="Q70" s="6">
        <v>4</v>
      </c>
      <c r="R70" s="2">
        <f t="shared" si="8"/>
        <v>903.35300000000007</v>
      </c>
      <c r="S70" s="6">
        <v>4</v>
      </c>
      <c r="T70" s="2">
        <f t="shared" si="5"/>
        <v>904.68300000000011</v>
      </c>
      <c r="U70" s="6">
        <v>4</v>
      </c>
      <c r="V70" s="2">
        <f t="shared" si="6"/>
        <v>904.68300000000011</v>
      </c>
      <c r="W70" s="6">
        <v>5.5</v>
      </c>
      <c r="X70" s="2">
        <f t="shared" si="7"/>
        <v>904.71300000000008</v>
      </c>
      <c r="Y70" s="6">
        <v>5.5</v>
      </c>
      <c r="Z70" s="9">
        <v>904.18499999999995</v>
      </c>
    </row>
    <row r="71" spans="1:26" s="13" customFormat="1" ht="21.75" customHeight="1">
      <c r="A71" s="20" t="s">
        <v>46</v>
      </c>
      <c r="B71" s="2">
        <v>903.81700000000001</v>
      </c>
      <c r="C71" s="6">
        <v>5.5</v>
      </c>
      <c r="D71" s="2">
        <f t="shared" si="0"/>
        <v>903.97299999999996</v>
      </c>
      <c r="E71" s="6">
        <v>5.5</v>
      </c>
      <c r="F71" s="2">
        <f t="shared" si="1"/>
        <v>903.94299999999998</v>
      </c>
      <c r="G71" s="6">
        <v>4</v>
      </c>
      <c r="H71" s="2">
        <f t="shared" si="2"/>
        <v>903.94299999999998</v>
      </c>
      <c r="I71" s="6">
        <v>4</v>
      </c>
      <c r="J71" s="2">
        <f t="shared" si="3"/>
        <v>902.59299999999996</v>
      </c>
      <c r="K71" s="2">
        <v>4</v>
      </c>
      <c r="L71" s="21">
        <v>-0.02</v>
      </c>
      <c r="M71" s="2">
        <v>903.78200000000004</v>
      </c>
      <c r="N71" s="2">
        <v>902.673</v>
      </c>
      <c r="O71" s="2">
        <f t="shared" si="9"/>
        <v>-1.1090000000000373</v>
      </c>
      <c r="P71" s="21">
        <v>0.02</v>
      </c>
      <c r="Q71" s="6">
        <v>4</v>
      </c>
      <c r="R71" s="2">
        <f t="shared" si="8"/>
        <v>902.75300000000004</v>
      </c>
      <c r="S71" s="6">
        <v>4</v>
      </c>
      <c r="T71" s="2">
        <f t="shared" si="5"/>
        <v>904.08300000000008</v>
      </c>
      <c r="U71" s="6">
        <v>4</v>
      </c>
      <c r="V71" s="2">
        <f t="shared" si="6"/>
        <v>904.08300000000008</v>
      </c>
      <c r="W71" s="6">
        <v>5.5</v>
      </c>
      <c r="X71" s="2">
        <f t="shared" si="7"/>
        <v>904.11300000000006</v>
      </c>
      <c r="Y71" s="6">
        <v>5.5</v>
      </c>
      <c r="Z71" s="9">
        <v>903.64200000000005</v>
      </c>
    </row>
    <row r="72" spans="1:26" s="13" customFormat="1" ht="21.75" customHeight="1">
      <c r="A72" s="20">
        <v>762</v>
      </c>
      <c r="B72" s="2">
        <v>903.21600000000001</v>
      </c>
      <c r="C72" s="6">
        <v>5.5</v>
      </c>
      <c r="D72" s="2">
        <f t="shared" si="0"/>
        <v>903.375</v>
      </c>
      <c r="E72" s="6">
        <v>5.5</v>
      </c>
      <c r="F72" s="2">
        <f t="shared" si="1"/>
        <v>903.34500000000003</v>
      </c>
      <c r="G72" s="6">
        <v>4</v>
      </c>
      <c r="H72" s="2">
        <f t="shared" si="2"/>
        <v>903.34500000000003</v>
      </c>
      <c r="I72" s="6">
        <v>4</v>
      </c>
      <c r="J72" s="2">
        <f t="shared" si="3"/>
        <v>901.995</v>
      </c>
      <c r="K72" s="2">
        <v>4</v>
      </c>
      <c r="L72" s="21">
        <v>-0.02</v>
      </c>
      <c r="M72" s="2">
        <v>903.18299999999999</v>
      </c>
      <c r="N72" s="2">
        <v>902.07500000000005</v>
      </c>
      <c r="O72" s="2">
        <f t="shared" si="9"/>
        <v>-1.1079999999999472</v>
      </c>
      <c r="P72" s="21">
        <v>0.02</v>
      </c>
      <c r="Q72" s="6">
        <v>4</v>
      </c>
      <c r="R72" s="2">
        <f t="shared" si="8"/>
        <v>902.15500000000009</v>
      </c>
      <c r="S72" s="6">
        <v>4</v>
      </c>
      <c r="T72" s="2">
        <f t="shared" si="5"/>
        <v>903.48500000000013</v>
      </c>
      <c r="U72" s="6">
        <v>4</v>
      </c>
      <c r="V72" s="2">
        <f t="shared" si="6"/>
        <v>903.48500000000013</v>
      </c>
      <c r="W72" s="6">
        <v>5.5</v>
      </c>
      <c r="X72" s="2">
        <f t="shared" si="7"/>
        <v>903.5150000000001</v>
      </c>
      <c r="Y72" s="6">
        <v>5.5</v>
      </c>
      <c r="Z72" s="9">
        <v>902.96</v>
      </c>
    </row>
    <row r="73" spans="1:26" s="13" customFormat="1" ht="21.75" customHeight="1">
      <c r="A73" s="20" t="s">
        <v>47</v>
      </c>
      <c r="B73" s="2">
        <v>902.62400000000002</v>
      </c>
      <c r="C73" s="6">
        <v>5.5</v>
      </c>
      <c r="D73" s="2">
        <f t="shared" si="0"/>
        <v>902.79599999999994</v>
      </c>
      <c r="E73" s="6">
        <v>5.5</v>
      </c>
      <c r="F73" s="2">
        <f t="shared" si="1"/>
        <v>902.76599999999996</v>
      </c>
      <c r="G73" s="6">
        <v>4</v>
      </c>
      <c r="H73" s="2">
        <f t="shared" si="2"/>
        <v>902.76599999999996</v>
      </c>
      <c r="I73" s="6">
        <v>4</v>
      </c>
      <c r="J73" s="2">
        <f t="shared" si="3"/>
        <v>901.41599999999994</v>
      </c>
      <c r="K73" s="2">
        <v>4</v>
      </c>
      <c r="L73" s="21">
        <v>-0.02</v>
      </c>
      <c r="M73" s="2">
        <v>902.6</v>
      </c>
      <c r="N73" s="2">
        <v>901.49599999999998</v>
      </c>
      <c r="O73" s="2">
        <f t="shared" ref="O73:O82" si="10">N73-M73</f>
        <v>-1.1040000000000418</v>
      </c>
      <c r="P73" s="21">
        <v>0.02</v>
      </c>
      <c r="Q73" s="6">
        <v>4</v>
      </c>
      <c r="R73" s="2">
        <f t="shared" si="8"/>
        <v>901.57600000000002</v>
      </c>
      <c r="S73" s="6">
        <v>4</v>
      </c>
      <c r="T73" s="2">
        <f t="shared" si="5"/>
        <v>902.90600000000006</v>
      </c>
      <c r="U73" s="6">
        <v>4</v>
      </c>
      <c r="V73" s="2">
        <f t="shared" si="6"/>
        <v>902.90600000000006</v>
      </c>
      <c r="W73" s="6">
        <v>5.5</v>
      </c>
      <c r="X73" s="2">
        <f t="shared" si="7"/>
        <v>902.93600000000004</v>
      </c>
      <c r="Y73" s="6">
        <v>5.5</v>
      </c>
      <c r="Z73" s="9">
        <v>902.46500000000003</v>
      </c>
    </row>
    <row r="74" spans="1:26" s="13" customFormat="1" ht="21.75" customHeight="1">
      <c r="A74" s="20">
        <v>763</v>
      </c>
      <c r="B74" s="2">
        <v>902.03800000000001</v>
      </c>
      <c r="C74" s="6">
        <v>5.5</v>
      </c>
      <c r="D74" s="2">
        <f t="shared" si="0"/>
        <v>902.23899999999992</v>
      </c>
      <c r="E74" s="6">
        <v>5.5</v>
      </c>
      <c r="F74" s="2">
        <f t="shared" si="1"/>
        <v>902.20899999999995</v>
      </c>
      <c r="G74" s="6">
        <v>4</v>
      </c>
      <c r="H74" s="2">
        <f t="shared" si="2"/>
        <v>902.20899999999995</v>
      </c>
      <c r="I74" s="6">
        <v>4</v>
      </c>
      <c r="J74" s="2">
        <f t="shared" si="3"/>
        <v>900.85899999999992</v>
      </c>
      <c r="K74" s="2">
        <v>4</v>
      </c>
      <c r="L74" s="21">
        <v>-0.02</v>
      </c>
      <c r="M74" s="2">
        <v>902.00900000000001</v>
      </c>
      <c r="N74" s="2">
        <v>900.93899999999996</v>
      </c>
      <c r="O74" s="2">
        <f t="shared" si="10"/>
        <v>-1.07000000000005</v>
      </c>
      <c r="P74" s="21">
        <v>0.02</v>
      </c>
      <c r="Q74" s="6">
        <v>4</v>
      </c>
      <c r="R74" s="2">
        <f t="shared" si="8"/>
        <v>901.01900000000001</v>
      </c>
      <c r="S74" s="6">
        <v>4</v>
      </c>
      <c r="T74" s="2">
        <f t="shared" si="5"/>
        <v>902.34900000000005</v>
      </c>
      <c r="U74" s="6">
        <v>4</v>
      </c>
      <c r="V74" s="2">
        <f t="shared" si="6"/>
        <v>902.34900000000005</v>
      </c>
      <c r="W74" s="6">
        <v>5.5</v>
      </c>
      <c r="X74" s="2">
        <f t="shared" si="7"/>
        <v>902.37900000000002</v>
      </c>
      <c r="Y74" s="6">
        <v>5.5</v>
      </c>
      <c r="Z74" s="9">
        <v>901.82600000000002</v>
      </c>
    </row>
    <row r="75" spans="1:26" s="13" customFormat="1" ht="21.75" customHeight="1">
      <c r="A75" s="20" t="s">
        <v>48</v>
      </c>
      <c r="B75" s="2">
        <v>901.471</v>
      </c>
      <c r="C75" s="6">
        <v>5.5</v>
      </c>
      <c r="D75" s="2">
        <f t="shared" si="0"/>
        <v>901.702</v>
      </c>
      <c r="E75" s="6">
        <v>5.5</v>
      </c>
      <c r="F75" s="2">
        <f t="shared" ref="F75:F82" si="11">H75</f>
        <v>901.67200000000003</v>
      </c>
      <c r="G75" s="6">
        <v>4</v>
      </c>
      <c r="H75" s="2">
        <f t="shared" ref="H75:H82" si="12">J75+1.35</f>
        <v>901.67200000000003</v>
      </c>
      <c r="I75" s="6">
        <v>4</v>
      </c>
      <c r="J75" s="2">
        <f t="shared" ref="J75:J82" si="13">N75+(K75*L75)</f>
        <v>900.322</v>
      </c>
      <c r="K75" s="2">
        <v>4</v>
      </c>
      <c r="L75" s="21">
        <v>-0.02</v>
      </c>
      <c r="M75" s="2">
        <v>901.44799999999998</v>
      </c>
      <c r="N75" s="2">
        <v>900.40200000000004</v>
      </c>
      <c r="O75" s="2">
        <f t="shared" si="10"/>
        <v>-1.0459999999999354</v>
      </c>
      <c r="P75" s="21">
        <v>0.02</v>
      </c>
      <c r="Q75" s="6">
        <v>4</v>
      </c>
      <c r="R75" s="2">
        <f t="shared" si="8"/>
        <v>900.48200000000008</v>
      </c>
      <c r="S75" s="6">
        <v>4</v>
      </c>
      <c r="T75" s="2">
        <f t="shared" si="5"/>
        <v>901.81200000000013</v>
      </c>
      <c r="U75" s="6">
        <v>4</v>
      </c>
      <c r="V75" s="2">
        <f t="shared" ref="V75:V82" si="14">T75</f>
        <v>901.81200000000013</v>
      </c>
      <c r="W75" s="6">
        <v>5.5</v>
      </c>
      <c r="X75" s="2">
        <f t="shared" ref="X75:X82" si="15">V75+(W75-U75)*0.02</f>
        <v>901.8420000000001</v>
      </c>
      <c r="Y75" s="6">
        <v>5.5</v>
      </c>
      <c r="Z75" s="9">
        <v>901.27499999999998</v>
      </c>
    </row>
    <row r="76" spans="1:26" s="13" customFormat="1" ht="21.75" customHeight="1">
      <c r="A76" s="20">
        <v>764</v>
      </c>
      <c r="B76" s="2">
        <v>900.90899999999999</v>
      </c>
      <c r="C76" s="6">
        <v>5.5</v>
      </c>
      <c r="D76" s="2">
        <f t="shared" ref="D76:D82" si="16">F76+(E76-G76)*0.02</f>
        <v>901.18599999999992</v>
      </c>
      <c r="E76" s="6">
        <v>5.5</v>
      </c>
      <c r="F76" s="2">
        <f t="shared" si="11"/>
        <v>901.15599999999995</v>
      </c>
      <c r="G76" s="6">
        <v>4</v>
      </c>
      <c r="H76" s="2">
        <f t="shared" si="12"/>
        <v>901.15599999999995</v>
      </c>
      <c r="I76" s="6">
        <v>4</v>
      </c>
      <c r="J76" s="2">
        <f t="shared" si="13"/>
        <v>899.80599999999993</v>
      </c>
      <c r="K76" s="2">
        <v>4</v>
      </c>
      <c r="L76" s="21">
        <v>-0.02</v>
      </c>
      <c r="M76" s="2">
        <v>900.89499999999998</v>
      </c>
      <c r="N76" s="2">
        <v>899.88599999999997</v>
      </c>
      <c r="O76" s="2">
        <f t="shared" si="10"/>
        <v>-1.0090000000000146</v>
      </c>
      <c r="P76" s="21">
        <v>0.02</v>
      </c>
      <c r="Q76" s="6">
        <v>4</v>
      </c>
      <c r="R76" s="2">
        <f t="shared" si="8"/>
        <v>899.96600000000001</v>
      </c>
      <c r="S76" s="6">
        <v>4</v>
      </c>
      <c r="T76" s="2">
        <f t="shared" si="5"/>
        <v>901.29600000000005</v>
      </c>
      <c r="U76" s="6">
        <v>4</v>
      </c>
      <c r="V76" s="2">
        <f t="shared" si="14"/>
        <v>901.29600000000005</v>
      </c>
      <c r="W76" s="6">
        <v>5.5</v>
      </c>
      <c r="X76" s="2">
        <f t="shared" si="15"/>
        <v>901.32600000000002</v>
      </c>
      <c r="Y76" s="6">
        <v>5.5</v>
      </c>
      <c r="Z76" s="9">
        <v>900.68200000000002</v>
      </c>
    </row>
    <row r="77" spans="1:26" s="13" customFormat="1" ht="21.75" customHeight="1">
      <c r="A77" s="20" t="s">
        <v>49</v>
      </c>
      <c r="B77" s="2">
        <v>900.35299999999995</v>
      </c>
      <c r="C77" s="6">
        <v>5.5</v>
      </c>
      <c r="D77" s="2">
        <f t="shared" si="16"/>
        <v>900.69099999999992</v>
      </c>
      <c r="E77" s="6">
        <v>5.5</v>
      </c>
      <c r="F77" s="2">
        <f t="shared" si="11"/>
        <v>900.66099999999994</v>
      </c>
      <c r="G77" s="6">
        <v>4</v>
      </c>
      <c r="H77" s="2">
        <f t="shared" si="12"/>
        <v>900.66099999999994</v>
      </c>
      <c r="I77" s="6">
        <v>4</v>
      </c>
      <c r="J77" s="2">
        <f t="shared" si="13"/>
        <v>899.31099999999992</v>
      </c>
      <c r="K77" s="2">
        <v>4</v>
      </c>
      <c r="L77" s="21">
        <v>-0.02</v>
      </c>
      <c r="M77" s="2">
        <v>900.32600000000002</v>
      </c>
      <c r="N77" s="2">
        <v>899.39099999999996</v>
      </c>
      <c r="O77" s="2">
        <f t="shared" si="10"/>
        <v>-0.93500000000005912</v>
      </c>
      <c r="P77" s="21">
        <v>0.02</v>
      </c>
      <c r="Q77" s="6">
        <v>4</v>
      </c>
      <c r="R77" s="2">
        <f t="shared" si="8"/>
        <v>899.471</v>
      </c>
      <c r="S77" s="6">
        <v>4</v>
      </c>
      <c r="T77" s="2">
        <f t="shared" si="5"/>
        <v>900.80100000000004</v>
      </c>
      <c r="U77" s="6">
        <v>4</v>
      </c>
      <c r="V77" s="2">
        <f t="shared" si="14"/>
        <v>900.80100000000004</v>
      </c>
      <c r="W77" s="6">
        <v>5.5</v>
      </c>
      <c r="X77" s="2">
        <f t="shared" si="15"/>
        <v>900.83100000000002</v>
      </c>
      <c r="Y77" s="6">
        <v>5.5</v>
      </c>
      <c r="Z77" s="9">
        <v>900.06600000000003</v>
      </c>
    </row>
    <row r="78" spans="1:26" s="13" customFormat="1" ht="21.75" customHeight="1">
      <c r="A78" s="20">
        <v>765</v>
      </c>
      <c r="B78" s="2">
        <v>899.79499999999996</v>
      </c>
      <c r="C78" s="6">
        <v>5.5</v>
      </c>
      <c r="D78" s="2">
        <f t="shared" si="16"/>
        <v>900.21799999999996</v>
      </c>
      <c r="E78" s="6">
        <v>5.5</v>
      </c>
      <c r="F78" s="2">
        <f t="shared" si="11"/>
        <v>900.18799999999999</v>
      </c>
      <c r="G78" s="6">
        <v>4</v>
      </c>
      <c r="H78" s="2">
        <f t="shared" si="12"/>
        <v>900.18799999999999</v>
      </c>
      <c r="I78" s="6">
        <v>4</v>
      </c>
      <c r="J78" s="2">
        <f t="shared" si="13"/>
        <v>898.83799999999997</v>
      </c>
      <c r="K78" s="2">
        <v>4</v>
      </c>
      <c r="L78" s="21">
        <v>-0.02</v>
      </c>
      <c r="M78" s="2">
        <v>899.75800000000004</v>
      </c>
      <c r="N78" s="2">
        <v>898.91800000000001</v>
      </c>
      <c r="O78" s="2">
        <f t="shared" si="10"/>
        <v>-0.84000000000003183</v>
      </c>
      <c r="P78" s="21">
        <v>0.02</v>
      </c>
      <c r="Q78" s="6">
        <v>4</v>
      </c>
      <c r="R78" s="2">
        <f t="shared" si="8"/>
        <v>898.99800000000005</v>
      </c>
      <c r="S78" s="6">
        <v>4</v>
      </c>
      <c r="T78" s="2">
        <f t="shared" ref="T78:T82" si="17">R78+1.33</f>
        <v>900.32800000000009</v>
      </c>
      <c r="U78" s="6">
        <v>4</v>
      </c>
      <c r="V78" s="2">
        <f t="shared" si="14"/>
        <v>900.32800000000009</v>
      </c>
      <c r="W78" s="6">
        <v>5.5</v>
      </c>
      <c r="X78" s="2">
        <f t="shared" si="15"/>
        <v>900.35800000000006</v>
      </c>
      <c r="Y78" s="6">
        <v>5.5</v>
      </c>
      <c r="Z78" s="9">
        <v>899.54399999999998</v>
      </c>
    </row>
    <row r="79" spans="1:26" s="13" customFormat="1" ht="21.75" customHeight="1">
      <c r="A79" s="20" t="s">
        <v>50</v>
      </c>
      <c r="B79" s="2">
        <v>899.26300000000003</v>
      </c>
      <c r="C79" s="6">
        <v>5.5</v>
      </c>
      <c r="D79" s="2">
        <f t="shared" si="16"/>
        <v>899.76499999999999</v>
      </c>
      <c r="E79" s="6">
        <v>5.5</v>
      </c>
      <c r="F79" s="2">
        <f t="shared" si="11"/>
        <v>899.73500000000001</v>
      </c>
      <c r="G79" s="6">
        <v>4</v>
      </c>
      <c r="H79" s="2">
        <f t="shared" si="12"/>
        <v>899.73500000000001</v>
      </c>
      <c r="I79" s="6">
        <v>4</v>
      </c>
      <c r="J79" s="2">
        <f t="shared" si="13"/>
        <v>898.38499999999999</v>
      </c>
      <c r="K79" s="2">
        <v>4</v>
      </c>
      <c r="L79" s="21">
        <v>-0.02</v>
      </c>
      <c r="M79" s="2">
        <v>899.22699999999998</v>
      </c>
      <c r="N79" s="2">
        <v>898.46500000000003</v>
      </c>
      <c r="O79" s="2">
        <f t="shared" si="10"/>
        <v>-0.76199999999994361</v>
      </c>
      <c r="P79" s="21">
        <v>0.02</v>
      </c>
      <c r="Q79" s="6">
        <v>4</v>
      </c>
      <c r="R79" s="2">
        <f>N79+(Q79*P79)</f>
        <v>898.54500000000007</v>
      </c>
      <c r="S79" s="6">
        <v>4</v>
      </c>
      <c r="T79" s="2">
        <f t="shared" si="17"/>
        <v>899.87500000000011</v>
      </c>
      <c r="U79" s="6">
        <v>4</v>
      </c>
      <c r="V79" s="2">
        <f t="shared" si="14"/>
        <v>899.87500000000011</v>
      </c>
      <c r="W79" s="6">
        <v>5.5</v>
      </c>
      <c r="X79" s="2">
        <f t="shared" si="15"/>
        <v>899.90500000000009</v>
      </c>
      <c r="Y79" s="6">
        <v>5.5</v>
      </c>
      <c r="Z79" s="9">
        <v>898.98699999999997</v>
      </c>
    </row>
    <row r="80" spans="1:26" s="13" customFormat="1" ht="21.75" customHeight="1">
      <c r="A80" s="20">
        <v>766</v>
      </c>
      <c r="B80" s="2">
        <v>898.76400000000001</v>
      </c>
      <c r="C80" s="6">
        <v>5.5</v>
      </c>
      <c r="D80" s="2">
        <f t="shared" si="16"/>
        <v>899.33399999999995</v>
      </c>
      <c r="E80" s="6">
        <v>5.5</v>
      </c>
      <c r="F80" s="2">
        <f t="shared" si="11"/>
        <v>899.30399999999997</v>
      </c>
      <c r="G80" s="6">
        <v>4</v>
      </c>
      <c r="H80" s="2">
        <f t="shared" si="12"/>
        <v>899.30399999999997</v>
      </c>
      <c r="I80" s="6">
        <v>4</v>
      </c>
      <c r="J80" s="2">
        <f t="shared" si="13"/>
        <v>897.95399999999995</v>
      </c>
      <c r="K80" s="2">
        <v>4</v>
      </c>
      <c r="L80" s="21">
        <v>-0.02</v>
      </c>
      <c r="M80" s="2">
        <v>898.71799999999996</v>
      </c>
      <c r="N80" s="2">
        <v>898.03399999999999</v>
      </c>
      <c r="O80" s="2">
        <f t="shared" si="10"/>
        <v>-0.68399999999996908</v>
      </c>
      <c r="P80" s="21">
        <v>0.02</v>
      </c>
      <c r="Q80" s="6">
        <v>4</v>
      </c>
      <c r="R80" s="2">
        <f>N80+(Q80*P80)</f>
        <v>898.11400000000003</v>
      </c>
      <c r="S80" s="6">
        <v>4</v>
      </c>
      <c r="T80" s="2">
        <f t="shared" si="17"/>
        <v>899.44400000000007</v>
      </c>
      <c r="U80" s="6">
        <v>4</v>
      </c>
      <c r="V80" s="2">
        <f t="shared" si="14"/>
        <v>899.44400000000007</v>
      </c>
      <c r="W80" s="6">
        <v>5.5</v>
      </c>
      <c r="X80" s="2">
        <f t="shared" si="15"/>
        <v>899.47400000000005</v>
      </c>
      <c r="Y80" s="6">
        <v>5.5</v>
      </c>
      <c r="Z80" s="9">
        <v>898.50400000000002</v>
      </c>
    </row>
    <row r="81" spans="1:26" s="13" customFormat="1" ht="21.75" customHeight="1">
      <c r="A81" s="20" t="s">
        <v>51</v>
      </c>
      <c r="B81" s="2">
        <v>898.37400000000002</v>
      </c>
      <c r="C81" s="6">
        <v>5.5</v>
      </c>
      <c r="D81" s="2">
        <f t="shared" si="16"/>
        <v>898.923</v>
      </c>
      <c r="E81" s="6">
        <v>5.5</v>
      </c>
      <c r="F81" s="2">
        <f t="shared" si="11"/>
        <v>898.89300000000003</v>
      </c>
      <c r="G81" s="6">
        <v>4</v>
      </c>
      <c r="H81" s="2">
        <f t="shared" si="12"/>
        <v>898.89300000000003</v>
      </c>
      <c r="I81" s="6">
        <v>4</v>
      </c>
      <c r="J81" s="2">
        <f t="shared" si="13"/>
        <v>897.54300000000001</v>
      </c>
      <c r="K81" s="2">
        <v>4</v>
      </c>
      <c r="L81" s="21">
        <v>-0.02</v>
      </c>
      <c r="M81" s="2">
        <v>898.33699999999999</v>
      </c>
      <c r="N81" s="2">
        <v>897.62300000000005</v>
      </c>
      <c r="O81" s="2">
        <f t="shared" si="10"/>
        <v>-0.71399999999994179</v>
      </c>
      <c r="P81" s="21">
        <v>0.02</v>
      </c>
      <c r="Q81" s="6">
        <v>4</v>
      </c>
      <c r="R81" s="2">
        <f>N81+(Q81*P81)</f>
        <v>897.70300000000009</v>
      </c>
      <c r="S81" s="6">
        <v>4</v>
      </c>
      <c r="T81" s="2">
        <f t="shared" si="17"/>
        <v>899.03300000000013</v>
      </c>
      <c r="U81" s="6">
        <v>4</v>
      </c>
      <c r="V81" s="2">
        <f t="shared" si="14"/>
        <v>899.03300000000013</v>
      </c>
      <c r="W81" s="6">
        <v>5.5</v>
      </c>
      <c r="X81" s="2">
        <f t="shared" si="15"/>
        <v>899.0630000000001</v>
      </c>
      <c r="Y81" s="6">
        <v>5.5</v>
      </c>
      <c r="Z81" s="9">
        <v>898.14400000000001</v>
      </c>
    </row>
    <row r="82" spans="1:26" s="13" customFormat="1" ht="21.75" customHeight="1">
      <c r="A82" s="20">
        <v>767</v>
      </c>
      <c r="B82" s="2">
        <v>898</v>
      </c>
      <c r="C82" s="6">
        <v>5.5</v>
      </c>
      <c r="D82" s="2">
        <f t="shared" si="16"/>
        <v>898.53399999999999</v>
      </c>
      <c r="E82" s="6">
        <v>5.5</v>
      </c>
      <c r="F82" s="2">
        <f t="shared" si="11"/>
        <v>898.50400000000002</v>
      </c>
      <c r="G82" s="6">
        <v>4</v>
      </c>
      <c r="H82" s="2">
        <f t="shared" si="12"/>
        <v>898.50400000000002</v>
      </c>
      <c r="I82" s="6">
        <v>4</v>
      </c>
      <c r="J82" s="2">
        <f t="shared" si="13"/>
        <v>897.154</v>
      </c>
      <c r="K82" s="2">
        <v>4</v>
      </c>
      <c r="L82" s="21">
        <v>-0.02</v>
      </c>
      <c r="M82" s="2">
        <v>897.98</v>
      </c>
      <c r="N82" s="2">
        <v>897.23400000000004</v>
      </c>
      <c r="O82" s="2">
        <f t="shared" si="10"/>
        <v>-0.7459999999999809</v>
      </c>
      <c r="P82" s="21">
        <v>0.02</v>
      </c>
      <c r="Q82" s="6">
        <v>4</v>
      </c>
      <c r="R82" s="2">
        <f>N82+(Q82*P82)</f>
        <v>897.31400000000008</v>
      </c>
      <c r="S82" s="6">
        <v>4</v>
      </c>
      <c r="T82" s="2">
        <f t="shared" si="17"/>
        <v>898.64400000000012</v>
      </c>
      <c r="U82" s="6">
        <v>4</v>
      </c>
      <c r="V82" s="2">
        <f t="shared" si="14"/>
        <v>898.64400000000012</v>
      </c>
      <c r="W82" s="6">
        <v>5.5</v>
      </c>
      <c r="X82" s="2">
        <f t="shared" si="15"/>
        <v>898.67400000000009</v>
      </c>
      <c r="Y82" s="6">
        <v>5.5</v>
      </c>
      <c r="Z82" s="9">
        <v>897.846</v>
      </c>
    </row>
    <row r="83" spans="1:26" s="13" customFormat="1" ht="21.75" customHeight="1">
      <c r="A83" s="20" t="s">
        <v>52</v>
      </c>
      <c r="B83" s="2" t="s">
        <v>105</v>
      </c>
      <c r="C83" s="6" t="s">
        <v>105</v>
      </c>
      <c r="D83" s="2" t="s">
        <v>105</v>
      </c>
      <c r="E83" s="6" t="s">
        <v>105</v>
      </c>
      <c r="F83" s="2" t="s">
        <v>105</v>
      </c>
      <c r="G83" s="6" t="s">
        <v>105</v>
      </c>
      <c r="H83" s="2" t="s">
        <v>105</v>
      </c>
      <c r="I83" s="6" t="s">
        <v>105</v>
      </c>
      <c r="J83" s="2" t="s">
        <v>105</v>
      </c>
      <c r="K83" s="2" t="s">
        <v>105</v>
      </c>
      <c r="L83" s="21" t="s">
        <v>105</v>
      </c>
      <c r="M83" s="2" t="s">
        <v>105</v>
      </c>
      <c r="N83" s="2" t="s">
        <v>105</v>
      </c>
      <c r="O83" s="2" t="s">
        <v>105</v>
      </c>
      <c r="P83" s="21" t="s">
        <v>105</v>
      </c>
      <c r="Q83" s="6" t="s">
        <v>105</v>
      </c>
      <c r="R83" s="2" t="s">
        <v>105</v>
      </c>
      <c r="S83" s="6" t="s">
        <v>105</v>
      </c>
      <c r="T83" s="2" t="s">
        <v>105</v>
      </c>
      <c r="U83" s="6" t="s">
        <v>105</v>
      </c>
      <c r="V83" s="2" t="s">
        <v>105</v>
      </c>
      <c r="W83" s="6" t="s">
        <v>105</v>
      </c>
      <c r="X83" s="2" t="s">
        <v>105</v>
      </c>
      <c r="Y83" s="6" t="s">
        <v>105</v>
      </c>
      <c r="Z83" s="9" t="s">
        <v>105</v>
      </c>
    </row>
    <row r="84" spans="1:26" s="13" customFormat="1" ht="21.75" customHeight="1">
      <c r="A84" s="20"/>
      <c r="B84" s="6"/>
      <c r="C84" s="2"/>
      <c r="D84" s="6"/>
      <c r="E84" s="2"/>
      <c r="F84" s="6"/>
      <c r="G84" s="2"/>
      <c r="H84" s="2"/>
      <c r="I84" s="2"/>
      <c r="J84" s="6"/>
      <c r="K84" s="2"/>
      <c r="L84" s="6"/>
      <c r="M84" s="6"/>
      <c r="N84" s="2"/>
      <c r="O84" s="2"/>
      <c r="P84" s="6"/>
      <c r="Q84" s="6"/>
      <c r="R84" s="2"/>
      <c r="S84" s="2"/>
      <c r="T84" s="2"/>
      <c r="U84" s="6"/>
      <c r="V84" s="2"/>
      <c r="W84" s="6"/>
      <c r="X84" s="2"/>
      <c r="Y84" s="6"/>
      <c r="Z84" s="9"/>
    </row>
    <row r="85" spans="1:26" s="13" customFormat="1" ht="21.75" customHeight="1" thickBot="1">
      <c r="A85" s="22"/>
      <c r="B85" s="7"/>
      <c r="C85" s="4"/>
      <c r="D85" s="7"/>
      <c r="E85" s="4"/>
      <c r="F85" s="7"/>
      <c r="G85" s="4"/>
      <c r="H85" s="4"/>
      <c r="I85" s="4"/>
      <c r="J85" s="7"/>
      <c r="K85" s="4"/>
      <c r="L85" s="7"/>
      <c r="M85" s="7"/>
      <c r="N85" s="4"/>
      <c r="O85" s="4"/>
      <c r="P85" s="7"/>
      <c r="Q85" s="7"/>
      <c r="R85" s="4"/>
      <c r="S85" s="4"/>
      <c r="T85" s="4"/>
      <c r="U85" s="7"/>
      <c r="V85" s="4"/>
      <c r="W85" s="7"/>
      <c r="X85" s="4"/>
      <c r="Y85" s="7"/>
      <c r="Z85" s="10"/>
    </row>
    <row r="86" spans="1:26" s="13" customFormat="1" ht="21.75" customHeight="1">
      <c r="B86" s="1"/>
      <c r="C86" s="8"/>
      <c r="D86" s="1"/>
      <c r="E86" s="8"/>
      <c r="F86" s="1"/>
      <c r="G86" s="8"/>
      <c r="H86" s="8"/>
      <c r="I86" s="8"/>
      <c r="J86" s="1"/>
      <c r="K86" s="8"/>
      <c r="L86" s="1"/>
      <c r="M86" s="1"/>
      <c r="N86" s="8"/>
      <c r="O86" s="8"/>
      <c r="P86" s="1"/>
      <c r="Q86" s="1"/>
      <c r="R86" s="8"/>
      <c r="S86" s="8"/>
      <c r="T86" s="8"/>
      <c r="U86" s="1"/>
      <c r="V86" s="8"/>
      <c r="W86" s="1"/>
      <c r="X86" s="8"/>
      <c r="Y86" s="1"/>
      <c r="Z86" s="8"/>
    </row>
    <row r="87" spans="1:26" s="13" customFormat="1" ht="21.75" customHeight="1">
      <c r="B87" s="1"/>
      <c r="C87" s="8"/>
      <c r="D87" s="1"/>
      <c r="E87" s="8"/>
      <c r="F87" s="1"/>
      <c r="G87" s="8"/>
      <c r="H87" s="8"/>
      <c r="I87" s="8"/>
      <c r="J87" s="1"/>
      <c r="K87" s="8"/>
      <c r="L87" s="1"/>
      <c r="M87" s="1"/>
      <c r="N87" s="8"/>
      <c r="O87" s="8"/>
      <c r="P87" s="1"/>
      <c r="Q87" s="1"/>
      <c r="R87" s="8"/>
      <c r="S87" s="8"/>
      <c r="T87" s="8"/>
      <c r="U87" s="1"/>
      <c r="V87" s="8"/>
      <c r="W87" s="1"/>
      <c r="X87" s="8"/>
      <c r="Y87" s="1"/>
      <c r="Z87" s="8"/>
    </row>
    <row r="88" spans="1:26" s="13" customFormat="1" ht="21.75" customHeight="1">
      <c r="B88" s="1"/>
      <c r="C88" s="8"/>
      <c r="D88" s="1"/>
      <c r="E88" s="8"/>
      <c r="F88" s="1"/>
      <c r="G88" s="8"/>
      <c r="H88" s="8"/>
      <c r="I88" s="8"/>
      <c r="J88" s="1"/>
      <c r="K88" s="8"/>
      <c r="L88" s="1"/>
      <c r="M88" s="1"/>
      <c r="N88" s="8"/>
      <c r="O88" s="8"/>
      <c r="P88" s="1"/>
      <c r="Q88" s="1"/>
      <c r="R88" s="8"/>
      <c r="S88" s="8"/>
      <c r="T88" s="8"/>
      <c r="U88" s="1"/>
      <c r="V88" s="8"/>
      <c r="W88" s="1"/>
      <c r="X88" s="8"/>
      <c r="Y88" s="1"/>
      <c r="Z88" s="8"/>
    </row>
    <row r="89" spans="1:26" s="13" customFormat="1" ht="21.75" customHeight="1">
      <c r="B89" s="1"/>
      <c r="C89" s="8"/>
      <c r="D89" s="1"/>
      <c r="E89" s="8"/>
      <c r="F89" s="1"/>
      <c r="G89" s="8"/>
      <c r="H89" s="8"/>
      <c r="I89" s="8"/>
      <c r="J89" s="1"/>
      <c r="K89" s="8"/>
      <c r="L89" s="1"/>
      <c r="M89" s="1"/>
      <c r="N89" s="8"/>
      <c r="O89" s="8"/>
      <c r="P89" s="1"/>
      <c r="Q89" s="1"/>
      <c r="R89" s="8"/>
      <c r="S89" s="8"/>
      <c r="T89" s="8"/>
      <c r="U89" s="1"/>
      <c r="V89" s="8"/>
      <c r="W89" s="1"/>
      <c r="X89" s="8"/>
      <c r="Y89" s="1"/>
      <c r="Z89" s="8"/>
    </row>
    <row r="90" spans="1:26" s="13" customFormat="1" ht="21.75" customHeight="1">
      <c r="B90" s="1"/>
      <c r="C90" s="8"/>
      <c r="D90" s="1"/>
      <c r="E90" s="8"/>
      <c r="F90" s="1"/>
      <c r="G90" s="8"/>
      <c r="H90" s="8"/>
      <c r="I90" s="8"/>
      <c r="J90" s="1"/>
      <c r="K90" s="8"/>
      <c r="L90" s="1"/>
      <c r="M90" s="1"/>
      <c r="N90" s="8"/>
      <c r="O90" s="8"/>
      <c r="P90" s="1"/>
      <c r="Q90" s="1"/>
      <c r="R90" s="8"/>
      <c r="S90" s="8"/>
      <c r="T90" s="8"/>
      <c r="U90" s="1"/>
      <c r="V90" s="8"/>
      <c r="W90" s="1"/>
      <c r="X90" s="8"/>
      <c r="Y90" s="1"/>
      <c r="Z90" s="8"/>
    </row>
    <row r="91" spans="1:26" ht="21.75" customHeight="1"/>
    <row r="92" spans="1:26" ht="21.75" customHeight="1"/>
    <row r="93" spans="1:26" ht="21.75" customHeight="1"/>
    <row r="94" spans="1:26" ht="21.75" customHeight="1"/>
    <row r="95" spans="1:26" ht="21.75" customHeight="1"/>
    <row r="96" spans="1:26" ht="21.75" customHeight="1"/>
    <row r="97" ht="21.75" customHeight="1"/>
    <row r="98" ht="21.75" customHeight="1"/>
    <row r="99" ht="21.75" customHeight="1"/>
    <row r="100" ht="21.75" customHeight="1"/>
    <row r="101" ht="21.75" customHeight="1"/>
    <row r="102" ht="21.75" customHeight="1"/>
    <row r="103" ht="21.75" customHeight="1"/>
    <row r="104" ht="21.75" customHeight="1"/>
    <row r="105" ht="21.75" customHeight="1"/>
    <row r="106" ht="21.75" customHeight="1"/>
    <row r="107" ht="21.75" customHeight="1"/>
    <row r="108" ht="21.75" customHeight="1"/>
    <row r="109" ht="21.75" customHeight="1"/>
    <row r="110" ht="21.75" customHeight="1"/>
    <row r="111" ht="21.75" customHeight="1"/>
    <row r="112" ht="21.75" customHeight="1"/>
    <row r="113" ht="21.75" customHeight="1"/>
    <row r="114" ht="21.75" customHeight="1"/>
    <row r="115" ht="21.75" customHeight="1"/>
    <row r="116" ht="21.75" customHeight="1"/>
    <row r="117" ht="21.75" customHeight="1"/>
    <row r="118" ht="21.75" customHeight="1"/>
    <row r="119" ht="21.75" customHeight="1"/>
    <row r="120" ht="21.75" customHeight="1"/>
    <row r="121" ht="23.25" customHeight="1"/>
    <row r="122" ht="23.25" customHeight="1"/>
  </sheetData>
  <sortState ref="A45:Z45">
    <sortCondition descending="1" ref="A44"/>
  </sortState>
  <mergeCells count="30">
    <mergeCell ref="P5:Z5"/>
    <mergeCell ref="C7:C8"/>
    <mergeCell ref="Z7:Z8"/>
    <mergeCell ref="Y7:Y8"/>
    <mergeCell ref="A9:Z9"/>
    <mergeCell ref="W7:X7"/>
    <mergeCell ref="P7:P8"/>
    <mergeCell ref="Q7:R7"/>
    <mergeCell ref="S7:T7"/>
    <mergeCell ref="P6:T6"/>
    <mergeCell ref="U6:X6"/>
    <mergeCell ref="N6:N8"/>
    <mergeCell ref="D7:E7"/>
    <mergeCell ref="F7:G7"/>
    <mergeCell ref="A1:Z1"/>
    <mergeCell ref="O6:O8"/>
    <mergeCell ref="B7:B8"/>
    <mergeCell ref="A5:A8"/>
    <mergeCell ref="M6:M8"/>
    <mergeCell ref="J4:Z4"/>
    <mergeCell ref="H7:I7"/>
    <mergeCell ref="M5:O5"/>
    <mergeCell ref="U7:V7"/>
    <mergeCell ref="B5:L5"/>
    <mergeCell ref="B6:C6"/>
    <mergeCell ref="Y6:Z6"/>
    <mergeCell ref="D6:G6"/>
    <mergeCell ref="J7:K7"/>
    <mergeCell ref="H6:L6"/>
    <mergeCell ref="L7:L8"/>
  </mergeCells>
  <phoneticPr fontId="0" type="noConversion"/>
  <printOptions horizontalCentered="1"/>
  <pageMargins left="0.39370078740157483" right="0.39370078740157483" top="0.98425196850393704" bottom="0.39370078740157483" header="0.51181102362204722" footer="0.11811023622047245"/>
  <pageSetup paperSize="9" scale="50" firstPageNumber="83" fitToHeight="2" orientation="landscape" horizontalDpi="300" verticalDpi="300" r:id="rId1"/>
  <headerFooter alignWithMargins="0">
    <oddFooter>&amp;R&amp;11&amp;F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dimension ref="A1:Z77"/>
  <sheetViews>
    <sheetView showGridLines="0" zoomScale="60" zoomScaleNormal="60" workbookViewId="0">
      <selection sqref="A1:Z1"/>
    </sheetView>
  </sheetViews>
  <sheetFormatPr defaultRowHeight="12.75"/>
  <cols>
    <col min="1" max="1" width="13" style="16" customWidth="1"/>
    <col min="2" max="2" width="11.5703125" style="18" customWidth="1"/>
    <col min="3" max="3" width="7.85546875" style="17" customWidth="1"/>
    <col min="4" max="4" width="11.5703125" style="18" customWidth="1"/>
    <col min="5" max="5" width="7.85546875" style="17" customWidth="1"/>
    <col min="6" max="6" width="11.5703125" style="18" customWidth="1"/>
    <col min="7" max="7" width="7.85546875" style="17" customWidth="1"/>
    <col min="8" max="8" width="11.5703125" style="17" customWidth="1"/>
    <col min="9" max="9" width="7.85546875" style="17" customWidth="1"/>
    <col min="10" max="10" width="11.5703125" style="18" customWidth="1"/>
    <col min="11" max="11" width="7.85546875" style="17" customWidth="1"/>
    <col min="12" max="12" width="9.5703125" style="18" customWidth="1"/>
    <col min="13" max="13" width="11.5703125" style="18" customWidth="1"/>
    <col min="14" max="14" width="11.5703125" style="17" customWidth="1"/>
    <col min="15" max="15" width="9.5703125" style="17" customWidth="1"/>
    <col min="16" max="16" width="9.5703125" style="18" customWidth="1"/>
    <col min="17" max="17" width="7.85546875" style="18" customWidth="1"/>
    <col min="18" max="18" width="11.5703125" style="17" customWidth="1"/>
    <col min="19" max="19" width="7.85546875" style="17" customWidth="1"/>
    <col min="20" max="20" width="11.5703125" style="17" customWidth="1"/>
    <col min="21" max="21" width="7.85546875" style="18" customWidth="1"/>
    <col min="22" max="22" width="11.5703125" style="17" customWidth="1"/>
    <col min="23" max="23" width="7.85546875" style="18" customWidth="1"/>
    <col min="24" max="24" width="11.5703125" style="17" customWidth="1"/>
    <col min="25" max="25" width="7.85546875" style="18" customWidth="1"/>
    <col min="26" max="26" width="11.5703125" style="17" customWidth="1"/>
    <col min="27" max="16384" width="9.140625" style="16"/>
  </cols>
  <sheetData>
    <row r="1" spans="1:26" s="41" customFormat="1" ht="26.25" customHeight="1">
      <c r="A1" s="45" t="s">
        <v>108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7"/>
    </row>
    <row r="2" spans="1:26" s="36" customFormat="1" ht="18" customHeight="1">
      <c r="A2" s="32" t="s">
        <v>106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4"/>
      <c r="O2" s="34"/>
      <c r="P2" s="33"/>
      <c r="Q2" s="33"/>
      <c r="R2" s="33"/>
      <c r="S2" s="33"/>
      <c r="T2" s="33"/>
      <c r="U2" s="33"/>
      <c r="V2" s="33"/>
      <c r="W2" s="33"/>
      <c r="X2" s="33"/>
      <c r="Y2" s="34"/>
      <c r="Z2" s="35"/>
    </row>
    <row r="3" spans="1:26" s="36" customFormat="1" ht="18" customHeight="1">
      <c r="A3" s="37" t="s">
        <v>107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4"/>
      <c r="O3" s="34"/>
      <c r="P3" s="38"/>
      <c r="Q3" s="38"/>
      <c r="R3" s="38"/>
      <c r="S3" s="38"/>
      <c r="T3" s="38"/>
      <c r="U3" s="38"/>
      <c r="V3" s="38"/>
      <c r="W3" s="38"/>
      <c r="X3" s="38"/>
      <c r="Y3" s="34"/>
      <c r="Z3" s="35"/>
    </row>
    <row r="4" spans="1:26" s="36" customFormat="1" ht="18" customHeight="1" thickBot="1">
      <c r="A4" s="37"/>
      <c r="B4" s="39"/>
      <c r="C4" s="40"/>
      <c r="D4" s="39"/>
      <c r="E4" s="40"/>
      <c r="F4" s="39"/>
      <c r="G4" s="40"/>
      <c r="H4" s="40"/>
      <c r="I4" s="40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8"/>
    </row>
    <row r="5" spans="1:26" s="42" customFormat="1" ht="18.75" customHeight="1">
      <c r="A5" s="52" t="s">
        <v>7</v>
      </c>
      <c r="B5" s="59" t="s">
        <v>3</v>
      </c>
      <c r="C5" s="59"/>
      <c r="D5" s="59"/>
      <c r="E5" s="59"/>
      <c r="F5" s="59"/>
      <c r="G5" s="59"/>
      <c r="H5" s="59"/>
      <c r="I5" s="59"/>
      <c r="J5" s="59"/>
      <c r="K5" s="59"/>
      <c r="L5" s="59"/>
      <c r="M5" s="59" t="s">
        <v>0</v>
      </c>
      <c r="N5" s="59"/>
      <c r="O5" s="59"/>
      <c r="P5" s="59" t="s">
        <v>4</v>
      </c>
      <c r="Q5" s="59"/>
      <c r="R5" s="59"/>
      <c r="S5" s="59"/>
      <c r="T5" s="59"/>
      <c r="U5" s="59"/>
      <c r="V5" s="59"/>
      <c r="W5" s="59"/>
      <c r="X5" s="59"/>
      <c r="Y5" s="59"/>
      <c r="Z5" s="62"/>
    </row>
    <row r="6" spans="1:26" s="42" customFormat="1" ht="18.75" customHeight="1">
      <c r="A6" s="53"/>
      <c r="B6" s="60" t="s">
        <v>1</v>
      </c>
      <c r="C6" s="60"/>
      <c r="D6" s="60" t="s">
        <v>15</v>
      </c>
      <c r="E6" s="60"/>
      <c r="F6" s="60"/>
      <c r="G6" s="60"/>
      <c r="H6" s="60" t="s">
        <v>5</v>
      </c>
      <c r="I6" s="60"/>
      <c r="J6" s="60"/>
      <c r="K6" s="60"/>
      <c r="L6" s="60"/>
      <c r="M6" s="55" t="s">
        <v>59</v>
      </c>
      <c r="N6" s="70" t="s">
        <v>56</v>
      </c>
      <c r="O6" s="48" t="s">
        <v>57</v>
      </c>
      <c r="P6" s="63" t="s">
        <v>5</v>
      </c>
      <c r="Q6" s="63"/>
      <c r="R6" s="63"/>
      <c r="S6" s="63"/>
      <c r="T6" s="63"/>
      <c r="U6" s="55" t="s">
        <v>15</v>
      </c>
      <c r="V6" s="55"/>
      <c r="W6" s="55"/>
      <c r="X6" s="55"/>
      <c r="Y6" s="60" t="s">
        <v>1</v>
      </c>
      <c r="Z6" s="61"/>
    </row>
    <row r="7" spans="1:26" s="42" customFormat="1" ht="18.75" customHeight="1">
      <c r="A7" s="53"/>
      <c r="B7" s="50" t="s">
        <v>2</v>
      </c>
      <c r="C7" s="63" t="s">
        <v>55</v>
      </c>
      <c r="D7" s="50" t="s">
        <v>9</v>
      </c>
      <c r="E7" s="69"/>
      <c r="F7" s="50" t="s">
        <v>8</v>
      </c>
      <c r="G7" s="50"/>
      <c r="H7" s="50" t="s">
        <v>53</v>
      </c>
      <c r="I7" s="50"/>
      <c r="J7" s="60" t="s">
        <v>54</v>
      </c>
      <c r="K7" s="60"/>
      <c r="L7" s="55" t="s">
        <v>58</v>
      </c>
      <c r="M7" s="55"/>
      <c r="N7" s="70"/>
      <c r="O7" s="48"/>
      <c r="P7" s="55" t="s">
        <v>58</v>
      </c>
      <c r="Q7" s="60" t="s">
        <v>54</v>
      </c>
      <c r="R7" s="60"/>
      <c r="S7" s="50" t="s">
        <v>53</v>
      </c>
      <c r="T7" s="50"/>
      <c r="U7" s="50" t="s">
        <v>8</v>
      </c>
      <c r="V7" s="50"/>
      <c r="W7" s="50" t="s">
        <v>9</v>
      </c>
      <c r="X7" s="69"/>
      <c r="Y7" s="50" t="s">
        <v>6</v>
      </c>
      <c r="Z7" s="61" t="s">
        <v>2</v>
      </c>
    </row>
    <row r="8" spans="1:26" s="42" customFormat="1" ht="18.75" customHeight="1" thickBot="1">
      <c r="A8" s="54"/>
      <c r="B8" s="51"/>
      <c r="C8" s="64"/>
      <c r="D8" s="43" t="s">
        <v>2</v>
      </c>
      <c r="E8" s="44" t="s">
        <v>55</v>
      </c>
      <c r="F8" s="43" t="s">
        <v>2</v>
      </c>
      <c r="G8" s="44" t="s">
        <v>55</v>
      </c>
      <c r="H8" s="43" t="s">
        <v>2</v>
      </c>
      <c r="I8" s="44" t="s">
        <v>55</v>
      </c>
      <c r="J8" s="43" t="s">
        <v>2</v>
      </c>
      <c r="K8" s="44" t="s">
        <v>55</v>
      </c>
      <c r="L8" s="56"/>
      <c r="M8" s="56"/>
      <c r="N8" s="71"/>
      <c r="O8" s="49"/>
      <c r="P8" s="56"/>
      <c r="Q8" s="44" t="s">
        <v>55</v>
      </c>
      <c r="R8" s="43" t="s">
        <v>2</v>
      </c>
      <c r="S8" s="44" t="s">
        <v>55</v>
      </c>
      <c r="T8" s="43" t="s">
        <v>2</v>
      </c>
      <c r="U8" s="44" t="s">
        <v>55</v>
      </c>
      <c r="V8" s="43" t="s">
        <v>2</v>
      </c>
      <c r="W8" s="44" t="s">
        <v>55</v>
      </c>
      <c r="X8" s="43" t="s">
        <v>2</v>
      </c>
      <c r="Y8" s="51"/>
      <c r="Z8" s="65"/>
    </row>
    <row r="9" spans="1:26" s="19" customFormat="1" ht="30" customHeight="1">
      <c r="A9" s="66" t="s">
        <v>91</v>
      </c>
      <c r="B9" s="67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67"/>
      <c r="Y9" s="67"/>
      <c r="Z9" s="68"/>
    </row>
    <row r="10" spans="1:26" ht="21.75" customHeight="1">
      <c r="A10" s="20">
        <v>0</v>
      </c>
      <c r="B10" s="2" t="s">
        <v>105</v>
      </c>
      <c r="C10" s="6" t="s">
        <v>105</v>
      </c>
      <c r="D10" s="2" t="s">
        <v>105</v>
      </c>
      <c r="E10" s="6" t="s">
        <v>105</v>
      </c>
      <c r="F10" s="2" t="s">
        <v>105</v>
      </c>
      <c r="G10" s="6" t="s">
        <v>105</v>
      </c>
      <c r="H10" s="2" t="s">
        <v>105</v>
      </c>
      <c r="I10" s="6" t="s">
        <v>105</v>
      </c>
      <c r="J10" s="2" t="s">
        <v>105</v>
      </c>
      <c r="K10" s="6" t="s">
        <v>105</v>
      </c>
      <c r="L10" s="21" t="s">
        <v>105</v>
      </c>
      <c r="M10" s="2" t="s">
        <v>105</v>
      </c>
      <c r="N10" s="2" t="s">
        <v>105</v>
      </c>
      <c r="O10" s="2" t="s">
        <v>105</v>
      </c>
      <c r="P10" s="21" t="s">
        <v>105</v>
      </c>
      <c r="Q10" s="6" t="s">
        <v>105</v>
      </c>
      <c r="R10" s="2" t="s">
        <v>105</v>
      </c>
      <c r="S10" s="6" t="s">
        <v>105</v>
      </c>
      <c r="T10" s="2" t="s">
        <v>105</v>
      </c>
      <c r="U10" s="6" t="s">
        <v>105</v>
      </c>
      <c r="V10" s="2" t="s">
        <v>105</v>
      </c>
      <c r="W10" s="6" t="s">
        <v>105</v>
      </c>
      <c r="X10" s="2" t="s">
        <v>105</v>
      </c>
      <c r="Y10" s="6" t="s">
        <v>105</v>
      </c>
      <c r="Z10" s="9" t="s">
        <v>105</v>
      </c>
    </row>
    <row r="11" spans="1:26" ht="21.75" customHeight="1">
      <c r="A11" s="20" t="s">
        <v>60</v>
      </c>
      <c r="B11" s="2">
        <v>899.93299999999999</v>
      </c>
      <c r="C11" s="6">
        <v>7.5</v>
      </c>
      <c r="D11" s="2">
        <v>900.53</v>
      </c>
      <c r="E11" s="6">
        <v>7.5</v>
      </c>
      <c r="F11" s="2">
        <v>900.49</v>
      </c>
      <c r="G11" s="6">
        <v>6</v>
      </c>
      <c r="H11" s="2">
        <v>900.49</v>
      </c>
      <c r="I11" s="6">
        <v>6</v>
      </c>
      <c r="J11" s="2">
        <f>N11+L11*K11</f>
        <v>899.33</v>
      </c>
      <c r="K11" s="6">
        <v>6</v>
      </c>
      <c r="L11" s="21">
        <v>-0.02</v>
      </c>
      <c r="M11" s="2">
        <v>900.28099999999995</v>
      </c>
      <c r="N11" s="2">
        <v>899.45</v>
      </c>
      <c r="O11" s="2">
        <f t="shared" ref="O11:O21" si="0">N11-M11</f>
        <v>-0.83099999999990359</v>
      </c>
      <c r="P11" s="21">
        <v>-0.02</v>
      </c>
      <c r="Q11" s="6">
        <v>6</v>
      </c>
      <c r="R11" s="2">
        <f>N11+Q11*P11</f>
        <v>899.33</v>
      </c>
      <c r="S11" s="6">
        <v>6</v>
      </c>
      <c r="T11" s="2">
        <v>900.49</v>
      </c>
      <c r="U11" s="6">
        <v>6</v>
      </c>
      <c r="V11" s="2">
        <v>900.49</v>
      </c>
      <c r="W11" s="6">
        <v>7.5</v>
      </c>
      <c r="X11" s="2">
        <v>900.53</v>
      </c>
      <c r="Y11" s="6">
        <v>7.5</v>
      </c>
      <c r="Z11" s="9">
        <v>900.19299999999998</v>
      </c>
    </row>
    <row r="12" spans="1:26" ht="21.75" customHeight="1">
      <c r="A12" s="20">
        <v>1</v>
      </c>
      <c r="B12" s="2">
        <v>900.05700000000002</v>
      </c>
      <c r="C12" s="6">
        <v>7.5</v>
      </c>
      <c r="D12" s="3">
        <v>900.63199999999995</v>
      </c>
      <c r="E12" s="14">
        <v>7.5</v>
      </c>
      <c r="F12" s="3">
        <v>900.59199999999998</v>
      </c>
      <c r="G12" s="6">
        <v>6</v>
      </c>
      <c r="H12" s="3">
        <v>900.59199999999998</v>
      </c>
      <c r="I12" s="6">
        <v>6</v>
      </c>
      <c r="J12" s="2">
        <f>N12+L12*K12</f>
        <v>899.43200000000002</v>
      </c>
      <c r="K12" s="6">
        <v>6</v>
      </c>
      <c r="L12" s="21">
        <v>-0.02</v>
      </c>
      <c r="M12" s="2">
        <v>900.577</v>
      </c>
      <c r="N12" s="2">
        <v>899.55200000000002</v>
      </c>
      <c r="O12" s="2">
        <f t="shared" si="0"/>
        <v>-1.0249999999999773</v>
      </c>
      <c r="P12" s="21">
        <v>-0.02</v>
      </c>
      <c r="Q12" s="6">
        <v>6</v>
      </c>
      <c r="R12" s="2">
        <f t="shared" ref="R12:R21" si="1">N12+Q12*P12</f>
        <v>899.43200000000002</v>
      </c>
      <c r="S12" s="6">
        <v>6</v>
      </c>
      <c r="T12" s="3">
        <v>900.59199999999998</v>
      </c>
      <c r="U12" s="6">
        <v>6</v>
      </c>
      <c r="V12" s="3">
        <v>900.59199999999998</v>
      </c>
      <c r="W12" s="14">
        <v>7.5</v>
      </c>
      <c r="X12" s="3">
        <v>900.63199999999995</v>
      </c>
      <c r="Y12" s="6">
        <v>7.5</v>
      </c>
      <c r="Z12" s="9">
        <v>900.60699999999997</v>
      </c>
    </row>
    <row r="13" spans="1:26" ht="21.75" customHeight="1">
      <c r="A13" s="20" t="s">
        <v>61</v>
      </c>
      <c r="B13" s="2">
        <v>900.22299999999996</v>
      </c>
      <c r="C13" s="6">
        <v>7.5</v>
      </c>
      <c r="D13" s="2">
        <v>900.73400000000004</v>
      </c>
      <c r="E13" s="6">
        <v>7.5</v>
      </c>
      <c r="F13" s="2">
        <v>900.69399999999996</v>
      </c>
      <c r="G13" s="6">
        <v>6</v>
      </c>
      <c r="H13" s="2">
        <v>900.69399999999996</v>
      </c>
      <c r="I13" s="6">
        <v>6</v>
      </c>
      <c r="J13" s="2">
        <f t="shared" ref="J13:J21" si="2">N13+L13*K13</f>
        <v>899.53399999999999</v>
      </c>
      <c r="K13" s="6">
        <v>6</v>
      </c>
      <c r="L13" s="21">
        <v>-0.02</v>
      </c>
      <c r="M13" s="2">
        <v>900.87099999999998</v>
      </c>
      <c r="N13" s="2">
        <v>899.654</v>
      </c>
      <c r="O13" s="2">
        <f t="shared" si="0"/>
        <v>-1.2169999999999845</v>
      </c>
      <c r="P13" s="21">
        <v>-0.02</v>
      </c>
      <c r="Q13" s="6">
        <v>6</v>
      </c>
      <c r="R13" s="2">
        <f t="shared" si="1"/>
        <v>899.53399999999999</v>
      </c>
      <c r="S13" s="6">
        <v>6</v>
      </c>
      <c r="T13" s="2">
        <v>900.69399999999996</v>
      </c>
      <c r="U13" s="6">
        <v>6</v>
      </c>
      <c r="V13" s="2">
        <v>900.69399999999996</v>
      </c>
      <c r="W13" s="6">
        <v>7.5</v>
      </c>
      <c r="X13" s="2">
        <v>900.73400000000004</v>
      </c>
      <c r="Y13" s="6">
        <v>7.5</v>
      </c>
      <c r="Z13" s="9">
        <v>900.87199999999996</v>
      </c>
    </row>
    <row r="14" spans="1:26" ht="21.75" customHeight="1">
      <c r="A14" s="20">
        <v>2</v>
      </c>
      <c r="B14" s="2">
        <v>900.73800000000006</v>
      </c>
      <c r="C14" s="6">
        <v>7.5</v>
      </c>
      <c r="D14" s="2">
        <v>900.83600000000001</v>
      </c>
      <c r="E14" s="6">
        <v>7.5</v>
      </c>
      <c r="F14" s="2">
        <v>900.79600000000005</v>
      </c>
      <c r="G14" s="6">
        <v>6</v>
      </c>
      <c r="H14" s="2">
        <v>900.79600000000005</v>
      </c>
      <c r="I14" s="6">
        <v>6</v>
      </c>
      <c r="J14" s="2">
        <f t="shared" si="2"/>
        <v>899.63599999999997</v>
      </c>
      <c r="K14" s="6">
        <v>6</v>
      </c>
      <c r="L14" s="21">
        <v>-0.02</v>
      </c>
      <c r="M14" s="2">
        <v>901.12300000000005</v>
      </c>
      <c r="N14" s="2">
        <v>899.75599999999997</v>
      </c>
      <c r="O14" s="2">
        <f t="shared" si="0"/>
        <v>-1.3670000000000755</v>
      </c>
      <c r="P14" s="21">
        <v>-0.02</v>
      </c>
      <c r="Q14" s="6">
        <v>6</v>
      </c>
      <c r="R14" s="2">
        <f t="shared" si="1"/>
        <v>899.63599999999997</v>
      </c>
      <c r="S14" s="6">
        <v>6</v>
      </c>
      <c r="T14" s="2">
        <v>900.79600000000005</v>
      </c>
      <c r="U14" s="6">
        <v>6</v>
      </c>
      <c r="V14" s="2">
        <v>900.79600000000005</v>
      </c>
      <c r="W14" s="6">
        <v>7.5</v>
      </c>
      <c r="X14" s="2">
        <v>900.83600000000001</v>
      </c>
      <c r="Y14" s="6">
        <v>7.5</v>
      </c>
      <c r="Z14" s="9">
        <v>901.08500000000004</v>
      </c>
    </row>
    <row r="15" spans="1:26" ht="21.75" customHeight="1">
      <c r="A15" s="20" t="s">
        <v>62</v>
      </c>
      <c r="B15" s="2">
        <v>901.09400000000005</v>
      </c>
      <c r="C15" s="6">
        <v>7.5</v>
      </c>
      <c r="D15" s="2">
        <v>900.93799999999999</v>
      </c>
      <c r="E15" s="6">
        <v>7.5</v>
      </c>
      <c r="F15" s="2">
        <v>900.89800000000002</v>
      </c>
      <c r="G15" s="6">
        <v>6</v>
      </c>
      <c r="H15" s="2">
        <v>900.89800000000002</v>
      </c>
      <c r="I15" s="6">
        <v>6</v>
      </c>
      <c r="J15" s="2">
        <f t="shared" si="2"/>
        <v>899.73799999999994</v>
      </c>
      <c r="K15" s="6">
        <v>6</v>
      </c>
      <c r="L15" s="21">
        <v>-0.02</v>
      </c>
      <c r="M15" s="2">
        <v>901.33900000000006</v>
      </c>
      <c r="N15" s="2">
        <v>899.85799999999995</v>
      </c>
      <c r="O15" s="2">
        <f t="shared" si="0"/>
        <v>-1.4810000000001082</v>
      </c>
      <c r="P15" s="21">
        <v>-0.02</v>
      </c>
      <c r="Q15" s="6">
        <v>6</v>
      </c>
      <c r="R15" s="2">
        <f t="shared" si="1"/>
        <v>899.73799999999994</v>
      </c>
      <c r="S15" s="6">
        <v>6</v>
      </c>
      <c r="T15" s="2">
        <v>900.89800000000002</v>
      </c>
      <c r="U15" s="6">
        <v>6</v>
      </c>
      <c r="V15" s="2">
        <v>900.89800000000002</v>
      </c>
      <c r="W15" s="6">
        <v>7.5</v>
      </c>
      <c r="X15" s="2">
        <v>900.93799999999999</v>
      </c>
      <c r="Y15" s="6">
        <v>7.5</v>
      </c>
      <c r="Z15" s="9">
        <v>901.30700000000002</v>
      </c>
    </row>
    <row r="16" spans="1:26" ht="21.75" customHeight="1">
      <c r="A16" s="20">
        <v>3</v>
      </c>
      <c r="B16" s="2">
        <v>901.23800000000006</v>
      </c>
      <c r="C16" s="6">
        <v>7.5</v>
      </c>
      <c r="D16" s="2">
        <v>901.04</v>
      </c>
      <c r="E16" s="6">
        <v>7.5</v>
      </c>
      <c r="F16" s="2">
        <v>901</v>
      </c>
      <c r="G16" s="6">
        <v>6</v>
      </c>
      <c r="H16" s="2">
        <v>901</v>
      </c>
      <c r="I16" s="6">
        <v>6</v>
      </c>
      <c r="J16" s="2">
        <f t="shared" si="2"/>
        <v>899.84</v>
      </c>
      <c r="K16" s="6">
        <v>6</v>
      </c>
      <c r="L16" s="21">
        <v>-0.02</v>
      </c>
      <c r="M16" s="2">
        <v>901.42</v>
      </c>
      <c r="N16" s="2">
        <v>899.96</v>
      </c>
      <c r="O16" s="2">
        <f t="shared" si="0"/>
        <v>-1.4599999999999227</v>
      </c>
      <c r="P16" s="21">
        <v>-0.02</v>
      </c>
      <c r="Q16" s="6">
        <v>6</v>
      </c>
      <c r="R16" s="2">
        <f t="shared" si="1"/>
        <v>899.84</v>
      </c>
      <c r="S16" s="6">
        <v>6</v>
      </c>
      <c r="T16" s="2">
        <v>901</v>
      </c>
      <c r="U16" s="6">
        <v>6</v>
      </c>
      <c r="V16" s="2">
        <v>901</v>
      </c>
      <c r="W16" s="6">
        <v>7.5</v>
      </c>
      <c r="X16" s="2">
        <v>901.04</v>
      </c>
      <c r="Y16" s="6">
        <v>7.5</v>
      </c>
      <c r="Z16" s="9">
        <v>901.61599999999999</v>
      </c>
    </row>
    <row r="17" spans="1:26" ht="21.75" customHeight="1">
      <c r="A17" s="20" t="s">
        <v>63</v>
      </c>
      <c r="B17" s="2">
        <v>901.27200000000005</v>
      </c>
      <c r="C17" s="6">
        <v>7.5</v>
      </c>
      <c r="D17" s="2">
        <v>901.14200000000005</v>
      </c>
      <c r="E17" s="6">
        <v>7.5</v>
      </c>
      <c r="F17" s="2">
        <v>901.10199999999998</v>
      </c>
      <c r="G17" s="6">
        <v>6</v>
      </c>
      <c r="H17" s="2">
        <v>901.10199999999998</v>
      </c>
      <c r="I17" s="6">
        <v>6</v>
      </c>
      <c r="J17" s="2">
        <f t="shared" si="2"/>
        <v>899.94200000000001</v>
      </c>
      <c r="K17" s="6">
        <v>6</v>
      </c>
      <c r="L17" s="21">
        <v>-0.02</v>
      </c>
      <c r="M17" s="2">
        <v>901.45399999999995</v>
      </c>
      <c r="N17" s="2">
        <v>900.06200000000001</v>
      </c>
      <c r="O17" s="2">
        <f t="shared" si="0"/>
        <v>-1.3919999999999391</v>
      </c>
      <c r="P17" s="21">
        <v>-0.02</v>
      </c>
      <c r="Q17" s="6">
        <v>6</v>
      </c>
      <c r="R17" s="2">
        <f t="shared" si="1"/>
        <v>899.94200000000001</v>
      </c>
      <c r="S17" s="6">
        <v>6</v>
      </c>
      <c r="T17" s="2">
        <v>901.10199999999998</v>
      </c>
      <c r="U17" s="6">
        <v>6</v>
      </c>
      <c r="V17" s="2">
        <v>901.10199999999998</v>
      </c>
      <c r="W17" s="6">
        <v>7.5</v>
      </c>
      <c r="X17" s="2">
        <v>901.14200000000005</v>
      </c>
      <c r="Y17" s="6">
        <v>7.5</v>
      </c>
      <c r="Z17" s="9">
        <v>901.57</v>
      </c>
    </row>
    <row r="18" spans="1:26" ht="21.75" customHeight="1">
      <c r="A18" s="20">
        <v>4</v>
      </c>
      <c r="B18" s="2">
        <v>901.20600000000002</v>
      </c>
      <c r="C18" s="6">
        <v>7.5</v>
      </c>
      <c r="D18" s="2">
        <v>901.24400000000003</v>
      </c>
      <c r="E18" s="6">
        <v>7.5</v>
      </c>
      <c r="F18" s="2">
        <v>901.20399999999995</v>
      </c>
      <c r="G18" s="6">
        <v>6</v>
      </c>
      <c r="H18" s="2">
        <v>901.20399999999995</v>
      </c>
      <c r="I18" s="6">
        <v>6</v>
      </c>
      <c r="J18" s="2">
        <f t="shared" si="2"/>
        <v>900.04399999999998</v>
      </c>
      <c r="K18" s="6">
        <v>6</v>
      </c>
      <c r="L18" s="21">
        <v>-0.02</v>
      </c>
      <c r="M18" s="2">
        <v>901.44299999999998</v>
      </c>
      <c r="N18" s="2">
        <v>900.16399999999999</v>
      </c>
      <c r="O18" s="2">
        <f t="shared" si="0"/>
        <v>-1.2789999999999964</v>
      </c>
      <c r="P18" s="21">
        <v>-0.02</v>
      </c>
      <c r="Q18" s="6">
        <v>6</v>
      </c>
      <c r="R18" s="2">
        <f t="shared" si="1"/>
        <v>900.04399999999998</v>
      </c>
      <c r="S18" s="6">
        <v>6</v>
      </c>
      <c r="T18" s="2">
        <v>901.20399999999995</v>
      </c>
      <c r="U18" s="6">
        <v>6</v>
      </c>
      <c r="V18" s="2">
        <v>901.20399999999995</v>
      </c>
      <c r="W18" s="6">
        <v>7.5</v>
      </c>
      <c r="X18" s="2">
        <v>901.24400000000003</v>
      </c>
      <c r="Y18" s="6">
        <v>7.5</v>
      </c>
      <c r="Z18" s="9">
        <v>901.48199999999997</v>
      </c>
    </row>
    <row r="19" spans="1:26" ht="21.75" customHeight="1">
      <c r="A19" s="20" t="s">
        <v>64</v>
      </c>
      <c r="B19" s="2">
        <v>900.86</v>
      </c>
      <c r="C19" s="6">
        <v>7.5</v>
      </c>
      <c r="D19" s="2">
        <v>901.346</v>
      </c>
      <c r="E19" s="6">
        <v>7.5</v>
      </c>
      <c r="F19" s="2">
        <v>901.30600000000004</v>
      </c>
      <c r="G19" s="6">
        <v>6</v>
      </c>
      <c r="H19" s="2">
        <v>901.30600000000004</v>
      </c>
      <c r="I19" s="6">
        <v>6</v>
      </c>
      <c r="J19" s="2">
        <f t="shared" si="2"/>
        <v>900.14599999999996</v>
      </c>
      <c r="K19" s="6">
        <v>6</v>
      </c>
      <c r="L19" s="21">
        <v>-0.02</v>
      </c>
      <c r="M19" s="2">
        <v>901.30600000000004</v>
      </c>
      <c r="N19" s="2">
        <v>900.26599999999996</v>
      </c>
      <c r="O19" s="2">
        <f t="shared" si="0"/>
        <v>-1.0400000000000773</v>
      </c>
      <c r="P19" s="21">
        <v>-0.02</v>
      </c>
      <c r="Q19" s="6">
        <v>6</v>
      </c>
      <c r="R19" s="2">
        <f t="shared" si="1"/>
        <v>900.14599999999996</v>
      </c>
      <c r="S19" s="6">
        <v>6</v>
      </c>
      <c r="T19" s="2">
        <v>901.30600000000004</v>
      </c>
      <c r="U19" s="6">
        <v>6</v>
      </c>
      <c r="V19" s="2">
        <v>901.30600000000004</v>
      </c>
      <c r="W19" s="6">
        <v>7.5</v>
      </c>
      <c r="X19" s="2">
        <v>901.346</v>
      </c>
      <c r="Y19" s="6">
        <v>7.5</v>
      </c>
      <c r="Z19" s="9">
        <v>901.26</v>
      </c>
    </row>
    <row r="20" spans="1:26" ht="21.75" customHeight="1">
      <c r="A20" s="20">
        <v>5</v>
      </c>
      <c r="B20" s="2">
        <v>900.71299999999997</v>
      </c>
      <c r="C20" s="6">
        <v>7.5</v>
      </c>
      <c r="D20" s="2">
        <v>901.44799999999998</v>
      </c>
      <c r="E20" s="6">
        <v>7.5</v>
      </c>
      <c r="F20" s="2">
        <v>901.40800000000002</v>
      </c>
      <c r="G20" s="6">
        <v>6</v>
      </c>
      <c r="H20" s="2">
        <v>901.40800000000002</v>
      </c>
      <c r="I20" s="6">
        <v>6</v>
      </c>
      <c r="J20" s="2">
        <f t="shared" si="2"/>
        <v>900.24800000000005</v>
      </c>
      <c r="K20" s="6">
        <v>6</v>
      </c>
      <c r="L20" s="21">
        <v>-0.02</v>
      </c>
      <c r="M20" s="2">
        <v>901.17</v>
      </c>
      <c r="N20" s="2">
        <v>900.36800000000005</v>
      </c>
      <c r="O20" s="2">
        <f t="shared" si="0"/>
        <v>-0.80199999999990723</v>
      </c>
      <c r="P20" s="21">
        <v>-0.02</v>
      </c>
      <c r="Q20" s="6">
        <v>6</v>
      </c>
      <c r="R20" s="2">
        <f t="shared" si="1"/>
        <v>900.24800000000005</v>
      </c>
      <c r="S20" s="6">
        <v>6</v>
      </c>
      <c r="T20" s="2">
        <v>901.40800000000002</v>
      </c>
      <c r="U20" s="6">
        <v>6</v>
      </c>
      <c r="V20" s="2">
        <v>901.40800000000002</v>
      </c>
      <c r="W20" s="6">
        <v>7.5</v>
      </c>
      <c r="X20" s="2">
        <v>901.44799999999998</v>
      </c>
      <c r="Y20" s="6">
        <v>7.5</v>
      </c>
      <c r="Z20" s="9">
        <v>901.29</v>
      </c>
    </row>
    <row r="21" spans="1:26" ht="21.75" customHeight="1">
      <c r="A21" s="20" t="s">
        <v>92</v>
      </c>
      <c r="B21" s="2">
        <v>900.84</v>
      </c>
      <c r="C21" s="6">
        <v>7.5</v>
      </c>
      <c r="D21" s="2">
        <v>901.48199999999997</v>
      </c>
      <c r="E21" s="6">
        <v>7.5</v>
      </c>
      <c r="F21" s="2">
        <v>901.44200000000001</v>
      </c>
      <c r="G21" s="6">
        <v>6</v>
      </c>
      <c r="H21" s="2">
        <v>901.44200000000001</v>
      </c>
      <c r="I21" s="6">
        <v>6</v>
      </c>
      <c r="J21" s="2">
        <f t="shared" si="2"/>
        <v>900.28200000000004</v>
      </c>
      <c r="K21" s="6">
        <v>6</v>
      </c>
      <c r="L21" s="21">
        <v>-0.02</v>
      </c>
      <c r="M21" s="2">
        <v>901.10199999999998</v>
      </c>
      <c r="N21" s="2">
        <v>900.40200000000004</v>
      </c>
      <c r="O21" s="2">
        <f t="shared" si="0"/>
        <v>-0.69999999999993179</v>
      </c>
      <c r="P21" s="21">
        <v>-0.02</v>
      </c>
      <c r="Q21" s="6">
        <v>6</v>
      </c>
      <c r="R21" s="2">
        <f t="shared" si="1"/>
        <v>900.28200000000004</v>
      </c>
      <c r="S21" s="6">
        <v>6</v>
      </c>
      <c r="T21" s="2">
        <v>901.44200000000001</v>
      </c>
      <c r="U21" s="6">
        <v>6</v>
      </c>
      <c r="V21" s="2">
        <v>901.44200000000001</v>
      </c>
      <c r="W21" s="6">
        <v>7.5</v>
      </c>
      <c r="X21" s="2">
        <v>901.48199999999997</v>
      </c>
      <c r="Y21" s="6">
        <v>7.5</v>
      </c>
      <c r="Z21" s="9">
        <v>901.31399999999996</v>
      </c>
    </row>
    <row r="22" spans="1:26" ht="21.75" customHeight="1">
      <c r="A22" s="20"/>
      <c r="B22" s="2"/>
      <c r="C22" s="6"/>
      <c r="D22" s="2"/>
      <c r="E22" s="6"/>
      <c r="F22" s="2"/>
      <c r="G22" s="6"/>
      <c r="H22" s="2"/>
      <c r="I22" s="6"/>
      <c r="J22" s="2"/>
      <c r="K22" s="6"/>
      <c r="L22" s="21"/>
      <c r="M22" s="6"/>
      <c r="N22" s="2"/>
      <c r="O22" s="2"/>
      <c r="P22" s="21"/>
      <c r="Q22" s="6"/>
      <c r="R22" s="2"/>
      <c r="S22" s="6"/>
      <c r="T22" s="2"/>
      <c r="U22" s="6"/>
      <c r="V22" s="2"/>
      <c r="W22" s="6"/>
      <c r="X22" s="2"/>
      <c r="Y22" s="6"/>
      <c r="Z22" s="9"/>
    </row>
    <row r="23" spans="1:26" ht="21.75" customHeight="1">
      <c r="A23" s="20"/>
      <c r="B23" s="2"/>
      <c r="C23" s="6"/>
      <c r="D23" s="2"/>
      <c r="E23" s="6"/>
      <c r="F23" s="2"/>
      <c r="G23" s="6"/>
      <c r="H23" s="2"/>
      <c r="I23" s="6"/>
      <c r="J23" s="2"/>
      <c r="K23" s="6"/>
      <c r="L23" s="21"/>
      <c r="M23" s="6"/>
      <c r="N23" s="2"/>
      <c r="O23" s="2"/>
      <c r="P23" s="21"/>
      <c r="Q23" s="6"/>
      <c r="R23" s="2"/>
      <c r="S23" s="6"/>
      <c r="T23" s="2"/>
      <c r="U23" s="6"/>
      <c r="V23" s="2"/>
      <c r="W23" s="6"/>
      <c r="X23" s="2"/>
      <c r="Y23" s="6"/>
      <c r="Z23" s="9"/>
    </row>
    <row r="24" spans="1:26" ht="21.75" customHeight="1">
      <c r="A24" s="20"/>
      <c r="B24" s="2"/>
      <c r="C24" s="6"/>
      <c r="D24" s="2"/>
      <c r="E24" s="6"/>
      <c r="F24" s="2"/>
      <c r="G24" s="6"/>
      <c r="H24" s="2"/>
      <c r="I24" s="6"/>
      <c r="J24" s="2"/>
      <c r="K24" s="6"/>
      <c r="L24" s="21"/>
      <c r="M24" s="6"/>
      <c r="N24" s="2"/>
      <c r="O24" s="2"/>
      <c r="P24" s="21"/>
      <c r="Q24" s="6"/>
      <c r="R24" s="2"/>
      <c r="S24" s="6"/>
      <c r="T24" s="2"/>
      <c r="U24" s="6"/>
      <c r="V24" s="2"/>
      <c r="W24" s="6"/>
      <c r="X24" s="2"/>
      <c r="Y24" s="6"/>
      <c r="Z24" s="9"/>
    </row>
    <row r="25" spans="1:26" ht="21.75" customHeight="1">
      <c r="A25" s="20"/>
      <c r="B25" s="2"/>
      <c r="C25" s="6"/>
      <c r="D25" s="2"/>
      <c r="E25" s="6"/>
      <c r="F25" s="2"/>
      <c r="G25" s="6"/>
      <c r="H25" s="2"/>
      <c r="I25" s="6"/>
      <c r="J25" s="2"/>
      <c r="K25" s="6"/>
      <c r="L25" s="21"/>
      <c r="M25" s="6"/>
      <c r="N25" s="2"/>
      <c r="O25" s="2"/>
      <c r="P25" s="21"/>
      <c r="Q25" s="6"/>
      <c r="R25" s="2"/>
      <c r="S25" s="6"/>
      <c r="T25" s="2"/>
      <c r="U25" s="6"/>
      <c r="V25" s="2"/>
      <c r="W25" s="6"/>
      <c r="X25" s="2"/>
      <c r="Y25" s="6"/>
      <c r="Z25" s="9"/>
    </row>
    <row r="26" spans="1:26" ht="21.75" customHeight="1">
      <c r="A26" s="20"/>
      <c r="B26" s="2"/>
      <c r="C26" s="6"/>
      <c r="D26" s="2"/>
      <c r="E26" s="6"/>
      <c r="F26" s="2"/>
      <c r="G26" s="6"/>
      <c r="H26" s="2"/>
      <c r="I26" s="6"/>
      <c r="J26" s="2"/>
      <c r="K26" s="6"/>
      <c r="L26" s="21"/>
      <c r="M26" s="6"/>
      <c r="N26" s="2"/>
      <c r="O26" s="2"/>
      <c r="P26" s="21"/>
      <c r="Q26" s="6"/>
      <c r="R26" s="2"/>
      <c r="S26" s="6"/>
      <c r="T26" s="2"/>
      <c r="U26" s="6"/>
      <c r="V26" s="2"/>
      <c r="W26" s="6"/>
      <c r="X26" s="2"/>
      <c r="Y26" s="6"/>
      <c r="Z26" s="9"/>
    </row>
    <row r="27" spans="1:26" ht="21.75" customHeight="1">
      <c r="A27" s="20"/>
      <c r="B27" s="2"/>
      <c r="C27" s="6"/>
      <c r="D27" s="2"/>
      <c r="E27" s="6"/>
      <c r="F27" s="2"/>
      <c r="G27" s="6"/>
      <c r="H27" s="2"/>
      <c r="I27" s="6"/>
      <c r="J27" s="2"/>
      <c r="K27" s="6"/>
      <c r="L27" s="21"/>
      <c r="M27" s="6"/>
      <c r="N27" s="2"/>
      <c r="O27" s="2"/>
      <c r="P27" s="21"/>
      <c r="Q27" s="6"/>
      <c r="R27" s="2"/>
      <c r="S27" s="6"/>
      <c r="T27" s="2"/>
      <c r="U27" s="6"/>
      <c r="V27" s="2"/>
      <c r="W27" s="6"/>
      <c r="X27" s="2"/>
      <c r="Y27" s="6"/>
      <c r="Z27" s="9"/>
    </row>
    <row r="28" spans="1:26" ht="21.75" customHeight="1">
      <c r="A28" s="20"/>
      <c r="B28" s="2"/>
      <c r="C28" s="6"/>
      <c r="D28" s="2"/>
      <c r="E28" s="6"/>
      <c r="F28" s="2"/>
      <c r="G28" s="6"/>
      <c r="H28" s="2"/>
      <c r="I28" s="6"/>
      <c r="J28" s="2"/>
      <c r="K28" s="6"/>
      <c r="L28" s="21"/>
      <c r="M28" s="6"/>
      <c r="N28" s="2"/>
      <c r="O28" s="2"/>
      <c r="P28" s="21"/>
      <c r="Q28" s="6"/>
      <c r="R28" s="2"/>
      <c r="S28" s="6"/>
      <c r="T28" s="2"/>
      <c r="U28" s="6"/>
      <c r="V28" s="2"/>
      <c r="W28" s="6"/>
      <c r="X28" s="2"/>
      <c r="Y28" s="6"/>
      <c r="Z28" s="9"/>
    </row>
    <row r="29" spans="1:26" ht="21.75" customHeight="1">
      <c r="A29" s="20"/>
      <c r="B29" s="2"/>
      <c r="C29" s="6"/>
      <c r="D29" s="2"/>
      <c r="E29" s="6"/>
      <c r="F29" s="2"/>
      <c r="G29" s="6"/>
      <c r="H29" s="2"/>
      <c r="I29" s="6"/>
      <c r="J29" s="2"/>
      <c r="K29" s="6"/>
      <c r="L29" s="21"/>
      <c r="M29" s="6"/>
      <c r="N29" s="2"/>
      <c r="O29" s="2"/>
      <c r="P29" s="21"/>
      <c r="Q29" s="6"/>
      <c r="R29" s="2"/>
      <c r="S29" s="6"/>
      <c r="T29" s="2"/>
      <c r="U29" s="6"/>
      <c r="V29" s="2"/>
      <c r="W29" s="6"/>
      <c r="X29" s="2"/>
      <c r="Y29" s="6"/>
      <c r="Z29" s="9"/>
    </row>
    <row r="30" spans="1:26" ht="21.75" customHeight="1">
      <c r="A30" s="20"/>
      <c r="B30" s="2"/>
      <c r="C30" s="6"/>
      <c r="D30" s="12"/>
      <c r="E30" s="6"/>
      <c r="F30" s="2"/>
      <c r="G30" s="6"/>
      <c r="H30" s="12"/>
      <c r="I30" s="6"/>
      <c r="J30" s="2"/>
      <c r="K30" s="6"/>
      <c r="L30" s="21"/>
      <c r="M30" s="6"/>
      <c r="N30" s="2"/>
      <c r="O30" s="2"/>
      <c r="P30" s="21"/>
      <c r="Q30" s="6"/>
      <c r="R30" s="2"/>
      <c r="S30" s="6"/>
      <c r="T30" s="12"/>
      <c r="U30" s="6"/>
      <c r="V30" s="12"/>
      <c r="W30" s="6"/>
      <c r="X30" s="12"/>
      <c r="Y30" s="6"/>
      <c r="Z30" s="9"/>
    </row>
    <row r="31" spans="1:26" ht="21.75" customHeight="1">
      <c r="A31" s="20"/>
      <c r="B31" s="2"/>
      <c r="C31" s="6"/>
      <c r="D31" s="12"/>
      <c r="E31" s="6"/>
      <c r="F31" s="2"/>
      <c r="G31" s="6"/>
      <c r="H31" s="12"/>
      <c r="I31" s="6"/>
      <c r="J31" s="2"/>
      <c r="K31" s="6"/>
      <c r="L31" s="21"/>
      <c r="M31" s="6"/>
      <c r="N31" s="2"/>
      <c r="O31" s="2"/>
      <c r="P31" s="21"/>
      <c r="Q31" s="6"/>
      <c r="R31" s="2"/>
      <c r="S31" s="6"/>
      <c r="T31" s="12"/>
      <c r="U31" s="6"/>
      <c r="V31" s="12"/>
      <c r="W31" s="6"/>
      <c r="X31" s="12"/>
      <c r="Y31" s="6"/>
      <c r="Z31" s="9"/>
    </row>
    <row r="32" spans="1:26" ht="21.75" customHeight="1">
      <c r="A32" s="20"/>
      <c r="B32" s="2"/>
      <c r="C32" s="6"/>
      <c r="D32" s="2"/>
      <c r="E32" s="6"/>
      <c r="F32" s="2"/>
      <c r="G32" s="6"/>
      <c r="H32" s="12"/>
      <c r="I32" s="6"/>
      <c r="J32" s="2"/>
      <c r="K32" s="6"/>
      <c r="L32" s="21"/>
      <c r="M32" s="6"/>
      <c r="N32" s="2"/>
      <c r="O32" s="2"/>
      <c r="P32" s="21"/>
      <c r="Q32" s="6"/>
      <c r="R32" s="2"/>
      <c r="S32" s="6"/>
      <c r="T32" s="12"/>
      <c r="U32" s="6"/>
      <c r="V32" s="12"/>
      <c r="W32" s="6"/>
      <c r="X32" s="12"/>
      <c r="Y32" s="6"/>
      <c r="Z32" s="9"/>
    </row>
    <row r="33" spans="1:26" ht="21.75" customHeight="1">
      <c r="A33" s="20"/>
      <c r="B33" s="2"/>
      <c r="C33" s="6"/>
      <c r="D33" s="2"/>
      <c r="E33" s="6"/>
      <c r="F33" s="2"/>
      <c r="G33" s="6"/>
      <c r="H33" s="12"/>
      <c r="I33" s="6"/>
      <c r="J33" s="2"/>
      <c r="K33" s="6"/>
      <c r="L33" s="21"/>
      <c r="M33" s="6"/>
      <c r="N33" s="2"/>
      <c r="O33" s="2"/>
      <c r="P33" s="21"/>
      <c r="Q33" s="6"/>
      <c r="R33" s="2"/>
      <c r="S33" s="6"/>
      <c r="T33" s="12"/>
      <c r="U33" s="6"/>
      <c r="V33" s="12"/>
      <c r="W33" s="6"/>
      <c r="X33" s="12"/>
      <c r="Y33" s="6"/>
      <c r="Z33" s="9"/>
    </row>
    <row r="34" spans="1:26" ht="21.75" customHeight="1">
      <c r="A34" s="20"/>
      <c r="B34" s="2"/>
      <c r="C34" s="6"/>
      <c r="D34" s="2"/>
      <c r="E34" s="6"/>
      <c r="F34" s="2"/>
      <c r="G34" s="6"/>
      <c r="H34" s="12"/>
      <c r="I34" s="6"/>
      <c r="J34" s="2"/>
      <c r="K34" s="6"/>
      <c r="L34" s="21"/>
      <c r="M34" s="6"/>
      <c r="N34" s="2"/>
      <c r="O34" s="2"/>
      <c r="P34" s="21"/>
      <c r="Q34" s="6"/>
      <c r="R34" s="2"/>
      <c r="S34" s="6"/>
      <c r="T34" s="12"/>
      <c r="U34" s="6"/>
      <c r="V34" s="12"/>
      <c r="W34" s="6"/>
      <c r="X34" s="12"/>
      <c r="Y34" s="6"/>
      <c r="Z34" s="9"/>
    </row>
    <row r="35" spans="1:26" ht="21.75" customHeight="1">
      <c r="A35" s="20"/>
      <c r="B35" s="2"/>
      <c r="C35" s="6"/>
      <c r="D35" s="2"/>
      <c r="E35" s="6"/>
      <c r="F35" s="2"/>
      <c r="G35" s="6"/>
      <c r="H35" s="12"/>
      <c r="I35" s="6"/>
      <c r="J35" s="2"/>
      <c r="K35" s="6"/>
      <c r="L35" s="21"/>
      <c r="M35" s="6"/>
      <c r="N35" s="2"/>
      <c r="O35" s="2"/>
      <c r="P35" s="21"/>
      <c r="Q35" s="6"/>
      <c r="R35" s="2"/>
      <c r="S35" s="6"/>
      <c r="T35" s="12"/>
      <c r="U35" s="6"/>
      <c r="V35" s="12"/>
      <c r="W35" s="6"/>
      <c r="X35" s="12"/>
      <c r="Y35" s="6"/>
      <c r="Z35" s="9"/>
    </row>
    <row r="36" spans="1:26" ht="21.75" customHeight="1">
      <c r="A36" s="20"/>
      <c r="B36" s="2"/>
      <c r="C36" s="6"/>
      <c r="D36" s="2"/>
      <c r="E36" s="6"/>
      <c r="F36" s="2"/>
      <c r="G36" s="6"/>
      <c r="H36" s="12"/>
      <c r="I36" s="6"/>
      <c r="J36" s="2"/>
      <c r="K36" s="6"/>
      <c r="L36" s="21"/>
      <c r="M36" s="6"/>
      <c r="N36" s="2"/>
      <c r="O36" s="2"/>
      <c r="P36" s="21"/>
      <c r="Q36" s="6"/>
      <c r="R36" s="2"/>
      <c r="S36" s="6"/>
      <c r="T36" s="12"/>
      <c r="U36" s="6"/>
      <c r="V36" s="12"/>
      <c r="W36" s="6"/>
      <c r="X36" s="12"/>
      <c r="Y36" s="6"/>
      <c r="Z36" s="9"/>
    </row>
    <row r="37" spans="1:26" ht="21.75" customHeight="1">
      <c r="A37" s="20"/>
      <c r="B37" s="2"/>
      <c r="C37" s="6"/>
      <c r="D37" s="2"/>
      <c r="E37" s="6"/>
      <c r="F37" s="2"/>
      <c r="G37" s="6"/>
      <c r="H37" s="12"/>
      <c r="I37" s="6"/>
      <c r="J37" s="2"/>
      <c r="K37" s="6"/>
      <c r="L37" s="21"/>
      <c r="M37" s="6"/>
      <c r="N37" s="2"/>
      <c r="O37" s="2"/>
      <c r="P37" s="21"/>
      <c r="Q37" s="6"/>
      <c r="R37" s="2"/>
      <c r="S37" s="6"/>
      <c r="T37" s="12"/>
      <c r="U37" s="6"/>
      <c r="V37" s="12"/>
      <c r="W37" s="6"/>
      <c r="X37" s="12"/>
      <c r="Y37" s="6"/>
      <c r="Z37" s="9"/>
    </row>
    <row r="38" spans="1:26" ht="21.75" customHeight="1">
      <c r="A38" s="20"/>
      <c r="B38" s="2"/>
      <c r="C38" s="6"/>
      <c r="D38" s="2"/>
      <c r="E38" s="6"/>
      <c r="F38" s="2"/>
      <c r="G38" s="6"/>
      <c r="H38" s="2"/>
      <c r="I38" s="6"/>
      <c r="J38" s="2"/>
      <c r="K38" s="6"/>
      <c r="L38" s="21"/>
      <c r="M38" s="6"/>
      <c r="N38" s="2"/>
      <c r="O38" s="2"/>
      <c r="P38" s="21"/>
      <c r="Q38" s="6"/>
      <c r="R38" s="2"/>
      <c r="S38" s="6"/>
      <c r="T38" s="2"/>
      <c r="U38" s="6"/>
      <c r="V38" s="2"/>
      <c r="W38" s="6"/>
      <c r="X38" s="2"/>
      <c r="Y38" s="6"/>
      <c r="Z38" s="9"/>
    </row>
    <row r="39" spans="1:26" ht="21.75" customHeight="1">
      <c r="A39" s="20"/>
      <c r="B39" s="2"/>
      <c r="C39" s="6"/>
      <c r="D39" s="2"/>
      <c r="E39" s="6"/>
      <c r="F39" s="2"/>
      <c r="G39" s="6"/>
      <c r="H39" s="2"/>
      <c r="I39" s="6"/>
      <c r="J39" s="2"/>
      <c r="K39" s="6"/>
      <c r="L39" s="21"/>
      <c r="M39" s="6"/>
      <c r="N39" s="2"/>
      <c r="O39" s="2"/>
      <c r="P39" s="21"/>
      <c r="Q39" s="6"/>
      <c r="R39" s="2"/>
      <c r="S39" s="6"/>
      <c r="T39" s="2"/>
      <c r="U39" s="6"/>
      <c r="V39" s="2"/>
      <c r="W39" s="6"/>
      <c r="X39" s="2"/>
      <c r="Y39" s="6"/>
      <c r="Z39" s="9"/>
    </row>
    <row r="40" spans="1:26" ht="21.75" customHeight="1">
      <c r="A40" s="20"/>
      <c r="B40" s="2"/>
      <c r="C40" s="6"/>
      <c r="D40" s="2"/>
      <c r="E40" s="6"/>
      <c r="F40" s="2"/>
      <c r="G40" s="6"/>
      <c r="H40" s="2"/>
      <c r="I40" s="6"/>
      <c r="J40" s="2"/>
      <c r="K40" s="6"/>
      <c r="L40" s="21"/>
      <c r="M40" s="6"/>
      <c r="N40" s="2"/>
      <c r="O40" s="2"/>
      <c r="P40" s="21"/>
      <c r="Q40" s="6"/>
      <c r="R40" s="2"/>
      <c r="S40" s="6"/>
      <c r="T40" s="2"/>
      <c r="U40" s="6"/>
      <c r="V40" s="2"/>
      <c r="W40" s="6"/>
      <c r="X40" s="2"/>
      <c r="Y40" s="6"/>
      <c r="Z40" s="9"/>
    </row>
    <row r="41" spans="1:26" ht="21.75" customHeight="1">
      <c r="A41" s="20"/>
      <c r="B41" s="2"/>
      <c r="C41" s="6"/>
      <c r="D41" s="2"/>
      <c r="E41" s="6"/>
      <c r="F41" s="2"/>
      <c r="G41" s="6"/>
      <c r="H41" s="2"/>
      <c r="I41" s="6"/>
      <c r="J41" s="2"/>
      <c r="K41" s="6"/>
      <c r="L41" s="21"/>
      <c r="M41" s="6"/>
      <c r="N41" s="2"/>
      <c r="O41" s="2"/>
      <c r="P41" s="21"/>
      <c r="Q41" s="6"/>
      <c r="R41" s="2"/>
      <c r="S41" s="6"/>
      <c r="T41" s="2"/>
      <c r="U41" s="6"/>
      <c r="V41" s="2"/>
      <c r="W41" s="6"/>
      <c r="X41" s="2"/>
      <c r="Y41" s="6"/>
      <c r="Z41" s="9"/>
    </row>
    <row r="42" spans="1:26" ht="21.75" customHeight="1">
      <c r="A42" s="20"/>
      <c r="B42" s="2"/>
      <c r="C42" s="6"/>
      <c r="D42" s="2"/>
      <c r="E42" s="6"/>
      <c r="F42" s="2"/>
      <c r="G42" s="6"/>
      <c r="H42" s="2"/>
      <c r="I42" s="6"/>
      <c r="J42" s="2"/>
      <c r="K42" s="6"/>
      <c r="L42" s="21"/>
      <c r="M42" s="6"/>
      <c r="N42" s="2"/>
      <c r="O42" s="2"/>
      <c r="P42" s="21"/>
      <c r="Q42" s="6"/>
      <c r="R42" s="2"/>
      <c r="S42" s="6"/>
      <c r="T42" s="2"/>
      <c r="U42" s="6"/>
      <c r="V42" s="2"/>
      <c r="W42" s="6"/>
      <c r="X42" s="2"/>
      <c r="Y42" s="6"/>
      <c r="Z42" s="9"/>
    </row>
    <row r="43" spans="1:26" ht="21.75" customHeight="1">
      <c r="A43" s="20"/>
      <c r="B43" s="2"/>
      <c r="C43" s="6"/>
      <c r="D43" s="2"/>
      <c r="E43" s="6"/>
      <c r="F43" s="2"/>
      <c r="G43" s="6"/>
      <c r="H43" s="2"/>
      <c r="I43" s="6"/>
      <c r="J43" s="2"/>
      <c r="K43" s="6"/>
      <c r="L43" s="21"/>
      <c r="M43" s="6"/>
      <c r="N43" s="2"/>
      <c r="O43" s="2"/>
      <c r="P43" s="21"/>
      <c r="Q43" s="6"/>
      <c r="R43" s="2"/>
      <c r="S43" s="6"/>
      <c r="T43" s="2"/>
      <c r="U43" s="6"/>
      <c r="V43" s="2"/>
      <c r="W43" s="6"/>
      <c r="X43" s="2"/>
      <c r="Y43" s="6"/>
      <c r="Z43" s="9"/>
    </row>
    <row r="44" spans="1:26" ht="21.75" customHeight="1">
      <c r="A44" s="20"/>
      <c r="B44" s="2"/>
      <c r="C44" s="6"/>
      <c r="D44" s="2"/>
      <c r="E44" s="6"/>
      <c r="F44" s="2"/>
      <c r="G44" s="6"/>
      <c r="H44" s="2"/>
      <c r="I44" s="6"/>
      <c r="J44" s="2"/>
      <c r="K44" s="6"/>
      <c r="L44" s="21"/>
      <c r="M44" s="6"/>
      <c r="N44" s="2"/>
      <c r="O44" s="2"/>
      <c r="P44" s="21"/>
      <c r="Q44" s="6"/>
      <c r="R44" s="2"/>
      <c r="S44" s="6"/>
      <c r="T44" s="2"/>
      <c r="U44" s="6"/>
      <c r="V44" s="2"/>
      <c r="W44" s="6"/>
      <c r="X44" s="2"/>
      <c r="Y44" s="6"/>
      <c r="Z44" s="9"/>
    </row>
    <row r="45" spans="1:26" ht="21.75" customHeight="1">
      <c r="A45" s="20"/>
      <c r="B45" s="2"/>
      <c r="C45" s="6"/>
      <c r="D45" s="2"/>
      <c r="E45" s="6"/>
      <c r="F45" s="2"/>
      <c r="G45" s="6"/>
      <c r="H45" s="2"/>
      <c r="I45" s="6"/>
      <c r="J45" s="2"/>
      <c r="K45" s="6"/>
      <c r="L45" s="21"/>
      <c r="M45" s="6"/>
      <c r="N45" s="2"/>
      <c r="O45" s="2"/>
      <c r="P45" s="21"/>
      <c r="Q45" s="6"/>
      <c r="R45" s="2"/>
      <c r="S45" s="6"/>
      <c r="T45" s="2"/>
      <c r="U45" s="6"/>
      <c r="V45" s="2"/>
      <c r="W45" s="6"/>
      <c r="X45" s="2"/>
      <c r="Y45" s="6"/>
      <c r="Z45" s="9"/>
    </row>
    <row r="46" spans="1:26" ht="21.75" customHeight="1">
      <c r="A46" s="20"/>
      <c r="B46" s="2"/>
      <c r="C46" s="6"/>
      <c r="D46" s="2"/>
      <c r="E46" s="6"/>
      <c r="F46" s="2"/>
      <c r="G46" s="6"/>
      <c r="H46" s="2"/>
      <c r="I46" s="6"/>
      <c r="J46" s="2"/>
      <c r="K46" s="6"/>
      <c r="L46" s="21"/>
      <c r="M46" s="6"/>
      <c r="N46" s="2"/>
      <c r="O46" s="2"/>
      <c r="P46" s="21"/>
      <c r="Q46" s="6"/>
      <c r="R46" s="2"/>
      <c r="S46" s="6"/>
      <c r="T46" s="2"/>
      <c r="U46" s="6"/>
      <c r="V46" s="2"/>
      <c r="W46" s="6"/>
      <c r="X46" s="2"/>
      <c r="Y46" s="6"/>
      <c r="Z46" s="9"/>
    </row>
    <row r="47" spans="1:26" ht="21.75" customHeight="1" thickBot="1">
      <c r="A47" s="22"/>
      <c r="B47" s="4"/>
      <c r="C47" s="7"/>
      <c r="D47" s="4"/>
      <c r="E47" s="7"/>
      <c r="F47" s="4"/>
      <c r="G47" s="7"/>
      <c r="H47" s="4"/>
      <c r="I47" s="7"/>
      <c r="J47" s="4"/>
      <c r="K47" s="7"/>
      <c r="L47" s="25"/>
      <c r="M47" s="7"/>
      <c r="N47" s="4"/>
      <c r="O47" s="4"/>
      <c r="P47" s="25"/>
      <c r="Q47" s="7"/>
      <c r="R47" s="4"/>
      <c r="S47" s="7"/>
      <c r="T47" s="4"/>
      <c r="U47" s="7"/>
      <c r="V47" s="4"/>
      <c r="W47" s="7"/>
      <c r="X47" s="4"/>
      <c r="Y47" s="7"/>
      <c r="Z47" s="10"/>
    </row>
    <row r="48" spans="1:26" ht="21.75" customHeight="1"/>
    <row r="49" ht="21.75" customHeight="1"/>
    <row r="50" ht="21.75" customHeight="1"/>
    <row r="51" ht="21.75" customHeight="1"/>
    <row r="52" ht="21.75" customHeight="1"/>
    <row r="53" ht="21.75" customHeight="1"/>
    <row r="54" ht="21.75" customHeight="1"/>
    <row r="55" ht="21.75" customHeight="1"/>
    <row r="56" ht="21.75" customHeight="1"/>
    <row r="57" ht="21.75" customHeight="1"/>
    <row r="58" ht="21.75" customHeight="1"/>
    <row r="59" ht="21.75" customHeight="1"/>
    <row r="60" ht="21.75" customHeight="1"/>
    <row r="61" ht="21.75" customHeight="1"/>
    <row r="62" ht="21.75" customHeight="1"/>
    <row r="63" ht="21.75" customHeight="1"/>
    <row r="64" ht="21.75" customHeight="1"/>
    <row r="65" ht="21.75" customHeight="1"/>
    <row r="66" ht="21.75" customHeight="1"/>
    <row r="67" ht="21.75" customHeight="1"/>
    <row r="68" ht="21.75" customHeight="1"/>
    <row r="69" ht="21.75" customHeight="1"/>
    <row r="70" ht="21.75" customHeight="1"/>
    <row r="71" ht="21.75" customHeight="1"/>
    <row r="72" ht="21.75" customHeight="1"/>
    <row r="73" ht="21.75" customHeight="1"/>
    <row r="74" ht="21.75" customHeight="1"/>
    <row r="75" ht="21.75" customHeight="1"/>
    <row r="76" ht="21.75" customHeight="1"/>
    <row r="77" ht="21.75" customHeight="1"/>
  </sheetData>
  <mergeCells count="30">
    <mergeCell ref="A9:Z9"/>
    <mergeCell ref="Y7:Y8"/>
    <mergeCell ref="Z7:Z8"/>
    <mergeCell ref="J7:K7"/>
    <mergeCell ref="L7:L8"/>
    <mergeCell ref="P7:P8"/>
    <mergeCell ref="Q7:R7"/>
    <mergeCell ref="S7:T7"/>
    <mergeCell ref="U7:V7"/>
    <mergeCell ref="C7:C8"/>
    <mergeCell ref="D7:E7"/>
    <mergeCell ref="F7:G7"/>
    <mergeCell ref="H7:I7"/>
    <mergeCell ref="W7:X7"/>
    <mergeCell ref="A1:Z1"/>
    <mergeCell ref="J4:Z4"/>
    <mergeCell ref="A5:A8"/>
    <mergeCell ref="B5:L5"/>
    <mergeCell ref="M5:O5"/>
    <mergeCell ref="P5:Z5"/>
    <mergeCell ref="B6:C6"/>
    <mergeCell ref="D6:G6"/>
    <mergeCell ref="H6:L6"/>
    <mergeCell ref="M6:M8"/>
    <mergeCell ref="N6:N8"/>
    <mergeCell ref="O6:O8"/>
    <mergeCell ref="P6:T6"/>
    <mergeCell ref="U6:X6"/>
    <mergeCell ref="Y6:Z6"/>
    <mergeCell ref="B7:B8"/>
  </mergeCells>
  <printOptions horizontalCentered="1"/>
  <pageMargins left="0.39370078740157483" right="0.39370078740157483" top="0.98425196850393704" bottom="0.39370078740157483" header="0.51181102362204722" footer="0.11811023622047245"/>
  <pageSetup paperSize="9" scale="50" firstPageNumber="83" fitToHeight="2" orientation="landscape" horizontalDpi="300" verticalDpi="300" r:id="rId1"/>
  <headerFooter alignWithMargins="0">
    <oddFooter>&amp;R&amp;11&amp;F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dimension ref="A1:Z71"/>
  <sheetViews>
    <sheetView showGridLines="0" zoomScale="60" zoomScaleNormal="60" workbookViewId="0">
      <selection sqref="A1:Z1"/>
    </sheetView>
  </sheetViews>
  <sheetFormatPr defaultRowHeight="12.75"/>
  <cols>
    <col min="1" max="1" width="13" style="16" customWidth="1"/>
    <col min="2" max="2" width="11.5703125" style="18" customWidth="1"/>
    <col min="3" max="3" width="7.85546875" style="17" customWidth="1"/>
    <col min="4" max="4" width="11.5703125" style="18" customWidth="1"/>
    <col min="5" max="5" width="7.85546875" style="17" customWidth="1"/>
    <col min="6" max="6" width="11.5703125" style="18" customWidth="1"/>
    <col min="7" max="7" width="7.85546875" style="17" customWidth="1"/>
    <col min="8" max="8" width="11.5703125" style="17" customWidth="1"/>
    <col min="9" max="9" width="7.85546875" style="17" customWidth="1"/>
    <col min="10" max="10" width="11.5703125" style="18" customWidth="1"/>
    <col min="11" max="11" width="7.85546875" style="17" customWidth="1"/>
    <col min="12" max="12" width="9.5703125" style="18" customWidth="1"/>
    <col min="13" max="13" width="11.5703125" style="18" customWidth="1"/>
    <col min="14" max="14" width="11.5703125" style="17" customWidth="1"/>
    <col min="15" max="15" width="9.5703125" style="17" customWidth="1"/>
    <col min="16" max="16" width="9.5703125" style="18" customWidth="1"/>
    <col min="17" max="17" width="7.85546875" style="18" customWidth="1"/>
    <col min="18" max="18" width="11.5703125" style="17" customWidth="1"/>
    <col min="19" max="19" width="7.85546875" style="17" customWidth="1"/>
    <col min="20" max="20" width="11.5703125" style="17" customWidth="1"/>
    <col min="21" max="21" width="7.85546875" style="18" customWidth="1"/>
    <col min="22" max="22" width="11.5703125" style="17" customWidth="1"/>
    <col min="23" max="23" width="7.85546875" style="18" customWidth="1"/>
    <col min="24" max="24" width="11.5703125" style="17" customWidth="1"/>
    <col min="25" max="25" width="7.85546875" style="18" customWidth="1"/>
    <col min="26" max="26" width="11.5703125" style="17" customWidth="1"/>
    <col min="27" max="16384" width="9.140625" style="16"/>
  </cols>
  <sheetData>
    <row r="1" spans="1:26" s="41" customFormat="1" ht="26.25" customHeight="1">
      <c r="A1" s="45" t="s">
        <v>108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7"/>
    </row>
    <row r="2" spans="1:26" s="36" customFormat="1" ht="18" customHeight="1">
      <c r="A2" s="32" t="s">
        <v>106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4"/>
      <c r="O2" s="34"/>
      <c r="P2" s="33"/>
      <c r="Q2" s="33"/>
      <c r="R2" s="33"/>
      <c r="S2" s="33"/>
      <c r="T2" s="33"/>
      <c r="U2" s="33"/>
      <c r="V2" s="33"/>
      <c r="W2" s="33"/>
      <c r="X2" s="33"/>
      <c r="Y2" s="34"/>
      <c r="Z2" s="35"/>
    </row>
    <row r="3" spans="1:26" s="36" customFormat="1" ht="18" customHeight="1">
      <c r="A3" s="37" t="s">
        <v>107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4"/>
      <c r="O3" s="34"/>
      <c r="P3" s="38"/>
      <c r="Q3" s="38"/>
      <c r="R3" s="38"/>
      <c r="S3" s="38"/>
      <c r="T3" s="38"/>
      <c r="U3" s="38"/>
      <c r="V3" s="38"/>
      <c r="W3" s="38"/>
      <c r="X3" s="38"/>
      <c r="Y3" s="34"/>
      <c r="Z3" s="35"/>
    </row>
    <row r="4" spans="1:26" s="36" customFormat="1" ht="18" customHeight="1" thickBot="1">
      <c r="A4" s="37"/>
      <c r="B4" s="39"/>
      <c r="C4" s="40"/>
      <c r="D4" s="39"/>
      <c r="E4" s="40"/>
      <c r="F4" s="39"/>
      <c r="G4" s="40"/>
      <c r="H4" s="40"/>
      <c r="I4" s="40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8"/>
    </row>
    <row r="5" spans="1:26" s="42" customFormat="1" ht="18.75" customHeight="1">
      <c r="A5" s="52" t="s">
        <v>7</v>
      </c>
      <c r="B5" s="59" t="s">
        <v>3</v>
      </c>
      <c r="C5" s="59"/>
      <c r="D5" s="59"/>
      <c r="E5" s="59"/>
      <c r="F5" s="59"/>
      <c r="G5" s="59"/>
      <c r="H5" s="59"/>
      <c r="I5" s="59"/>
      <c r="J5" s="59"/>
      <c r="K5" s="59"/>
      <c r="L5" s="59"/>
      <c r="M5" s="59" t="s">
        <v>0</v>
      </c>
      <c r="N5" s="59"/>
      <c r="O5" s="59"/>
      <c r="P5" s="59" t="s">
        <v>4</v>
      </c>
      <c r="Q5" s="59"/>
      <c r="R5" s="59"/>
      <c r="S5" s="59"/>
      <c r="T5" s="59"/>
      <c r="U5" s="59"/>
      <c r="V5" s="59"/>
      <c r="W5" s="59"/>
      <c r="X5" s="59"/>
      <c r="Y5" s="59"/>
      <c r="Z5" s="62"/>
    </row>
    <row r="6" spans="1:26" s="42" customFormat="1" ht="18.75" customHeight="1">
      <c r="A6" s="53"/>
      <c r="B6" s="60" t="s">
        <v>1</v>
      </c>
      <c r="C6" s="60"/>
      <c r="D6" s="60" t="s">
        <v>15</v>
      </c>
      <c r="E6" s="60"/>
      <c r="F6" s="60"/>
      <c r="G6" s="60"/>
      <c r="H6" s="60" t="s">
        <v>5</v>
      </c>
      <c r="I6" s="60"/>
      <c r="J6" s="60"/>
      <c r="K6" s="60"/>
      <c r="L6" s="60"/>
      <c r="M6" s="55" t="s">
        <v>59</v>
      </c>
      <c r="N6" s="70" t="s">
        <v>56</v>
      </c>
      <c r="O6" s="48" t="s">
        <v>57</v>
      </c>
      <c r="P6" s="63" t="s">
        <v>5</v>
      </c>
      <c r="Q6" s="63"/>
      <c r="R6" s="63"/>
      <c r="S6" s="63"/>
      <c r="T6" s="63"/>
      <c r="U6" s="55" t="s">
        <v>15</v>
      </c>
      <c r="V6" s="55"/>
      <c r="W6" s="55"/>
      <c r="X6" s="55"/>
      <c r="Y6" s="60" t="s">
        <v>1</v>
      </c>
      <c r="Z6" s="61"/>
    </row>
    <row r="7" spans="1:26" s="42" customFormat="1" ht="18.75" customHeight="1">
      <c r="A7" s="53"/>
      <c r="B7" s="50" t="s">
        <v>2</v>
      </c>
      <c r="C7" s="63" t="s">
        <v>55</v>
      </c>
      <c r="D7" s="50" t="s">
        <v>9</v>
      </c>
      <c r="E7" s="69"/>
      <c r="F7" s="50" t="s">
        <v>8</v>
      </c>
      <c r="G7" s="50"/>
      <c r="H7" s="50" t="s">
        <v>53</v>
      </c>
      <c r="I7" s="50"/>
      <c r="J7" s="60" t="s">
        <v>54</v>
      </c>
      <c r="K7" s="60"/>
      <c r="L7" s="55" t="s">
        <v>58</v>
      </c>
      <c r="M7" s="55"/>
      <c r="N7" s="70"/>
      <c r="O7" s="48"/>
      <c r="P7" s="55" t="s">
        <v>58</v>
      </c>
      <c r="Q7" s="60" t="s">
        <v>54</v>
      </c>
      <c r="R7" s="60"/>
      <c r="S7" s="50" t="s">
        <v>53</v>
      </c>
      <c r="T7" s="50"/>
      <c r="U7" s="50" t="s">
        <v>8</v>
      </c>
      <c r="V7" s="50"/>
      <c r="W7" s="50" t="s">
        <v>9</v>
      </c>
      <c r="X7" s="69"/>
      <c r="Y7" s="50" t="s">
        <v>6</v>
      </c>
      <c r="Z7" s="61" t="s">
        <v>2</v>
      </c>
    </row>
    <row r="8" spans="1:26" s="42" customFormat="1" ht="18.75" customHeight="1" thickBot="1">
      <c r="A8" s="54"/>
      <c r="B8" s="51"/>
      <c r="C8" s="64"/>
      <c r="D8" s="43" t="s">
        <v>2</v>
      </c>
      <c r="E8" s="44" t="s">
        <v>55</v>
      </c>
      <c r="F8" s="43" t="s">
        <v>2</v>
      </c>
      <c r="G8" s="44" t="s">
        <v>55</v>
      </c>
      <c r="H8" s="43" t="s">
        <v>2</v>
      </c>
      <c r="I8" s="44" t="s">
        <v>55</v>
      </c>
      <c r="J8" s="43" t="s">
        <v>2</v>
      </c>
      <c r="K8" s="44" t="s">
        <v>55</v>
      </c>
      <c r="L8" s="56"/>
      <c r="M8" s="56"/>
      <c r="N8" s="71"/>
      <c r="O8" s="49"/>
      <c r="P8" s="56"/>
      <c r="Q8" s="44" t="s">
        <v>55</v>
      </c>
      <c r="R8" s="43" t="s">
        <v>2</v>
      </c>
      <c r="S8" s="44" t="s">
        <v>55</v>
      </c>
      <c r="T8" s="43" t="s">
        <v>2</v>
      </c>
      <c r="U8" s="44" t="s">
        <v>55</v>
      </c>
      <c r="V8" s="43" t="s">
        <v>2</v>
      </c>
      <c r="W8" s="44" t="s">
        <v>55</v>
      </c>
      <c r="X8" s="43" t="s">
        <v>2</v>
      </c>
      <c r="Y8" s="51"/>
      <c r="Z8" s="65"/>
    </row>
    <row r="9" spans="1:26" s="19" customFormat="1" ht="30" customHeight="1">
      <c r="A9" s="66" t="s">
        <v>93</v>
      </c>
      <c r="B9" s="67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67"/>
      <c r="Y9" s="67"/>
      <c r="Z9" s="68"/>
    </row>
    <row r="10" spans="1:26" ht="21.75" customHeight="1">
      <c r="A10" s="20">
        <v>0</v>
      </c>
      <c r="B10" s="2" t="s">
        <v>105</v>
      </c>
      <c r="C10" s="6" t="s">
        <v>105</v>
      </c>
      <c r="D10" s="2" t="s">
        <v>105</v>
      </c>
      <c r="E10" s="6" t="s">
        <v>105</v>
      </c>
      <c r="F10" s="2" t="s">
        <v>105</v>
      </c>
      <c r="G10" s="6" t="s">
        <v>105</v>
      </c>
      <c r="H10" s="2" t="s">
        <v>105</v>
      </c>
      <c r="I10" s="6" t="s">
        <v>105</v>
      </c>
      <c r="J10" s="2" t="s">
        <v>105</v>
      </c>
      <c r="K10" s="6" t="s">
        <v>105</v>
      </c>
      <c r="L10" s="21" t="s">
        <v>105</v>
      </c>
      <c r="M10" s="6" t="s">
        <v>105</v>
      </c>
      <c r="N10" s="2" t="s">
        <v>105</v>
      </c>
      <c r="O10" s="2" t="s">
        <v>105</v>
      </c>
      <c r="P10" s="21" t="s">
        <v>105</v>
      </c>
      <c r="Q10" s="6" t="s">
        <v>105</v>
      </c>
      <c r="R10" s="2" t="s">
        <v>105</v>
      </c>
      <c r="S10" s="6" t="s">
        <v>105</v>
      </c>
      <c r="T10" s="2" t="s">
        <v>105</v>
      </c>
      <c r="U10" s="6" t="s">
        <v>105</v>
      </c>
      <c r="V10" s="2" t="s">
        <v>105</v>
      </c>
      <c r="W10" s="6" t="s">
        <v>105</v>
      </c>
      <c r="X10" s="2" t="s">
        <v>105</v>
      </c>
      <c r="Y10" s="6" t="s">
        <v>105</v>
      </c>
      <c r="Z10" s="9" t="s">
        <v>105</v>
      </c>
    </row>
    <row r="11" spans="1:26" ht="21.75" customHeight="1">
      <c r="A11" s="20" t="s">
        <v>60</v>
      </c>
      <c r="B11" s="2">
        <v>905.51900000000001</v>
      </c>
      <c r="C11" s="6">
        <v>7.5</v>
      </c>
      <c r="D11" s="2">
        <v>905.39599999999996</v>
      </c>
      <c r="E11" s="6">
        <v>7.5</v>
      </c>
      <c r="F11" s="2">
        <v>905.35599999999999</v>
      </c>
      <c r="G11" s="6">
        <v>6</v>
      </c>
      <c r="H11" s="2">
        <v>905.35599999999999</v>
      </c>
      <c r="I11" s="6">
        <v>6</v>
      </c>
      <c r="J11" s="2">
        <f>N11+K11*L11</f>
        <v>904.19600000000003</v>
      </c>
      <c r="K11" s="6">
        <v>6</v>
      </c>
      <c r="L11" s="21">
        <v>-0.02</v>
      </c>
      <c r="M11" s="2">
        <v>905.58</v>
      </c>
      <c r="N11" s="2">
        <v>904.31600000000003</v>
      </c>
      <c r="O11" s="2">
        <f t="shared" ref="O11:O17" si="0">N11-M11</f>
        <v>-1.26400000000001</v>
      </c>
      <c r="P11" s="21">
        <v>-0.02</v>
      </c>
      <c r="Q11" s="6">
        <v>6</v>
      </c>
      <c r="R11" s="2">
        <f>N11+Q11*P11</f>
        <v>904.19600000000003</v>
      </c>
      <c r="S11" s="6">
        <v>6</v>
      </c>
      <c r="T11" s="2">
        <v>905.35599999999999</v>
      </c>
      <c r="U11" s="6">
        <v>6</v>
      </c>
      <c r="V11" s="2">
        <v>905.35599999999999</v>
      </c>
      <c r="W11" s="6">
        <v>7.5</v>
      </c>
      <c r="X11" s="2">
        <v>905.39599999999996</v>
      </c>
      <c r="Y11" s="6">
        <v>7.5</v>
      </c>
      <c r="Z11" s="9">
        <v>905.53200000000004</v>
      </c>
    </row>
    <row r="12" spans="1:26" ht="21.75" customHeight="1">
      <c r="A12" s="20">
        <v>1</v>
      </c>
      <c r="B12" s="2">
        <v>905.93399999999997</v>
      </c>
      <c r="C12" s="6">
        <v>7.5</v>
      </c>
      <c r="D12" s="3">
        <v>905.69299999999998</v>
      </c>
      <c r="E12" s="14">
        <v>7.5</v>
      </c>
      <c r="F12" s="3">
        <v>905.65300000000002</v>
      </c>
      <c r="G12" s="6">
        <v>6</v>
      </c>
      <c r="H12" s="3">
        <v>905.65300000000002</v>
      </c>
      <c r="I12" s="6">
        <v>6</v>
      </c>
      <c r="J12" s="2">
        <f t="shared" ref="J12:J32" si="1">N12+K12*L12</f>
        <v>904.49300000000005</v>
      </c>
      <c r="K12" s="6">
        <v>6</v>
      </c>
      <c r="L12" s="21">
        <v>-0.02</v>
      </c>
      <c r="M12" s="2">
        <v>905.95699999999999</v>
      </c>
      <c r="N12" s="2">
        <v>904.61300000000006</v>
      </c>
      <c r="O12" s="2">
        <f t="shared" si="0"/>
        <v>-1.3439999999999372</v>
      </c>
      <c r="P12" s="21">
        <v>-0.02</v>
      </c>
      <c r="Q12" s="6">
        <v>6</v>
      </c>
      <c r="R12" s="2">
        <f t="shared" ref="R12:R32" si="2">N12+Q12*P12</f>
        <v>904.49300000000005</v>
      </c>
      <c r="S12" s="6">
        <v>6</v>
      </c>
      <c r="T12" s="3">
        <v>905.65300000000002</v>
      </c>
      <c r="U12" s="6">
        <v>6</v>
      </c>
      <c r="V12" s="3">
        <v>905.65300000000002</v>
      </c>
      <c r="W12" s="14">
        <v>7.5</v>
      </c>
      <c r="X12" s="3">
        <v>905.69299999999998</v>
      </c>
      <c r="Y12" s="6">
        <v>7.5</v>
      </c>
      <c r="Z12" s="9">
        <v>905.91800000000001</v>
      </c>
    </row>
    <row r="13" spans="1:26" ht="21.75" customHeight="1">
      <c r="A13" s="20" t="s">
        <v>61</v>
      </c>
      <c r="B13" s="2">
        <v>906.15499999999997</v>
      </c>
      <c r="C13" s="6">
        <v>7.5</v>
      </c>
      <c r="D13" s="2">
        <v>905.99</v>
      </c>
      <c r="E13" s="6">
        <v>7.5</v>
      </c>
      <c r="F13" s="2">
        <v>905.95</v>
      </c>
      <c r="G13" s="6">
        <v>6</v>
      </c>
      <c r="H13" s="2">
        <v>905.95</v>
      </c>
      <c r="I13" s="6">
        <v>6</v>
      </c>
      <c r="J13" s="2">
        <f t="shared" si="1"/>
        <v>904.79</v>
      </c>
      <c r="K13" s="6">
        <v>6</v>
      </c>
      <c r="L13" s="21">
        <v>-0.02</v>
      </c>
      <c r="M13" s="2">
        <v>906.30899999999997</v>
      </c>
      <c r="N13" s="2">
        <v>904.91</v>
      </c>
      <c r="O13" s="2">
        <f t="shared" si="0"/>
        <v>-1.3990000000000009</v>
      </c>
      <c r="P13" s="21">
        <v>-0.02</v>
      </c>
      <c r="Q13" s="6">
        <v>6</v>
      </c>
      <c r="R13" s="2">
        <f t="shared" si="2"/>
        <v>904.79</v>
      </c>
      <c r="S13" s="6">
        <v>6</v>
      </c>
      <c r="T13" s="2">
        <v>905.95</v>
      </c>
      <c r="U13" s="6">
        <v>6</v>
      </c>
      <c r="V13" s="2">
        <v>905.95</v>
      </c>
      <c r="W13" s="6">
        <v>7.5</v>
      </c>
      <c r="X13" s="2">
        <v>905.99</v>
      </c>
      <c r="Y13" s="6">
        <v>7.5</v>
      </c>
      <c r="Z13" s="9">
        <v>906.16300000000001</v>
      </c>
    </row>
    <row r="14" spans="1:26" ht="21.75" customHeight="1">
      <c r="A14" s="20">
        <v>2</v>
      </c>
      <c r="B14" s="2">
        <v>906.33299999999997</v>
      </c>
      <c r="C14" s="6">
        <v>7.5</v>
      </c>
      <c r="D14" s="2">
        <v>906.28700000000003</v>
      </c>
      <c r="E14" s="6">
        <v>7.5</v>
      </c>
      <c r="F14" s="2">
        <v>906.24699999999996</v>
      </c>
      <c r="G14" s="6">
        <v>6</v>
      </c>
      <c r="H14" s="2">
        <v>906.24699999999996</v>
      </c>
      <c r="I14" s="6">
        <v>6</v>
      </c>
      <c r="J14" s="2">
        <f t="shared" si="1"/>
        <v>905.08699999999999</v>
      </c>
      <c r="K14" s="6">
        <v>6</v>
      </c>
      <c r="L14" s="21">
        <v>-0.02</v>
      </c>
      <c r="M14" s="2">
        <v>906.57500000000005</v>
      </c>
      <c r="N14" s="2">
        <v>905.20699999999999</v>
      </c>
      <c r="O14" s="2">
        <f t="shared" si="0"/>
        <v>-1.3680000000000518</v>
      </c>
      <c r="P14" s="21">
        <v>-0.02</v>
      </c>
      <c r="Q14" s="6">
        <v>6</v>
      </c>
      <c r="R14" s="2">
        <f t="shared" si="2"/>
        <v>905.08699999999999</v>
      </c>
      <c r="S14" s="6">
        <v>6</v>
      </c>
      <c r="T14" s="2">
        <v>906.24699999999996</v>
      </c>
      <c r="U14" s="6">
        <v>6</v>
      </c>
      <c r="V14" s="2">
        <v>906.24699999999996</v>
      </c>
      <c r="W14" s="6">
        <v>7.5</v>
      </c>
      <c r="X14" s="2">
        <v>906.28700000000003</v>
      </c>
      <c r="Y14" s="6">
        <v>7.5</v>
      </c>
      <c r="Z14" s="9">
        <v>906.4</v>
      </c>
    </row>
    <row r="15" spans="1:26" ht="21.75" customHeight="1">
      <c r="A15" s="20" t="s">
        <v>62</v>
      </c>
      <c r="B15" s="2">
        <v>906.56700000000001</v>
      </c>
      <c r="C15" s="6">
        <v>7.5</v>
      </c>
      <c r="D15" s="2">
        <v>906.58399999999995</v>
      </c>
      <c r="E15" s="6">
        <v>7.5</v>
      </c>
      <c r="F15" s="2">
        <v>906.54399999999998</v>
      </c>
      <c r="G15" s="6">
        <v>6</v>
      </c>
      <c r="H15" s="2">
        <v>906.54399999999998</v>
      </c>
      <c r="I15" s="6">
        <v>6</v>
      </c>
      <c r="J15" s="2">
        <f t="shared" si="1"/>
        <v>905.38400000000001</v>
      </c>
      <c r="K15" s="6">
        <v>6</v>
      </c>
      <c r="L15" s="21">
        <v>-0.02</v>
      </c>
      <c r="M15" s="2">
        <v>906.798</v>
      </c>
      <c r="N15" s="2">
        <v>905.50400000000002</v>
      </c>
      <c r="O15" s="2">
        <f t="shared" si="0"/>
        <v>-1.2939999999999827</v>
      </c>
      <c r="P15" s="21">
        <v>-0.02</v>
      </c>
      <c r="Q15" s="6">
        <v>6</v>
      </c>
      <c r="R15" s="2">
        <f t="shared" si="2"/>
        <v>905.38400000000001</v>
      </c>
      <c r="S15" s="6">
        <v>6</v>
      </c>
      <c r="T15" s="2">
        <v>906.54399999999998</v>
      </c>
      <c r="U15" s="6">
        <v>6</v>
      </c>
      <c r="V15" s="2">
        <v>906.54399999999998</v>
      </c>
      <c r="W15" s="6">
        <v>7.5</v>
      </c>
      <c r="X15" s="2">
        <v>906.58399999999995</v>
      </c>
      <c r="Y15" s="6">
        <v>7.5</v>
      </c>
      <c r="Z15" s="9">
        <v>906.62699999999995</v>
      </c>
    </row>
    <row r="16" spans="1:26" ht="21.75" customHeight="1">
      <c r="A16" s="20">
        <v>3</v>
      </c>
      <c r="B16" s="2">
        <v>906.976</v>
      </c>
      <c r="C16" s="6">
        <v>7.5</v>
      </c>
      <c r="D16" s="2">
        <v>906.88099999999997</v>
      </c>
      <c r="E16" s="6">
        <v>7.5</v>
      </c>
      <c r="F16" s="2">
        <v>906.84100000000001</v>
      </c>
      <c r="G16" s="6">
        <v>6</v>
      </c>
      <c r="H16" s="2">
        <v>906.84100000000001</v>
      </c>
      <c r="I16" s="6">
        <v>6</v>
      </c>
      <c r="J16" s="2">
        <f t="shared" si="1"/>
        <v>905.68100000000004</v>
      </c>
      <c r="K16" s="6">
        <v>6</v>
      </c>
      <c r="L16" s="21">
        <v>-0.02</v>
      </c>
      <c r="M16" s="2">
        <v>907.09100000000001</v>
      </c>
      <c r="N16" s="2">
        <v>905.80100000000004</v>
      </c>
      <c r="O16" s="2">
        <f t="shared" si="0"/>
        <v>-1.2899999999999636</v>
      </c>
      <c r="P16" s="21">
        <v>-0.02</v>
      </c>
      <c r="Q16" s="6">
        <v>6</v>
      </c>
      <c r="R16" s="2">
        <f t="shared" si="2"/>
        <v>905.68100000000004</v>
      </c>
      <c r="S16" s="6">
        <v>6</v>
      </c>
      <c r="T16" s="2">
        <v>906.84100000000001</v>
      </c>
      <c r="U16" s="6">
        <v>6</v>
      </c>
      <c r="V16" s="2">
        <v>906.84100000000001</v>
      </c>
      <c r="W16" s="6">
        <v>7.5</v>
      </c>
      <c r="X16" s="2">
        <v>906.88099999999997</v>
      </c>
      <c r="Y16" s="6">
        <v>7.5</v>
      </c>
      <c r="Z16" s="9">
        <v>906.90899999999999</v>
      </c>
    </row>
    <row r="17" spans="1:26" ht="21.75" customHeight="1">
      <c r="A17" s="20" t="s">
        <v>63</v>
      </c>
      <c r="B17" s="2">
        <v>907.22500000000002</v>
      </c>
      <c r="C17" s="6">
        <v>7.5</v>
      </c>
      <c r="D17" s="2">
        <v>907.178</v>
      </c>
      <c r="E17" s="6">
        <v>7.5</v>
      </c>
      <c r="F17" s="2">
        <v>907.13800000000003</v>
      </c>
      <c r="G17" s="6">
        <v>6</v>
      </c>
      <c r="H17" s="2">
        <v>907.13800000000003</v>
      </c>
      <c r="I17" s="6">
        <v>6</v>
      </c>
      <c r="J17" s="2">
        <f t="shared" si="1"/>
        <v>905.97799999999995</v>
      </c>
      <c r="K17" s="6">
        <v>6</v>
      </c>
      <c r="L17" s="21">
        <v>-0.02</v>
      </c>
      <c r="M17" s="2">
        <v>907.40800000000002</v>
      </c>
      <c r="N17" s="2">
        <v>906.09799999999996</v>
      </c>
      <c r="O17" s="2">
        <f t="shared" si="0"/>
        <v>-1.3100000000000591</v>
      </c>
      <c r="P17" s="21">
        <v>-0.02</v>
      </c>
      <c r="Q17" s="6">
        <v>6</v>
      </c>
      <c r="R17" s="2">
        <f t="shared" si="2"/>
        <v>905.97799999999995</v>
      </c>
      <c r="S17" s="6">
        <v>6</v>
      </c>
      <c r="T17" s="2">
        <v>907.13800000000003</v>
      </c>
      <c r="U17" s="6">
        <v>6</v>
      </c>
      <c r="V17" s="2">
        <v>907.13800000000003</v>
      </c>
      <c r="W17" s="6">
        <v>7.5</v>
      </c>
      <c r="X17" s="2">
        <v>907.178</v>
      </c>
      <c r="Y17" s="6">
        <v>7.5</v>
      </c>
      <c r="Z17" s="9">
        <v>907.20500000000004</v>
      </c>
    </row>
    <row r="18" spans="1:26" ht="21.75" customHeight="1">
      <c r="A18" s="20">
        <v>4</v>
      </c>
      <c r="B18" s="2">
        <v>907.61599999999999</v>
      </c>
      <c r="C18" s="6">
        <v>7.5</v>
      </c>
      <c r="D18" s="2">
        <v>907.47500000000002</v>
      </c>
      <c r="E18" s="6">
        <v>7.5</v>
      </c>
      <c r="F18" s="2">
        <v>907.43499999999995</v>
      </c>
      <c r="G18" s="6">
        <v>6</v>
      </c>
      <c r="H18" s="2">
        <v>907.43499999999995</v>
      </c>
      <c r="I18" s="6">
        <v>6</v>
      </c>
      <c r="J18" s="2">
        <f t="shared" si="1"/>
        <v>906.27499999999998</v>
      </c>
      <c r="K18" s="6">
        <v>6</v>
      </c>
      <c r="L18" s="21">
        <v>-0.02</v>
      </c>
      <c r="M18" s="2">
        <v>907.75099999999998</v>
      </c>
      <c r="N18" s="2">
        <v>906.39499999999998</v>
      </c>
      <c r="O18" s="2">
        <f t="shared" ref="O18:O32" si="3">N18-M18</f>
        <v>-1.3559999999999945</v>
      </c>
      <c r="P18" s="21">
        <v>-0.02</v>
      </c>
      <c r="Q18" s="6">
        <v>6</v>
      </c>
      <c r="R18" s="2">
        <f t="shared" si="2"/>
        <v>906.27499999999998</v>
      </c>
      <c r="S18" s="6">
        <v>6</v>
      </c>
      <c r="T18" s="2">
        <v>907.43499999999995</v>
      </c>
      <c r="U18" s="6">
        <v>6</v>
      </c>
      <c r="V18" s="2">
        <v>907.43499999999995</v>
      </c>
      <c r="W18" s="6">
        <v>7.5</v>
      </c>
      <c r="X18" s="2">
        <v>907.47500000000002</v>
      </c>
      <c r="Y18" s="6">
        <v>7.5</v>
      </c>
      <c r="Z18" s="9">
        <v>907.53300000000002</v>
      </c>
    </row>
    <row r="19" spans="1:26" ht="21.75" customHeight="1">
      <c r="A19" s="20" t="s">
        <v>64</v>
      </c>
      <c r="B19" s="2">
        <v>907.98599999999999</v>
      </c>
      <c r="C19" s="6">
        <v>7.5</v>
      </c>
      <c r="D19" s="2">
        <v>907.77200000000005</v>
      </c>
      <c r="E19" s="14">
        <v>7.5</v>
      </c>
      <c r="F19" s="2">
        <v>907.73199999999997</v>
      </c>
      <c r="G19" s="6">
        <v>6</v>
      </c>
      <c r="H19" s="2">
        <v>907.73199999999997</v>
      </c>
      <c r="I19" s="6">
        <v>6</v>
      </c>
      <c r="J19" s="2">
        <f t="shared" si="1"/>
        <v>906.572</v>
      </c>
      <c r="K19" s="6">
        <v>6</v>
      </c>
      <c r="L19" s="21">
        <v>-0.02</v>
      </c>
      <c r="M19" s="2">
        <v>908.08399999999995</v>
      </c>
      <c r="N19" s="2">
        <v>906.69200000000001</v>
      </c>
      <c r="O19" s="2">
        <f t="shared" si="3"/>
        <v>-1.3919999999999391</v>
      </c>
      <c r="P19" s="21">
        <v>-0.02</v>
      </c>
      <c r="Q19" s="6">
        <v>6</v>
      </c>
      <c r="R19" s="2">
        <f t="shared" si="2"/>
        <v>906.572</v>
      </c>
      <c r="S19" s="6">
        <v>6</v>
      </c>
      <c r="T19" s="2">
        <v>907.73199999999997</v>
      </c>
      <c r="U19" s="6">
        <v>6</v>
      </c>
      <c r="V19" s="2">
        <v>907.73199999999997</v>
      </c>
      <c r="W19" s="6">
        <v>7.5</v>
      </c>
      <c r="X19" s="2">
        <v>907.77200000000005</v>
      </c>
      <c r="Y19" s="6">
        <v>7.5</v>
      </c>
      <c r="Z19" s="9">
        <v>907.85</v>
      </c>
    </row>
    <row r="20" spans="1:26" ht="21.75" customHeight="1">
      <c r="A20" s="20">
        <v>5</v>
      </c>
      <c r="B20" s="2">
        <v>908.37</v>
      </c>
      <c r="C20" s="6">
        <v>7.5</v>
      </c>
      <c r="D20" s="2">
        <v>908.06899999999996</v>
      </c>
      <c r="E20" s="6">
        <v>7.5</v>
      </c>
      <c r="F20" s="2">
        <v>908.029</v>
      </c>
      <c r="G20" s="6">
        <v>6</v>
      </c>
      <c r="H20" s="2">
        <v>908.029</v>
      </c>
      <c r="I20" s="6">
        <v>6</v>
      </c>
      <c r="J20" s="2">
        <f t="shared" si="1"/>
        <v>906.86900000000003</v>
      </c>
      <c r="K20" s="6">
        <v>6</v>
      </c>
      <c r="L20" s="21">
        <v>-0.02</v>
      </c>
      <c r="M20" s="2">
        <v>908.41700000000003</v>
      </c>
      <c r="N20" s="2">
        <v>906.98900000000003</v>
      </c>
      <c r="O20" s="2">
        <f t="shared" si="3"/>
        <v>-1.4279999999999973</v>
      </c>
      <c r="P20" s="21">
        <v>-0.02</v>
      </c>
      <c r="Q20" s="6">
        <v>6</v>
      </c>
      <c r="R20" s="2">
        <f t="shared" si="2"/>
        <v>906.86900000000003</v>
      </c>
      <c r="S20" s="6">
        <v>6</v>
      </c>
      <c r="T20" s="2">
        <v>908.029</v>
      </c>
      <c r="U20" s="6">
        <v>6</v>
      </c>
      <c r="V20" s="2">
        <v>908.029</v>
      </c>
      <c r="W20" s="6">
        <v>7.5</v>
      </c>
      <c r="X20" s="2">
        <v>908.06899999999996</v>
      </c>
      <c r="Y20" s="6">
        <v>7.5</v>
      </c>
      <c r="Z20" s="9">
        <v>908.31600000000003</v>
      </c>
    </row>
    <row r="21" spans="1:26" ht="21.75" customHeight="1">
      <c r="A21" s="20" t="s">
        <v>66</v>
      </c>
      <c r="B21" s="2">
        <v>908.55499999999995</v>
      </c>
      <c r="C21" s="6">
        <v>7.5</v>
      </c>
      <c r="D21" s="2">
        <v>908.36599999999999</v>
      </c>
      <c r="E21" s="6">
        <v>7.5</v>
      </c>
      <c r="F21" s="2">
        <v>908.32600000000002</v>
      </c>
      <c r="G21" s="6">
        <v>6</v>
      </c>
      <c r="H21" s="2">
        <v>908.32600000000002</v>
      </c>
      <c r="I21" s="6">
        <v>6</v>
      </c>
      <c r="J21" s="2">
        <f t="shared" si="1"/>
        <v>907.16599999999994</v>
      </c>
      <c r="K21" s="6">
        <v>6</v>
      </c>
      <c r="L21" s="21">
        <v>-0.02</v>
      </c>
      <c r="M21" s="2">
        <v>908.74400000000003</v>
      </c>
      <c r="N21" s="2">
        <v>907.28599999999994</v>
      </c>
      <c r="O21" s="2">
        <f t="shared" si="3"/>
        <v>-1.4580000000000837</v>
      </c>
      <c r="P21" s="21">
        <v>-0.02</v>
      </c>
      <c r="Q21" s="6">
        <v>6</v>
      </c>
      <c r="R21" s="2">
        <f t="shared" si="2"/>
        <v>907.16599999999994</v>
      </c>
      <c r="S21" s="6">
        <v>6</v>
      </c>
      <c r="T21" s="2">
        <v>908.32600000000002</v>
      </c>
      <c r="U21" s="6">
        <v>6</v>
      </c>
      <c r="V21" s="2">
        <v>908.32600000000002</v>
      </c>
      <c r="W21" s="6">
        <v>7.5</v>
      </c>
      <c r="X21" s="2">
        <v>908.36599999999999</v>
      </c>
      <c r="Y21" s="6">
        <v>7.5</v>
      </c>
      <c r="Z21" s="9">
        <v>908.64400000000001</v>
      </c>
    </row>
    <row r="22" spans="1:26" ht="21.75" customHeight="1">
      <c r="A22" s="20">
        <v>6</v>
      </c>
      <c r="B22" s="2">
        <v>908.74300000000005</v>
      </c>
      <c r="C22" s="6">
        <v>7.5</v>
      </c>
      <c r="D22" s="2">
        <v>908.66300000000001</v>
      </c>
      <c r="E22" s="6">
        <v>7.5</v>
      </c>
      <c r="F22" s="2">
        <v>908.62300000000005</v>
      </c>
      <c r="G22" s="6">
        <v>6</v>
      </c>
      <c r="H22" s="2">
        <v>908.62300000000005</v>
      </c>
      <c r="I22" s="6">
        <v>6</v>
      </c>
      <c r="J22" s="2">
        <f t="shared" si="1"/>
        <v>907.46299999999997</v>
      </c>
      <c r="K22" s="6">
        <v>6</v>
      </c>
      <c r="L22" s="21">
        <v>-0.02</v>
      </c>
      <c r="M22" s="2">
        <v>908.95899999999995</v>
      </c>
      <c r="N22" s="2">
        <v>907.58299999999997</v>
      </c>
      <c r="O22" s="2">
        <f t="shared" si="3"/>
        <v>-1.3759999999999764</v>
      </c>
      <c r="P22" s="21">
        <v>-0.02</v>
      </c>
      <c r="Q22" s="6">
        <v>6</v>
      </c>
      <c r="R22" s="2">
        <f t="shared" si="2"/>
        <v>907.46299999999997</v>
      </c>
      <c r="S22" s="6">
        <v>6</v>
      </c>
      <c r="T22" s="2">
        <v>908.62300000000005</v>
      </c>
      <c r="U22" s="6">
        <v>6</v>
      </c>
      <c r="V22" s="2">
        <v>908.62300000000005</v>
      </c>
      <c r="W22" s="6">
        <v>7.5</v>
      </c>
      <c r="X22" s="2">
        <v>908.66300000000001</v>
      </c>
      <c r="Y22" s="6">
        <v>7.5</v>
      </c>
      <c r="Z22" s="9">
        <v>908.93399999999997</v>
      </c>
    </row>
    <row r="23" spans="1:26" ht="21.75" customHeight="1">
      <c r="A23" s="20" t="s">
        <v>68</v>
      </c>
      <c r="B23" s="2">
        <v>908.91499999999996</v>
      </c>
      <c r="C23" s="6">
        <v>7.5</v>
      </c>
      <c r="D23" s="2">
        <v>908.96</v>
      </c>
      <c r="E23" s="6">
        <v>7.5</v>
      </c>
      <c r="F23" s="2">
        <v>908.92</v>
      </c>
      <c r="G23" s="6">
        <v>6</v>
      </c>
      <c r="H23" s="2">
        <v>908.92</v>
      </c>
      <c r="I23" s="6">
        <v>6</v>
      </c>
      <c r="J23" s="2">
        <f t="shared" si="1"/>
        <v>907.76</v>
      </c>
      <c r="K23" s="6">
        <v>6</v>
      </c>
      <c r="L23" s="21">
        <v>-0.02</v>
      </c>
      <c r="M23" s="2">
        <v>909.17700000000002</v>
      </c>
      <c r="N23" s="2">
        <v>907.88</v>
      </c>
      <c r="O23" s="2">
        <f t="shared" si="3"/>
        <v>-1.2970000000000255</v>
      </c>
      <c r="P23" s="21">
        <v>-0.02</v>
      </c>
      <c r="Q23" s="6">
        <v>6</v>
      </c>
      <c r="R23" s="2">
        <f t="shared" si="2"/>
        <v>907.76</v>
      </c>
      <c r="S23" s="6">
        <v>6</v>
      </c>
      <c r="T23" s="2">
        <v>908.92</v>
      </c>
      <c r="U23" s="6">
        <v>6</v>
      </c>
      <c r="V23" s="2">
        <v>908.92</v>
      </c>
      <c r="W23" s="6">
        <v>7.5</v>
      </c>
      <c r="X23" s="2">
        <v>908.96</v>
      </c>
      <c r="Y23" s="6">
        <v>7.5</v>
      </c>
      <c r="Z23" s="9">
        <v>909.19500000000005</v>
      </c>
    </row>
    <row r="24" spans="1:26" ht="21.75" customHeight="1">
      <c r="A24" s="20">
        <v>7</v>
      </c>
      <c r="B24" s="2">
        <v>909.66</v>
      </c>
      <c r="C24" s="6">
        <v>7.5</v>
      </c>
      <c r="D24" s="2">
        <v>909.25699999999995</v>
      </c>
      <c r="E24" s="6">
        <v>7.5</v>
      </c>
      <c r="F24" s="2">
        <v>909.21699999999998</v>
      </c>
      <c r="G24" s="6">
        <v>6</v>
      </c>
      <c r="H24" s="2">
        <v>909.21699999999998</v>
      </c>
      <c r="I24" s="6">
        <v>6</v>
      </c>
      <c r="J24" s="2">
        <f t="shared" si="1"/>
        <v>908.05700000000002</v>
      </c>
      <c r="K24" s="6">
        <v>6</v>
      </c>
      <c r="L24" s="21">
        <v>-0.02</v>
      </c>
      <c r="M24" s="2">
        <v>909.47299999999996</v>
      </c>
      <c r="N24" s="2">
        <v>908.17700000000002</v>
      </c>
      <c r="O24" s="2">
        <f t="shared" si="3"/>
        <v>-1.2959999999999354</v>
      </c>
      <c r="P24" s="21">
        <v>-0.02</v>
      </c>
      <c r="Q24" s="6">
        <v>6</v>
      </c>
      <c r="R24" s="2">
        <f t="shared" si="2"/>
        <v>908.05700000000002</v>
      </c>
      <c r="S24" s="6">
        <v>6</v>
      </c>
      <c r="T24" s="2">
        <v>909.21699999999998</v>
      </c>
      <c r="U24" s="6">
        <v>6</v>
      </c>
      <c r="V24" s="2">
        <v>909.21699999999998</v>
      </c>
      <c r="W24" s="6">
        <v>7.5</v>
      </c>
      <c r="X24" s="2">
        <v>909.25699999999995</v>
      </c>
      <c r="Y24" s="6">
        <v>7.5</v>
      </c>
      <c r="Z24" s="9">
        <v>909.45600000000002</v>
      </c>
    </row>
    <row r="25" spans="1:26" ht="21.75" customHeight="1">
      <c r="A25" s="20" t="s">
        <v>69</v>
      </c>
      <c r="B25" s="2">
        <v>909.88199999999995</v>
      </c>
      <c r="C25" s="6">
        <v>7.5</v>
      </c>
      <c r="D25" s="2">
        <v>909.55399999999997</v>
      </c>
      <c r="E25" s="6">
        <v>7.5</v>
      </c>
      <c r="F25" s="2">
        <v>909.51400000000001</v>
      </c>
      <c r="G25" s="6">
        <v>6</v>
      </c>
      <c r="H25" s="2">
        <v>909.51400000000001</v>
      </c>
      <c r="I25" s="6">
        <v>6</v>
      </c>
      <c r="J25" s="2">
        <f t="shared" si="1"/>
        <v>908.35400000000004</v>
      </c>
      <c r="K25" s="6">
        <v>6</v>
      </c>
      <c r="L25" s="21">
        <v>-0.02</v>
      </c>
      <c r="M25" s="2">
        <v>909.77300000000002</v>
      </c>
      <c r="N25" s="2">
        <v>908.47400000000005</v>
      </c>
      <c r="O25" s="2">
        <f t="shared" si="3"/>
        <v>-1.2989999999999782</v>
      </c>
      <c r="P25" s="21">
        <v>-0.02</v>
      </c>
      <c r="Q25" s="6">
        <v>6</v>
      </c>
      <c r="R25" s="2">
        <f t="shared" si="2"/>
        <v>908.35400000000004</v>
      </c>
      <c r="S25" s="6">
        <v>6</v>
      </c>
      <c r="T25" s="2">
        <v>909.51400000000001</v>
      </c>
      <c r="U25" s="6">
        <v>6</v>
      </c>
      <c r="V25" s="2">
        <v>909.51400000000001</v>
      </c>
      <c r="W25" s="6">
        <v>7.5</v>
      </c>
      <c r="X25" s="2">
        <v>909.55399999999997</v>
      </c>
      <c r="Y25" s="6">
        <v>7.5</v>
      </c>
      <c r="Z25" s="9">
        <v>909.69500000000005</v>
      </c>
    </row>
    <row r="26" spans="1:26" ht="21.75" customHeight="1">
      <c r="A26" s="20">
        <v>8</v>
      </c>
      <c r="B26" s="2">
        <v>909.95299999999997</v>
      </c>
      <c r="C26" s="6">
        <v>7.5</v>
      </c>
      <c r="D26" s="2">
        <v>909.851</v>
      </c>
      <c r="E26" s="14">
        <v>7.5</v>
      </c>
      <c r="F26" s="2">
        <v>909.81100000000004</v>
      </c>
      <c r="G26" s="6">
        <v>6</v>
      </c>
      <c r="H26" s="2">
        <v>909.81100000000004</v>
      </c>
      <c r="I26" s="6">
        <v>6</v>
      </c>
      <c r="J26" s="2">
        <f t="shared" si="1"/>
        <v>908.65099999999995</v>
      </c>
      <c r="K26" s="6">
        <v>6</v>
      </c>
      <c r="L26" s="21">
        <v>-0.02</v>
      </c>
      <c r="M26" s="2">
        <v>909.971</v>
      </c>
      <c r="N26" s="2">
        <v>908.77099999999996</v>
      </c>
      <c r="O26" s="2">
        <f t="shared" si="3"/>
        <v>-1.2000000000000455</v>
      </c>
      <c r="P26" s="21">
        <v>-0.02</v>
      </c>
      <c r="Q26" s="6">
        <v>6</v>
      </c>
      <c r="R26" s="2">
        <f t="shared" si="2"/>
        <v>908.65099999999995</v>
      </c>
      <c r="S26" s="6">
        <v>6</v>
      </c>
      <c r="T26" s="2">
        <v>909.81100000000004</v>
      </c>
      <c r="U26" s="6">
        <v>6</v>
      </c>
      <c r="V26" s="2">
        <v>909.81100000000004</v>
      </c>
      <c r="W26" s="6">
        <v>7.5</v>
      </c>
      <c r="X26" s="2">
        <v>909.851</v>
      </c>
      <c r="Y26" s="6">
        <v>7.5</v>
      </c>
      <c r="Z26" s="9">
        <v>910.02700000000004</v>
      </c>
    </row>
    <row r="27" spans="1:26" ht="21.75" customHeight="1">
      <c r="A27" s="20" t="s">
        <v>70</v>
      </c>
      <c r="B27" s="2">
        <v>910.14599999999996</v>
      </c>
      <c r="C27" s="6">
        <v>7.5</v>
      </c>
      <c r="D27" s="2">
        <v>910.14800000000002</v>
      </c>
      <c r="E27" s="6">
        <v>7.5</v>
      </c>
      <c r="F27" s="2">
        <v>910.10799999999995</v>
      </c>
      <c r="G27" s="6">
        <v>6</v>
      </c>
      <c r="H27" s="2">
        <v>910.10799999999995</v>
      </c>
      <c r="I27" s="6">
        <v>6</v>
      </c>
      <c r="J27" s="2">
        <f t="shared" si="1"/>
        <v>908.94799999999998</v>
      </c>
      <c r="K27" s="6">
        <v>6</v>
      </c>
      <c r="L27" s="21">
        <v>-0.02</v>
      </c>
      <c r="M27" s="2">
        <v>910.17200000000003</v>
      </c>
      <c r="N27" s="2">
        <v>909.06799999999998</v>
      </c>
      <c r="O27" s="2">
        <f t="shared" si="3"/>
        <v>-1.1040000000000418</v>
      </c>
      <c r="P27" s="21">
        <v>-0.02</v>
      </c>
      <c r="Q27" s="6">
        <v>6</v>
      </c>
      <c r="R27" s="2">
        <f t="shared" si="2"/>
        <v>908.94799999999998</v>
      </c>
      <c r="S27" s="6">
        <v>6</v>
      </c>
      <c r="T27" s="2">
        <v>910.10799999999995</v>
      </c>
      <c r="U27" s="6">
        <v>6</v>
      </c>
      <c r="V27" s="2">
        <v>910.10799999999995</v>
      </c>
      <c r="W27" s="6">
        <v>7.5</v>
      </c>
      <c r="X27" s="2">
        <v>910.14800000000002</v>
      </c>
      <c r="Y27" s="6">
        <v>7.5</v>
      </c>
      <c r="Z27" s="9">
        <v>910.33199999999999</v>
      </c>
    </row>
    <row r="28" spans="1:26" ht="21.75" customHeight="1">
      <c r="A28" s="20">
        <v>9</v>
      </c>
      <c r="B28" s="2">
        <v>910.29700000000003</v>
      </c>
      <c r="C28" s="6">
        <v>7.5</v>
      </c>
      <c r="D28" s="2">
        <v>910.44500000000005</v>
      </c>
      <c r="E28" s="6">
        <v>7.5</v>
      </c>
      <c r="F28" s="2">
        <v>910.40499999999997</v>
      </c>
      <c r="G28" s="6">
        <v>6</v>
      </c>
      <c r="H28" s="2">
        <v>910.40499999999997</v>
      </c>
      <c r="I28" s="6">
        <v>6</v>
      </c>
      <c r="J28" s="2">
        <f t="shared" si="1"/>
        <v>909.245</v>
      </c>
      <c r="K28" s="6">
        <v>6</v>
      </c>
      <c r="L28" s="21">
        <v>-0.02</v>
      </c>
      <c r="M28" s="2">
        <v>910.40599999999995</v>
      </c>
      <c r="N28" s="2">
        <v>909.36500000000001</v>
      </c>
      <c r="O28" s="2">
        <f t="shared" si="3"/>
        <v>-1.04099999999994</v>
      </c>
      <c r="P28" s="21">
        <v>-0.02</v>
      </c>
      <c r="Q28" s="6">
        <v>6</v>
      </c>
      <c r="R28" s="2">
        <f t="shared" si="2"/>
        <v>909.245</v>
      </c>
      <c r="S28" s="6">
        <v>6</v>
      </c>
      <c r="T28" s="2">
        <v>910.40499999999997</v>
      </c>
      <c r="U28" s="6">
        <v>6</v>
      </c>
      <c r="V28" s="2">
        <v>910.40499999999997</v>
      </c>
      <c r="W28" s="6">
        <v>7.5</v>
      </c>
      <c r="X28" s="2">
        <v>910.44500000000005</v>
      </c>
      <c r="Y28" s="6">
        <v>7.5</v>
      </c>
      <c r="Z28" s="9">
        <v>910.53399999999999</v>
      </c>
    </row>
    <row r="29" spans="1:26" ht="21.75" customHeight="1">
      <c r="A29" s="20" t="s">
        <v>71</v>
      </c>
      <c r="B29" s="2">
        <v>910.46600000000001</v>
      </c>
      <c r="C29" s="6">
        <v>7.5</v>
      </c>
      <c r="D29" s="2">
        <v>910.74199999999996</v>
      </c>
      <c r="E29" s="6">
        <v>7.5</v>
      </c>
      <c r="F29" s="2">
        <v>910.702</v>
      </c>
      <c r="G29" s="6">
        <v>6</v>
      </c>
      <c r="H29" s="2">
        <v>910.702</v>
      </c>
      <c r="I29" s="6">
        <v>6</v>
      </c>
      <c r="J29" s="2">
        <f t="shared" si="1"/>
        <v>909.54200000000003</v>
      </c>
      <c r="K29" s="6">
        <v>6</v>
      </c>
      <c r="L29" s="21">
        <v>-0.02</v>
      </c>
      <c r="M29" s="2">
        <v>910.65599999999995</v>
      </c>
      <c r="N29" s="2">
        <v>909.66200000000003</v>
      </c>
      <c r="O29" s="2">
        <f t="shared" si="3"/>
        <v>-0.99399999999991451</v>
      </c>
      <c r="P29" s="21">
        <v>-0.02</v>
      </c>
      <c r="Q29" s="6">
        <v>6</v>
      </c>
      <c r="R29" s="2">
        <f t="shared" si="2"/>
        <v>909.54200000000003</v>
      </c>
      <c r="S29" s="6">
        <v>6</v>
      </c>
      <c r="T29" s="2">
        <v>910.702</v>
      </c>
      <c r="U29" s="6">
        <v>6</v>
      </c>
      <c r="V29" s="2">
        <v>910.702</v>
      </c>
      <c r="W29" s="6">
        <v>7.5</v>
      </c>
      <c r="X29" s="2">
        <v>910.74199999999996</v>
      </c>
      <c r="Y29" s="6">
        <v>7.5</v>
      </c>
      <c r="Z29" s="9">
        <v>910.755</v>
      </c>
    </row>
    <row r="30" spans="1:26" ht="21.75" customHeight="1">
      <c r="A30" s="20">
        <v>10</v>
      </c>
      <c r="B30" s="2">
        <v>910.68600000000004</v>
      </c>
      <c r="C30" s="6">
        <v>7.5</v>
      </c>
      <c r="D30" s="12">
        <v>911.03899999999999</v>
      </c>
      <c r="E30" s="6">
        <v>7.5</v>
      </c>
      <c r="F30" s="2">
        <v>910.99900000000002</v>
      </c>
      <c r="G30" s="6">
        <v>6</v>
      </c>
      <c r="H30" s="2">
        <v>910.99900000000002</v>
      </c>
      <c r="I30" s="6">
        <v>6</v>
      </c>
      <c r="J30" s="2">
        <f t="shared" si="1"/>
        <v>909.83899999999994</v>
      </c>
      <c r="K30" s="6">
        <v>6</v>
      </c>
      <c r="L30" s="21">
        <v>-0.02</v>
      </c>
      <c r="M30" s="2">
        <v>910.97500000000002</v>
      </c>
      <c r="N30" s="2">
        <v>909.95899999999995</v>
      </c>
      <c r="O30" s="2">
        <f t="shared" si="3"/>
        <v>-1.0160000000000764</v>
      </c>
      <c r="P30" s="21">
        <v>-0.02</v>
      </c>
      <c r="Q30" s="6">
        <v>6</v>
      </c>
      <c r="R30" s="2">
        <f t="shared" si="2"/>
        <v>909.83899999999994</v>
      </c>
      <c r="S30" s="6">
        <v>6</v>
      </c>
      <c r="T30" s="2">
        <v>910.99900000000002</v>
      </c>
      <c r="U30" s="6">
        <v>6</v>
      </c>
      <c r="V30" s="2">
        <v>910.99900000000002</v>
      </c>
      <c r="W30" s="6">
        <v>7.5</v>
      </c>
      <c r="X30" s="2">
        <v>911.03899999999999</v>
      </c>
      <c r="Y30" s="6">
        <v>7.5</v>
      </c>
      <c r="Z30" s="9">
        <v>911.04300000000001</v>
      </c>
    </row>
    <row r="31" spans="1:26" ht="21.75" customHeight="1">
      <c r="A31" s="20" t="s">
        <v>72</v>
      </c>
      <c r="B31" s="2">
        <v>911.02599999999995</v>
      </c>
      <c r="C31" s="6">
        <v>7.5</v>
      </c>
      <c r="D31" s="12">
        <v>911.33600000000001</v>
      </c>
      <c r="E31" s="6">
        <v>7.5</v>
      </c>
      <c r="F31" s="2">
        <v>911.29600000000005</v>
      </c>
      <c r="G31" s="6">
        <v>6</v>
      </c>
      <c r="H31" s="2">
        <v>911.29600000000005</v>
      </c>
      <c r="I31" s="6">
        <v>6</v>
      </c>
      <c r="J31" s="2">
        <f t="shared" si="1"/>
        <v>910.13599999999997</v>
      </c>
      <c r="K31" s="6">
        <v>6</v>
      </c>
      <c r="L31" s="21">
        <v>-0.02</v>
      </c>
      <c r="M31" s="2">
        <v>911.25800000000004</v>
      </c>
      <c r="N31" s="2">
        <v>910.25599999999997</v>
      </c>
      <c r="O31" s="2">
        <f t="shared" si="3"/>
        <v>-1.0020000000000664</v>
      </c>
      <c r="P31" s="21">
        <v>-0.02</v>
      </c>
      <c r="Q31" s="6">
        <v>6</v>
      </c>
      <c r="R31" s="2">
        <f t="shared" si="2"/>
        <v>910.13599999999997</v>
      </c>
      <c r="S31" s="6">
        <v>6</v>
      </c>
      <c r="T31" s="2">
        <v>911.29600000000005</v>
      </c>
      <c r="U31" s="6">
        <v>6</v>
      </c>
      <c r="V31" s="2">
        <v>911.29600000000005</v>
      </c>
      <c r="W31" s="6">
        <v>7.5</v>
      </c>
      <c r="X31" s="2">
        <v>911.33600000000001</v>
      </c>
      <c r="Y31" s="6">
        <v>7.5</v>
      </c>
      <c r="Z31" s="9">
        <v>911.46900000000005</v>
      </c>
    </row>
    <row r="32" spans="1:26" ht="21.75" customHeight="1">
      <c r="A32" s="20" t="s">
        <v>94</v>
      </c>
      <c r="B32" s="2">
        <v>911.13599999999997</v>
      </c>
      <c r="C32" s="6">
        <v>7.5</v>
      </c>
      <c r="D32" s="2">
        <v>911.57799999999997</v>
      </c>
      <c r="E32" s="6">
        <v>7.5</v>
      </c>
      <c r="F32" s="2">
        <v>911.53800000000001</v>
      </c>
      <c r="G32" s="6">
        <v>6</v>
      </c>
      <c r="H32" s="2">
        <v>911.53800000000001</v>
      </c>
      <c r="I32" s="6">
        <v>6</v>
      </c>
      <c r="J32" s="2">
        <f t="shared" si="1"/>
        <v>910.37800000000004</v>
      </c>
      <c r="K32" s="6">
        <v>6</v>
      </c>
      <c r="L32" s="21">
        <v>-0.02</v>
      </c>
      <c r="M32" s="2">
        <v>911.49400000000003</v>
      </c>
      <c r="N32" s="2">
        <v>910.49800000000005</v>
      </c>
      <c r="O32" s="2">
        <f t="shared" si="3"/>
        <v>-0.9959999999999809</v>
      </c>
      <c r="P32" s="21">
        <v>-0.02</v>
      </c>
      <c r="Q32" s="6">
        <v>6</v>
      </c>
      <c r="R32" s="2">
        <f t="shared" si="2"/>
        <v>910.37800000000004</v>
      </c>
      <c r="S32" s="6">
        <v>6</v>
      </c>
      <c r="T32" s="2">
        <v>911.53800000000001</v>
      </c>
      <c r="U32" s="6">
        <v>6</v>
      </c>
      <c r="V32" s="2">
        <v>911.53800000000001</v>
      </c>
      <c r="W32" s="6">
        <v>7.5</v>
      </c>
      <c r="X32" s="2">
        <v>911.57799999999997</v>
      </c>
      <c r="Y32" s="6">
        <v>7.5</v>
      </c>
      <c r="Z32" s="9">
        <v>911.68</v>
      </c>
    </row>
    <row r="33" spans="1:26" ht="21.75" customHeight="1">
      <c r="A33" s="20"/>
      <c r="B33" s="2"/>
      <c r="C33" s="6"/>
      <c r="D33" s="2"/>
      <c r="E33" s="14"/>
      <c r="F33" s="2"/>
      <c r="G33" s="6"/>
      <c r="H33" s="2"/>
      <c r="I33" s="6"/>
      <c r="J33" s="2"/>
      <c r="K33" s="6"/>
      <c r="L33" s="21"/>
      <c r="M33" s="6"/>
      <c r="N33" s="2"/>
      <c r="O33" s="2"/>
      <c r="P33" s="21"/>
      <c r="Q33" s="6"/>
      <c r="R33" s="2"/>
      <c r="S33" s="6"/>
      <c r="T33" s="2"/>
      <c r="U33" s="6"/>
      <c r="V33" s="2"/>
      <c r="W33" s="6"/>
      <c r="X33" s="2"/>
      <c r="Y33" s="6"/>
      <c r="Z33" s="9"/>
    </row>
    <row r="34" spans="1:26" ht="21.75" customHeight="1">
      <c r="A34" s="20"/>
      <c r="B34" s="2"/>
      <c r="C34" s="6"/>
      <c r="D34" s="2"/>
      <c r="E34" s="6"/>
      <c r="F34" s="2"/>
      <c r="G34" s="6"/>
      <c r="H34" s="12"/>
      <c r="I34" s="6"/>
      <c r="J34" s="2"/>
      <c r="K34" s="6"/>
      <c r="L34" s="21"/>
      <c r="M34" s="6"/>
      <c r="N34" s="2"/>
      <c r="O34" s="2"/>
      <c r="P34" s="21"/>
      <c r="Q34" s="6"/>
      <c r="R34" s="2"/>
      <c r="S34" s="6"/>
      <c r="T34" s="12"/>
      <c r="U34" s="6"/>
      <c r="V34" s="12"/>
      <c r="W34" s="6"/>
      <c r="X34" s="12"/>
      <c r="Y34" s="6"/>
      <c r="Z34" s="9"/>
    </row>
    <row r="35" spans="1:26" ht="21.75" customHeight="1">
      <c r="A35" s="20"/>
      <c r="B35" s="2"/>
      <c r="C35" s="6"/>
      <c r="D35" s="2"/>
      <c r="E35" s="6"/>
      <c r="F35" s="2"/>
      <c r="G35" s="6"/>
      <c r="H35" s="12"/>
      <c r="I35" s="6"/>
      <c r="J35" s="2"/>
      <c r="K35" s="6"/>
      <c r="L35" s="21"/>
      <c r="M35" s="6"/>
      <c r="N35" s="2"/>
      <c r="O35" s="2"/>
      <c r="P35" s="21"/>
      <c r="Q35" s="6"/>
      <c r="R35" s="2"/>
      <c r="S35" s="6"/>
      <c r="T35" s="12"/>
      <c r="U35" s="6"/>
      <c r="V35" s="12"/>
      <c r="W35" s="6"/>
      <c r="X35" s="12"/>
      <c r="Y35" s="6"/>
      <c r="Z35" s="9"/>
    </row>
    <row r="36" spans="1:26" ht="21.75" customHeight="1">
      <c r="A36" s="20"/>
      <c r="B36" s="2"/>
      <c r="C36" s="6"/>
      <c r="D36" s="2"/>
      <c r="E36" s="6"/>
      <c r="F36" s="2"/>
      <c r="G36" s="6"/>
      <c r="H36" s="12"/>
      <c r="I36" s="6"/>
      <c r="J36" s="2"/>
      <c r="K36" s="6"/>
      <c r="L36" s="21"/>
      <c r="M36" s="6"/>
      <c r="N36" s="2"/>
      <c r="O36" s="2"/>
      <c r="P36" s="21"/>
      <c r="Q36" s="6"/>
      <c r="R36" s="2"/>
      <c r="S36" s="6"/>
      <c r="T36" s="12"/>
      <c r="U36" s="6"/>
      <c r="V36" s="12"/>
      <c r="W36" s="6"/>
      <c r="X36" s="12"/>
      <c r="Y36" s="6"/>
      <c r="Z36" s="9"/>
    </row>
    <row r="37" spans="1:26" ht="21.75" customHeight="1">
      <c r="A37" s="20"/>
      <c r="B37" s="2"/>
      <c r="C37" s="6"/>
      <c r="D37" s="2"/>
      <c r="E37" s="6"/>
      <c r="F37" s="2"/>
      <c r="G37" s="6"/>
      <c r="H37" s="12"/>
      <c r="I37" s="6"/>
      <c r="J37" s="2"/>
      <c r="K37" s="6"/>
      <c r="L37" s="21"/>
      <c r="M37" s="6"/>
      <c r="N37" s="2"/>
      <c r="O37" s="2"/>
      <c r="P37" s="21"/>
      <c r="Q37" s="6"/>
      <c r="R37" s="2"/>
      <c r="S37" s="6"/>
      <c r="T37" s="12"/>
      <c r="U37" s="6"/>
      <c r="V37" s="12"/>
      <c r="W37" s="6"/>
      <c r="X37" s="12"/>
      <c r="Y37" s="6"/>
      <c r="Z37" s="9"/>
    </row>
    <row r="38" spans="1:26" ht="21.75" customHeight="1">
      <c r="A38" s="20"/>
      <c r="B38" s="2"/>
      <c r="C38" s="6"/>
      <c r="D38" s="2"/>
      <c r="E38" s="6"/>
      <c r="F38" s="2"/>
      <c r="G38" s="6"/>
      <c r="H38" s="2"/>
      <c r="I38" s="6"/>
      <c r="J38" s="2"/>
      <c r="K38" s="6"/>
      <c r="L38" s="21"/>
      <c r="M38" s="6"/>
      <c r="N38" s="2"/>
      <c r="O38" s="2"/>
      <c r="P38" s="21"/>
      <c r="Q38" s="6"/>
      <c r="R38" s="2"/>
      <c r="S38" s="6"/>
      <c r="T38" s="2"/>
      <c r="U38" s="6"/>
      <c r="V38" s="2"/>
      <c r="W38" s="6"/>
      <c r="X38" s="2"/>
      <c r="Y38" s="6"/>
      <c r="Z38" s="9"/>
    </row>
    <row r="39" spans="1:26" ht="21.75" customHeight="1">
      <c r="A39" s="20"/>
      <c r="B39" s="2"/>
      <c r="C39" s="6"/>
      <c r="D39" s="2"/>
      <c r="E39" s="6"/>
      <c r="F39" s="2"/>
      <c r="G39" s="6"/>
      <c r="H39" s="2"/>
      <c r="I39" s="6"/>
      <c r="J39" s="2"/>
      <c r="K39" s="6"/>
      <c r="L39" s="21"/>
      <c r="M39" s="6"/>
      <c r="N39" s="2"/>
      <c r="O39" s="2"/>
      <c r="P39" s="21"/>
      <c r="Q39" s="6"/>
      <c r="R39" s="2"/>
      <c r="S39" s="6"/>
      <c r="T39" s="2"/>
      <c r="U39" s="6"/>
      <c r="V39" s="2"/>
      <c r="W39" s="6"/>
      <c r="X39" s="2"/>
      <c r="Y39" s="6"/>
      <c r="Z39" s="9"/>
    </row>
    <row r="40" spans="1:26" ht="21.75" customHeight="1">
      <c r="A40" s="20"/>
      <c r="B40" s="2"/>
      <c r="C40" s="6"/>
      <c r="D40" s="2"/>
      <c r="E40" s="6"/>
      <c r="F40" s="2"/>
      <c r="G40" s="6"/>
      <c r="H40" s="2"/>
      <c r="I40" s="6"/>
      <c r="J40" s="2"/>
      <c r="K40" s="6"/>
      <c r="L40" s="21"/>
      <c r="M40" s="6"/>
      <c r="N40" s="2"/>
      <c r="O40" s="2"/>
      <c r="P40" s="21"/>
      <c r="Q40" s="6"/>
      <c r="R40" s="2"/>
      <c r="S40" s="6"/>
      <c r="T40" s="2"/>
      <c r="U40" s="6"/>
      <c r="V40" s="2"/>
      <c r="W40" s="6"/>
      <c r="X40" s="2"/>
      <c r="Y40" s="6"/>
      <c r="Z40" s="9"/>
    </row>
    <row r="41" spans="1:26" ht="21.75" customHeight="1">
      <c r="A41" s="20"/>
      <c r="B41" s="2"/>
      <c r="C41" s="6"/>
      <c r="D41" s="2"/>
      <c r="E41" s="6"/>
      <c r="F41" s="2"/>
      <c r="G41" s="6"/>
      <c r="H41" s="2"/>
      <c r="I41" s="6"/>
      <c r="J41" s="2"/>
      <c r="K41" s="6"/>
      <c r="L41" s="21"/>
      <c r="M41" s="6"/>
      <c r="N41" s="2"/>
      <c r="O41" s="2"/>
      <c r="P41" s="21"/>
      <c r="Q41" s="6"/>
      <c r="R41" s="2"/>
      <c r="S41" s="6"/>
      <c r="T41" s="2"/>
      <c r="U41" s="6"/>
      <c r="V41" s="2"/>
      <c r="W41" s="6"/>
      <c r="X41" s="2"/>
      <c r="Y41" s="6"/>
      <c r="Z41" s="9"/>
    </row>
    <row r="42" spans="1:26" ht="21.75" customHeight="1">
      <c r="A42" s="20"/>
      <c r="B42" s="2"/>
      <c r="C42" s="6"/>
      <c r="D42" s="2"/>
      <c r="E42" s="6"/>
      <c r="F42" s="2"/>
      <c r="G42" s="6"/>
      <c r="H42" s="2"/>
      <c r="I42" s="6"/>
      <c r="J42" s="2"/>
      <c r="K42" s="6"/>
      <c r="L42" s="21"/>
      <c r="M42" s="6"/>
      <c r="N42" s="2"/>
      <c r="O42" s="2"/>
      <c r="P42" s="21"/>
      <c r="Q42" s="6"/>
      <c r="R42" s="2"/>
      <c r="S42" s="6"/>
      <c r="T42" s="2"/>
      <c r="U42" s="6"/>
      <c r="V42" s="2"/>
      <c r="W42" s="6"/>
      <c r="X42" s="2"/>
      <c r="Y42" s="6"/>
      <c r="Z42" s="9"/>
    </row>
    <row r="43" spans="1:26" ht="21.75" customHeight="1">
      <c r="A43" s="20"/>
      <c r="B43" s="2"/>
      <c r="C43" s="6"/>
      <c r="D43" s="2"/>
      <c r="E43" s="6"/>
      <c r="F43" s="2"/>
      <c r="G43" s="6"/>
      <c r="H43" s="2"/>
      <c r="I43" s="6"/>
      <c r="J43" s="2"/>
      <c r="K43" s="6"/>
      <c r="L43" s="21"/>
      <c r="M43" s="6"/>
      <c r="N43" s="2"/>
      <c r="O43" s="2"/>
      <c r="P43" s="21"/>
      <c r="Q43" s="6"/>
      <c r="R43" s="2"/>
      <c r="S43" s="6"/>
      <c r="T43" s="2"/>
      <c r="U43" s="6"/>
      <c r="V43" s="2"/>
      <c r="W43" s="6"/>
      <c r="X43" s="2"/>
      <c r="Y43" s="6"/>
      <c r="Z43" s="9"/>
    </row>
    <row r="44" spans="1:26" ht="21.75" customHeight="1">
      <c r="A44" s="20"/>
      <c r="B44" s="2"/>
      <c r="C44" s="6"/>
      <c r="D44" s="2"/>
      <c r="E44" s="6"/>
      <c r="F44" s="2"/>
      <c r="G44" s="6"/>
      <c r="H44" s="2"/>
      <c r="I44" s="6"/>
      <c r="J44" s="2"/>
      <c r="K44" s="6"/>
      <c r="L44" s="21"/>
      <c r="M44" s="6"/>
      <c r="N44" s="2"/>
      <c r="O44" s="2"/>
      <c r="P44" s="21"/>
      <c r="Q44" s="6"/>
      <c r="R44" s="2"/>
      <c r="S44" s="6"/>
      <c r="T44" s="2"/>
      <c r="U44" s="6"/>
      <c r="V44" s="2"/>
      <c r="W44" s="6"/>
      <c r="X44" s="2"/>
      <c r="Y44" s="6"/>
      <c r="Z44" s="9"/>
    </row>
    <row r="45" spans="1:26" ht="21.75" customHeight="1">
      <c r="A45" s="20"/>
      <c r="B45" s="2"/>
      <c r="C45" s="6"/>
      <c r="D45" s="2"/>
      <c r="E45" s="6"/>
      <c r="F45" s="2"/>
      <c r="G45" s="6"/>
      <c r="H45" s="2"/>
      <c r="I45" s="6"/>
      <c r="J45" s="2"/>
      <c r="K45" s="6"/>
      <c r="L45" s="21"/>
      <c r="M45" s="6"/>
      <c r="N45" s="2"/>
      <c r="O45" s="2"/>
      <c r="P45" s="21"/>
      <c r="Q45" s="6"/>
      <c r="R45" s="2"/>
      <c r="S45" s="6"/>
      <c r="T45" s="2"/>
      <c r="U45" s="6"/>
      <c r="V45" s="2"/>
      <c r="W45" s="6"/>
      <c r="X45" s="2"/>
      <c r="Y45" s="6"/>
      <c r="Z45" s="9"/>
    </row>
    <row r="46" spans="1:26" ht="21.75" customHeight="1">
      <c r="A46" s="20"/>
      <c r="B46" s="2"/>
      <c r="C46" s="6"/>
      <c r="D46" s="2"/>
      <c r="E46" s="6"/>
      <c r="F46" s="2"/>
      <c r="G46" s="6"/>
      <c r="H46" s="2"/>
      <c r="I46" s="6"/>
      <c r="J46" s="2"/>
      <c r="K46" s="6"/>
      <c r="L46" s="21"/>
      <c r="M46" s="6"/>
      <c r="N46" s="2"/>
      <c r="O46" s="2"/>
      <c r="P46" s="21"/>
      <c r="Q46" s="6"/>
      <c r="R46" s="2"/>
      <c r="S46" s="6"/>
      <c r="T46" s="2"/>
      <c r="U46" s="6"/>
      <c r="V46" s="2"/>
      <c r="W46" s="6"/>
      <c r="X46" s="2"/>
      <c r="Y46" s="6"/>
      <c r="Z46" s="9"/>
    </row>
    <row r="47" spans="1:26" ht="21.75" customHeight="1" thickBot="1">
      <c r="A47" s="22"/>
      <c r="B47" s="4"/>
      <c r="C47" s="7"/>
      <c r="D47" s="4"/>
      <c r="E47" s="7"/>
      <c r="F47" s="4"/>
      <c r="G47" s="7"/>
      <c r="H47" s="4"/>
      <c r="I47" s="7"/>
      <c r="J47" s="4"/>
      <c r="K47" s="7"/>
      <c r="L47" s="25"/>
      <c r="M47" s="7"/>
      <c r="N47" s="4"/>
      <c r="O47" s="4"/>
      <c r="P47" s="25"/>
      <c r="Q47" s="7"/>
      <c r="R47" s="4"/>
      <c r="S47" s="7"/>
      <c r="T47" s="4"/>
      <c r="U47" s="7"/>
      <c r="V47" s="4"/>
      <c r="W47" s="7"/>
      <c r="X47" s="4"/>
      <c r="Y47" s="7"/>
      <c r="Z47" s="10"/>
    </row>
    <row r="48" spans="1:26" ht="21.75" customHeight="1"/>
    <row r="49" ht="21.75" customHeight="1"/>
    <row r="50" ht="21.75" customHeight="1"/>
    <row r="51" ht="21.75" customHeight="1"/>
    <row r="52" ht="21.75" customHeight="1"/>
    <row r="53" ht="21.75" customHeight="1"/>
    <row r="54" ht="21.75" customHeight="1"/>
    <row r="55" ht="21.75" customHeight="1"/>
    <row r="56" ht="21.75" customHeight="1"/>
    <row r="57" ht="21.75" customHeight="1"/>
    <row r="58" ht="21.75" customHeight="1"/>
    <row r="59" ht="21.75" customHeight="1"/>
    <row r="60" ht="21.75" customHeight="1"/>
    <row r="61" ht="21.75" customHeight="1"/>
    <row r="62" ht="21.75" customHeight="1"/>
    <row r="63" ht="21.75" customHeight="1"/>
    <row r="64" ht="21.75" customHeight="1"/>
    <row r="65" ht="21.75" customHeight="1"/>
    <row r="66" ht="21.75" customHeight="1"/>
    <row r="67" ht="21.75" customHeight="1"/>
    <row r="68" ht="21.75" customHeight="1"/>
    <row r="69" ht="21.75" customHeight="1"/>
    <row r="70" ht="21.75" customHeight="1"/>
    <row r="71" ht="21.75" customHeight="1"/>
  </sheetData>
  <mergeCells count="30">
    <mergeCell ref="A9:Z9"/>
    <mergeCell ref="Y7:Y8"/>
    <mergeCell ref="Z7:Z8"/>
    <mergeCell ref="J7:K7"/>
    <mergeCell ref="L7:L8"/>
    <mergeCell ref="P7:P8"/>
    <mergeCell ref="Q7:R7"/>
    <mergeCell ref="S7:T7"/>
    <mergeCell ref="U7:V7"/>
    <mergeCell ref="C7:C8"/>
    <mergeCell ref="D7:E7"/>
    <mergeCell ref="F7:G7"/>
    <mergeCell ref="H7:I7"/>
    <mergeCell ref="W7:X7"/>
    <mergeCell ref="A1:Z1"/>
    <mergeCell ref="J4:Z4"/>
    <mergeCell ref="A5:A8"/>
    <mergeCell ref="B5:L5"/>
    <mergeCell ref="M5:O5"/>
    <mergeCell ref="P5:Z5"/>
    <mergeCell ref="B6:C6"/>
    <mergeCell ref="D6:G6"/>
    <mergeCell ref="H6:L6"/>
    <mergeCell ref="M6:M8"/>
    <mergeCell ref="N6:N8"/>
    <mergeCell ref="O6:O8"/>
    <mergeCell ref="P6:T6"/>
    <mergeCell ref="U6:X6"/>
    <mergeCell ref="Y6:Z6"/>
    <mergeCell ref="B7:B8"/>
  </mergeCells>
  <printOptions horizontalCentered="1"/>
  <pageMargins left="0.39370078740157483" right="0.39370078740157483" top="0.98425196850393704" bottom="0.39370078740157483" header="0.51181102362204722" footer="0.11811023622047245"/>
  <pageSetup paperSize="9" scale="50" firstPageNumber="83" fitToHeight="2" orientation="landscape" horizontalDpi="300" verticalDpi="300" r:id="rId1"/>
  <headerFooter alignWithMargins="0">
    <oddFooter>&amp;R&amp;11&amp;F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dimension ref="A1:Z139"/>
  <sheetViews>
    <sheetView showGridLines="0" showWhiteSpace="0" topLeftCell="A7" zoomScale="60" zoomScaleNormal="60" zoomScalePageLayoutView="50" workbookViewId="0">
      <selection sqref="A1:Z1"/>
    </sheetView>
  </sheetViews>
  <sheetFormatPr defaultRowHeight="12.75"/>
  <cols>
    <col min="1" max="1" width="13" style="16" customWidth="1"/>
    <col min="2" max="2" width="11.5703125" style="18" customWidth="1"/>
    <col min="3" max="3" width="7.85546875" style="17" customWidth="1"/>
    <col min="4" max="4" width="11.5703125" style="18" customWidth="1"/>
    <col min="5" max="5" width="7.85546875" style="17" customWidth="1"/>
    <col min="6" max="6" width="11.5703125" style="18" customWidth="1"/>
    <col min="7" max="7" width="7.85546875" style="17" customWidth="1"/>
    <col min="8" max="8" width="11.5703125" style="17" customWidth="1"/>
    <col min="9" max="9" width="7.85546875" style="17" customWidth="1"/>
    <col min="10" max="10" width="11.5703125" style="18" customWidth="1"/>
    <col min="11" max="11" width="7.85546875" style="17" customWidth="1"/>
    <col min="12" max="12" width="9.5703125" style="18" customWidth="1"/>
    <col min="13" max="13" width="11.5703125" style="18" customWidth="1"/>
    <col min="14" max="14" width="11.5703125" style="17" customWidth="1"/>
    <col min="15" max="15" width="9.5703125" style="17" customWidth="1"/>
    <col min="16" max="16" width="9.5703125" style="18" customWidth="1"/>
    <col min="17" max="17" width="7.85546875" style="18" customWidth="1"/>
    <col min="18" max="18" width="11.5703125" style="17" customWidth="1"/>
    <col min="19" max="19" width="7.85546875" style="17" customWidth="1"/>
    <col min="20" max="20" width="11.5703125" style="17" customWidth="1"/>
    <col min="21" max="21" width="7.85546875" style="18" customWidth="1"/>
    <col min="22" max="22" width="11.5703125" style="17" customWidth="1"/>
    <col min="23" max="23" width="7.85546875" style="18" customWidth="1"/>
    <col min="24" max="24" width="11.5703125" style="17" customWidth="1"/>
    <col min="25" max="25" width="7.85546875" style="18" customWidth="1"/>
    <col min="26" max="26" width="11.5703125" style="17" customWidth="1"/>
    <col min="27" max="16384" width="9.140625" style="16"/>
  </cols>
  <sheetData>
    <row r="1" spans="1:26" s="41" customFormat="1" ht="26.25" customHeight="1">
      <c r="A1" s="45" t="s">
        <v>108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7"/>
    </row>
    <row r="2" spans="1:26" s="36" customFormat="1" ht="18" customHeight="1">
      <c r="A2" s="32" t="s">
        <v>106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4"/>
      <c r="O2" s="34"/>
      <c r="P2" s="33"/>
      <c r="Q2" s="33"/>
      <c r="R2" s="33"/>
      <c r="S2" s="33"/>
      <c r="T2" s="33"/>
      <c r="U2" s="33"/>
      <c r="V2" s="33"/>
      <c r="W2" s="33"/>
      <c r="X2" s="33"/>
      <c r="Y2" s="34"/>
      <c r="Z2" s="35"/>
    </row>
    <row r="3" spans="1:26" s="36" customFormat="1" ht="18" customHeight="1">
      <c r="A3" s="37" t="s">
        <v>107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4"/>
      <c r="O3" s="34"/>
      <c r="P3" s="38"/>
      <c r="Q3" s="38"/>
      <c r="R3" s="38"/>
      <c r="S3" s="38"/>
      <c r="T3" s="38"/>
      <c r="U3" s="38"/>
      <c r="V3" s="38"/>
      <c r="W3" s="38"/>
      <c r="X3" s="38"/>
      <c r="Y3" s="34"/>
      <c r="Z3" s="35"/>
    </row>
    <row r="4" spans="1:26" s="36" customFormat="1" ht="18" customHeight="1" thickBot="1">
      <c r="A4" s="37"/>
      <c r="B4" s="39"/>
      <c r="C4" s="40"/>
      <c r="D4" s="39"/>
      <c r="E4" s="40"/>
      <c r="F4" s="39"/>
      <c r="G4" s="40"/>
      <c r="H4" s="40"/>
      <c r="I4" s="40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8"/>
    </row>
    <row r="5" spans="1:26" s="42" customFormat="1" ht="18.75" customHeight="1">
      <c r="A5" s="52" t="s">
        <v>7</v>
      </c>
      <c r="B5" s="59" t="s">
        <v>3</v>
      </c>
      <c r="C5" s="59"/>
      <c r="D5" s="59"/>
      <c r="E5" s="59"/>
      <c r="F5" s="59"/>
      <c r="G5" s="59"/>
      <c r="H5" s="59"/>
      <c r="I5" s="59"/>
      <c r="J5" s="59"/>
      <c r="K5" s="59"/>
      <c r="L5" s="59"/>
      <c r="M5" s="59" t="s">
        <v>0</v>
      </c>
      <c r="N5" s="59"/>
      <c r="O5" s="59"/>
      <c r="P5" s="59" t="s">
        <v>4</v>
      </c>
      <c r="Q5" s="59"/>
      <c r="R5" s="59"/>
      <c r="S5" s="59"/>
      <c r="T5" s="59"/>
      <c r="U5" s="59"/>
      <c r="V5" s="59"/>
      <c r="W5" s="59"/>
      <c r="X5" s="59"/>
      <c r="Y5" s="59"/>
      <c r="Z5" s="62"/>
    </row>
    <row r="6" spans="1:26" s="42" customFormat="1" ht="18.75" customHeight="1">
      <c r="A6" s="53"/>
      <c r="B6" s="60" t="s">
        <v>1</v>
      </c>
      <c r="C6" s="60"/>
      <c r="D6" s="60" t="s">
        <v>15</v>
      </c>
      <c r="E6" s="60"/>
      <c r="F6" s="60"/>
      <c r="G6" s="60"/>
      <c r="H6" s="60" t="s">
        <v>5</v>
      </c>
      <c r="I6" s="60"/>
      <c r="J6" s="60"/>
      <c r="K6" s="60"/>
      <c r="L6" s="60"/>
      <c r="M6" s="55" t="s">
        <v>59</v>
      </c>
      <c r="N6" s="70" t="s">
        <v>56</v>
      </c>
      <c r="O6" s="48" t="s">
        <v>57</v>
      </c>
      <c r="P6" s="63" t="s">
        <v>5</v>
      </c>
      <c r="Q6" s="63"/>
      <c r="R6" s="63"/>
      <c r="S6" s="63"/>
      <c r="T6" s="63"/>
      <c r="U6" s="55" t="s">
        <v>15</v>
      </c>
      <c r="V6" s="55"/>
      <c r="W6" s="55"/>
      <c r="X6" s="55"/>
      <c r="Y6" s="60" t="s">
        <v>1</v>
      </c>
      <c r="Z6" s="61"/>
    </row>
    <row r="7" spans="1:26" s="42" customFormat="1" ht="18.75" customHeight="1">
      <c r="A7" s="53"/>
      <c r="B7" s="50" t="s">
        <v>2</v>
      </c>
      <c r="C7" s="63" t="s">
        <v>55</v>
      </c>
      <c r="D7" s="50" t="s">
        <v>9</v>
      </c>
      <c r="E7" s="69"/>
      <c r="F7" s="50" t="s">
        <v>8</v>
      </c>
      <c r="G7" s="50"/>
      <c r="H7" s="50" t="s">
        <v>53</v>
      </c>
      <c r="I7" s="50"/>
      <c r="J7" s="60" t="s">
        <v>54</v>
      </c>
      <c r="K7" s="60"/>
      <c r="L7" s="55" t="s">
        <v>58</v>
      </c>
      <c r="M7" s="55"/>
      <c r="N7" s="70"/>
      <c r="O7" s="48"/>
      <c r="P7" s="55" t="s">
        <v>58</v>
      </c>
      <c r="Q7" s="60" t="s">
        <v>54</v>
      </c>
      <c r="R7" s="60"/>
      <c r="S7" s="50" t="s">
        <v>53</v>
      </c>
      <c r="T7" s="50"/>
      <c r="U7" s="50" t="s">
        <v>8</v>
      </c>
      <c r="V7" s="50"/>
      <c r="W7" s="50" t="s">
        <v>9</v>
      </c>
      <c r="X7" s="69"/>
      <c r="Y7" s="50" t="s">
        <v>6</v>
      </c>
      <c r="Z7" s="61" t="s">
        <v>2</v>
      </c>
    </row>
    <row r="8" spans="1:26" s="42" customFormat="1" ht="18.75" customHeight="1" thickBot="1">
      <c r="A8" s="54"/>
      <c r="B8" s="51"/>
      <c r="C8" s="64"/>
      <c r="D8" s="43" t="s">
        <v>2</v>
      </c>
      <c r="E8" s="44" t="s">
        <v>55</v>
      </c>
      <c r="F8" s="43" t="s">
        <v>2</v>
      </c>
      <c r="G8" s="44" t="s">
        <v>55</v>
      </c>
      <c r="H8" s="43" t="s">
        <v>2</v>
      </c>
      <c r="I8" s="44" t="s">
        <v>55</v>
      </c>
      <c r="J8" s="43" t="s">
        <v>2</v>
      </c>
      <c r="K8" s="44" t="s">
        <v>55</v>
      </c>
      <c r="L8" s="56"/>
      <c r="M8" s="56"/>
      <c r="N8" s="71"/>
      <c r="O8" s="49"/>
      <c r="P8" s="56"/>
      <c r="Q8" s="44" t="s">
        <v>55</v>
      </c>
      <c r="R8" s="43" t="s">
        <v>2</v>
      </c>
      <c r="S8" s="44" t="s">
        <v>55</v>
      </c>
      <c r="T8" s="43" t="s">
        <v>2</v>
      </c>
      <c r="U8" s="44" t="s">
        <v>55</v>
      </c>
      <c r="V8" s="43" t="s">
        <v>2</v>
      </c>
      <c r="W8" s="44" t="s">
        <v>55</v>
      </c>
      <c r="X8" s="43" t="s">
        <v>2</v>
      </c>
      <c r="Y8" s="51"/>
      <c r="Z8" s="65"/>
    </row>
    <row r="9" spans="1:26" s="19" customFormat="1" ht="30" customHeight="1">
      <c r="A9" s="66" t="s">
        <v>95</v>
      </c>
      <c r="B9" s="67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67"/>
      <c r="Y9" s="67"/>
      <c r="Z9" s="68"/>
    </row>
    <row r="10" spans="1:26" ht="21.75" customHeight="1">
      <c r="A10" s="20">
        <v>0</v>
      </c>
      <c r="B10" s="2" t="s">
        <v>105</v>
      </c>
      <c r="C10" s="6" t="s">
        <v>105</v>
      </c>
      <c r="D10" s="2" t="s">
        <v>105</v>
      </c>
      <c r="E10" s="6" t="s">
        <v>105</v>
      </c>
      <c r="F10" s="2" t="s">
        <v>105</v>
      </c>
      <c r="G10" s="6" t="s">
        <v>105</v>
      </c>
      <c r="H10" s="2" t="s">
        <v>105</v>
      </c>
      <c r="I10" s="6" t="s">
        <v>105</v>
      </c>
      <c r="J10" s="2" t="s">
        <v>105</v>
      </c>
      <c r="K10" s="6" t="s">
        <v>105</v>
      </c>
      <c r="L10" s="21" t="s">
        <v>105</v>
      </c>
      <c r="M10" s="2" t="s">
        <v>105</v>
      </c>
      <c r="N10" s="2" t="s">
        <v>105</v>
      </c>
      <c r="O10" s="2" t="s">
        <v>105</v>
      </c>
      <c r="P10" s="21" t="s">
        <v>105</v>
      </c>
      <c r="Q10" s="6" t="s">
        <v>105</v>
      </c>
      <c r="R10" s="2" t="s">
        <v>105</v>
      </c>
      <c r="S10" s="6" t="s">
        <v>105</v>
      </c>
      <c r="T10" s="2" t="s">
        <v>105</v>
      </c>
      <c r="U10" s="6" t="s">
        <v>105</v>
      </c>
      <c r="V10" s="2" t="s">
        <v>105</v>
      </c>
      <c r="W10" s="6" t="s">
        <v>105</v>
      </c>
      <c r="X10" s="2" t="s">
        <v>105</v>
      </c>
      <c r="Y10" s="6" t="s">
        <v>105</v>
      </c>
      <c r="Z10" s="9" t="s">
        <v>105</v>
      </c>
    </row>
    <row r="11" spans="1:26" ht="21.75" customHeight="1">
      <c r="A11" s="20" t="s">
        <v>60</v>
      </c>
      <c r="B11" s="2" t="s">
        <v>105</v>
      </c>
      <c r="C11" s="6" t="s">
        <v>105</v>
      </c>
      <c r="D11" s="2" t="s">
        <v>105</v>
      </c>
      <c r="E11" s="6" t="s">
        <v>105</v>
      </c>
      <c r="F11" s="2" t="s">
        <v>105</v>
      </c>
      <c r="G11" s="6" t="s">
        <v>105</v>
      </c>
      <c r="H11" s="2" t="s">
        <v>105</v>
      </c>
      <c r="I11" s="6" t="s">
        <v>105</v>
      </c>
      <c r="J11" s="2" t="s">
        <v>105</v>
      </c>
      <c r="K11" s="6" t="s">
        <v>105</v>
      </c>
      <c r="L11" s="21" t="s">
        <v>105</v>
      </c>
      <c r="M11" s="2" t="s">
        <v>105</v>
      </c>
      <c r="N11" s="2" t="s">
        <v>105</v>
      </c>
      <c r="O11" s="2" t="s">
        <v>105</v>
      </c>
      <c r="P11" s="21" t="s">
        <v>105</v>
      </c>
      <c r="Q11" s="6" t="s">
        <v>105</v>
      </c>
      <c r="R11" s="2" t="s">
        <v>105</v>
      </c>
      <c r="S11" s="6" t="s">
        <v>105</v>
      </c>
      <c r="T11" s="2" t="s">
        <v>105</v>
      </c>
      <c r="U11" s="6" t="s">
        <v>105</v>
      </c>
      <c r="V11" s="2" t="s">
        <v>105</v>
      </c>
      <c r="W11" s="6" t="s">
        <v>105</v>
      </c>
      <c r="X11" s="2" t="s">
        <v>105</v>
      </c>
      <c r="Y11" s="6" t="s">
        <v>105</v>
      </c>
      <c r="Z11" s="9" t="s">
        <v>105</v>
      </c>
    </row>
    <row r="12" spans="1:26" ht="21.75" customHeight="1">
      <c r="A12" s="20">
        <v>1</v>
      </c>
      <c r="B12" s="2" t="s">
        <v>105</v>
      </c>
      <c r="C12" s="6" t="s">
        <v>105</v>
      </c>
      <c r="D12" s="3" t="s">
        <v>105</v>
      </c>
      <c r="E12" s="14" t="s">
        <v>105</v>
      </c>
      <c r="F12" s="3" t="s">
        <v>105</v>
      </c>
      <c r="G12" s="6" t="s">
        <v>105</v>
      </c>
      <c r="H12" s="3" t="s">
        <v>105</v>
      </c>
      <c r="I12" s="6" t="s">
        <v>105</v>
      </c>
      <c r="J12" s="3" t="s">
        <v>105</v>
      </c>
      <c r="K12" s="6" t="s">
        <v>105</v>
      </c>
      <c r="L12" s="21" t="s">
        <v>105</v>
      </c>
      <c r="M12" s="2" t="s">
        <v>105</v>
      </c>
      <c r="N12" s="2" t="s">
        <v>105</v>
      </c>
      <c r="O12" s="2" t="s">
        <v>105</v>
      </c>
      <c r="P12" s="21" t="s">
        <v>105</v>
      </c>
      <c r="Q12" s="6" t="s">
        <v>105</v>
      </c>
      <c r="R12" s="3" t="s">
        <v>105</v>
      </c>
      <c r="S12" s="14" t="s">
        <v>105</v>
      </c>
      <c r="T12" s="3" t="s">
        <v>105</v>
      </c>
      <c r="U12" s="14" t="s">
        <v>105</v>
      </c>
      <c r="V12" s="3" t="s">
        <v>105</v>
      </c>
      <c r="W12" s="14" t="s">
        <v>105</v>
      </c>
      <c r="X12" s="3" t="s">
        <v>105</v>
      </c>
      <c r="Y12" s="6" t="s">
        <v>105</v>
      </c>
      <c r="Z12" s="9" t="s">
        <v>105</v>
      </c>
    </row>
    <row r="13" spans="1:26" ht="21.75" customHeight="1">
      <c r="A13" s="20" t="s">
        <v>61</v>
      </c>
      <c r="B13" s="2" t="s">
        <v>105</v>
      </c>
      <c r="C13" s="6" t="s">
        <v>105</v>
      </c>
      <c r="D13" s="2" t="s">
        <v>105</v>
      </c>
      <c r="E13" s="6" t="s">
        <v>105</v>
      </c>
      <c r="F13" s="2" t="s">
        <v>105</v>
      </c>
      <c r="G13" s="6" t="s">
        <v>105</v>
      </c>
      <c r="H13" s="2" t="s">
        <v>105</v>
      </c>
      <c r="I13" s="6" t="s">
        <v>105</v>
      </c>
      <c r="J13" s="2" t="s">
        <v>105</v>
      </c>
      <c r="K13" s="6" t="s">
        <v>105</v>
      </c>
      <c r="L13" s="21" t="s">
        <v>105</v>
      </c>
      <c r="M13" s="2" t="s">
        <v>105</v>
      </c>
      <c r="N13" s="2" t="s">
        <v>105</v>
      </c>
      <c r="O13" s="2" t="s">
        <v>105</v>
      </c>
      <c r="P13" s="21" t="s">
        <v>105</v>
      </c>
      <c r="Q13" s="6" t="s">
        <v>105</v>
      </c>
      <c r="R13" s="2" t="s">
        <v>105</v>
      </c>
      <c r="S13" s="6" t="s">
        <v>105</v>
      </c>
      <c r="T13" s="2" t="s">
        <v>105</v>
      </c>
      <c r="U13" s="6" t="s">
        <v>105</v>
      </c>
      <c r="V13" s="2" t="s">
        <v>105</v>
      </c>
      <c r="W13" s="6" t="s">
        <v>105</v>
      </c>
      <c r="X13" s="2" t="s">
        <v>105</v>
      </c>
      <c r="Y13" s="6" t="s">
        <v>105</v>
      </c>
      <c r="Z13" s="9" t="s">
        <v>105</v>
      </c>
    </row>
    <row r="14" spans="1:26" ht="21.75" customHeight="1">
      <c r="A14" s="20">
        <v>2</v>
      </c>
      <c r="B14" s="2" t="s">
        <v>105</v>
      </c>
      <c r="C14" s="6" t="s">
        <v>105</v>
      </c>
      <c r="D14" s="2" t="s">
        <v>105</v>
      </c>
      <c r="E14" s="6" t="s">
        <v>105</v>
      </c>
      <c r="F14" s="2" t="s">
        <v>105</v>
      </c>
      <c r="G14" s="6" t="s">
        <v>105</v>
      </c>
      <c r="H14" s="2" t="s">
        <v>105</v>
      </c>
      <c r="I14" s="6" t="s">
        <v>105</v>
      </c>
      <c r="J14" s="2" t="s">
        <v>105</v>
      </c>
      <c r="K14" s="6" t="s">
        <v>105</v>
      </c>
      <c r="L14" s="21" t="s">
        <v>105</v>
      </c>
      <c r="M14" s="2" t="s">
        <v>105</v>
      </c>
      <c r="N14" s="2" t="s">
        <v>105</v>
      </c>
      <c r="O14" s="2" t="s">
        <v>105</v>
      </c>
      <c r="P14" s="21" t="s">
        <v>105</v>
      </c>
      <c r="Q14" s="6" t="s">
        <v>105</v>
      </c>
      <c r="R14" s="2" t="s">
        <v>105</v>
      </c>
      <c r="S14" s="6" t="s">
        <v>105</v>
      </c>
      <c r="T14" s="2" t="s">
        <v>105</v>
      </c>
      <c r="U14" s="6" t="s">
        <v>105</v>
      </c>
      <c r="V14" s="2" t="s">
        <v>105</v>
      </c>
      <c r="W14" s="6" t="s">
        <v>105</v>
      </c>
      <c r="X14" s="2" t="s">
        <v>105</v>
      </c>
      <c r="Y14" s="6" t="s">
        <v>105</v>
      </c>
      <c r="Z14" s="9" t="s">
        <v>105</v>
      </c>
    </row>
    <row r="15" spans="1:26" ht="21.75" customHeight="1">
      <c r="A15" s="20" t="s">
        <v>62</v>
      </c>
      <c r="B15" s="2" t="s">
        <v>105</v>
      </c>
      <c r="C15" s="6" t="s">
        <v>105</v>
      </c>
      <c r="D15" s="2" t="s">
        <v>105</v>
      </c>
      <c r="E15" s="6" t="s">
        <v>105</v>
      </c>
      <c r="F15" s="2" t="s">
        <v>105</v>
      </c>
      <c r="G15" s="6" t="s">
        <v>105</v>
      </c>
      <c r="H15" s="2" t="s">
        <v>105</v>
      </c>
      <c r="I15" s="6" t="s">
        <v>105</v>
      </c>
      <c r="J15" s="2" t="s">
        <v>105</v>
      </c>
      <c r="K15" s="6" t="s">
        <v>105</v>
      </c>
      <c r="L15" s="21" t="s">
        <v>105</v>
      </c>
      <c r="M15" s="2" t="s">
        <v>105</v>
      </c>
      <c r="N15" s="2" t="s">
        <v>105</v>
      </c>
      <c r="O15" s="2" t="s">
        <v>105</v>
      </c>
      <c r="P15" s="21" t="s">
        <v>105</v>
      </c>
      <c r="Q15" s="6" t="s">
        <v>105</v>
      </c>
      <c r="R15" s="2" t="s">
        <v>105</v>
      </c>
      <c r="S15" s="6" t="s">
        <v>105</v>
      </c>
      <c r="T15" s="2" t="s">
        <v>105</v>
      </c>
      <c r="U15" s="6" t="s">
        <v>105</v>
      </c>
      <c r="V15" s="2" t="s">
        <v>105</v>
      </c>
      <c r="W15" s="6" t="s">
        <v>105</v>
      </c>
      <c r="X15" s="2" t="s">
        <v>105</v>
      </c>
      <c r="Y15" s="6" t="s">
        <v>105</v>
      </c>
      <c r="Z15" s="9" t="s">
        <v>105</v>
      </c>
    </row>
    <row r="16" spans="1:26" ht="21.75" customHeight="1">
      <c r="A16" s="20">
        <v>3</v>
      </c>
      <c r="B16" s="2">
        <v>907.02300000000002</v>
      </c>
      <c r="C16" s="6">
        <v>8.25</v>
      </c>
      <c r="D16" s="2">
        <v>906.98599999999999</v>
      </c>
      <c r="E16" s="6">
        <v>8.25</v>
      </c>
      <c r="F16" s="2">
        <v>906.98599999999999</v>
      </c>
      <c r="G16" s="6">
        <v>7.75</v>
      </c>
      <c r="H16" s="2">
        <v>906.98599999999999</v>
      </c>
      <c r="I16" s="6">
        <v>7.75</v>
      </c>
      <c r="J16" s="2">
        <v>905.50599999999997</v>
      </c>
      <c r="K16" s="6">
        <v>7.75</v>
      </c>
      <c r="L16" s="21">
        <v>-0.02</v>
      </c>
      <c r="M16" s="2">
        <v>906.97199999999998</v>
      </c>
      <c r="N16" s="2">
        <v>905.66099999999994</v>
      </c>
      <c r="O16" s="2">
        <f t="shared" ref="O16:O25" si="0">N16-M16</f>
        <v>-1.3110000000000355</v>
      </c>
      <c r="P16" s="21">
        <v>-0.02</v>
      </c>
      <c r="Q16" s="6">
        <v>7.75</v>
      </c>
      <c r="R16" s="2">
        <v>905.50599999999997</v>
      </c>
      <c r="S16" s="6">
        <v>7.75</v>
      </c>
      <c r="T16" s="2">
        <v>906.98599999999999</v>
      </c>
      <c r="U16" s="6">
        <v>7.75</v>
      </c>
      <c r="V16" s="2">
        <v>906.98599999999999</v>
      </c>
      <c r="W16" s="6">
        <v>8.25</v>
      </c>
      <c r="X16" s="2">
        <v>906.98599999999999</v>
      </c>
      <c r="Y16" s="6">
        <v>8.25</v>
      </c>
      <c r="Z16" s="9">
        <v>906.97299999999996</v>
      </c>
    </row>
    <row r="17" spans="1:26" ht="21.75" customHeight="1">
      <c r="A17" s="20" t="s">
        <v>63</v>
      </c>
      <c r="B17" s="2">
        <v>906.97400000000005</v>
      </c>
      <c r="C17" s="6">
        <v>8.25</v>
      </c>
      <c r="D17" s="2">
        <v>906.798</v>
      </c>
      <c r="E17" s="6">
        <v>8.25</v>
      </c>
      <c r="F17" s="2">
        <v>906.798</v>
      </c>
      <c r="G17" s="6">
        <v>7.75</v>
      </c>
      <c r="H17" s="2">
        <v>906.798</v>
      </c>
      <c r="I17" s="6">
        <v>7.75</v>
      </c>
      <c r="J17" s="2">
        <v>905.31799999999998</v>
      </c>
      <c r="K17" s="6">
        <v>7.75</v>
      </c>
      <c r="L17" s="21">
        <v>-0.02</v>
      </c>
      <c r="M17" s="2">
        <v>906.93499999999995</v>
      </c>
      <c r="N17" s="2">
        <v>905.47299999999996</v>
      </c>
      <c r="O17" s="2">
        <f t="shared" si="0"/>
        <v>-1.4619999999999891</v>
      </c>
      <c r="P17" s="21">
        <v>-0.02</v>
      </c>
      <c r="Q17" s="6">
        <v>7.75</v>
      </c>
      <c r="R17" s="2">
        <v>905.31799999999998</v>
      </c>
      <c r="S17" s="6">
        <v>7.75</v>
      </c>
      <c r="T17" s="2">
        <v>906.798</v>
      </c>
      <c r="U17" s="6">
        <v>7.75</v>
      </c>
      <c r="V17" s="2">
        <v>906.798</v>
      </c>
      <c r="W17" s="6">
        <v>8.25</v>
      </c>
      <c r="X17" s="2">
        <v>906.798</v>
      </c>
      <c r="Y17" s="6">
        <v>8.25</v>
      </c>
      <c r="Z17" s="9">
        <v>906.9</v>
      </c>
    </row>
    <row r="18" spans="1:26" ht="21.75" customHeight="1">
      <c r="A18" s="20">
        <v>4</v>
      </c>
      <c r="B18" s="2">
        <v>906.97</v>
      </c>
      <c r="C18" s="6">
        <v>8.25</v>
      </c>
      <c r="D18" s="2">
        <v>906.54100000000005</v>
      </c>
      <c r="E18" s="6">
        <v>8.25</v>
      </c>
      <c r="F18" s="2">
        <v>906.54100000000005</v>
      </c>
      <c r="G18" s="6">
        <v>7.75</v>
      </c>
      <c r="H18" s="2">
        <v>906.54100000000005</v>
      </c>
      <c r="I18" s="6">
        <v>7.75</v>
      </c>
      <c r="J18" s="2">
        <v>905.06100000000004</v>
      </c>
      <c r="K18" s="6">
        <v>7.75</v>
      </c>
      <c r="L18" s="21">
        <v>-0.02</v>
      </c>
      <c r="M18" s="2">
        <v>907.13400000000001</v>
      </c>
      <c r="N18" s="2">
        <v>905.21600000000001</v>
      </c>
      <c r="O18" s="2">
        <f t="shared" si="0"/>
        <v>-1.9180000000000064</v>
      </c>
      <c r="P18" s="21">
        <v>-0.02</v>
      </c>
      <c r="Q18" s="6">
        <v>7.75</v>
      </c>
      <c r="R18" s="2">
        <v>905.06100000000004</v>
      </c>
      <c r="S18" s="6">
        <v>7.75</v>
      </c>
      <c r="T18" s="2">
        <v>906.54100000000005</v>
      </c>
      <c r="U18" s="6">
        <v>7.75</v>
      </c>
      <c r="V18" s="2">
        <v>906.54100000000005</v>
      </c>
      <c r="W18" s="6">
        <v>8.25</v>
      </c>
      <c r="X18" s="2">
        <v>906.54100000000005</v>
      </c>
      <c r="Y18" s="6">
        <v>8.25</v>
      </c>
      <c r="Z18" s="9">
        <v>906.88199999999995</v>
      </c>
    </row>
    <row r="19" spans="1:26" ht="21.75" customHeight="1">
      <c r="A19" s="20" t="s">
        <v>64</v>
      </c>
      <c r="B19" s="2">
        <v>906.91099999999994</v>
      </c>
      <c r="C19" s="6">
        <v>8.25</v>
      </c>
      <c r="D19" s="2">
        <v>906.21500000000003</v>
      </c>
      <c r="E19" s="14">
        <v>8.25</v>
      </c>
      <c r="F19" s="2">
        <v>906.21500000000003</v>
      </c>
      <c r="G19" s="6">
        <v>7.75</v>
      </c>
      <c r="H19" s="2">
        <v>906.21500000000003</v>
      </c>
      <c r="I19" s="6">
        <v>7.75</v>
      </c>
      <c r="J19" s="2">
        <v>904.73500000000001</v>
      </c>
      <c r="K19" s="6">
        <v>7.75</v>
      </c>
      <c r="L19" s="21">
        <v>-0.02</v>
      </c>
      <c r="M19" s="2">
        <v>907.17</v>
      </c>
      <c r="N19" s="2">
        <v>904.89</v>
      </c>
      <c r="O19" s="2">
        <f t="shared" si="0"/>
        <v>-2.2799999999999727</v>
      </c>
      <c r="P19" s="21">
        <v>-0.02</v>
      </c>
      <c r="Q19" s="6">
        <v>7.75</v>
      </c>
      <c r="R19" s="2">
        <v>904.73500000000001</v>
      </c>
      <c r="S19" s="6">
        <v>7.75</v>
      </c>
      <c r="T19" s="2">
        <v>906.21500000000003</v>
      </c>
      <c r="U19" s="6">
        <v>7.75</v>
      </c>
      <c r="V19" s="2">
        <v>906.21500000000003</v>
      </c>
      <c r="W19" s="6">
        <v>8.25</v>
      </c>
      <c r="X19" s="2">
        <v>906.21500000000003</v>
      </c>
      <c r="Y19" s="6">
        <v>8.25</v>
      </c>
      <c r="Z19" s="9">
        <v>906.84500000000003</v>
      </c>
    </row>
    <row r="20" spans="1:26" ht="21.75" customHeight="1">
      <c r="A20" s="20">
        <v>5</v>
      </c>
      <c r="B20" s="2">
        <v>906.92399999999998</v>
      </c>
      <c r="C20" s="6">
        <v>8.25</v>
      </c>
      <c r="D20" s="2">
        <v>905.81899999999996</v>
      </c>
      <c r="E20" s="6">
        <v>8.25</v>
      </c>
      <c r="F20" s="2">
        <v>905.81899999999996</v>
      </c>
      <c r="G20" s="6">
        <v>7.75</v>
      </c>
      <c r="H20" s="2">
        <v>905.81899999999996</v>
      </c>
      <c r="I20" s="6">
        <v>7.75</v>
      </c>
      <c r="J20" s="2">
        <v>904.33900000000006</v>
      </c>
      <c r="K20" s="6">
        <v>7.75</v>
      </c>
      <c r="L20" s="21">
        <v>-0.02</v>
      </c>
      <c r="M20" s="2">
        <v>907.24900000000002</v>
      </c>
      <c r="N20" s="2">
        <v>904.49400000000003</v>
      </c>
      <c r="O20" s="2">
        <f t="shared" si="0"/>
        <v>-2.7549999999999955</v>
      </c>
      <c r="P20" s="21">
        <v>-0.02</v>
      </c>
      <c r="Q20" s="6">
        <v>7.75</v>
      </c>
      <c r="R20" s="2">
        <v>904.33900000000006</v>
      </c>
      <c r="S20" s="6">
        <v>7.75</v>
      </c>
      <c r="T20" s="2">
        <v>905.81899999999996</v>
      </c>
      <c r="U20" s="6">
        <v>7.75</v>
      </c>
      <c r="V20" s="2">
        <v>905.81899999999996</v>
      </c>
      <c r="W20" s="6">
        <v>8.25</v>
      </c>
      <c r="X20" s="2">
        <v>905.81899999999996</v>
      </c>
      <c r="Y20" s="6">
        <v>8.25</v>
      </c>
      <c r="Z20" s="9">
        <v>906.85699999999997</v>
      </c>
    </row>
    <row r="21" spans="1:26" ht="21.75" customHeight="1">
      <c r="A21" s="20" t="s">
        <v>66</v>
      </c>
      <c r="B21" s="2">
        <v>906.86300000000006</v>
      </c>
      <c r="C21" s="6">
        <v>8.25</v>
      </c>
      <c r="D21" s="2">
        <v>905.35500000000002</v>
      </c>
      <c r="E21" s="6">
        <v>8.25</v>
      </c>
      <c r="F21" s="2">
        <v>905.35500000000002</v>
      </c>
      <c r="G21" s="6">
        <v>7.75</v>
      </c>
      <c r="H21" s="2">
        <v>905.35500000000002</v>
      </c>
      <c r="I21" s="6">
        <v>7.75</v>
      </c>
      <c r="J21" s="2">
        <v>903.875</v>
      </c>
      <c r="K21" s="6">
        <v>7.75</v>
      </c>
      <c r="L21" s="21">
        <v>-0.02</v>
      </c>
      <c r="M21" s="2">
        <v>907.07100000000003</v>
      </c>
      <c r="N21" s="2">
        <v>904.03</v>
      </c>
      <c r="O21" s="2">
        <f t="shared" si="0"/>
        <v>-3.0410000000000537</v>
      </c>
      <c r="P21" s="21">
        <v>-0.02</v>
      </c>
      <c r="Q21" s="6">
        <v>7.75</v>
      </c>
      <c r="R21" s="2">
        <v>903.875</v>
      </c>
      <c r="S21" s="6">
        <v>7.75</v>
      </c>
      <c r="T21" s="2">
        <v>905.35500000000002</v>
      </c>
      <c r="U21" s="6">
        <v>7.75</v>
      </c>
      <c r="V21" s="2">
        <v>905.35500000000002</v>
      </c>
      <c r="W21" s="6">
        <v>8.25</v>
      </c>
      <c r="X21" s="2">
        <v>905.35500000000002</v>
      </c>
      <c r="Y21" s="6">
        <v>8.25</v>
      </c>
      <c r="Z21" s="9">
        <v>906.84</v>
      </c>
    </row>
    <row r="22" spans="1:26" ht="21.75" customHeight="1">
      <c r="A22" s="20">
        <v>6</v>
      </c>
      <c r="B22" s="2">
        <v>906.88099999999997</v>
      </c>
      <c r="C22" s="6">
        <v>8.25</v>
      </c>
      <c r="D22" s="2">
        <v>904.82</v>
      </c>
      <c r="E22" s="6">
        <v>8.25</v>
      </c>
      <c r="F22" s="2">
        <v>904.82</v>
      </c>
      <c r="G22" s="6">
        <v>7.75</v>
      </c>
      <c r="H22" s="2">
        <v>904.82</v>
      </c>
      <c r="I22" s="6">
        <v>7.75</v>
      </c>
      <c r="J22" s="2">
        <v>903.34</v>
      </c>
      <c r="K22" s="6">
        <v>7.75</v>
      </c>
      <c r="L22" s="21">
        <v>-0.02</v>
      </c>
      <c r="M22" s="2">
        <v>906.98099999999999</v>
      </c>
      <c r="N22" s="2">
        <v>903.495</v>
      </c>
      <c r="O22" s="2">
        <f t="shared" si="0"/>
        <v>-3.48599999999999</v>
      </c>
      <c r="P22" s="21">
        <v>-0.02</v>
      </c>
      <c r="Q22" s="6">
        <v>7.75</v>
      </c>
      <c r="R22" s="2">
        <v>903.34</v>
      </c>
      <c r="S22" s="6">
        <v>7.75</v>
      </c>
      <c r="T22" s="2">
        <v>904.82</v>
      </c>
      <c r="U22" s="6">
        <v>7.75</v>
      </c>
      <c r="V22" s="2">
        <v>904.82</v>
      </c>
      <c r="W22" s="6">
        <v>8.25</v>
      </c>
      <c r="X22" s="2">
        <v>904.82</v>
      </c>
      <c r="Y22" s="6">
        <v>8.25</v>
      </c>
      <c r="Z22" s="9">
        <v>906.84699999999998</v>
      </c>
    </row>
    <row r="23" spans="1:26" ht="21.75" customHeight="1">
      <c r="A23" s="20" t="s">
        <v>68</v>
      </c>
      <c r="B23" s="2">
        <v>906.80200000000002</v>
      </c>
      <c r="C23" s="6">
        <v>8.25</v>
      </c>
      <c r="D23" s="2">
        <v>904.22699999999998</v>
      </c>
      <c r="E23" s="6">
        <v>8.25</v>
      </c>
      <c r="F23" s="2">
        <v>904.22699999999998</v>
      </c>
      <c r="G23" s="6">
        <v>7.75</v>
      </c>
      <c r="H23" s="2">
        <v>904.22699999999998</v>
      </c>
      <c r="I23" s="6">
        <v>7.75</v>
      </c>
      <c r="J23" s="2">
        <v>902.74699999999996</v>
      </c>
      <c r="K23" s="6">
        <v>7.75</v>
      </c>
      <c r="L23" s="21">
        <v>-0.02</v>
      </c>
      <c r="M23" s="2">
        <v>907.05899999999997</v>
      </c>
      <c r="N23" s="2">
        <v>902.90200000000004</v>
      </c>
      <c r="O23" s="2">
        <f t="shared" si="0"/>
        <v>-4.1569999999999254</v>
      </c>
      <c r="P23" s="21">
        <v>-0.02</v>
      </c>
      <c r="Q23" s="6">
        <v>7.75</v>
      </c>
      <c r="R23" s="2">
        <v>902.74699999999996</v>
      </c>
      <c r="S23" s="6">
        <v>7.75</v>
      </c>
      <c r="T23" s="2">
        <v>904.22699999999998</v>
      </c>
      <c r="U23" s="6">
        <v>7.75</v>
      </c>
      <c r="V23" s="2">
        <v>904.22699999999998</v>
      </c>
      <c r="W23" s="6">
        <v>8.25</v>
      </c>
      <c r="X23" s="2">
        <v>904.22699999999998</v>
      </c>
      <c r="Y23" s="6">
        <v>8.25</v>
      </c>
      <c r="Z23" s="9">
        <v>906.75900000000001</v>
      </c>
    </row>
    <row r="24" spans="1:26" ht="21.75" customHeight="1">
      <c r="A24" s="20">
        <v>7</v>
      </c>
      <c r="B24" s="2">
        <v>906.83299999999997</v>
      </c>
      <c r="C24" s="6">
        <v>8.25</v>
      </c>
      <c r="D24" s="2">
        <v>903.62699999999995</v>
      </c>
      <c r="E24" s="6">
        <v>8.25</v>
      </c>
      <c r="F24" s="2">
        <v>903.62699999999995</v>
      </c>
      <c r="G24" s="6">
        <v>7.75</v>
      </c>
      <c r="H24" s="2">
        <v>903.62699999999995</v>
      </c>
      <c r="I24" s="6">
        <v>7.75</v>
      </c>
      <c r="J24" s="2">
        <v>902.14700000000005</v>
      </c>
      <c r="K24" s="6">
        <v>7.75</v>
      </c>
      <c r="L24" s="21">
        <v>-0.02</v>
      </c>
      <c r="M24" s="2">
        <v>907.20399999999995</v>
      </c>
      <c r="N24" s="2">
        <v>902.30200000000002</v>
      </c>
      <c r="O24" s="2">
        <f t="shared" si="0"/>
        <v>-4.90199999999993</v>
      </c>
      <c r="P24" s="21">
        <v>-0.02</v>
      </c>
      <c r="Q24" s="6">
        <v>7.75</v>
      </c>
      <c r="R24" s="2">
        <v>902.14700000000005</v>
      </c>
      <c r="S24" s="6">
        <v>7.75</v>
      </c>
      <c r="T24" s="2">
        <v>903.62699999999995</v>
      </c>
      <c r="U24" s="6">
        <v>7.75</v>
      </c>
      <c r="V24" s="2">
        <v>903.62699999999995</v>
      </c>
      <c r="W24" s="6">
        <v>8.25</v>
      </c>
      <c r="X24" s="2">
        <v>903.62699999999995</v>
      </c>
      <c r="Y24" s="6">
        <v>8.25</v>
      </c>
      <c r="Z24" s="9">
        <v>906.73500000000001</v>
      </c>
    </row>
    <row r="25" spans="1:26" ht="21.75" customHeight="1">
      <c r="A25" s="20" t="s">
        <v>69</v>
      </c>
      <c r="B25" s="2">
        <v>906.80899999999997</v>
      </c>
      <c r="C25" s="6">
        <v>8.25</v>
      </c>
      <c r="D25" s="2">
        <v>903.02700000000004</v>
      </c>
      <c r="E25" s="6">
        <v>8.25</v>
      </c>
      <c r="F25" s="2">
        <v>903.02700000000004</v>
      </c>
      <c r="G25" s="6">
        <v>7.75</v>
      </c>
      <c r="H25" s="2">
        <v>903.02700000000004</v>
      </c>
      <c r="I25" s="6">
        <v>7.75</v>
      </c>
      <c r="J25" s="2">
        <v>901.54700000000003</v>
      </c>
      <c r="K25" s="6">
        <v>7.75</v>
      </c>
      <c r="L25" s="21">
        <v>-0.02</v>
      </c>
      <c r="M25" s="2">
        <v>907.06500000000005</v>
      </c>
      <c r="N25" s="2">
        <v>901.702</v>
      </c>
      <c r="O25" s="2">
        <f t="shared" si="0"/>
        <v>-5.3630000000000564</v>
      </c>
      <c r="P25" s="21">
        <v>-0.02</v>
      </c>
      <c r="Q25" s="6">
        <v>7.75</v>
      </c>
      <c r="R25" s="2">
        <v>901.54700000000003</v>
      </c>
      <c r="S25" s="6">
        <v>7.75</v>
      </c>
      <c r="T25" s="2">
        <v>903.02700000000004</v>
      </c>
      <c r="U25" s="6">
        <v>7.75</v>
      </c>
      <c r="V25" s="2">
        <v>903.02700000000004</v>
      </c>
      <c r="W25" s="6">
        <v>8.25</v>
      </c>
      <c r="X25" s="2">
        <v>903.02700000000004</v>
      </c>
      <c r="Y25" s="6">
        <v>8.25</v>
      </c>
      <c r="Z25" s="9">
        <v>906.73500000000001</v>
      </c>
    </row>
    <row r="26" spans="1:26" ht="21.75" customHeight="1">
      <c r="A26" s="20">
        <v>8</v>
      </c>
      <c r="B26" s="2">
        <v>906.79899999999998</v>
      </c>
      <c r="C26" s="6">
        <v>8.25</v>
      </c>
      <c r="D26" s="2">
        <v>902.42700000000002</v>
      </c>
      <c r="E26" s="14">
        <v>8.25</v>
      </c>
      <c r="F26" s="2">
        <v>902.42700000000002</v>
      </c>
      <c r="G26" s="6">
        <v>7.75</v>
      </c>
      <c r="H26" s="2">
        <v>902.42700000000002</v>
      </c>
      <c r="I26" s="6">
        <v>7.75</v>
      </c>
      <c r="J26" s="2">
        <v>900.947</v>
      </c>
      <c r="K26" s="6">
        <v>7.75</v>
      </c>
      <c r="L26" s="21">
        <v>-0.02</v>
      </c>
      <c r="M26" s="2">
        <v>907.11599999999999</v>
      </c>
      <c r="N26" s="2">
        <v>901.10199999999998</v>
      </c>
      <c r="O26" s="2">
        <f t="shared" ref="O26:O54" si="1">N26-M26</f>
        <v>-6.01400000000001</v>
      </c>
      <c r="P26" s="21">
        <v>-0.02</v>
      </c>
      <c r="Q26" s="6">
        <v>7.75</v>
      </c>
      <c r="R26" s="2">
        <v>900.947</v>
      </c>
      <c r="S26" s="6">
        <v>7.75</v>
      </c>
      <c r="T26" s="2">
        <v>902.42700000000002</v>
      </c>
      <c r="U26" s="6">
        <v>7.75</v>
      </c>
      <c r="V26" s="2">
        <v>902.42700000000002</v>
      </c>
      <c r="W26" s="6">
        <v>8.25</v>
      </c>
      <c r="X26" s="2">
        <v>902.42700000000002</v>
      </c>
      <c r="Y26" s="6">
        <v>8.25</v>
      </c>
      <c r="Z26" s="9">
        <v>906.7</v>
      </c>
    </row>
    <row r="27" spans="1:26" ht="21.75" customHeight="1">
      <c r="A27" s="20" t="s">
        <v>70</v>
      </c>
      <c r="B27" s="2">
        <v>906.71</v>
      </c>
      <c r="C27" s="6">
        <v>8.25</v>
      </c>
      <c r="D27" s="2">
        <v>901.83500000000004</v>
      </c>
      <c r="E27" s="6">
        <v>8.25</v>
      </c>
      <c r="F27" s="2">
        <v>901.83500000000004</v>
      </c>
      <c r="G27" s="6">
        <v>7.75</v>
      </c>
      <c r="H27" s="2">
        <v>901.83500000000004</v>
      </c>
      <c r="I27" s="6">
        <v>7.75</v>
      </c>
      <c r="J27" s="2">
        <v>900.35500000000002</v>
      </c>
      <c r="K27" s="6">
        <v>7.75</v>
      </c>
      <c r="L27" s="21">
        <v>-0.02</v>
      </c>
      <c r="M27" s="2">
        <v>907.00199999999995</v>
      </c>
      <c r="N27" s="2">
        <v>900.51</v>
      </c>
      <c r="O27" s="2">
        <f t="shared" si="1"/>
        <v>-6.4919999999999618</v>
      </c>
      <c r="P27" s="21">
        <v>-0.02</v>
      </c>
      <c r="Q27" s="6">
        <v>7.75</v>
      </c>
      <c r="R27" s="2">
        <v>900.35500000000002</v>
      </c>
      <c r="S27" s="6">
        <v>7.75</v>
      </c>
      <c r="T27" s="2">
        <v>901.83500000000004</v>
      </c>
      <c r="U27" s="6">
        <v>7.75</v>
      </c>
      <c r="V27" s="2">
        <v>901.83500000000004</v>
      </c>
      <c r="W27" s="6">
        <v>8.25</v>
      </c>
      <c r="X27" s="2">
        <v>901.83500000000004</v>
      </c>
      <c r="Y27" s="6">
        <v>8.25</v>
      </c>
      <c r="Z27" s="9">
        <v>906.67899999999997</v>
      </c>
    </row>
    <row r="28" spans="1:26" ht="21.75" customHeight="1">
      <c r="A28" s="20">
        <v>9</v>
      </c>
      <c r="B28" s="2">
        <v>906.61699999999996</v>
      </c>
      <c r="C28" s="6">
        <v>8.25</v>
      </c>
      <c r="D28" s="2">
        <v>901.30200000000002</v>
      </c>
      <c r="E28" s="6">
        <v>8.25</v>
      </c>
      <c r="F28" s="2">
        <v>901.30200000000002</v>
      </c>
      <c r="G28" s="6">
        <v>7.75</v>
      </c>
      <c r="H28" s="2">
        <v>901.30200000000002</v>
      </c>
      <c r="I28" s="6">
        <v>7.75</v>
      </c>
      <c r="J28" s="2">
        <v>899.822</v>
      </c>
      <c r="K28" s="6">
        <v>7.75</v>
      </c>
      <c r="L28" s="21">
        <v>-0.02</v>
      </c>
      <c r="M28" s="2">
        <v>907.00400000000002</v>
      </c>
      <c r="N28" s="2">
        <v>899.97699999999998</v>
      </c>
      <c r="O28" s="2">
        <f t="shared" si="1"/>
        <v>-7.0270000000000437</v>
      </c>
      <c r="P28" s="21">
        <v>-0.02</v>
      </c>
      <c r="Q28" s="6">
        <v>7.75</v>
      </c>
      <c r="R28" s="2">
        <v>899.822</v>
      </c>
      <c r="S28" s="6">
        <v>7.75</v>
      </c>
      <c r="T28" s="2">
        <v>901.30200000000002</v>
      </c>
      <c r="U28" s="6">
        <v>7.75</v>
      </c>
      <c r="V28" s="2">
        <v>901.30200000000002</v>
      </c>
      <c r="W28" s="6">
        <v>8.25</v>
      </c>
      <c r="X28" s="2">
        <v>901.30200000000002</v>
      </c>
      <c r="Y28" s="6">
        <v>8.25</v>
      </c>
      <c r="Z28" s="9">
        <v>906.654</v>
      </c>
    </row>
    <row r="29" spans="1:26" ht="21.75" customHeight="1">
      <c r="A29" s="20" t="s">
        <v>71</v>
      </c>
      <c r="B29" s="2">
        <v>906.61</v>
      </c>
      <c r="C29" s="6">
        <v>8.25</v>
      </c>
      <c r="D29" s="2">
        <v>900.84100000000001</v>
      </c>
      <c r="E29" s="6">
        <v>8.25</v>
      </c>
      <c r="F29" s="2">
        <v>900.84100000000001</v>
      </c>
      <c r="G29" s="6">
        <v>7.75</v>
      </c>
      <c r="H29" s="2">
        <v>900.84100000000001</v>
      </c>
      <c r="I29" s="6">
        <v>7.75</v>
      </c>
      <c r="J29" s="2">
        <v>899.36099999999999</v>
      </c>
      <c r="K29" s="6">
        <v>7.75</v>
      </c>
      <c r="L29" s="21">
        <v>-0.02</v>
      </c>
      <c r="M29" s="2">
        <v>907.01599999999996</v>
      </c>
      <c r="N29" s="2">
        <v>899.51599999999996</v>
      </c>
      <c r="O29" s="2">
        <f t="shared" si="1"/>
        <v>-7.5</v>
      </c>
      <c r="P29" s="21">
        <v>-0.02</v>
      </c>
      <c r="Q29" s="6">
        <v>7.75</v>
      </c>
      <c r="R29" s="2">
        <v>899.36099999999999</v>
      </c>
      <c r="S29" s="6">
        <v>7.75</v>
      </c>
      <c r="T29" s="2">
        <v>900.84100000000001</v>
      </c>
      <c r="U29" s="6">
        <v>7.75</v>
      </c>
      <c r="V29" s="2">
        <v>900.84100000000001</v>
      </c>
      <c r="W29" s="6">
        <v>8.25</v>
      </c>
      <c r="X29" s="2">
        <v>900.84100000000001</v>
      </c>
      <c r="Y29" s="6">
        <v>8.25</v>
      </c>
      <c r="Z29" s="9">
        <v>906.63800000000003</v>
      </c>
    </row>
    <row r="30" spans="1:26" ht="21.75" customHeight="1">
      <c r="A30" s="20">
        <v>10</v>
      </c>
      <c r="B30" s="2">
        <v>906.58600000000001</v>
      </c>
      <c r="C30" s="6">
        <v>8.25</v>
      </c>
      <c r="D30" s="2">
        <v>900.45100000000002</v>
      </c>
      <c r="E30" s="6">
        <v>8.25</v>
      </c>
      <c r="F30" s="2">
        <v>900.45100000000002</v>
      </c>
      <c r="G30" s="6">
        <v>7.75</v>
      </c>
      <c r="H30" s="2">
        <v>900.45100000000002</v>
      </c>
      <c r="I30" s="6">
        <v>7.75</v>
      </c>
      <c r="J30" s="2">
        <v>898.971</v>
      </c>
      <c r="K30" s="6">
        <v>7.75</v>
      </c>
      <c r="L30" s="21">
        <v>-0.02</v>
      </c>
      <c r="M30" s="2">
        <v>907.01599999999996</v>
      </c>
      <c r="N30" s="2">
        <v>899.12599999999998</v>
      </c>
      <c r="O30" s="2">
        <f t="shared" si="1"/>
        <v>-7.8899999999999864</v>
      </c>
      <c r="P30" s="21">
        <v>-0.02</v>
      </c>
      <c r="Q30" s="6">
        <v>7.75</v>
      </c>
      <c r="R30" s="2">
        <v>898.971</v>
      </c>
      <c r="S30" s="6">
        <v>7.75</v>
      </c>
      <c r="T30" s="2">
        <v>900.45100000000002</v>
      </c>
      <c r="U30" s="6">
        <v>7.75</v>
      </c>
      <c r="V30" s="2">
        <v>900.45100000000002</v>
      </c>
      <c r="W30" s="6">
        <v>8.25</v>
      </c>
      <c r="X30" s="2">
        <v>900.45100000000002</v>
      </c>
      <c r="Y30" s="6">
        <v>8.25</v>
      </c>
      <c r="Z30" s="9">
        <v>906.66600000000005</v>
      </c>
    </row>
    <row r="31" spans="1:26" ht="21.75" customHeight="1">
      <c r="A31" s="20" t="s">
        <v>72</v>
      </c>
      <c r="B31" s="2">
        <v>906.57600000000002</v>
      </c>
      <c r="C31" s="6">
        <v>8.25</v>
      </c>
      <c r="D31" s="2">
        <v>900.13199999999995</v>
      </c>
      <c r="E31" s="6">
        <v>8.25</v>
      </c>
      <c r="F31" s="2">
        <v>900.13199999999995</v>
      </c>
      <c r="G31" s="6">
        <v>7.75</v>
      </c>
      <c r="H31" s="2">
        <v>900.13199999999995</v>
      </c>
      <c r="I31" s="6">
        <v>7.75</v>
      </c>
      <c r="J31" s="2">
        <v>898.65200000000004</v>
      </c>
      <c r="K31" s="6">
        <v>7.75</v>
      </c>
      <c r="L31" s="21">
        <v>-0.02</v>
      </c>
      <c r="M31" s="2">
        <v>906.76199999999994</v>
      </c>
      <c r="N31" s="2">
        <v>898.80700000000002</v>
      </c>
      <c r="O31" s="2">
        <f t="shared" si="1"/>
        <v>-7.9549999999999272</v>
      </c>
      <c r="P31" s="21">
        <v>-0.02</v>
      </c>
      <c r="Q31" s="6">
        <v>7.75</v>
      </c>
      <c r="R31" s="2">
        <v>898.65200000000004</v>
      </c>
      <c r="S31" s="6">
        <v>7.75</v>
      </c>
      <c r="T31" s="2">
        <v>900.13199999999995</v>
      </c>
      <c r="U31" s="6">
        <v>7.75</v>
      </c>
      <c r="V31" s="2">
        <v>900.13199999999995</v>
      </c>
      <c r="W31" s="6">
        <v>8.25</v>
      </c>
      <c r="X31" s="2">
        <v>900.13199999999995</v>
      </c>
      <c r="Y31" s="6">
        <v>8.25</v>
      </c>
      <c r="Z31" s="9">
        <v>906.65800000000002</v>
      </c>
    </row>
    <row r="32" spans="1:26" ht="21.75" customHeight="1">
      <c r="A32" s="20">
        <v>11</v>
      </c>
      <c r="B32" s="2">
        <v>906.58900000000006</v>
      </c>
      <c r="C32" s="6">
        <v>8.25</v>
      </c>
      <c r="D32" s="2">
        <v>899.88499999999999</v>
      </c>
      <c r="E32" s="6">
        <v>8.25</v>
      </c>
      <c r="F32" s="2">
        <v>899.88499999999999</v>
      </c>
      <c r="G32" s="6">
        <v>7.75</v>
      </c>
      <c r="H32" s="2">
        <v>899.88499999999999</v>
      </c>
      <c r="I32" s="6">
        <v>7.75</v>
      </c>
      <c r="J32" s="2">
        <v>898.40499999999997</v>
      </c>
      <c r="K32" s="6">
        <v>7.75</v>
      </c>
      <c r="L32" s="21">
        <v>-0.02</v>
      </c>
      <c r="M32" s="2">
        <v>906.77200000000005</v>
      </c>
      <c r="N32" s="2">
        <v>898.56</v>
      </c>
      <c r="O32" s="2">
        <f t="shared" si="1"/>
        <v>-8.2120000000001028</v>
      </c>
      <c r="P32" s="21">
        <v>-0.02</v>
      </c>
      <c r="Q32" s="6">
        <v>7.75</v>
      </c>
      <c r="R32" s="2">
        <v>898.40499999999997</v>
      </c>
      <c r="S32" s="6">
        <v>7.75</v>
      </c>
      <c r="T32" s="2">
        <v>899.88499999999999</v>
      </c>
      <c r="U32" s="6">
        <v>7.75</v>
      </c>
      <c r="V32" s="2">
        <v>899.88499999999999</v>
      </c>
      <c r="W32" s="6">
        <v>8.25</v>
      </c>
      <c r="X32" s="2">
        <v>899.88499999999999</v>
      </c>
      <c r="Y32" s="6">
        <v>8.25</v>
      </c>
      <c r="Z32" s="9">
        <v>906.66499999999996</v>
      </c>
    </row>
    <row r="33" spans="1:26" ht="21.75" customHeight="1">
      <c r="A33" s="20" t="s">
        <v>73</v>
      </c>
      <c r="B33" s="2">
        <v>906.54300000000001</v>
      </c>
      <c r="C33" s="6">
        <v>8.25</v>
      </c>
      <c r="D33" s="2">
        <v>899.70799999999997</v>
      </c>
      <c r="E33" s="14">
        <v>8.25</v>
      </c>
      <c r="F33" s="2">
        <v>899.70799999999997</v>
      </c>
      <c r="G33" s="6">
        <v>7.75</v>
      </c>
      <c r="H33" s="2">
        <v>899.70799999999997</v>
      </c>
      <c r="I33" s="6">
        <v>7.75</v>
      </c>
      <c r="J33" s="2">
        <v>898.22799999999995</v>
      </c>
      <c r="K33" s="6">
        <v>7.75</v>
      </c>
      <c r="L33" s="21">
        <v>-0.02</v>
      </c>
      <c r="M33" s="2">
        <v>906.62400000000002</v>
      </c>
      <c r="N33" s="2">
        <v>898.38300000000004</v>
      </c>
      <c r="O33" s="2">
        <f t="shared" si="1"/>
        <v>-8.2409999999999854</v>
      </c>
      <c r="P33" s="21">
        <v>-0.02</v>
      </c>
      <c r="Q33" s="6">
        <v>7.75</v>
      </c>
      <c r="R33" s="2">
        <v>898.22799999999995</v>
      </c>
      <c r="S33" s="6">
        <v>7.75</v>
      </c>
      <c r="T33" s="2">
        <v>899.70799999999997</v>
      </c>
      <c r="U33" s="6">
        <v>7.75</v>
      </c>
      <c r="V33" s="2">
        <v>899.70799999999997</v>
      </c>
      <c r="W33" s="6">
        <v>8.25</v>
      </c>
      <c r="X33" s="2">
        <v>899.70799999999997</v>
      </c>
      <c r="Y33" s="6">
        <v>8.25</v>
      </c>
      <c r="Z33" s="9">
        <v>906.61500000000001</v>
      </c>
    </row>
    <row r="34" spans="1:26" ht="21.75" customHeight="1">
      <c r="A34" s="20">
        <v>12</v>
      </c>
      <c r="B34" s="2">
        <v>906.548</v>
      </c>
      <c r="C34" s="6">
        <v>8.25</v>
      </c>
      <c r="D34" s="2">
        <v>899.60299999999995</v>
      </c>
      <c r="E34" s="6">
        <v>8.25</v>
      </c>
      <c r="F34" s="2">
        <v>899.60299999999995</v>
      </c>
      <c r="G34" s="6">
        <v>7.75</v>
      </c>
      <c r="H34" s="2">
        <v>899.60299999999995</v>
      </c>
      <c r="I34" s="6">
        <v>7.75</v>
      </c>
      <c r="J34" s="2">
        <v>898.12300000000005</v>
      </c>
      <c r="K34" s="6">
        <v>7.75</v>
      </c>
      <c r="L34" s="21">
        <v>-0.02</v>
      </c>
      <c r="M34" s="2">
        <v>906.81600000000003</v>
      </c>
      <c r="N34" s="2">
        <v>898.27800000000002</v>
      </c>
      <c r="O34" s="2">
        <f t="shared" si="1"/>
        <v>-8.5380000000000109</v>
      </c>
      <c r="P34" s="21">
        <v>-0.02</v>
      </c>
      <c r="Q34" s="6">
        <v>7.75</v>
      </c>
      <c r="R34" s="2">
        <v>898.12300000000005</v>
      </c>
      <c r="S34" s="6">
        <v>7.75</v>
      </c>
      <c r="T34" s="2">
        <v>899.60299999999995</v>
      </c>
      <c r="U34" s="6">
        <v>7.75</v>
      </c>
      <c r="V34" s="2">
        <v>899.60299999999995</v>
      </c>
      <c r="W34" s="6">
        <v>8.25</v>
      </c>
      <c r="X34" s="2">
        <v>899.60299999999995</v>
      </c>
      <c r="Y34" s="6">
        <v>8.25</v>
      </c>
      <c r="Z34" s="9">
        <v>906.57100000000003</v>
      </c>
    </row>
    <row r="35" spans="1:26" ht="21.75" customHeight="1">
      <c r="A35" s="20" t="s">
        <v>74</v>
      </c>
      <c r="B35" s="2">
        <v>906.47</v>
      </c>
      <c r="C35" s="6">
        <v>8.25</v>
      </c>
      <c r="D35" s="2">
        <v>899.53700000000003</v>
      </c>
      <c r="E35" s="6">
        <v>8.25</v>
      </c>
      <c r="F35" s="2">
        <v>899.53700000000003</v>
      </c>
      <c r="G35" s="6">
        <v>7.75</v>
      </c>
      <c r="H35" s="2">
        <v>899.53700000000003</v>
      </c>
      <c r="I35" s="6">
        <v>7.75</v>
      </c>
      <c r="J35" s="2">
        <v>898.05700000000002</v>
      </c>
      <c r="K35" s="6">
        <v>7.75</v>
      </c>
      <c r="L35" s="21">
        <v>-0.02</v>
      </c>
      <c r="M35" s="2">
        <v>906.73500000000001</v>
      </c>
      <c r="N35" s="2">
        <v>898.21199999999999</v>
      </c>
      <c r="O35" s="2">
        <f t="shared" si="1"/>
        <v>-8.5230000000000246</v>
      </c>
      <c r="P35" s="21">
        <v>-0.02</v>
      </c>
      <c r="Q35" s="6">
        <v>7.75</v>
      </c>
      <c r="R35" s="2">
        <v>898.05700000000002</v>
      </c>
      <c r="S35" s="6">
        <v>7.75</v>
      </c>
      <c r="T35" s="2">
        <v>899.53700000000003</v>
      </c>
      <c r="U35" s="6">
        <v>7.75</v>
      </c>
      <c r="V35" s="2">
        <v>899.53700000000003</v>
      </c>
      <c r="W35" s="6">
        <v>8.25</v>
      </c>
      <c r="X35" s="2">
        <v>899.53700000000003</v>
      </c>
      <c r="Y35" s="6">
        <v>8.25</v>
      </c>
      <c r="Z35" s="9">
        <v>906.50199999999995</v>
      </c>
    </row>
    <row r="36" spans="1:26" ht="21.75" customHeight="1">
      <c r="A36" s="20">
        <v>13</v>
      </c>
      <c r="B36" s="2">
        <v>906.42899999999997</v>
      </c>
      <c r="C36" s="6">
        <v>8.25</v>
      </c>
      <c r="D36" s="2">
        <v>899.471</v>
      </c>
      <c r="E36" s="6">
        <v>8.25</v>
      </c>
      <c r="F36" s="2">
        <v>899.471</v>
      </c>
      <c r="G36" s="6">
        <v>7.75</v>
      </c>
      <c r="H36" s="2">
        <v>899.471</v>
      </c>
      <c r="I36" s="6">
        <v>7.75</v>
      </c>
      <c r="J36" s="2">
        <v>897.99099999999999</v>
      </c>
      <c r="K36" s="6">
        <v>7.75</v>
      </c>
      <c r="L36" s="21">
        <v>-0.02</v>
      </c>
      <c r="M36" s="2">
        <v>906.64700000000005</v>
      </c>
      <c r="N36" s="2">
        <v>898.14599999999996</v>
      </c>
      <c r="O36" s="2">
        <f t="shared" si="1"/>
        <v>-8.50100000000009</v>
      </c>
      <c r="P36" s="21">
        <v>-0.02</v>
      </c>
      <c r="Q36" s="6">
        <v>7.75</v>
      </c>
      <c r="R36" s="2">
        <v>897.99099999999999</v>
      </c>
      <c r="S36" s="6">
        <v>7.75</v>
      </c>
      <c r="T36" s="2">
        <v>899.471</v>
      </c>
      <c r="U36" s="6">
        <v>7.75</v>
      </c>
      <c r="V36" s="2">
        <v>899.471</v>
      </c>
      <c r="W36" s="6">
        <v>8.25</v>
      </c>
      <c r="X36" s="2">
        <v>899.471</v>
      </c>
      <c r="Y36" s="6">
        <v>8.25</v>
      </c>
      <c r="Z36" s="9">
        <v>906.43799999999999</v>
      </c>
    </row>
    <row r="37" spans="1:26" ht="21.75" customHeight="1">
      <c r="A37" s="20" t="s">
        <v>75</v>
      </c>
      <c r="B37" s="2">
        <v>906.322</v>
      </c>
      <c r="C37" s="6">
        <v>8.25</v>
      </c>
      <c r="D37" s="2">
        <v>899.40499999999997</v>
      </c>
      <c r="E37" s="6">
        <v>8.25</v>
      </c>
      <c r="F37" s="2">
        <v>899.40499999999997</v>
      </c>
      <c r="G37" s="6">
        <v>7.75</v>
      </c>
      <c r="H37" s="2">
        <v>899.40499999999997</v>
      </c>
      <c r="I37" s="6">
        <v>7.75</v>
      </c>
      <c r="J37" s="2">
        <v>897.92499999999995</v>
      </c>
      <c r="K37" s="6">
        <v>7.75</v>
      </c>
      <c r="L37" s="21">
        <v>-0.02</v>
      </c>
      <c r="M37" s="2">
        <v>906.57</v>
      </c>
      <c r="N37" s="2">
        <v>898.08</v>
      </c>
      <c r="O37" s="2">
        <f t="shared" si="1"/>
        <v>-8.4900000000000091</v>
      </c>
      <c r="P37" s="21">
        <v>-0.02</v>
      </c>
      <c r="Q37" s="6">
        <v>7.75</v>
      </c>
      <c r="R37" s="2">
        <v>897.92499999999995</v>
      </c>
      <c r="S37" s="6">
        <v>7.75</v>
      </c>
      <c r="T37" s="2">
        <v>899.40499999999997</v>
      </c>
      <c r="U37" s="6">
        <v>7.75</v>
      </c>
      <c r="V37" s="2">
        <v>899.40499999999997</v>
      </c>
      <c r="W37" s="6">
        <v>8.25</v>
      </c>
      <c r="X37" s="2">
        <v>899.40499999999997</v>
      </c>
      <c r="Y37" s="6">
        <v>8.25</v>
      </c>
      <c r="Z37" s="9">
        <v>906.29700000000003</v>
      </c>
    </row>
    <row r="38" spans="1:26" ht="21.75" customHeight="1">
      <c r="A38" s="20">
        <v>14</v>
      </c>
      <c r="B38" s="2">
        <v>906.21699999999998</v>
      </c>
      <c r="C38" s="6">
        <v>8.25</v>
      </c>
      <c r="D38" s="2">
        <v>899.37300000000005</v>
      </c>
      <c r="E38" s="6">
        <v>8.25</v>
      </c>
      <c r="F38" s="2">
        <v>899.37300000000005</v>
      </c>
      <c r="G38" s="6">
        <v>7.75</v>
      </c>
      <c r="H38" s="2">
        <v>899.37300000000005</v>
      </c>
      <c r="I38" s="6">
        <v>7.75</v>
      </c>
      <c r="J38" s="2">
        <v>897.89300000000003</v>
      </c>
      <c r="K38" s="6">
        <v>7.75</v>
      </c>
      <c r="L38" s="21">
        <v>-0.02</v>
      </c>
      <c r="M38" s="2">
        <v>906.22699999999998</v>
      </c>
      <c r="N38" s="2">
        <v>898.048</v>
      </c>
      <c r="O38" s="2">
        <f t="shared" si="1"/>
        <v>-8.1789999999999736</v>
      </c>
      <c r="P38" s="21">
        <v>-0.02</v>
      </c>
      <c r="Q38" s="6">
        <v>7.75</v>
      </c>
      <c r="R38" s="2">
        <v>897.89300000000003</v>
      </c>
      <c r="S38" s="6">
        <v>7.75</v>
      </c>
      <c r="T38" s="2">
        <v>899.37300000000005</v>
      </c>
      <c r="U38" s="6">
        <v>7.75</v>
      </c>
      <c r="V38" s="2">
        <v>899.37300000000005</v>
      </c>
      <c r="W38" s="6">
        <v>8.25</v>
      </c>
      <c r="X38" s="2">
        <v>899.37300000000005</v>
      </c>
      <c r="Y38" s="6">
        <v>8.25</v>
      </c>
      <c r="Z38" s="9">
        <v>906.12599999999998</v>
      </c>
    </row>
    <row r="39" spans="1:26" ht="21.75" customHeight="1">
      <c r="A39" s="20" t="s">
        <v>76</v>
      </c>
      <c r="B39" s="2">
        <v>906.14</v>
      </c>
      <c r="C39" s="6">
        <v>8.25</v>
      </c>
      <c r="D39" s="2">
        <v>899.40599999999995</v>
      </c>
      <c r="E39" s="6">
        <v>8.25</v>
      </c>
      <c r="F39" s="2">
        <v>899.40599999999995</v>
      </c>
      <c r="G39" s="6">
        <v>7.75</v>
      </c>
      <c r="H39" s="2">
        <v>899.40599999999995</v>
      </c>
      <c r="I39" s="6">
        <v>7.75</v>
      </c>
      <c r="J39" s="2">
        <v>897.92600000000004</v>
      </c>
      <c r="K39" s="6">
        <v>7.75</v>
      </c>
      <c r="L39" s="21">
        <v>-0.02</v>
      </c>
      <c r="M39" s="2">
        <v>906.24699999999996</v>
      </c>
      <c r="N39" s="2">
        <v>898.08100000000002</v>
      </c>
      <c r="O39" s="2">
        <f t="shared" si="1"/>
        <v>-8.16599999999994</v>
      </c>
      <c r="P39" s="21">
        <v>-0.02</v>
      </c>
      <c r="Q39" s="6">
        <v>7.75</v>
      </c>
      <c r="R39" s="2">
        <v>897.92600000000004</v>
      </c>
      <c r="S39" s="6">
        <v>7.75</v>
      </c>
      <c r="T39" s="2">
        <v>899.40599999999995</v>
      </c>
      <c r="U39" s="6">
        <v>7.75</v>
      </c>
      <c r="V39" s="2">
        <v>899.40599999999995</v>
      </c>
      <c r="W39" s="6">
        <v>8.25</v>
      </c>
      <c r="X39" s="2">
        <v>899.40599999999995</v>
      </c>
      <c r="Y39" s="6">
        <v>8.25</v>
      </c>
      <c r="Z39" s="9">
        <v>906.12599999999998</v>
      </c>
    </row>
    <row r="40" spans="1:26" ht="21.75" customHeight="1">
      <c r="A40" s="20">
        <v>15</v>
      </c>
      <c r="B40" s="2">
        <v>906</v>
      </c>
      <c r="C40" s="6">
        <v>8.25</v>
      </c>
      <c r="D40" s="2">
        <v>899.50699999999995</v>
      </c>
      <c r="E40" s="14">
        <v>8.25</v>
      </c>
      <c r="F40" s="2">
        <v>899.50699999999995</v>
      </c>
      <c r="G40" s="6">
        <v>7.75</v>
      </c>
      <c r="H40" s="2">
        <v>899.50699999999995</v>
      </c>
      <c r="I40" s="6">
        <v>7.75</v>
      </c>
      <c r="J40" s="2">
        <v>898.02700000000004</v>
      </c>
      <c r="K40" s="6">
        <v>7.75</v>
      </c>
      <c r="L40" s="21">
        <v>-0.02</v>
      </c>
      <c r="M40" s="2">
        <v>906.41499999999996</v>
      </c>
      <c r="N40" s="2">
        <v>898.18200000000002</v>
      </c>
      <c r="O40" s="2">
        <f t="shared" si="1"/>
        <v>-8.2329999999999472</v>
      </c>
      <c r="P40" s="21">
        <v>-0.02</v>
      </c>
      <c r="Q40" s="6">
        <v>7.75</v>
      </c>
      <c r="R40" s="2">
        <v>898.02700000000004</v>
      </c>
      <c r="S40" s="6">
        <v>7.75</v>
      </c>
      <c r="T40" s="2">
        <v>899.50699999999995</v>
      </c>
      <c r="U40" s="6">
        <v>7.75</v>
      </c>
      <c r="V40" s="2">
        <v>899.50699999999995</v>
      </c>
      <c r="W40" s="6">
        <v>8.25</v>
      </c>
      <c r="X40" s="2">
        <v>899.50699999999995</v>
      </c>
      <c r="Y40" s="6">
        <v>8.25</v>
      </c>
      <c r="Z40" s="9">
        <v>906.03</v>
      </c>
    </row>
    <row r="41" spans="1:26" ht="21.75" customHeight="1">
      <c r="A41" s="20" t="s">
        <v>77</v>
      </c>
      <c r="B41" s="2">
        <v>905.86900000000003</v>
      </c>
      <c r="C41" s="6">
        <v>8.25</v>
      </c>
      <c r="D41" s="2">
        <v>899.67399999999998</v>
      </c>
      <c r="E41" s="6">
        <v>8.25</v>
      </c>
      <c r="F41" s="2">
        <v>899.67399999999998</v>
      </c>
      <c r="G41" s="6">
        <v>7.75</v>
      </c>
      <c r="H41" s="2">
        <v>899.67399999999998</v>
      </c>
      <c r="I41" s="6">
        <v>7.75</v>
      </c>
      <c r="J41" s="2">
        <v>898.19399999999996</v>
      </c>
      <c r="K41" s="6">
        <v>7.75</v>
      </c>
      <c r="L41" s="21">
        <v>-0.02</v>
      </c>
      <c r="M41" s="2">
        <v>906.22400000000005</v>
      </c>
      <c r="N41" s="2">
        <v>898.34900000000005</v>
      </c>
      <c r="O41" s="2">
        <f t="shared" si="1"/>
        <v>-7.875</v>
      </c>
      <c r="P41" s="21">
        <v>-0.02</v>
      </c>
      <c r="Q41" s="6">
        <v>7.75</v>
      </c>
      <c r="R41" s="2">
        <v>898.19399999999996</v>
      </c>
      <c r="S41" s="6">
        <v>7.75</v>
      </c>
      <c r="T41" s="2">
        <v>899.67399999999998</v>
      </c>
      <c r="U41" s="6">
        <v>7.75</v>
      </c>
      <c r="V41" s="2">
        <v>899.67399999999998</v>
      </c>
      <c r="W41" s="6">
        <v>8.25</v>
      </c>
      <c r="X41" s="2">
        <v>899.67399999999998</v>
      </c>
      <c r="Y41" s="6">
        <v>8.25</v>
      </c>
      <c r="Z41" s="9">
        <v>905.91600000000005</v>
      </c>
    </row>
    <row r="42" spans="1:26" ht="21.75" customHeight="1">
      <c r="A42" s="20">
        <v>16</v>
      </c>
      <c r="B42" s="2">
        <v>905.774</v>
      </c>
      <c r="C42" s="6">
        <v>8.25</v>
      </c>
      <c r="D42" s="2">
        <v>899.90800000000002</v>
      </c>
      <c r="E42" s="6">
        <v>8.25</v>
      </c>
      <c r="F42" s="2">
        <v>899.90800000000002</v>
      </c>
      <c r="G42" s="6">
        <v>7.75</v>
      </c>
      <c r="H42" s="2">
        <v>899.90800000000002</v>
      </c>
      <c r="I42" s="6">
        <v>7.75</v>
      </c>
      <c r="J42" s="2">
        <v>898.428</v>
      </c>
      <c r="K42" s="6">
        <v>7.75</v>
      </c>
      <c r="L42" s="21">
        <v>-0.02</v>
      </c>
      <c r="M42" s="2">
        <v>906.07500000000005</v>
      </c>
      <c r="N42" s="2">
        <v>898.58299999999997</v>
      </c>
      <c r="O42" s="2">
        <f t="shared" si="1"/>
        <v>-7.4920000000000755</v>
      </c>
      <c r="P42" s="21">
        <v>-0.02</v>
      </c>
      <c r="Q42" s="6">
        <v>7.75</v>
      </c>
      <c r="R42" s="2">
        <v>898.428</v>
      </c>
      <c r="S42" s="6">
        <v>7.75</v>
      </c>
      <c r="T42" s="2">
        <v>899.90800000000002</v>
      </c>
      <c r="U42" s="6">
        <v>7.75</v>
      </c>
      <c r="V42" s="2">
        <v>899.90800000000002</v>
      </c>
      <c r="W42" s="6">
        <v>8.25</v>
      </c>
      <c r="X42" s="2">
        <v>899.90800000000002</v>
      </c>
      <c r="Y42" s="6">
        <v>8.25</v>
      </c>
      <c r="Z42" s="9">
        <v>905.75300000000004</v>
      </c>
    </row>
    <row r="43" spans="1:26" ht="21.75" customHeight="1">
      <c r="A43" s="20" t="s">
        <v>78</v>
      </c>
      <c r="B43" s="2">
        <v>905.56399999999996</v>
      </c>
      <c r="C43" s="6">
        <v>8.25</v>
      </c>
      <c r="D43" s="2">
        <v>900.20799999999997</v>
      </c>
      <c r="E43" s="6">
        <v>8.25</v>
      </c>
      <c r="F43" s="2">
        <v>900.20799999999997</v>
      </c>
      <c r="G43" s="6">
        <v>7.75</v>
      </c>
      <c r="H43" s="2">
        <v>900.20799999999997</v>
      </c>
      <c r="I43" s="6">
        <v>7.75</v>
      </c>
      <c r="J43" s="2">
        <v>898.72799999999995</v>
      </c>
      <c r="K43" s="6">
        <v>7.75</v>
      </c>
      <c r="L43" s="21">
        <v>-0.02</v>
      </c>
      <c r="M43" s="2">
        <v>905.92399999999998</v>
      </c>
      <c r="N43" s="2">
        <v>898.88300000000004</v>
      </c>
      <c r="O43" s="2">
        <f t="shared" si="1"/>
        <v>-7.04099999999994</v>
      </c>
      <c r="P43" s="21">
        <v>-0.02</v>
      </c>
      <c r="Q43" s="6">
        <v>7.75</v>
      </c>
      <c r="R43" s="2">
        <v>898.72799999999995</v>
      </c>
      <c r="S43" s="6">
        <v>7.75</v>
      </c>
      <c r="T43" s="2">
        <v>900.20799999999997</v>
      </c>
      <c r="U43" s="6">
        <v>7.75</v>
      </c>
      <c r="V43" s="2">
        <v>900.20799999999997</v>
      </c>
      <c r="W43" s="6">
        <v>8.25</v>
      </c>
      <c r="X43" s="2">
        <v>900.20799999999997</v>
      </c>
      <c r="Y43" s="6">
        <v>8.25</v>
      </c>
      <c r="Z43" s="9">
        <v>905.58299999999997</v>
      </c>
    </row>
    <row r="44" spans="1:26" ht="21.75" customHeight="1">
      <c r="A44" s="20">
        <v>17</v>
      </c>
      <c r="B44" s="2">
        <v>905.37400000000002</v>
      </c>
      <c r="C44" s="6">
        <v>8.25</v>
      </c>
      <c r="D44" s="2">
        <v>900.57500000000005</v>
      </c>
      <c r="E44" s="6">
        <v>8.25</v>
      </c>
      <c r="F44" s="2">
        <v>900.57500000000005</v>
      </c>
      <c r="G44" s="6">
        <v>7.75</v>
      </c>
      <c r="H44" s="2">
        <v>900.57500000000005</v>
      </c>
      <c r="I44" s="6">
        <v>7.75</v>
      </c>
      <c r="J44" s="2">
        <v>899.09500000000003</v>
      </c>
      <c r="K44" s="6">
        <v>7.75</v>
      </c>
      <c r="L44" s="21">
        <v>-0.02</v>
      </c>
      <c r="M44" s="2">
        <v>905.76400000000001</v>
      </c>
      <c r="N44" s="2">
        <v>899.25</v>
      </c>
      <c r="O44" s="2">
        <f t="shared" si="1"/>
        <v>-6.51400000000001</v>
      </c>
      <c r="P44" s="21">
        <v>-0.02</v>
      </c>
      <c r="Q44" s="6">
        <v>7.75</v>
      </c>
      <c r="R44" s="2">
        <v>899.09500000000003</v>
      </c>
      <c r="S44" s="6">
        <v>7.75</v>
      </c>
      <c r="T44" s="2">
        <v>900.57500000000005</v>
      </c>
      <c r="U44" s="6">
        <v>7.75</v>
      </c>
      <c r="V44" s="2">
        <v>900.57500000000005</v>
      </c>
      <c r="W44" s="6">
        <v>8.25</v>
      </c>
      <c r="X44" s="2">
        <v>900.57500000000005</v>
      </c>
      <c r="Y44" s="6">
        <v>8.25</v>
      </c>
      <c r="Z44" s="9">
        <v>905.54700000000003</v>
      </c>
    </row>
    <row r="45" spans="1:26" ht="21.75" customHeight="1">
      <c r="A45" s="20" t="s">
        <v>79</v>
      </c>
      <c r="B45" s="2">
        <v>905.27800000000002</v>
      </c>
      <c r="C45" s="6">
        <v>8.25</v>
      </c>
      <c r="D45" s="2">
        <v>901.00800000000004</v>
      </c>
      <c r="E45" s="6">
        <v>8.25</v>
      </c>
      <c r="F45" s="2">
        <v>901.00800000000004</v>
      </c>
      <c r="G45" s="6">
        <v>7.75</v>
      </c>
      <c r="H45" s="2">
        <v>901.00800000000004</v>
      </c>
      <c r="I45" s="6">
        <v>7.75</v>
      </c>
      <c r="J45" s="2">
        <v>899.52800000000002</v>
      </c>
      <c r="K45" s="6">
        <v>7.75</v>
      </c>
      <c r="L45" s="21">
        <v>-0.02</v>
      </c>
      <c r="M45" s="2">
        <v>905.51</v>
      </c>
      <c r="N45" s="2">
        <v>899.68299999999999</v>
      </c>
      <c r="O45" s="2">
        <f t="shared" si="1"/>
        <v>-5.8269999999999982</v>
      </c>
      <c r="P45" s="21">
        <v>-0.02</v>
      </c>
      <c r="Q45" s="6">
        <v>7.75</v>
      </c>
      <c r="R45" s="2">
        <v>899.52800000000002</v>
      </c>
      <c r="S45" s="6">
        <v>7.75</v>
      </c>
      <c r="T45" s="2">
        <v>901.00800000000004</v>
      </c>
      <c r="U45" s="6">
        <v>7.75</v>
      </c>
      <c r="V45" s="2">
        <v>901.00800000000004</v>
      </c>
      <c r="W45" s="6">
        <v>8.25</v>
      </c>
      <c r="X45" s="2">
        <v>901.00800000000004</v>
      </c>
      <c r="Y45" s="6">
        <v>8.25</v>
      </c>
      <c r="Z45" s="9">
        <v>905.37699999999995</v>
      </c>
    </row>
    <row r="46" spans="1:26" ht="21.75" customHeight="1">
      <c r="A46" s="20">
        <v>18</v>
      </c>
      <c r="B46" s="2">
        <v>905.17100000000005</v>
      </c>
      <c r="C46" s="6">
        <v>8.25</v>
      </c>
      <c r="D46" s="2">
        <v>901.50800000000004</v>
      </c>
      <c r="E46" s="6">
        <v>8.25</v>
      </c>
      <c r="F46" s="2">
        <v>901.50800000000004</v>
      </c>
      <c r="G46" s="6">
        <v>7.75</v>
      </c>
      <c r="H46" s="2">
        <v>901.50800000000004</v>
      </c>
      <c r="I46" s="6">
        <v>7.75</v>
      </c>
      <c r="J46" s="2">
        <v>900.02800000000002</v>
      </c>
      <c r="K46" s="6">
        <v>7.75</v>
      </c>
      <c r="L46" s="21">
        <v>-0.02</v>
      </c>
      <c r="M46" s="2">
        <v>905.40499999999997</v>
      </c>
      <c r="N46" s="2">
        <v>900.18299999999999</v>
      </c>
      <c r="O46" s="2">
        <f t="shared" si="1"/>
        <v>-5.22199999999998</v>
      </c>
      <c r="P46" s="21">
        <v>-0.02</v>
      </c>
      <c r="Q46" s="6">
        <v>7.75</v>
      </c>
      <c r="R46" s="2">
        <v>900.02800000000002</v>
      </c>
      <c r="S46" s="6">
        <v>7.75</v>
      </c>
      <c r="T46" s="2">
        <v>901.50800000000004</v>
      </c>
      <c r="U46" s="6">
        <v>7.75</v>
      </c>
      <c r="V46" s="2">
        <v>901.50800000000004</v>
      </c>
      <c r="W46" s="6">
        <v>8.25</v>
      </c>
      <c r="X46" s="2">
        <v>901.50800000000004</v>
      </c>
      <c r="Y46" s="6">
        <v>8.25</v>
      </c>
      <c r="Z46" s="9">
        <v>905.26900000000001</v>
      </c>
    </row>
    <row r="47" spans="1:26" ht="21.75" customHeight="1" thickBot="1">
      <c r="A47" s="22" t="s">
        <v>80</v>
      </c>
      <c r="B47" s="4">
        <v>905.10799999999995</v>
      </c>
      <c r="C47" s="7">
        <v>8.25</v>
      </c>
      <c r="D47" s="4">
        <v>902.07500000000005</v>
      </c>
      <c r="E47" s="26">
        <v>8.25</v>
      </c>
      <c r="F47" s="4">
        <v>902.07500000000005</v>
      </c>
      <c r="G47" s="7">
        <v>7.75</v>
      </c>
      <c r="H47" s="4">
        <v>902.07500000000005</v>
      </c>
      <c r="I47" s="7">
        <v>7.75</v>
      </c>
      <c r="J47" s="4">
        <v>900.59500000000003</v>
      </c>
      <c r="K47" s="7">
        <v>7.75</v>
      </c>
      <c r="L47" s="25">
        <v>-0.02</v>
      </c>
      <c r="M47" s="4">
        <v>905.23299999999995</v>
      </c>
      <c r="N47" s="4">
        <v>900.75</v>
      </c>
      <c r="O47" s="4">
        <f t="shared" si="1"/>
        <v>-4.4829999999999472</v>
      </c>
      <c r="P47" s="25">
        <v>-0.02</v>
      </c>
      <c r="Q47" s="7">
        <v>7.75</v>
      </c>
      <c r="R47" s="4">
        <v>900.59500000000003</v>
      </c>
      <c r="S47" s="7">
        <v>7.75</v>
      </c>
      <c r="T47" s="4">
        <v>902.07500000000005</v>
      </c>
      <c r="U47" s="7">
        <v>7.75</v>
      </c>
      <c r="V47" s="4">
        <v>902.07500000000005</v>
      </c>
      <c r="W47" s="7">
        <v>8.25</v>
      </c>
      <c r="X47" s="4">
        <v>902.07500000000005</v>
      </c>
      <c r="Y47" s="7">
        <v>8.25</v>
      </c>
      <c r="Z47" s="10">
        <v>905.18299999999999</v>
      </c>
    </row>
    <row r="48" spans="1:26" ht="21.75" customHeight="1">
      <c r="A48" s="23">
        <v>19</v>
      </c>
      <c r="B48" s="5">
        <v>905.072</v>
      </c>
      <c r="C48" s="15">
        <v>8.25</v>
      </c>
      <c r="D48" s="5">
        <v>902.63900000000001</v>
      </c>
      <c r="E48" s="15">
        <v>8.25</v>
      </c>
      <c r="F48" s="5">
        <v>902.63900000000001</v>
      </c>
      <c r="G48" s="15">
        <v>7.75</v>
      </c>
      <c r="H48" s="5">
        <v>902.63900000000001</v>
      </c>
      <c r="I48" s="15">
        <v>7.75</v>
      </c>
      <c r="J48" s="5">
        <v>901.15899999999999</v>
      </c>
      <c r="K48" s="15">
        <v>7.75</v>
      </c>
      <c r="L48" s="24">
        <v>-0.02</v>
      </c>
      <c r="M48" s="5">
        <v>905.154</v>
      </c>
      <c r="N48" s="5">
        <v>901.31399999999996</v>
      </c>
      <c r="O48" s="5">
        <f t="shared" si="1"/>
        <v>-3.8400000000000318</v>
      </c>
      <c r="P48" s="24">
        <v>-0.02</v>
      </c>
      <c r="Q48" s="15">
        <v>7.75</v>
      </c>
      <c r="R48" s="5">
        <v>901.15899999999999</v>
      </c>
      <c r="S48" s="15">
        <v>7.75</v>
      </c>
      <c r="T48" s="5">
        <v>902.63900000000001</v>
      </c>
      <c r="U48" s="15">
        <v>7.75</v>
      </c>
      <c r="V48" s="5">
        <v>902.63900000000001</v>
      </c>
      <c r="W48" s="15">
        <v>8.25</v>
      </c>
      <c r="X48" s="5">
        <v>902.63900000000001</v>
      </c>
      <c r="Y48" s="15">
        <v>8.25</v>
      </c>
      <c r="Z48" s="11">
        <v>905.16300000000001</v>
      </c>
    </row>
    <row r="49" spans="1:26" ht="21.75" customHeight="1">
      <c r="A49" s="20" t="s">
        <v>81</v>
      </c>
      <c r="B49" s="2">
        <v>904.90899999999999</v>
      </c>
      <c r="C49" s="6">
        <v>8.25</v>
      </c>
      <c r="D49" s="2">
        <v>903.13199999999995</v>
      </c>
      <c r="E49" s="14">
        <v>8.25</v>
      </c>
      <c r="F49" s="2">
        <v>903.13199999999995</v>
      </c>
      <c r="G49" s="6">
        <v>7.75</v>
      </c>
      <c r="H49" s="2">
        <v>903.13199999999995</v>
      </c>
      <c r="I49" s="6">
        <v>7.75</v>
      </c>
      <c r="J49" s="2">
        <v>901.65200000000004</v>
      </c>
      <c r="K49" s="6">
        <v>7.75</v>
      </c>
      <c r="L49" s="21">
        <v>-0.02</v>
      </c>
      <c r="M49" s="2">
        <v>905.05100000000004</v>
      </c>
      <c r="N49" s="2">
        <v>901.80700000000002</v>
      </c>
      <c r="O49" s="2">
        <f t="shared" si="1"/>
        <v>-3.2440000000000282</v>
      </c>
      <c r="P49" s="21">
        <v>-0.02</v>
      </c>
      <c r="Q49" s="6">
        <v>7.75</v>
      </c>
      <c r="R49" s="2">
        <v>901.65200000000004</v>
      </c>
      <c r="S49" s="6">
        <v>7.75</v>
      </c>
      <c r="T49" s="2">
        <v>903.13199999999995</v>
      </c>
      <c r="U49" s="6">
        <v>7.75</v>
      </c>
      <c r="V49" s="2">
        <v>903.13199999999995</v>
      </c>
      <c r="W49" s="6">
        <v>8.25</v>
      </c>
      <c r="X49" s="2">
        <v>903.13199999999995</v>
      </c>
      <c r="Y49" s="6">
        <v>8.25</v>
      </c>
      <c r="Z49" s="9">
        <v>905.01900000000001</v>
      </c>
    </row>
    <row r="50" spans="1:26" ht="21.75" customHeight="1">
      <c r="A50" s="20">
        <v>20</v>
      </c>
      <c r="B50" s="2">
        <v>904.83</v>
      </c>
      <c r="C50" s="6">
        <v>8.25</v>
      </c>
      <c r="D50" s="2">
        <v>903.553</v>
      </c>
      <c r="E50" s="6">
        <v>8.25</v>
      </c>
      <c r="F50" s="2">
        <v>903.553</v>
      </c>
      <c r="G50" s="6">
        <v>7.75</v>
      </c>
      <c r="H50" s="2">
        <v>903.553</v>
      </c>
      <c r="I50" s="6">
        <v>7.75</v>
      </c>
      <c r="J50" s="2">
        <v>902.07299999999998</v>
      </c>
      <c r="K50" s="6">
        <v>7.75</v>
      </c>
      <c r="L50" s="21">
        <v>-0.02</v>
      </c>
      <c r="M50" s="2">
        <v>905.05600000000004</v>
      </c>
      <c r="N50" s="2">
        <v>902.22799999999995</v>
      </c>
      <c r="O50" s="2">
        <f t="shared" si="1"/>
        <v>-2.8280000000000882</v>
      </c>
      <c r="P50" s="21">
        <v>-0.02</v>
      </c>
      <c r="Q50" s="6">
        <v>7.75</v>
      </c>
      <c r="R50" s="2">
        <v>902.07299999999998</v>
      </c>
      <c r="S50" s="6">
        <v>7.75</v>
      </c>
      <c r="T50" s="2">
        <v>903.553</v>
      </c>
      <c r="U50" s="6">
        <v>7.75</v>
      </c>
      <c r="V50" s="2">
        <v>903.553</v>
      </c>
      <c r="W50" s="6">
        <v>8.25</v>
      </c>
      <c r="X50" s="2">
        <v>903.553</v>
      </c>
      <c r="Y50" s="6">
        <v>8.25</v>
      </c>
      <c r="Z50" s="9">
        <v>904.971</v>
      </c>
    </row>
    <row r="51" spans="1:26" ht="21.75" customHeight="1">
      <c r="A51" s="20" t="s">
        <v>82</v>
      </c>
      <c r="B51" s="2">
        <v>904.69899999999996</v>
      </c>
      <c r="C51" s="6">
        <v>8.25</v>
      </c>
      <c r="D51" s="2">
        <v>903.90300000000002</v>
      </c>
      <c r="E51" s="6">
        <v>8.25</v>
      </c>
      <c r="F51" s="2">
        <v>903.90300000000002</v>
      </c>
      <c r="G51" s="6">
        <v>7.75</v>
      </c>
      <c r="H51" s="2">
        <v>903.90300000000002</v>
      </c>
      <c r="I51" s="6">
        <v>7.75</v>
      </c>
      <c r="J51" s="2">
        <v>902.423</v>
      </c>
      <c r="K51" s="6">
        <v>7.75</v>
      </c>
      <c r="L51" s="21">
        <v>-0.02</v>
      </c>
      <c r="M51" s="2">
        <v>904.82799999999997</v>
      </c>
      <c r="N51" s="2">
        <v>902.57799999999997</v>
      </c>
      <c r="O51" s="2">
        <f t="shared" si="1"/>
        <v>-2.25</v>
      </c>
      <c r="P51" s="21">
        <v>-0.02</v>
      </c>
      <c r="Q51" s="6">
        <v>7.75</v>
      </c>
      <c r="R51" s="2">
        <v>902.423</v>
      </c>
      <c r="S51" s="6">
        <v>7.75</v>
      </c>
      <c r="T51" s="2">
        <v>903.90300000000002</v>
      </c>
      <c r="U51" s="6">
        <v>7.75</v>
      </c>
      <c r="V51" s="2">
        <v>903.90300000000002</v>
      </c>
      <c r="W51" s="6">
        <v>8.25</v>
      </c>
      <c r="X51" s="2">
        <v>903.90300000000002</v>
      </c>
      <c r="Y51" s="6">
        <v>8.25</v>
      </c>
      <c r="Z51" s="9">
        <v>904.86</v>
      </c>
    </row>
    <row r="52" spans="1:26" ht="21.75" customHeight="1">
      <c r="A52" s="20">
        <v>21</v>
      </c>
      <c r="B52" s="2">
        <v>904.60299999999995</v>
      </c>
      <c r="C52" s="6">
        <v>8.25</v>
      </c>
      <c r="D52" s="2">
        <v>904.18200000000002</v>
      </c>
      <c r="E52" s="6">
        <v>8.25</v>
      </c>
      <c r="F52" s="2">
        <v>904.18200000000002</v>
      </c>
      <c r="G52" s="6">
        <v>7.75</v>
      </c>
      <c r="H52" s="2">
        <v>904.18200000000002</v>
      </c>
      <c r="I52" s="6">
        <v>7.75</v>
      </c>
      <c r="J52" s="2">
        <v>902.702</v>
      </c>
      <c r="K52" s="6">
        <v>7.75</v>
      </c>
      <c r="L52" s="21">
        <v>-0.02</v>
      </c>
      <c r="M52" s="2">
        <v>904.93600000000004</v>
      </c>
      <c r="N52" s="2">
        <v>902.85699999999997</v>
      </c>
      <c r="O52" s="2">
        <f t="shared" si="1"/>
        <v>-2.0790000000000646</v>
      </c>
      <c r="P52" s="21">
        <v>-0.02</v>
      </c>
      <c r="Q52" s="6">
        <v>7.75</v>
      </c>
      <c r="R52" s="2">
        <v>902.702</v>
      </c>
      <c r="S52" s="6">
        <v>7.75</v>
      </c>
      <c r="T52" s="2">
        <v>904.18200000000002</v>
      </c>
      <c r="U52" s="6">
        <v>7.75</v>
      </c>
      <c r="V52" s="2">
        <v>904.18200000000002</v>
      </c>
      <c r="W52" s="6">
        <v>8.25</v>
      </c>
      <c r="X52" s="2">
        <v>904.18200000000002</v>
      </c>
      <c r="Y52" s="6">
        <v>8.25</v>
      </c>
      <c r="Z52" s="9">
        <v>904.80200000000002</v>
      </c>
    </row>
    <row r="53" spans="1:26" ht="21.75" customHeight="1">
      <c r="A53" s="20" t="s">
        <v>83</v>
      </c>
      <c r="B53" s="2">
        <v>904.45399999999995</v>
      </c>
      <c r="C53" s="6">
        <v>8.25</v>
      </c>
      <c r="D53" s="2">
        <v>904.38900000000001</v>
      </c>
      <c r="E53" s="6">
        <v>8.25</v>
      </c>
      <c r="F53" s="2">
        <v>904.38900000000001</v>
      </c>
      <c r="G53" s="6">
        <v>7.75</v>
      </c>
      <c r="H53" s="2">
        <v>904.38900000000001</v>
      </c>
      <c r="I53" s="6">
        <v>7.75</v>
      </c>
      <c r="J53" s="2">
        <v>902.90899999999999</v>
      </c>
      <c r="K53" s="6">
        <v>7.75</v>
      </c>
      <c r="L53" s="21">
        <v>-0.02</v>
      </c>
      <c r="M53" s="2">
        <v>904.88800000000003</v>
      </c>
      <c r="N53" s="2">
        <v>903.06399999999996</v>
      </c>
      <c r="O53" s="2">
        <f t="shared" si="1"/>
        <v>-1.8240000000000691</v>
      </c>
      <c r="P53" s="21">
        <v>-0.02</v>
      </c>
      <c r="Q53" s="6">
        <v>7.75</v>
      </c>
      <c r="R53" s="2">
        <v>902.90899999999999</v>
      </c>
      <c r="S53" s="6">
        <v>7.75</v>
      </c>
      <c r="T53" s="2">
        <v>904.38900000000001</v>
      </c>
      <c r="U53" s="6">
        <v>7.75</v>
      </c>
      <c r="V53" s="2">
        <v>904.38900000000001</v>
      </c>
      <c r="W53" s="6">
        <v>8.25</v>
      </c>
      <c r="X53" s="2">
        <v>904.38900000000001</v>
      </c>
      <c r="Y53" s="6">
        <v>8.25</v>
      </c>
      <c r="Z53" s="9">
        <v>904.73800000000006</v>
      </c>
    </row>
    <row r="54" spans="1:26" ht="21.75" customHeight="1">
      <c r="A54" s="20">
        <v>22</v>
      </c>
      <c r="B54" s="2">
        <v>904.54399999999998</v>
      </c>
      <c r="C54" s="6">
        <v>8.25</v>
      </c>
      <c r="D54" s="2">
        <v>904.52499999999998</v>
      </c>
      <c r="E54" s="6">
        <v>8.25</v>
      </c>
      <c r="F54" s="2">
        <v>904.52499999999998</v>
      </c>
      <c r="G54" s="6">
        <v>7.75</v>
      </c>
      <c r="H54" s="2">
        <v>904.52499999999998</v>
      </c>
      <c r="I54" s="6">
        <v>7.75</v>
      </c>
      <c r="J54" s="2">
        <v>903.04499999999996</v>
      </c>
      <c r="K54" s="6">
        <v>7.75</v>
      </c>
      <c r="L54" s="21">
        <v>-0.02</v>
      </c>
      <c r="M54" s="2">
        <v>904.80399999999997</v>
      </c>
      <c r="N54" s="2">
        <v>903.2</v>
      </c>
      <c r="O54" s="2">
        <f t="shared" si="1"/>
        <v>-1.6039999999999281</v>
      </c>
      <c r="P54" s="21">
        <v>-0.02</v>
      </c>
      <c r="Q54" s="6">
        <v>7.75</v>
      </c>
      <c r="R54" s="2">
        <v>903.04499999999996</v>
      </c>
      <c r="S54" s="6">
        <v>7.75</v>
      </c>
      <c r="T54" s="2">
        <v>904.52499999999998</v>
      </c>
      <c r="U54" s="6">
        <v>7.75</v>
      </c>
      <c r="V54" s="2">
        <v>904.52499999999998</v>
      </c>
      <c r="W54" s="6">
        <v>8.25</v>
      </c>
      <c r="X54" s="2">
        <v>904.52499999999998</v>
      </c>
      <c r="Y54" s="6">
        <v>8.25</v>
      </c>
      <c r="Z54" s="9">
        <v>904.65300000000002</v>
      </c>
    </row>
    <row r="55" spans="1:26" ht="21.75" customHeight="1">
      <c r="A55" s="20"/>
      <c r="B55" s="2"/>
      <c r="C55" s="6"/>
      <c r="D55" s="2"/>
      <c r="E55" s="6"/>
      <c r="F55" s="2"/>
      <c r="G55" s="6"/>
      <c r="H55" s="2"/>
      <c r="I55" s="6"/>
      <c r="J55" s="2"/>
      <c r="K55" s="6"/>
      <c r="L55" s="21"/>
      <c r="M55" s="2"/>
      <c r="N55" s="2"/>
      <c r="O55" s="2"/>
      <c r="P55" s="21"/>
      <c r="Q55" s="6"/>
      <c r="R55" s="2"/>
      <c r="S55" s="6"/>
      <c r="T55" s="2"/>
      <c r="U55" s="6"/>
      <c r="V55" s="2"/>
      <c r="W55" s="6"/>
      <c r="X55" s="2"/>
      <c r="Y55" s="6"/>
      <c r="Z55" s="9"/>
    </row>
    <row r="56" spans="1:26" ht="21.75" customHeight="1">
      <c r="A56" s="20"/>
      <c r="B56" s="2"/>
      <c r="C56" s="6"/>
      <c r="D56" s="2"/>
      <c r="E56" s="6"/>
      <c r="F56" s="2"/>
      <c r="G56" s="6"/>
      <c r="H56" s="2"/>
      <c r="I56" s="6"/>
      <c r="J56" s="2"/>
      <c r="K56" s="6"/>
      <c r="L56" s="21"/>
      <c r="M56" s="6"/>
      <c r="N56" s="2"/>
      <c r="O56" s="2"/>
      <c r="P56" s="21"/>
      <c r="Q56" s="6"/>
      <c r="R56" s="2"/>
      <c r="S56" s="6"/>
      <c r="T56" s="2"/>
      <c r="U56" s="6"/>
      <c r="V56" s="2"/>
      <c r="W56" s="6"/>
      <c r="X56" s="2"/>
      <c r="Y56" s="6"/>
      <c r="Z56" s="9"/>
    </row>
    <row r="57" spans="1:26" ht="21.75" customHeight="1">
      <c r="A57" s="20"/>
      <c r="B57" s="2"/>
      <c r="C57" s="6"/>
      <c r="D57" s="2"/>
      <c r="E57" s="6"/>
      <c r="F57" s="2"/>
      <c r="G57" s="6"/>
      <c r="H57" s="2"/>
      <c r="I57" s="6"/>
      <c r="J57" s="2"/>
      <c r="K57" s="6"/>
      <c r="L57" s="21"/>
      <c r="M57" s="6"/>
      <c r="N57" s="2"/>
      <c r="O57" s="2"/>
      <c r="P57" s="21"/>
      <c r="Q57" s="6"/>
      <c r="R57" s="2"/>
      <c r="S57" s="6"/>
      <c r="T57" s="2"/>
      <c r="U57" s="6"/>
      <c r="V57" s="2"/>
      <c r="W57" s="6"/>
      <c r="X57" s="2"/>
      <c r="Y57" s="6"/>
      <c r="Z57" s="9"/>
    </row>
    <row r="58" spans="1:26" ht="21.75" customHeight="1">
      <c r="A58" s="20"/>
      <c r="B58" s="2"/>
      <c r="C58" s="6"/>
      <c r="D58" s="2"/>
      <c r="E58" s="6"/>
      <c r="F58" s="2"/>
      <c r="G58" s="6"/>
      <c r="H58" s="2"/>
      <c r="I58" s="6"/>
      <c r="J58" s="2"/>
      <c r="K58" s="6"/>
      <c r="L58" s="21"/>
      <c r="M58" s="6"/>
      <c r="N58" s="2"/>
      <c r="O58" s="2"/>
      <c r="P58" s="21"/>
      <c r="Q58" s="6"/>
      <c r="R58" s="2"/>
      <c r="S58" s="6"/>
      <c r="T58" s="2"/>
      <c r="U58" s="6"/>
      <c r="V58" s="2"/>
      <c r="W58" s="6"/>
      <c r="X58" s="2"/>
      <c r="Y58" s="6"/>
      <c r="Z58" s="9"/>
    </row>
    <row r="59" spans="1:26" ht="21.75" customHeight="1">
      <c r="A59" s="20"/>
      <c r="B59" s="2"/>
      <c r="C59" s="6"/>
      <c r="D59" s="2"/>
      <c r="E59" s="6"/>
      <c r="F59" s="2"/>
      <c r="G59" s="6"/>
      <c r="H59" s="2"/>
      <c r="I59" s="6"/>
      <c r="J59" s="2"/>
      <c r="K59" s="6"/>
      <c r="L59" s="21"/>
      <c r="M59" s="6"/>
      <c r="N59" s="2"/>
      <c r="O59" s="2"/>
      <c r="P59" s="21"/>
      <c r="Q59" s="6"/>
      <c r="R59" s="2"/>
      <c r="S59" s="6"/>
      <c r="T59" s="2"/>
      <c r="U59" s="6"/>
      <c r="V59" s="2"/>
      <c r="W59" s="6"/>
      <c r="X59" s="2"/>
      <c r="Y59" s="6"/>
      <c r="Z59" s="9"/>
    </row>
    <row r="60" spans="1:26" ht="21.75" customHeight="1">
      <c r="A60" s="20"/>
      <c r="B60" s="2"/>
      <c r="C60" s="6"/>
      <c r="D60" s="2"/>
      <c r="E60" s="6"/>
      <c r="F60" s="2"/>
      <c r="G60" s="6"/>
      <c r="H60" s="2"/>
      <c r="I60" s="6"/>
      <c r="J60" s="2"/>
      <c r="K60" s="6"/>
      <c r="L60" s="21"/>
      <c r="M60" s="6"/>
      <c r="N60" s="2"/>
      <c r="O60" s="2"/>
      <c r="P60" s="21"/>
      <c r="Q60" s="6"/>
      <c r="R60" s="2"/>
      <c r="S60" s="6"/>
      <c r="T60" s="2"/>
      <c r="U60" s="6"/>
      <c r="V60" s="2"/>
      <c r="W60" s="6"/>
      <c r="X60" s="2"/>
      <c r="Y60" s="6"/>
      <c r="Z60" s="9"/>
    </row>
    <row r="61" spans="1:26" ht="21.75" customHeight="1">
      <c r="A61" s="20"/>
      <c r="B61" s="2"/>
      <c r="C61" s="6"/>
      <c r="D61" s="2"/>
      <c r="E61" s="6"/>
      <c r="F61" s="2"/>
      <c r="G61" s="6"/>
      <c r="H61" s="2"/>
      <c r="I61" s="6"/>
      <c r="J61" s="2"/>
      <c r="K61" s="6"/>
      <c r="L61" s="21"/>
      <c r="M61" s="6"/>
      <c r="N61" s="2"/>
      <c r="O61" s="2"/>
      <c r="P61" s="21"/>
      <c r="Q61" s="6"/>
      <c r="R61" s="2"/>
      <c r="S61" s="6"/>
      <c r="T61" s="2"/>
      <c r="U61" s="6"/>
      <c r="V61" s="2"/>
      <c r="W61" s="6"/>
      <c r="X61" s="2"/>
      <c r="Y61" s="6"/>
      <c r="Z61" s="9"/>
    </row>
    <row r="62" spans="1:26" ht="21.75" customHeight="1">
      <c r="A62" s="20"/>
      <c r="B62" s="2"/>
      <c r="C62" s="6"/>
      <c r="D62" s="2"/>
      <c r="E62" s="6"/>
      <c r="F62" s="2"/>
      <c r="G62" s="6"/>
      <c r="H62" s="2"/>
      <c r="I62" s="6"/>
      <c r="J62" s="2"/>
      <c r="K62" s="6"/>
      <c r="L62" s="21"/>
      <c r="M62" s="6"/>
      <c r="N62" s="2"/>
      <c r="O62" s="2"/>
      <c r="P62" s="21"/>
      <c r="Q62" s="6"/>
      <c r="R62" s="2"/>
      <c r="S62" s="6"/>
      <c r="T62" s="2"/>
      <c r="U62" s="6"/>
      <c r="V62" s="2"/>
      <c r="W62" s="6"/>
      <c r="X62" s="2"/>
      <c r="Y62" s="6"/>
      <c r="Z62" s="9"/>
    </row>
    <row r="63" spans="1:26" ht="21.75" customHeight="1">
      <c r="A63" s="20"/>
      <c r="B63" s="2"/>
      <c r="C63" s="6"/>
      <c r="D63" s="2"/>
      <c r="E63" s="6"/>
      <c r="F63" s="2"/>
      <c r="G63" s="6"/>
      <c r="H63" s="2"/>
      <c r="I63" s="6"/>
      <c r="J63" s="2"/>
      <c r="K63" s="6"/>
      <c r="L63" s="21"/>
      <c r="M63" s="6"/>
      <c r="N63" s="2"/>
      <c r="O63" s="2"/>
      <c r="P63" s="21"/>
      <c r="Q63" s="6"/>
      <c r="R63" s="2"/>
      <c r="S63" s="6"/>
      <c r="T63" s="2"/>
      <c r="U63" s="6"/>
      <c r="V63" s="2"/>
      <c r="W63" s="6"/>
      <c r="X63" s="2"/>
      <c r="Y63" s="6"/>
      <c r="Z63" s="9"/>
    </row>
    <row r="64" spans="1:26" ht="21.75" customHeight="1">
      <c r="A64" s="20"/>
      <c r="B64" s="2"/>
      <c r="C64" s="6"/>
      <c r="D64" s="2"/>
      <c r="E64" s="6"/>
      <c r="F64" s="2"/>
      <c r="G64" s="6"/>
      <c r="H64" s="2"/>
      <c r="I64" s="6"/>
      <c r="J64" s="2"/>
      <c r="K64" s="6"/>
      <c r="L64" s="21"/>
      <c r="M64" s="6"/>
      <c r="N64" s="2"/>
      <c r="O64" s="2"/>
      <c r="P64" s="21"/>
      <c r="Q64" s="6"/>
      <c r="R64" s="2"/>
      <c r="S64" s="6"/>
      <c r="T64" s="2"/>
      <c r="U64" s="6"/>
      <c r="V64" s="2"/>
      <c r="W64" s="6"/>
      <c r="X64" s="2"/>
      <c r="Y64" s="6"/>
      <c r="Z64" s="9"/>
    </row>
    <row r="65" spans="1:26" ht="21.75" customHeight="1">
      <c r="A65" s="20"/>
      <c r="B65" s="2"/>
      <c r="C65" s="6"/>
      <c r="D65" s="2"/>
      <c r="E65" s="6"/>
      <c r="F65" s="2"/>
      <c r="G65" s="6"/>
      <c r="H65" s="2"/>
      <c r="I65" s="6"/>
      <c r="J65" s="2"/>
      <c r="K65" s="6"/>
      <c r="L65" s="21"/>
      <c r="M65" s="6"/>
      <c r="N65" s="2"/>
      <c r="O65" s="2"/>
      <c r="P65" s="21"/>
      <c r="Q65" s="6"/>
      <c r="R65" s="2"/>
      <c r="S65" s="6"/>
      <c r="T65" s="2"/>
      <c r="U65" s="6"/>
      <c r="V65" s="2"/>
      <c r="W65" s="6"/>
      <c r="X65" s="2"/>
      <c r="Y65" s="6"/>
      <c r="Z65" s="9"/>
    </row>
    <row r="66" spans="1:26" ht="21.75" customHeight="1">
      <c r="A66" s="20"/>
      <c r="B66" s="2"/>
      <c r="C66" s="6"/>
      <c r="D66" s="2"/>
      <c r="E66" s="6"/>
      <c r="F66" s="2"/>
      <c r="G66" s="6"/>
      <c r="H66" s="2"/>
      <c r="I66" s="6"/>
      <c r="J66" s="2"/>
      <c r="K66" s="6"/>
      <c r="L66" s="21"/>
      <c r="M66" s="6"/>
      <c r="N66" s="2"/>
      <c r="O66" s="2"/>
      <c r="P66" s="21"/>
      <c r="Q66" s="6"/>
      <c r="R66" s="2"/>
      <c r="S66" s="6"/>
      <c r="T66" s="2"/>
      <c r="U66" s="6"/>
      <c r="V66" s="2"/>
      <c r="W66" s="6"/>
      <c r="X66" s="2"/>
      <c r="Y66" s="6"/>
      <c r="Z66" s="9"/>
    </row>
    <row r="67" spans="1:26" ht="21.75" customHeight="1">
      <c r="A67" s="20"/>
      <c r="B67" s="2"/>
      <c r="C67" s="6"/>
      <c r="D67" s="2"/>
      <c r="E67" s="6"/>
      <c r="F67" s="2"/>
      <c r="G67" s="6"/>
      <c r="H67" s="2"/>
      <c r="I67" s="6"/>
      <c r="J67" s="2"/>
      <c r="K67" s="6"/>
      <c r="L67" s="21"/>
      <c r="M67" s="6"/>
      <c r="N67" s="2"/>
      <c r="O67" s="2"/>
      <c r="P67" s="21"/>
      <c r="Q67" s="6"/>
      <c r="R67" s="2"/>
      <c r="S67" s="6"/>
      <c r="T67" s="2"/>
      <c r="U67" s="6"/>
      <c r="V67" s="2"/>
      <c r="W67" s="6"/>
      <c r="X67" s="2"/>
      <c r="Y67" s="6"/>
      <c r="Z67" s="9"/>
    </row>
    <row r="68" spans="1:26" ht="21.75" customHeight="1">
      <c r="A68" s="20"/>
      <c r="B68" s="2"/>
      <c r="C68" s="6"/>
      <c r="D68" s="2"/>
      <c r="E68" s="6"/>
      <c r="F68" s="2"/>
      <c r="G68" s="6"/>
      <c r="H68" s="2"/>
      <c r="I68" s="6"/>
      <c r="J68" s="2"/>
      <c r="K68" s="6"/>
      <c r="L68" s="21"/>
      <c r="M68" s="6"/>
      <c r="N68" s="2"/>
      <c r="O68" s="2"/>
      <c r="P68" s="21"/>
      <c r="Q68" s="6"/>
      <c r="R68" s="2"/>
      <c r="S68" s="6"/>
      <c r="T68" s="2"/>
      <c r="U68" s="6"/>
      <c r="V68" s="2"/>
      <c r="W68" s="6"/>
      <c r="X68" s="2"/>
      <c r="Y68" s="6"/>
      <c r="Z68" s="9"/>
    </row>
    <row r="69" spans="1:26" ht="21.75" customHeight="1">
      <c r="A69" s="20"/>
      <c r="B69" s="2"/>
      <c r="C69" s="6"/>
      <c r="D69" s="2"/>
      <c r="E69" s="6"/>
      <c r="F69" s="2"/>
      <c r="G69" s="6"/>
      <c r="H69" s="2"/>
      <c r="I69" s="6"/>
      <c r="J69" s="2"/>
      <c r="K69" s="6"/>
      <c r="L69" s="21"/>
      <c r="M69" s="6"/>
      <c r="N69" s="2"/>
      <c r="O69" s="2"/>
      <c r="P69" s="21"/>
      <c r="Q69" s="6"/>
      <c r="R69" s="2"/>
      <c r="S69" s="6"/>
      <c r="T69" s="2"/>
      <c r="U69" s="6"/>
      <c r="V69" s="2"/>
      <c r="W69" s="6"/>
      <c r="X69" s="2"/>
      <c r="Y69" s="6"/>
      <c r="Z69" s="9"/>
    </row>
    <row r="70" spans="1:26" ht="21.75" customHeight="1">
      <c r="A70" s="20"/>
      <c r="B70" s="2"/>
      <c r="C70" s="6"/>
      <c r="D70" s="2"/>
      <c r="E70" s="6"/>
      <c r="F70" s="2"/>
      <c r="G70" s="6"/>
      <c r="H70" s="2"/>
      <c r="I70" s="6"/>
      <c r="J70" s="2"/>
      <c r="K70" s="6"/>
      <c r="L70" s="21"/>
      <c r="M70" s="6"/>
      <c r="N70" s="2"/>
      <c r="O70" s="2"/>
      <c r="P70" s="21"/>
      <c r="Q70" s="6"/>
      <c r="R70" s="2"/>
      <c r="S70" s="6"/>
      <c r="T70" s="2"/>
      <c r="U70" s="6"/>
      <c r="V70" s="2"/>
      <c r="W70" s="6"/>
      <c r="X70" s="2"/>
      <c r="Y70" s="6"/>
      <c r="Z70" s="9"/>
    </row>
    <row r="71" spans="1:26" ht="21.75" customHeight="1">
      <c r="A71" s="20"/>
      <c r="B71" s="2"/>
      <c r="C71" s="6"/>
      <c r="D71" s="2"/>
      <c r="E71" s="6"/>
      <c r="F71" s="2"/>
      <c r="G71" s="6"/>
      <c r="H71" s="2"/>
      <c r="I71" s="6"/>
      <c r="J71" s="2"/>
      <c r="K71" s="6"/>
      <c r="L71" s="21"/>
      <c r="M71" s="6"/>
      <c r="N71" s="2"/>
      <c r="O71" s="2"/>
      <c r="P71" s="21"/>
      <c r="Q71" s="6"/>
      <c r="R71" s="2"/>
      <c r="S71" s="6"/>
      <c r="T71" s="2"/>
      <c r="U71" s="6"/>
      <c r="V71" s="2"/>
      <c r="W71" s="6"/>
      <c r="X71" s="2"/>
      <c r="Y71" s="6"/>
      <c r="Z71" s="9"/>
    </row>
    <row r="72" spans="1:26" ht="21.75" customHeight="1">
      <c r="A72" s="20"/>
      <c r="B72" s="2"/>
      <c r="C72" s="6"/>
      <c r="D72" s="2"/>
      <c r="E72" s="6"/>
      <c r="F72" s="2"/>
      <c r="G72" s="6"/>
      <c r="H72" s="2"/>
      <c r="I72" s="6"/>
      <c r="J72" s="2"/>
      <c r="K72" s="6"/>
      <c r="L72" s="21"/>
      <c r="M72" s="6"/>
      <c r="N72" s="2"/>
      <c r="O72" s="2"/>
      <c r="P72" s="21"/>
      <c r="Q72" s="6"/>
      <c r="R72" s="2"/>
      <c r="S72" s="6"/>
      <c r="T72" s="2"/>
      <c r="U72" s="6"/>
      <c r="V72" s="2"/>
      <c r="W72" s="6"/>
      <c r="X72" s="2"/>
      <c r="Y72" s="6"/>
      <c r="Z72" s="9"/>
    </row>
    <row r="73" spans="1:26" ht="21.75" customHeight="1">
      <c r="A73" s="20"/>
      <c r="B73" s="2"/>
      <c r="C73" s="6"/>
      <c r="D73" s="2"/>
      <c r="E73" s="6"/>
      <c r="F73" s="2"/>
      <c r="G73" s="6"/>
      <c r="H73" s="2"/>
      <c r="I73" s="6"/>
      <c r="J73" s="2"/>
      <c r="K73" s="6"/>
      <c r="L73" s="21"/>
      <c r="M73" s="6"/>
      <c r="N73" s="2"/>
      <c r="O73" s="2"/>
      <c r="P73" s="21"/>
      <c r="Q73" s="6"/>
      <c r="R73" s="2"/>
      <c r="S73" s="6"/>
      <c r="T73" s="2"/>
      <c r="U73" s="6"/>
      <c r="V73" s="2"/>
      <c r="W73" s="6"/>
      <c r="X73" s="2"/>
      <c r="Y73" s="6"/>
      <c r="Z73" s="9"/>
    </row>
    <row r="74" spans="1:26" ht="21.75" customHeight="1">
      <c r="A74" s="20"/>
      <c r="B74" s="2"/>
      <c r="C74" s="6"/>
      <c r="D74" s="2"/>
      <c r="E74" s="6"/>
      <c r="F74" s="2"/>
      <c r="G74" s="6"/>
      <c r="H74" s="2"/>
      <c r="I74" s="6"/>
      <c r="J74" s="2"/>
      <c r="K74" s="6"/>
      <c r="L74" s="21"/>
      <c r="M74" s="6"/>
      <c r="N74" s="2"/>
      <c r="O74" s="2"/>
      <c r="P74" s="21"/>
      <c r="Q74" s="6"/>
      <c r="R74" s="2"/>
      <c r="S74" s="6"/>
      <c r="T74" s="2"/>
      <c r="U74" s="6"/>
      <c r="V74" s="2"/>
      <c r="W74" s="6"/>
      <c r="X74" s="2"/>
      <c r="Y74" s="6"/>
      <c r="Z74" s="9"/>
    </row>
    <row r="75" spans="1:26" ht="21.75" customHeight="1">
      <c r="A75" s="20"/>
      <c r="B75" s="2"/>
      <c r="C75" s="6"/>
      <c r="D75" s="2"/>
      <c r="E75" s="6"/>
      <c r="F75" s="2"/>
      <c r="G75" s="6"/>
      <c r="H75" s="2"/>
      <c r="I75" s="6"/>
      <c r="J75" s="2"/>
      <c r="K75" s="6"/>
      <c r="L75" s="21"/>
      <c r="M75" s="6"/>
      <c r="N75" s="2"/>
      <c r="O75" s="2"/>
      <c r="P75" s="21"/>
      <c r="Q75" s="6"/>
      <c r="R75" s="2"/>
      <c r="S75" s="6"/>
      <c r="T75" s="2"/>
      <c r="U75" s="6"/>
      <c r="V75" s="2"/>
      <c r="W75" s="6"/>
      <c r="X75" s="2"/>
      <c r="Y75" s="6"/>
      <c r="Z75" s="9"/>
    </row>
    <row r="76" spans="1:26" ht="21.75" customHeight="1">
      <c r="A76" s="20"/>
      <c r="B76" s="2"/>
      <c r="C76" s="6"/>
      <c r="D76" s="2"/>
      <c r="E76" s="6"/>
      <c r="F76" s="2"/>
      <c r="G76" s="6"/>
      <c r="H76" s="2"/>
      <c r="I76" s="6"/>
      <c r="J76" s="2"/>
      <c r="K76" s="6"/>
      <c r="L76" s="21"/>
      <c r="M76" s="6"/>
      <c r="N76" s="2"/>
      <c r="O76" s="2"/>
      <c r="P76" s="21"/>
      <c r="Q76" s="6"/>
      <c r="R76" s="2"/>
      <c r="S76" s="6"/>
      <c r="T76" s="2"/>
      <c r="U76" s="6"/>
      <c r="V76" s="2"/>
      <c r="W76" s="6"/>
      <c r="X76" s="2"/>
      <c r="Y76" s="6"/>
      <c r="Z76" s="9"/>
    </row>
    <row r="77" spans="1:26" ht="21.75" customHeight="1">
      <c r="A77" s="20"/>
      <c r="B77" s="2"/>
      <c r="C77" s="6"/>
      <c r="D77" s="2"/>
      <c r="E77" s="6"/>
      <c r="F77" s="2"/>
      <c r="G77" s="6"/>
      <c r="H77" s="2"/>
      <c r="I77" s="6"/>
      <c r="J77" s="2"/>
      <c r="K77" s="6"/>
      <c r="L77" s="21"/>
      <c r="M77" s="6"/>
      <c r="N77" s="2"/>
      <c r="O77" s="2"/>
      <c r="P77" s="21"/>
      <c r="Q77" s="6"/>
      <c r="R77" s="2"/>
      <c r="S77" s="6"/>
      <c r="T77" s="2"/>
      <c r="U77" s="6"/>
      <c r="V77" s="2"/>
      <c r="W77" s="6"/>
      <c r="X77" s="2"/>
      <c r="Y77" s="6"/>
      <c r="Z77" s="9"/>
    </row>
    <row r="78" spans="1:26" ht="21.75" customHeight="1">
      <c r="A78" s="20"/>
      <c r="B78" s="2"/>
      <c r="C78" s="6"/>
      <c r="D78" s="2"/>
      <c r="E78" s="6"/>
      <c r="F78" s="2"/>
      <c r="G78" s="6"/>
      <c r="H78" s="2"/>
      <c r="I78" s="6"/>
      <c r="J78" s="2"/>
      <c r="K78" s="6"/>
      <c r="L78" s="21"/>
      <c r="M78" s="6"/>
      <c r="N78" s="2"/>
      <c r="O78" s="2"/>
      <c r="P78" s="21"/>
      <c r="Q78" s="6"/>
      <c r="R78" s="2"/>
      <c r="S78" s="6"/>
      <c r="T78" s="2"/>
      <c r="U78" s="6"/>
      <c r="V78" s="2"/>
      <c r="W78" s="6"/>
      <c r="X78" s="2"/>
      <c r="Y78" s="6"/>
      <c r="Z78" s="9"/>
    </row>
    <row r="79" spans="1:26" ht="21.75" customHeight="1">
      <c r="A79" s="20"/>
      <c r="B79" s="2"/>
      <c r="C79" s="6"/>
      <c r="D79" s="2"/>
      <c r="E79" s="6"/>
      <c r="F79" s="2"/>
      <c r="G79" s="6"/>
      <c r="H79" s="2"/>
      <c r="I79" s="6"/>
      <c r="J79" s="2"/>
      <c r="K79" s="6"/>
      <c r="L79" s="21"/>
      <c r="M79" s="6"/>
      <c r="N79" s="2"/>
      <c r="O79" s="2"/>
      <c r="P79" s="21"/>
      <c r="Q79" s="6"/>
      <c r="R79" s="2"/>
      <c r="S79" s="6"/>
      <c r="T79" s="2"/>
      <c r="U79" s="6"/>
      <c r="V79" s="2"/>
      <c r="W79" s="6"/>
      <c r="X79" s="2"/>
      <c r="Y79" s="6"/>
      <c r="Z79" s="9"/>
    </row>
    <row r="80" spans="1:26" ht="21.75" customHeight="1">
      <c r="A80" s="20"/>
      <c r="B80" s="2"/>
      <c r="C80" s="6"/>
      <c r="D80" s="2"/>
      <c r="E80" s="6"/>
      <c r="F80" s="2"/>
      <c r="G80" s="6"/>
      <c r="H80" s="2"/>
      <c r="I80" s="6"/>
      <c r="J80" s="2"/>
      <c r="K80" s="6"/>
      <c r="L80" s="21"/>
      <c r="M80" s="6"/>
      <c r="N80" s="2"/>
      <c r="O80" s="2"/>
      <c r="P80" s="21"/>
      <c r="Q80" s="6"/>
      <c r="R80" s="2"/>
      <c r="S80" s="6"/>
      <c r="T80" s="2"/>
      <c r="U80" s="6"/>
      <c r="V80" s="2"/>
      <c r="W80" s="6"/>
      <c r="X80" s="2"/>
      <c r="Y80" s="6"/>
      <c r="Z80" s="9"/>
    </row>
    <row r="81" spans="1:26" ht="21.75" customHeight="1">
      <c r="A81" s="20"/>
      <c r="B81" s="2"/>
      <c r="C81" s="6"/>
      <c r="D81" s="2"/>
      <c r="E81" s="6"/>
      <c r="F81" s="2"/>
      <c r="G81" s="6"/>
      <c r="H81" s="2"/>
      <c r="I81" s="6"/>
      <c r="J81" s="2"/>
      <c r="K81" s="6"/>
      <c r="L81" s="21"/>
      <c r="M81" s="6"/>
      <c r="N81" s="2"/>
      <c r="O81" s="2"/>
      <c r="P81" s="21"/>
      <c r="Q81" s="6"/>
      <c r="R81" s="2"/>
      <c r="S81" s="6"/>
      <c r="T81" s="2"/>
      <c r="U81" s="6"/>
      <c r="V81" s="2"/>
      <c r="W81" s="6"/>
      <c r="X81" s="2"/>
      <c r="Y81" s="6"/>
      <c r="Z81" s="9"/>
    </row>
    <row r="82" spans="1:26" ht="21.75" customHeight="1">
      <c r="A82" s="20"/>
      <c r="B82" s="2"/>
      <c r="C82" s="6"/>
      <c r="D82" s="2"/>
      <c r="E82" s="6"/>
      <c r="F82" s="2"/>
      <c r="G82" s="6"/>
      <c r="H82" s="2"/>
      <c r="I82" s="6"/>
      <c r="J82" s="2"/>
      <c r="K82" s="6"/>
      <c r="L82" s="21"/>
      <c r="M82" s="6"/>
      <c r="N82" s="2"/>
      <c r="O82" s="2"/>
      <c r="P82" s="21"/>
      <c r="Q82" s="6"/>
      <c r="R82" s="2"/>
      <c r="S82" s="6"/>
      <c r="T82" s="2"/>
      <c r="U82" s="6"/>
      <c r="V82" s="2"/>
      <c r="W82" s="6"/>
      <c r="X82" s="2"/>
      <c r="Y82" s="6"/>
      <c r="Z82" s="9"/>
    </row>
    <row r="83" spans="1:26" ht="21.75" customHeight="1">
      <c r="A83" s="20"/>
      <c r="B83" s="2"/>
      <c r="C83" s="6"/>
      <c r="D83" s="2"/>
      <c r="E83" s="6"/>
      <c r="F83" s="2"/>
      <c r="G83" s="6"/>
      <c r="H83" s="2"/>
      <c r="I83" s="6"/>
      <c r="J83" s="2"/>
      <c r="K83" s="6"/>
      <c r="L83" s="21"/>
      <c r="M83" s="6"/>
      <c r="N83" s="2"/>
      <c r="O83" s="2"/>
      <c r="P83" s="21"/>
      <c r="Q83" s="6"/>
      <c r="R83" s="2"/>
      <c r="S83" s="6"/>
      <c r="T83" s="2"/>
      <c r="U83" s="6"/>
      <c r="V83" s="2"/>
      <c r="W83" s="6"/>
      <c r="X83" s="2"/>
      <c r="Y83" s="6"/>
      <c r="Z83" s="9"/>
    </row>
    <row r="84" spans="1:26" ht="21.75" customHeight="1">
      <c r="A84" s="20"/>
      <c r="B84" s="2"/>
      <c r="C84" s="6"/>
      <c r="D84" s="2"/>
      <c r="E84" s="6"/>
      <c r="F84" s="2"/>
      <c r="G84" s="6"/>
      <c r="H84" s="2"/>
      <c r="I84" s="6"/>
      <c r="J84" s="2"/>
      <c r="K84" s="6"/>
      <c r="L84" s="21"/>
      <c r="M84" s="6"/>
      <c r="N84" s="2"/>
      <c r="O84" s="2"/>
      <c r="P84" s="21"/>
      <c r="Q84" s="6"/>
      <c r="R84" s="2"/>
      <c r="S84" s="6"/>
      <c r="T84" s="2"/>
      <c r="U84" s="6"/>
      <c r="V84" s="2"/>
      <c r="W84" s="6"/>
      <c r="X84" s="2"/>
      <c r="Y84" s="6"/>
      <c r="Z84" s="9"/>
    </row>
    <row r="85" spans="1:26" ht="21.75" customHeight="1" thickBot="1">
      <c r="A85" s="22"/>
      <c r="B85" s="4"/>
      <c r="C85" s="7"/>
      <c r="D85" s="4"/>
      <c r="E85" s="7"/>
      <c r="F85" s="4"/>
      <c r="G85" s="7"/>
      <c r="H85" s="4"/>
      <c r="I85" s="7"/>
      <c r="J85" s="4"/>
      <c r="K85" s="7"/>
      <c r="L85" s="25"/>
      <c r="M85" s="7"/>
      <c r="N85" s="4"/>
      <c r="O85" s="4"/>
      <c r="P85" s="25"/>
      <c r="Q85" s="7"/>
      <c r="R85" s="4"/>
      <c r="S85" s="7"/>
      <c r="T85" s="4"/>
      <c r="U85" s="7"/>
      <c r="V85" s="4"/>
      <c r="W85" s="7"/>
      <c r="X85" s="4"/>
      <c r="Y85" s="7"/>
      <c r="Z85" s="10"/>
    </row>
    <row r="86" spans="1:26" ht="21.75" customHeight="1"/>
    <row r="87" spans="1:26" ht="21.75" customHeight="1"/>
    <row r="88" spans="1:26" ht="21.75" customHeight="1"/>
    <row r="89" spans="1:26" ht="21.75" customHeight="1"/>
    <row r="90" spans="1:26" ht="21.75" customHeight="1"/>
    <row r="91" spans="1:26" ht="21.75" customHeight="1"/>
    <row r="92" spans="1:26" ht="21.75" customHeight="1"/>
    <row r="93" spans="1:26" ht="21.75" customHeight="1"/>
    <row r="94" spans="1:26" ht="21.75" customHeight="1"/>
    <row r="95" spans="1:26" ht="21.75" customHeight="1"/>
    <row r="96" spans="1:26" ht="21.75" customHeight="1"/>
    <row r="97" ht="21.75" customHeight="1"/>
    <row r="98" ht="21.75" customHeight="1"/>
    <row r="99" ht="21.75" customHeight="1"/>
    <row r="100" ht="21.75" customHeight="1"/>
    <row r="101" ht="21.75" customHeight="1"/>
    <row r="102" ht="21.75" customHeight="1"/>
    <row r="103" ht="21.75" customHeight="1"/>
    <row r="104" ht="21.75" customHeight="1"/>
    <row r="105" ht="21.75" customHeight="1"/>
    <row r="106" ht="21.75" customHeight="1"/>
    <row r="107" ht="21.75" customHeight="1"/>
    <row r="108" ht="21.75" customHeight="1"/>
    <row r="109" ht="21.75" customHeight="1"/>
    <row r="110" ht="21.75" customHeight="1"/>
    <row r="111" ht="21.75" customHeight="1"/>
    <row r="112" ht="21.75" customHeight="1"/>
    <row r="113" ht="21.75" customHeight="1"/>
    <row r="114" ht="21.75" customHeight="1"/>
    <row r="115" ht="21.75" customHeight="1"/>
    <row r="116" ht="21.75" customHeight="1"/>
    <row r="117" ht="21.75" customHeight="1"/>
    <row r="118" ht="21.75" customHeight="1"/>
    <row r="119" ht="21.75" customHeight="1"/>
    <row r="120" ht="21.75" customHeight="1"/>
    <row r="121" ht="21.75" customHeight="1"/>
    <row r="122" ht="21.75" customHeight="1"/>
    <row r="123" ht="21.75" customHeight="1"/>
    <row r="124" ht="21.75" customHeight="1"/>
    <row r="125" ht="21.75" customHeight="1"/>
    <row r="126" ht="21.75" customHeight="1"/>
    <row r="127" ht="21.75" customHeight="1"/>
    <row r="128" ht="21.75" customHeight="1"/>
    <row r="129" ht="21.75" customHeight="1"/>
    <row r="130" ht="21.75" customHeight="1"/>
    <row r="131" ht="21.75" customHeight="1"/>
    <row r="132" ht="21.75" customHeight="1"/>
    <row r="133" ht="21.75" customHeight="1"/>
    <row r="134" ht="21.75" customHeight="1"/>
    <row r="135" ht="21.75" customHeight="1"/>
    <row r="136" ht="21.75" customHeight="1"/>
    <row r="137" ht="21.75" customHeight="1"/>
    <row r="138" ht="21.75" customHeight="1"/>
    <row r="139" ht="21.75" customHeight="1"/>
  </sheetData>
  <mergeCells count="30">
    <mergeCell ref="A9:Z9"/>
    <mergeCell ref="Y7:Y8"/>
    <mergeCell ref="Z7:Z8"/>
    <mergeCell ref="J7:K7"/>
    <mergeCell ref="L7:L8"/>
    <mergeCell ref="P7:P8"/>
    <mergeCell ref="Q7:R7"/>
    <mergeCell ref="S7:T7"/>
    <mergeCell ref="U7:V7"/>
    <mergeCell ref="C7:C8"/>
    <mergeCell ref="D7:E7"/>
    <mergeCell ref="F7:G7"/>
    <mergeCell ref="H7:I7"/>
    <mergeCell ref="W7:X7"/>
    <mergeCell ref="A1:Z1"/>
    <mergeCell ref="J4:Z4"/>
    <mergeCell ref="A5:A8"/>
    <mergeCell ref="B5:L5"/>
    <mergeCell ref="M5:O5"/>
    <mergeCell ref="P5:Z5"/>
    <mergeCell ref="B6:C6"/>
    <mergeCell ref="D6:G6"/>
    <mergeCell ref="H6:L6"/>
    <mergeCell ref="M6:M8"/>
    <mergeCell ref="N6:N8"/>
    <mergeCell ref="O6:O8"/>
    <mergeCell ref="P6:T6"/>
    <mergeCell ref="U6:X6"/>
    <mergeCell ref="Y6:Z6"/>
    <mergeCell ref="B7:B8"/>
  </mergeCells>
  <printOptions horizontalCentered="1"/>
  <pageMargins left="0.39370078740157483" right="0.39370078740157483" top="0.98425196850393704" bottom="0.39370078740157483" header="0.51181102362204722" footer="0.11811023622047245"/>
  <pageSetup paperSize="9" scale="50" firstPageNumber="83" fitToHeight="2" orientation="landscape" horizontalDpi="300" verticalDpi="300" r:id="rId1"/>
  <headerFooter alignWithMargins="0">
    <oddFooter>&amp;R&amp;11&amp;F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dimension ref="A1:AA93"/>
  <sheetViews>
    <sheetView showGridLines="0" zoomScale="70" zoomScaleNormal="70" workbookViewId="0">
      <selection sqref="A1:Z1"/>
    </sheetView>
  </sheetViews>
  <sheetFormatPr defaultRowHeight="12.75"/>
  <cols>
    <col min="1" max="1" width="13" style="16" customWidth="1"/>
    <col min="2" max="2" width="11.5703125" style="18" customWidth="1"/>
    <col min="3" max="3" width="7.85546875" style="17" customWidth="1"/>
    <col min="4" max="4" width="11.5703125" style="18" customWidth="1"/>
    <col min="5" max="5" width="7.85546875" style="17" customWidth="1"/>
    <col min="6" max="6" width="11.5703125" style="18" customWidth="1"/>
    <col min="7" max="7" width="7.85546875" style="17" customWidth="1"/>
    <col min="8" max="8" width="11.5703125" style="17" customWidth="1"/>
    <col min="9" max="9" width="7.85546875" style="17" customWidth="1"/>
    <col min="10" max="10" width="11.5703125" style="18" customWidth="1"/>
    <col min="11" max="11" width="7.85546875" style="17" customWidth="1"/>
    <col min="12" max="12" width="9.5703125" style="18" customWidth="1"/>
    <col min="13" max="13" width="11.5703125" style="18" customWidth="1"/>
    <col min="14" max="14" width="11.5703125" style="17" customWidth="1"/>
    <col min="15" max="15" width="9.5703125" style="17" customWidth="1"/>
    <col min="16" max="16" width="9.5703125" style="18" customWidth="1"/>
    <col min="17" max="17" width="7.85546875" style="18" customWidth="1"/>
    <col min="18" max="18" width="11.5703125" style="17" customWidth="1"/>
    <col min="19" max="19" width="7.85546875" style="17" customWidth="1"/>
    <col min="20" max="20" width="11.5703125" style="17" customWidth="1"/>
    <col min="21" max="21" width="7.85546875" style="18" customWidth="1"/>
    <col min="22" max="22" width="11.5703125" style="17" customWidth="1"/>
    <col min="23" max="23" width="7.85546875" style="18" customWidth="1"/>
    <col min="24" max="24" width="11.5703125" style="17" customWidth="1"/>
    <col min="25" max="25" width="7.85546875" style="18" customWidth="1"/>
    <col min="26" max="26" width="11.5703125" style="17" customWidth="1"/>
    <col min="27" max="16384" width="9.140625" style="16"/>
  </cols>
  <sheetData>
    <row r="1" spans="1:27" s="41" customFormat="1" ht="26.25" customHeight="1">
      <c r="A1" s="45" t="s">
        <v>108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7"/>
    </row>
    <row r="2" spans="1:27" s="36" customFormat="1" ht="18" customHeight="1">
      <c r="A2" s="32" t="s">
        <v>106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4"/>
      <c r="O2" s="34"/>
      <c r="P2" s="33"/>
      <c r="Q2" s="33"/>
      <c r="R2" s="33"/>
      <c r="S2" s="33"/>
      <c r="T2" s="33"/>
      <c r="U2" s="33"/>
      <c r="V2" s="33"/>
      <c r="W2" s="33"/>
      <c r="X2" s="33"/>
      <c r="Y2" s="34"/>
      <c r="Z2" s="35"/>
    </row>
    <row r="3" spans="1:27" s="36" customFormat="1" ht="18" customHeight="1">
      <c r="A3" s="37" t="s">
        <v>107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4"/>
      <c r="O3" s="34"/>
      <c r="P3" s="38"/>
      <c r="Q3" s="38"/>
      <c r="R3" s="38"/>
      <c r="S3" s="38"/>
      <c r="T3" s="38"/>
      <c r="U3" s="38"/>
      <c r="V3" s="38"/>
      <c r="W3" s="38"/>
      <c r="X3" s="38"/>
      <c r="Y3" s="34"/>
      <c r="Z3" s="35"/>
    </row>
    <row r="4" spans="1:27" s="36" customFormat="1" ht="18" customHeight="1" thickBot="1">
      <c r="A4" s="37"/>
      <c r="B4" s="39"/>
      <c r="C4" s="40"/>
      <c r="D4" s="39"/>
      <c r="E4" s="40"/>
      <c r="F4" s="39"/>
      <c r="G4" s="40"/>
      <c r="H4" s="40"/>
      <c r="I4" s="40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8"/>
    </row>
    <row r="5" spans="1:27" s="42" customFormat="1" ht="18.75" customHeight="1">
      <c r="A5" s="52" t="s">
        <v>7</v>
      </c>
      <c r="B5" s="59" t="s">
        <v>3</v>
      </c>
      <c r="C5" s="59"/>
      <c r="D5" s="59"/>
      <c r="E5" s="59"/>
      <c r="F5" s="59"/>
      <c r="G5" s="59"/>
      <c r="H5" s="59"/>
      <c r="I5" s="59"/>
      <c r="J5" s="59"/>
      <c r="K5" s="59"/>
      <c r="L5" s="59"/>
      <c r="M5" s="59" t="s">
        <v>0</v>
      </c>
      <c r="N5" s="59"/>
      <c r="O5" s="59"/>
      <c r="P5" s="59" t="s">
        <v>4</v>
      </c>
      <c r="Q5" s="59"/>
      <c r="R5" s="59"/>
      <c r="S5" s="59"/>
      <c r="T5" s="59"/>
      <c r="U5" s="59"/>
      <c r="V5" s="59"/>
      <c r="W5" s="59"/>
      <c r="X5" s="59"/>
      <c r="Y5" s="59"/>
      <c r="Z5" s="62"/>
    </row>
    <row r="6" spans="1:27" s="42" customFormat="1" ht="18.75" customHeight="1">
      <c r="A6" s="53"/>
      <c r="B6" s="60" t="s">
        <v>1</v>
      </c>
      <c r="C6" s="60"/>
      <c r="D6" s="60" t="s">
        <v>15</v>
      </c>
      <c r="E6" s="60"/>
      <c r="F6" s="60"/>
      <c r="G6" s="60"/>
      <c r="H6" s="60" t="s">
        <v>5</v>
      </c>
      <c r="I6" s="60"/>
      <c r="J6" s="60"/>
      <c r="K6" s="60"/>
      <c r="L6" s="60"/>
      <c r="M6" s="55" t="s">
        <v>59</v>
      </c>
      <c r="N6" s="70" t="s">
        <v>56</v>
      </c>
      <c r="O6" s="48" t="s">
        <v>57</v>
      </c>
      <c r="P6" s="63" t="s">
        <v>5</v>
      </c>
      <c r="Q6" s="63"/>
      <c r="R6" s="63"/>
      <c r="S6" s="63"/>
      <c r="T6" s="63"/>
      <c r="U6" s="55" t="s">
        <v>15</v>
      </c>
      <c r="V6" s="55"/>
      <c r="W6" s="55"/>
      <c r="X6" s="55"/>
      <c r="Y6" s="60" t="s">
        <v>1</v>
      </c>
      <c r="Z6" s="61"/>
    </row>
    <row r="7" spans="1:27" s="42" customFormat="1" ht="18.75" customHeight="1">
      <c r="A7" s="53"/>
      <c r="B7" s="50" t="s">
        <v>2</v>
      </c>
      <c r="C7" s="63" t="s">
        <v>55</v>
      </c>
      <c r="D7" s="50" t="s">
        <v>9</v>
      </c>
      <c r="E7" s="69"/>
      <c r="F7" s="50" t="s">
        <v>8</v>
      </c>
      <c r="G7" s="50"/>
      <c r="H7" s="50" t="s">
        <v>53</v>
      </c>
      <c r="I7" s="50"/>
      <c r="J7" s="60" t="s">
        <v>54</v>
      </c>
      <c r="K7" s="60"/>
      <c r="L7" s="55" t="s">
        <v>58</v>
      </c>
      <c r="M7" s="55"/>
      <c r="N7" s="70"/>
      <c r="O7" s="48"/>
      <c r="P7" s="55" t="s">
        <v>58</v>
      </c>
      <c r="Q7" s="60" t="s">
        <v>54</v>
      </c>
      <c r="R7" s="60"/>
      <c r="S7" s="50" t="s">
        <v>53</v>
      </c>
      <c r="T7" s="50"/>
      <c r="U7" s="50" t="s">
        <v>8</v>
      </c>
      <c r="V7" s="50"/>
      <c r="W7" s="50" t="s">
        <v>9</v>
      </c>
      <c r="X7" s="69"/>
      <c r="Y7" s="50" t="s">
        <v>6</v>
      </c>
      <c r="Z7" s="61" t="s">
        <v>2</v>
      </c>
    </row>
    <row r="8" spans="1:27" s="42" customFormat="1" ht="18.75" customHeight="1" thickBot="1">
      <c r="A8" s="54"/>
      <c r="B8" s="51"/>
      <c r="C8" s="64"/>
      <c r="D8" s="43" t="s">
        <v>2</v>
      </c>
      <c r="E8" s="44" t="s">
        <v>55</v>
      </c>
      <c r="F8" s="43" t="s">
        <v>2</v>
      </c>
      <c r="G8" s="44" t="s">
        <v>55</v>
      </c>
      <c r="H8" s="43" t="s">
        <v>2</v>
      </c>
      <c r="I8" s="44" t="s">
        <v>55</v>
      </c>
      <c r="J8" s="43" t="s">
        <v>2</v>
      </c>
      <c r="K8" s="44" t="s">
        <v>55</v>
      </c>
      <c r="L8" s="56"/>
      <c r="M8" s="56"/>
      <c r="N8" s="71"/>
      <c r="O8" s="49"/>
      <c r="P8" s="56"/>
      <c r="Q8" s="44" t="s">
        <v>55</v>
      </c>
      <c r="R8" s="43" t="s">
        <v>2</v>
      </c>
      <c r="S8" s="44" t="s">
        <v>55</v>
      </c>
      <c r="T8" s="43" t="s">
        <v>2</v>
      </c>
      <c r="U8" s="44" t="s">
        <v>55</v>
      </c>
      <c r="V8" s="43" t="s">
        <v>2</v>
      </c>
      <c r="W8" s="44" t="s">
        <v>55</v>
      </c>
      <c r="X8" s="43" t="s">
        <v>2</v>
      </c>
      <c r="Y8" s="51"/>
      <c r="Z8" s="65"/>
    </row>
    <row r="9" spans="1:27" s="19" customFormat="1" ht="30" customHeight="1">
      <c r="A9" s="66" t="s">
        <v>96</v>
      </c>
      <c r="B9" s="67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67"/>
      <c r="Y9" s="67"/>
      <c r="Z9" s="68"/>
    </row>
    <row r="10" spans="1:27" ht="21.75" customHeight="1">
      <c r="A10" s="20">
        <v>0</v>
      </c>
      <c r="B10" s="2" t="s">
        <v>105</v>
      </c>
      <c r="C10" s="6" t="s">
        <v>105</v>
      </c>
      <c r="D10" s="2" t="s">
        <v>105</v>
      </c>
      <c r="E10" s="6" t="s">
        <v>105</v>
      </c>
      <c r="F10" s="2" t="s">
        <v>105</v>
      </c>
      <c r="G10" s="6" t="s">
        <v>105</v>
      </c>
      <c r="H10" s="2" t="s">
        <v>105</v>
      </c>
      <c r="I10" s="6" t="s">
        <v>105</v>
      </c>
      <c r="J10" s="2" t="s">
        <v>105</v>
      </c>
      <c r="K10" s="6" t="s">
        <v>105</v>
      </c>
      <c r="L10" s="21" t="s">
        <v>105</v>
      </c>
      <c r="M10" s="2" t="s">
        <v>105</v>
      </c>
      <c r="N10" s="2" t="s">
        <v>105</v>
      </c>
      <c r="O10" s="2" t="s">
        <v>105</v>
      </c>
      <c r="P10" s="21" t="s">
        <v>105</v>
      </c>
      <c r="Q10" s="6" t="s">
        <v>105</v>
      </c>
      <c r="R10" s="2" t="s">
        <v>105</v>
      </c>
      <c r="S10" s="6" t="s">
        <v>105</v>
      </c>
      <c r="T10" s="2" t="s">
        <v>105</v>
      </c>
      <c r="U10" s="6" t="s">
        <v>105</v>
      </c>
      <c r="V10" s="2" t="s">
        <v>105</v>
      </c>
      <c r="W10" s="6" t="s">
        <v>105</v>
      </c>
      <c r="X10" s="2" t="s">
        <v>105</v>
      </c>
      <c r="Y10" s="6" t="s">
        <v>105</v>
      </c>
      <c r="Z10" s="9" t="s">
        <v>105</v>
      </c>
      <c r="AA10" s="17"/>
    </row>
    <row r="11" spans="1:27" ht="21.75" customHeight="1">
      <c r="A11" s="20" t="s">
        <v>60</v>
      </c>
      <c r="B11" s="2">
        <v>906.28599999999994</v>
      </c>
      <c r="C11" s="6">
        <v>4.5</v>
      </c>
      <c r="D11" s="2">
        <v>906.77800000000002</v>
      </c>
      <c r="E11" s="6">
        <v>4.5</v>
      </c>
      <c r="F11" s="2">
        <v>906.73800000000006</v>
      </c>
      <c r="G11" s="6">
        <v>3</v>
      </c>
      <c r="H11" s="2">
        <v>906.73800000000006</v>
      </c>
      <c r="I11" s="6">
        <v>3</v>
      </c>
      <c r="J11" s="2">
        <f>N11+K11*L11</f>
        <v>905.57800000000009</v>
      </c>
      <c r="K11" s="6">
        <v>3</v>
      </c>
      <c r="L11" s="21">
        <v>-0.02</v>
      </c>
      <c r="M11" s="2">
        <v>906.86699999999996</v>
      </c>
      <c r="N11" s="2">
        <v>905.63800000000003</v>
      </c>
      <c r="O11" s="2">
        <f t="shared" ref="O11:O16" si="0">N11-M11</f>
        <v>-1.2289999999999281</v>
      </c>
      <c r="P11" s="21">
        <v>0.02</v>
      </c>
      <c r="Q11" s="6">
        <v>3</v>
      </c>
      <c r="R11" s="2">
        <f>N11+Q11*P11</f>
        <v>905.69799999999998</v>
      </c>
      <c r="S11" s="6">
        <v>3</v>
      </c>
      <c r="T11" s="2">
        <v>906.83799999999997</v>
      </c>
      <c r="U11" s="6">
        <v>3</v>
      </c>
      <c r="V11" s="2">
        <v>906.83799999999997</v>
      </c>
      <c r="W11" s="6">
        <v>3</v>
      </c>
      <c r="X11" s="2">
        <v>906.84799999999996</v>
      </c>
      <c r="Y11" s="6">
        <v>3</v>
      </c>
      <c r="Z11" s="9">
        <v>906.96600000000001</v>
      </c>
    </row>
    <row r="12" spans="1:27" ht="21.75" customHeight="1">
      <c r="A12" s="20">
        <v>1</v>
      </c>
      <c r="B12" s="2">
        <v>906.36900000000003</v>
      </c>
      <c r="C12" s="6">
        <v>4.5</v>
      </c>
      <c r="D12" s="3">
        <v>906.77099999999996</v>
      </c>
      <c r="E12" s="6">
        <v>4.5</v>
      </c>
      <c r="F12" s="3">
        <v>906.73099999999999</v>
      </c>
      <c r="G12" s="6">
        <v>3</v>
      </c>
      <c r="H12" s="3">
        <v>906.73099999999999</v>
      </c>
      <c r="I12" s="6">
        <v>3</v>
      </c>
      <c r="J12" s="2">
        <f t="shared" ref="J12:J47" si="1">N12+K12*L12</f>
        <v>905.57100000000003</v>
      </c>
      <c r="K12" s="6">
        <v>3</v>
      </c>
      <c r="L12" s="21">
        <v>-0.02</v>
      </c>
      <c r="M12" s="2">
        <v>906.83500000000004</v>
      </c>
      <c r="N12" s="2">
        <v>905.63099999999997</v>
      </c>
      <c r="O12" s="2">
        <f t="shared" si="0"/>
        <v>-1.2040000000000646</v>
      </c>
      <c r="P12" s="21">
        <v>0.02</v>
      </c>
      <c r="Q12" s="6">
        <v>3</v>
      </c>
      <c r="R12" s="2">
        <f t="shared" ref="R12:R47" si="2">N12+Q12*P12</f>
        <v>905.69099999999992</v>
      </c>
      <c r="S12" s="6">
        <v>3</v>
      </c>
      <c r="T12" s="3">
        <v>906.83100000000002</v>
      </c>
      <c r="U12" s="6">
        <v>3</v>
      </c>
      <c r="V12" s="3">
        <v>906.83100000000002</v>
      </c>
      <c r="W12" s="14">
        <v>3</v>
      </c>
      <c r="X12" s="3">
        <v>906.84100000000001</v>
      </c>
      <c r="Y12" s="6">
        <v>3</v>
      </c>
      <c r="Z12" s="9">
        <v>906.90899999999999</v>
      </c>
    </row>
    <row r="13" spans="1:27" ht="21.75" customHeight="1">
      <c r="A13" s="20" t="s">
        <v>61</v>
      </c>
      <c r="B13" s="2">
        <v>906.38300000000004</v>
      </c>
      <c r="C13" s="6">
        <v>4.5</v>
      </c>
      <c r="D13" s="2">
        <v>906.76400000000001</v>
      </c>
      <c r="E13" s="6">
        <v>4.5</v>
      </c>
      <c r="F13" s="2">
        <v>906.72400000000005</v>
      </c>
      <c r="G13" s="6">
        <v>3</v>
      </c>
      <c r="H13" s="2">
        <v>906.72400000000005</v>
      </c>
      <c r="I13" s="6">
        <v>3</v>
      </c>
      <c r="J13" s="2">
        <f t="shared" si="1"/>
        <v>905.56400000000008</v>
      </c>
      <c r="K13" s="6">
        <v>3</v>
      </c>
      <c r="L13" s="21">
        <v>-0.02</v>
      </c>
      <c r="M13" s="2">
        <v>906.85900000000004</v>
      </c>
      <c r="N13" s="2">
        <v>905.62400000000002</v>
      </c>
      <c r="O13" s="2">
        <f t="shared" si="0"/>
        <v>-1.2350000000000136</v>
      </c>
      <c r="P13" s="21">
        <v>0.02</v>
      </c>
      <c r="Q13" s="6">
        <v>3</v>
      </c>
      <c r="R13" s="2">
        <f t="shared" si="2"/>
        <v>905.68399999999997</v>
      </c>
      <c r="S13" s="6">
        <v>3</v>
      </c>
      <c r="T13" s="2">
        <v>906.82399999999996</v>
      </c>
      <c r="U13" s="6">
        <v>3</v>
      </c>
      <c r="V13" s="2">
        <v>906.82399999999996</v>
      </c>
      <c r="W13" s="6">
        <v>3</v>
      </c>
      <c r="X13" s="2">
        <v>906.83399999999995</v>
      </c>
      <c r="Y13" s="6">
        <v>3</v>
      </c>
      <c r="Z13" s="9">
        <v>906.92</v>
      </c>
    </row>
    <row r="14" spans="1:27" ht="21.75" customHeight="1">
      <c r="A14" s="20">
        <v>2</v>
      </c>
      <c r="B14" s="2">
        <v>906.43499999999995</v>
      </c>
      <c r="C14" s="6">
        <v>4.5</v>
      </c>
      <c r="D14" s="2">
        <v>906.75699999999995</v>
      </c>
      <c r="E14" s="6">
        <v>4.5</v>
      </c>
      <c r="F14" s="2">
        <v>906.71699999999998</v>
      </c>
      <c r="G14" s="6">
        <v>3</v>
      </c>
      <c r="H14" s="2">
        <v>906.71699999999998</v>
      </c>
      <c r="I14" s="6">
        <v>3</v>
      </c>
      <c r="J14" s="2">
        <f t="shared" si="1"/>
        <v>905.55700000000002</v>
      </c>
      <c r="K14" s="6">
        <v>3</v>
      </c>
      <c r="L14" s="21">
        <v>-0.02</v>
      </c>
      <c r="M14" s="2">
        <v>906.846</v>
      </c>
      <c r="N14" s="2">
        <v>905.61699999999996</v>
      </c>
      <c r="O14" s="2">
        <f t="shared" si="0"/>
        <v>-1.2290000000000418</v>
      </c>
      <c r="P14" s="21">
        <v>0.02</v>
      </c>
      <c r="Q14" s="6">
        <v>3</v>
      </c>
      <c r="R14" s="2">
        <f t="shared" si="2"/>
        <v>905.67699999999991</v>
      </c>
      <c r="S14" s="6">
        <v>3</v>
      </c>
      <c r="T14" s="2">
        <v>906.81700000000001</v>
      </c>
      <c r="U14" s="6">
        <v>3</v>
      </c>
      <c r="V14" s="2">
        <v>906.81700000000001</v>
      </c>
      <c r="W14" s="6">
        <v>3</v>
      </c>
      <c r="X14" s="2">
        <v>906.827</v>
      </c>
      <c r="Y14" s="6">
        <v>3</v>
      </c>
      <c r="Z14" s="9">
        <v>906.86199999999997</v>
      </c>
    </row>
    <row r="15" spans="1:27" ht="21.75" customHeight="1">
      <c r="A15" s="20" t="s">
        <v>62</v>
      </c>
      <c r="B15" s="2">
        <v>906.36500000000001</v>
      </c>
      <c r="C15" s="6">
        <v>4.5</v>
      </c>
      <c r="D15" s="2">
        <v>906.75</v>
      </c>
      <c r="E15" s="6">
        <v>4.5</v>
      </c>
      <c r="F15" s="2">
        <v>906.71</v>
      </c>
      <c r="G15" s="6">
        <v>3</v>
      </c>
      <c r="H15" s="2">
        <v>906.71</v>
      </c>
      <c r="I15" s="6">
        <v>3</v>
      </c>
      <c r="J15" s="2">
        <f t="shared" si="1"/>
        <v>905.55000000000007</v>
      </c>
      <c r="K15" s="6">
        <v>3</v>
      </c>
      <c r="L15" s="21">
        <v>-0.02</v>
      </c>
      <c r="M15" s="2">
        <v>906.86900000000003</v>
      </c>
      <c r="N15" s="2">
        <v>905.61</v>
      </c>
      <c r="O15" s="2">
        <f t="shared" si="0"/>
        <v>-1.2590000000000146</v>
      </c>
      <c r="P15" s="21">
        <v>0.02</v>
      </c>
      <c r="Q15" s="6">
        <v>3</v>
      </c>
      <c r="R15" s="2">
        <f t="shared" si="2"/>
        <v>905.67</v>
      </c>
      <c r="S15" s="6">
        <v>3</v>
      </c>
      <c r="T15" s="2">
        <v>906.81</v>
      </c>
      <c r="U15" s="6">
        <v>3</v>
      </c>
      <c r="V15" s="2">
        <v>906.81</v>
      </c>
      <c r="W15" s="6">
        <v>3</v>
      </c>
      <c r="X15" s="2">
        <v>906.82</v>
      </c>
      <c r="Y15" s="6">
        <v>3</v>
      </c>
      <c r="Z15" s="9">
        <v>906.92700000000002</v>
      </c>
    </row>
    <row r="16" spans="1:27" ht="21.75" customHeight="1">
      <c r="A16" s="20">
        <v>3</v>
      </c>
      <c r="B16" s="2">
        <v>906.29600000000005</v>
      </c>
      <c r="C16" s="6">
        <v>4.5</v>
      </c>
      <c r="D16" s="2">
        <v>906.74300000000005</v>
      </c>
      <c r="E16" s="6">
        <v>4.5</v>
      </c>
      <c r="F16" s="2">
        <v>906.70299999999997</v>
      </c>
      <c r="G16" s="6">
        <v>3</v>
      </c>
      <c r="H16" s="2">
        <v>906.70299999999997</v>
      </c>
      <c r="I16" s="6">
        <v>3</v>
      </c>
      <c r="J16" s="2">
        <f t="shared" si="1"/>
        <v>905.54300000000001</v>
      </c>
      <c r="K16" s="6">
        <v>3</v>
      </c>
      <c r="L16" s="21">
        <v>-0.02</v>
      </c>
      <c r="M16" s="2">
        <v>906.76599999999996</v>
      </c>
      <c r="N16" s="2">
        <v>905.60299999999995</v>
      </c>
      <c r="O16" s="2">
        <f t="shared" si="0"/>
        <v>-1.1630000000000109</v>
      </c>
      <c r="P16" s="21">
        <v>0.02</v>
      </c>
      <c r="Q16" s="6">
        <v>3</v>
      </c>
      <c r="R16" s="2">
        <f t="shared" si="2"/>
        <v>905.6629999999999</v>
      </c>
      <c r="S16" s="6">
        <v>3</v>
      </c>
      <c r="T16" s="2">
        <v>906.803</v>
      </c>
      <c r="U16" s="6">
        <v>3</v>
      </c>
      <c r="V16" s="2">
        <v>906.803</v>
      </c>
      <c r="W16" s="6">
        <v>3</v>
      </c>
      <c r="X16" s="2">
        <v>906.81299999999999</v>
      </c>
      <c r="Y16" s="6">
        <v>3</v>
      </c>
      <c r="Z16" s="9">
        <v>906.79399999999998</v>
      </c>
    </row>
    <row r="17" spans="1:26" ht="21.75" customHeight="1">
      <c r="A17" s="20" t="s">
        <v>63</v>
      </c>
      <c r="B17" s="2">
        <v>906.26900000000001</v>
      </c>
      <c r="C17" s="6">
        <v>4.5</v>
      </c>
      <c r="D17" s="2">
        <v>906.73599999999999</v>
      </c>
      <c r="E17" s="6">
        <v>4.5</v>
      </c>
      <c r="F17" s="2">
        <v>906.69600000000003</v>
      </c>
      <c r="G17" s="6">
        <v>3</v>
      </c>
      <c r="H17" s="2">
        <v>906.69600000000003</v>
      </c>
      <c r="I17" s="6">
        <v>3</v>
      </c>
      <c r="J17" s="2">
        <f t="shared" si="1"/>
        <v>905.53600000000006</v>
      </c>
      <c r="K17" s="6">
        <v>3</v>
      </c>
      <c r="L17" s="21">
        <v>-0.02</v>
      </c>
      <c r="M17" s="2">
        <v>906.73800000000006</v>
      </c>
      <c r="N17" s="2">
        <v>905.596</v>
      </c>
      <c r="O17" s="2">
        <f t="shared" ref="O17:O47" si="3">N17-M17</f>
        <v>-1.1420000000000528</v>
      </c>
      <c r="P17" s="21">
        <v>0.02</v>
      </c>
      <c r="Q17" s="6">
        <v>3</v>
      </c>
      <c r="R17" s="2">
        <f t="shared" si="2"/>
        <v>905.65599999999995</v>
      </c>
      <c r="S17" s="6">
        <v>3</v>
      </c>
      <c r="T17" s="2">
        <v>906.79600000000005</v>
      </c>
      <c r="U17" s="6">
        <v>3</v>
      </c>
      <c r="V17" s="2">
        <v>906.79600000000005</v>
      </c>
      <c r="W17" s="6">
        <v>3</v>
      </c>
      <c r="X17" s="2">
        <v>906.80600000000004</v>
      </c>
      <c r="Y17" s="6">
        <v>3</v>
      </c>
      <c r="Z17" s="9">
        <v>906.82600000000002</v>
      </c>
    </row>
    <row r="18" spans="1:26" ht="21.75" customHeight="1">
      <c r="A18" s="20">
        <v>4</v>
      </c>
      <c r="B18" s="2">
        <v>906.34199999999998</v>
      </c>
      <c r="C18" s="6">
        <v>4.5</v>
      </c>
      <c r="D18" s="2">
        <v>906.72900000000004</v>
      </c>
      <c r="E18" s="6">
        <v>4.5</v>
      </c>
      <c r="F18" s="2">
        <v>906.68899999999996</v>
      </c>
      <c r="G18" s="6">
        <v>3</v>
      </c>
      <c r="H18" s="2">
        <v>906.68899999999996</v>
      </c>
      <c r="I18" s="6">
        <v>3</v>
      </c>
      <c r="J18" s="2">
        <f t="shared" si="1"/>
        <v>905.52900000000011</v>
      </c>
      <c r="K18" s="6">
        <v>3</v>
      </c>
      <c r="L18" s="21">
        <v>-0.02</v>
      </c>
      <c r="M18" s="2">
        <v>906.75699999999995</v>
      </c>
      <c r="N18" s="2">
        <v>905.58900000000006</v>
      </c>
      <c r="O18" s="2">
        <f t="shared" si="3"/>
        <v>-1.1679999999998927</v>
      </c>
      <c r="P18" s="21">
        <v>0.02</v>
      </c>
      <c r="Q18" s="6">
        <v>3</v>
      </c>
      <c r="R18" s="2">
        <f t="shared" si="2"/>
        <v>905.649</v>
      </c>
      <c r="S18" s="6">
        <v>3</v>
      </c>
      <c r="T18" s="2">
        <v>906.78899999999999</v>
      </c>
      <c r="U18" s="6">
        <v>3</v>
      </c>
      <c r="V18" s="2">
        <v>906.78899999999999</v>
      </c>
      <c r="W18" s="6">
        <v>3</v>
      </c>
      <c r="X18" s="2">
        <v>906.79899999999998</v>
      </c>
      <c r="Y18" s="6">
        <v>3</v>
      </c>
      <c r="Z18" s="9">
        <v>906.80200000000002</v>
      </c>
    </row>
    <row r="19" spans="1:26" ht="21.75" customHeight="1">
      <c r="A19" s="20" t="s">
        <v>64</v>
      </c>
      <c r="B19" s="2">
        <v>906.43</v>
      </c>
      <c r="C19" s="6">
        <v>4.5</v>
      </c>
      <c r="D19" s="2">
        <v>906.72199999999998</v>
      </c>
      <c r="E19" s="6">
        <v>4.5</v>
      </c>
      <c r="F19" s="2">
        <v>906.68200000000002</v>
      </c>
      <c r="G19" s="6">
        <v>3</v>
      </c>
      <c r="H19" s="2">
        <v>906.68200000000002</v>
      </c>
      <c r="I19" s="6">
        <v>3</v>
      </c>
      <c r="J19" s="2">
        <f t="shared" si="1"/>
        <v>905.52200000000005</v>
      </c>
      <c r="K19" s="6">
        <v>3</v>
      </c>
      <c r="L19" s="21">
        <v>-0.02</v>
      </c>
      <c r="M19" s="2">
        <v>906.70399999999995</v>
      </c>
      <c r="N19" s="2">
        <v>905.58199999999999</v>
      </c>
      <c r="O19" s="2">
        <f t="shared" si="3"/>
        <v>-1.1219999999999573</v>
      </c>
      <c r="P19" s="21">
        <v>0.02</v>
      </c>
      <c r="Q19" s="6">
        <v>3</v>
      </c>
      <c r="R19" s="2">
        <f t="shared" si="2"/>
        <v>905.64199999999994</v>
      </c>
      <c r="S19" s="6">
        <v>3</v>
      </c>
      <c r="T19" s="2">
        <v>906.78200000000004</v>
      </c>
      <c r="U19" s="6">
        <v>3</v>
      </c>
      <c r="V19" s="2">
        <v>906.78200000000004</v>
      </c>
      <c r="W19" s="6">
        <v>3</v>
      </c>
      <c r="X19" s="2">
        <v>906.79200000000003</v>
      </c>
      <c r="Y19" s="6">
        <v>3</v>
      </c>
      <c r="Z19" s="9">
        <v>906.78899999999999</v>
      </c>
    </row>
    <row r="20" spans="1:26" ht="21.75" customHeight="1">
      <c r="A20" s="20">
        <v>5</v>
      </c>
      <c r="B20" s="2">
        <v>906.40499999999997</v>
      </c>
      <c r="C20" s="6">
        <v>4.5</v>
      </c>
      <c r="D20" s="2">
        <v>906.71100000000001</v>
      </c>
      <c r="E20" s="6">
        <v>4.5</v>
      </c>
      <c r="F20" s="2">
        <v>906.67100000000005</v>
      </c>
      <c r="G20" s="6">
        <v>3</v>
      </c>
      <c r="H20" s="2">
        <v>906.67100000000005</v>
      </c>
      <c r="I20" s="6">
        <v>3</v>
      </c>
      <c r="J20" s="2">
        <f t="shared" si="1"/>
        <v>905.51100000000008</v>
      </c>
      <c r="K20" s="6">
        <v>3</v>
      </c>
      <c r="L20" s="21">
        <v>-0.02</v>
      </c>
      <c r="M20" s="2">
        <v>906.68399999999997</v>
      </c>
      <c r="N20" s="2">
        <v>905.57100000000003</v>
      </c>
      <c r="O20" s="2">
        <f t="shared" si="3"/>
        <v>-1.1129999999999427</v>
      </c>
      <c r="P20" s="21">
        <v>0.02</v>
      </c>
      <c r="Q20" s="6">
        <v>3</v>
      </c>
      <c r="R20" s="2">
        <f t="shared" si="2"/>
        <v>905.63099999999997</v>
      </c>
      <c r="S20" s="6">
        <v>3</v>
      </c>
      <c r="T20" s="2">
        <v>906.77099999999996</v>
      </c>
      <c r="U20" s="6">
        <v>3</v>
      </c>
      <c r="V20" s="2">
        <v>906.77099999999996</v>
      </c>
      <c r="W20" s="6">
        <v>3</v>
      </c>
      <c r="X20" s="2">
        <v>906.78099999999995</v>
      </c>
      <c r="Y20" s="6">
        <v>3</v>
      </c>
      <c r="Z20" s="9">
        <v>906.7</v>
      </c>
    </row>
    <row r="21" spans="1:26" ht="21.75" customHeight="1">
      <c r="A21" s="20" t="s">
        <v>66</v>
      </c>
      <c r="B21" s="2">
        <v>906.39800000000002</v>
      </c>
      <c r="C21" s="6">
        <v>4.5</v>
      </c>
      <c r="D21" s="2">
        <v>906.68100000000004</v>
      </c>
      <c r="E21" s="6">
        <v>4.5</v>
      </c>
      <c r="F21" s="2">
        <v>906.64099999999996</v>
      </c>
      <c r="G21" s="6">
        <v>3</v>
      </c>
      <c r="H21" s="2">
        <v>906.64099999999996</v>
      </c>
      <c r="I21" s="6">
        <v>3</v>
      </c>
      <c r="J21" s="2">
        <f t="shared" si="1"/>
        <v>905.48100000000011</v>
      </c>
      <c r="K21" s="6">
        <v>3</v>
      </c>
      <c r="L21" s="21">
        <v>-0.02</v>
      </c>
      <c r="M21" s="2">
        <v>906.66099999999994</v>
      </c>
      <c r="N21" s="2">
        <v>905.54100000000005</v>
      </c>
      <c r="O21" s="2">
        <f t="shared" si="3"/>
        <v>-1.1199999999998909</v>
      </c>
      <c r="P21" s="21">
        <v>0.02</v>
      </c>
      <c r="Q21" s="6">
        <v>3</v>
      </c>
      <c r="R21" s="2">
        <f t="shared" si="2"/>
        <v>905.601</v>
      </c>
      <c r="S21" s="6">
        <v>3</v>
      </c>
      <c r="T21" s="2">
        <v>906.74099999999999</v>
      </c>
      <c r="U21" s="6">
        <v>3</v>
      </c>
      <c r="V21" s="2">
        <v>906.74099999999999</v>
      </c>
      <c r="W21" s="6">
        <v>3</v>
      </c>
      <c r="X21" s="2">
        <v>906.75099999999998</v>
      </c>
      <c r="Y21" s="6">
        <v>3</v>
      </c>
      <c r="Z21" s="9">
        <v>906.61800000000005</v>
      </c>
    </row>
    <row r="22" spans="1:26" ht="21.75" customHeight="1">
      <c r="A22" s="20">
        <v>6</v>
      </c>
      <c r="B22" s="2">
        <v>906.38400000000001</v>
      </c>
      <c r="C22" s="6">
        <v>4.5</v>
      </c>
      <c r="D22" s="2">
        <v>906.63300000000004</v>
      </c>
      <c r="E22" s="6">
        <v>4.5</v>
      </c>
      <c r="F22" s="2">
        <v>906.59299999999996</v>
      </c>
      <c r="G22" s="6">
        <v>3</v>
      </c>
      <c r="H22" s="2">
        <v>906.59299999999996</v>
      </c>
      <c r="I22" s="6">
        <v>3</v>
      </c>
      <c r="J22" s="2">
        <f t="shared" si="1"/>
        <v>905.43300000000011</v>
      </c>
      <c r="K22" s="6">
        <v>3</v>
      </c>
      <c r="L22" s="21">
        <v>-0.02</v>
      </c>
      <c r="M22" s="2">
        <v>906.63</v>
      </c>
      <c r="N22" s="2">
        <v>905.49300000000005</v>
      </c>
      <c r="O22" s="2">
        <f t="shared" si="3"/>
        <v>-1.1369999999999436</v>
      </c>
      <c r="P22" s="21">
        <v>0.02</v>
      </c>
      <c r="Q22" s="6">
        <v>3</v>
      </c>
      <c r="R22" s="2">
        <f t="shared" si="2"/>
        <v>905.553</v>
      </c>
      <c r="S22" s="6">
        <v>3</v>
      </c>
      <c r="T22" s="2">
        <v>906.69299999999998</v>
      </c>
      <c r="U22" s="6">
        <v>3</v>
      </c>
      <c r="V22" s="2">
        <v>906.69299999999998</v>
      </c>
      <c r="W22" s="6">
        <v>3</v>
      </c>
      <c r="X22" s="2">
        <v>906.70299999999997</v>
      </c>
      <c r="Y22" s="6">
        <v>3</v>
      </c>
      <c r="Z22" s="9">
        <v>906.61099999999999</v>
      </c>
    </row>
    <row r="23" spans="1:26" ht="21.75" customHeight="1">
      <c r="A23" s="20" t="s">
        <v>68</v>
      </c>
      <c r="B23" s="2">
        <v>906.38499999999999</v>
      </c>
      <c r="C23" s="6">
        <v>4.5</v>
      </c>
      <c r="D23" s="2">
        <v>906.56600000000003</v>
      </c>
      <c r="E23" s="6">
        <v>4.5</v>
      </c>
      <c r="F23" s="2">
        <v>906.52599999999995</v>
      </c>
      <c r="G23" s="6">
        <v>3</v>
      </c>
      <c r="H23" s="2">
        <v>906.52599999999995</v>
      </c>
      <c r="I23" s="6">
        <v>3</v>
      </c>
      <c r="J23" s="2">
        <f t="shared" si="1"/>
        <v>905.3660000000001</v>
      </c>
      <c r="K23" s="6">
        <v>3</v>
      </c>
      <c r="L23" s="21">
        <v>-0.02</v>
      </c>
      <c r="M23" s="2">
        <v>906.65800000000002</v>
      </c>
      <c r="N23" s="2">
        <v>905.42600000000004</v>
      </c>
      <c r="O23" s="2">
        <f t="shared" si="3"/>
        <v>-1.2319999999999709</v>
      </c>
      <c r="P23" s="21">
        <v>0.02</v>
      </c>
      <c r="Q23" s="6">
        <v>3</v>
      </c>
      <c r="R23" s="2">
        <f t="shared" si="2"/>
        <v>905.48599999999999</v>
      </c>
      <c r="S23" s="6">
        <v>3</v>
      </c>
      <c r="T23" s="2">
        <v>906.62599999999998</v>
      </c>
      <c r="U23" s="6">
        <v>3</v>
      </c>
      <c r="V23" s="2">
        <v>906.62599999999998</v>
      </c>
      <c r="W23" s="6">
        <v>3</v>
      </c>
      <c r="X23" s="2">
        <v>906.63599999999997</v>
      </c>
      <c r="Y23" s="6">
        <v>3</v>
      </c>
      <c r="Z23" s="9">
        <v>906.58500000000004</v>
      </c>
    </row>
    <row r="24" spans="1:26" ht="21.75" customHeight="1">
      <c r="A24" s="20">
        <v>7</v>
      </c>
      <c r="B24" s="2">
        <v>906.42100000000005</v>
      </c>
      <c r="C24" s="6">
        <v>4.5</v>
      </c>
      <c r="D24" s="2">
        <v>906.48500000000001</v>
      </c>
      <c r="E24" s="6">
        <v>4.5</v>
      </c>
      <c r="F24" s="2">
        <v>906.44500000000005</v>
      </c>
      <c r="G24" s="6">
        <v>3</v>
      </c>
      <c r="H24" s="2">
        <v>906.44500000000005</v>
      </c>
      <c r="I24" s="6">
        <v>3</v>
      </c>
      <c r="J24" s="2">
        <f t="shared" si="1"/>
        <v>905.28500000000008</v>
      </c>
      <c r="K24" s="6">
        <v>3</v>
      </c>
      <c r="L24" s="21">
        <v>-0.02</v>
      </c>
      <c r="M24" s="2">
        <v>906.63599999999997</v>
      </c>
      <c r="N24" s="2">
        <v>905.34500000000003</v>
      </c>
      <c r="O24" s="2">
        <f t="shared" si="3"/>
        <v>-1.29099999999994</v>
      </c>
      <c r="P24" s="21">
        <v>0.02</v>
      </c>
      <c r="Q24" s="6">
        <v>3</v>
      </c>
      <c r="R24" s="2">
        <f t="shared" si="2"/>
        <v>905.40499999999997</v>
      </c>
      <c r="S24" s="6">
        <v>3</v>
      </c>
      <c r="T24" s="2">
        <v>906.54499999999996</v>
      </c>
      <c r="U24" s="6">
        <v>3</v>
      </c>
      <c r="V24" s="2">
        <v>906.54499999999996</v>
      </c>
      <c r="W24" s="6">
        <v>3</v>
      </c>
      <c r="X24" s="2">
        <v>906.55499999999995</v>
      </c>
      <c r="Y24" s="6">
        <v>3</v>
      </c>
      <c r="Z24" s="9">
        <v>906.58</v>
      </c>
    </row>
    <row r="25" spans="1:26" ht="21.75" customHeight="1">
      <c r="A25" s="20" t="s">
        <v>69</v>
      </c>
      <c r="B25" s="2">
        <v>906.45799999999997</v>
      </c>
      <c r="C25" s="6">
        <v>4.5</v>
      </c>
      <c r="D25" s="2">
        <v>906.40300000000002</v>
      </c>
      <c r="E25" s="6">
        <v>4.5</v>
      </c>
      <c r="F25" s="2">
        <v>906.36300000000006</v>
      </c>
      <c r="G25" s="6">
        <v>3</v>
      </c>
      <c r="H25" s="2">
        <v>906.36300000000006</v>
      </c>
      <c r="I25" s="6">
        <v>3</v>
      </c>
      <c r="J25" s="2">
        <f t="shared" si="1"/>
        <v>905.20300000000009</v>
      </c>
      <c r="K25" s="6">
        <v>3</v>
      </c>
      <c r="L25" s="21">
        <v>-0.02</v>
      </c>
      <c r="M25" s="2">
        <v>906.66399999999999</v>
      </c>
      <c r="N25" s="2">
        <v>905.26300000000003</v>
      </c>
      <c r="O25" s="2">
        <f t="shared" si="3"/>
        <v>-1.4009999999999536</v>
      </c>
      <c r="P25" s="21">
        <v>0.02</v>
      </c>
      <c r="Q25" s="6">
        <v>3</v>
      </c>
      <c r="R25" s="2">
        <f t="shared" si="2"/>
        <v>905.32299999999998</v>
      </c>
      <c r="S25" s="6">
        <v>3</v>
      </c>
      <c r="T25" s="2">
        <v>906.46299999999997</v>
      </c>
      <c r="U25" s="6">
        <v>3</v>
      </c>
      <c r="V25" s="2">
        <v>906.46299999999997</v>
      </c>
      <c r="W25" s="6">
        <v>3</v>
      </c>
      <c r="X25" s="2">
        <v>906.47299999999996</v>
      </c>
      <c r="Y25" s="6">
        <v>3</v>
      </c>
      <c r="Z25" s="9">
        <v>906.59799999999996</v>
      </c>
    </row>
    <row r="26" spans="1:26" ht="21.75" customHeight="1">
      <c r="A26" s="20">
        <v>8</v>
      </c>
      <c r="B26" s="2">
        <v>906.43399999999997</v>
      </c>
      <c r="C26" s="6">
        <v>4.5</v>
      </c>
      <c r="D26" s="2">
        <v>906.32100000000003</v>
      </c>
      <c r="E26" s="6">
        <v>4.5</v>
      </c>
      <c r="F26" s="2">
        <v>906.28099999999995</v>
      </c>
      <c r="G26" s="6">
        <v>3</v>
      </c>
      <c r="H26" s="2">
        <v>906.28099999999995</v>
      </c>
      <c r="I26" s="6">
        <v>3</v>
      </c>
      <c r="J26" s="2">
        <f t="shared" si="1"/>
        <v>905.12100000000009</v>
      </c>
      <c r="K26" s="6">
        <v>3</v>
      </c>
      <c r="L26" s="21">
        <v>-0.02</v>
      </c>
      <c r="M26" s="2">
        <v>906.61300000000006</v>
      </c>
      <c r="N26" s="2">
        <v>905.18100000000004</v>
      </c>
      <c r="O26" s="2">
        <f t="shared" si="3"/>
        <v>-1.4320000000000164</v>
      </c>
      <c r="P26" s="21">
        <v>0.02</v>
      </c>
      <c r="Q26" s="6">
        <v>3</v>
      </c>
      <c r="R26" s="2">
        <f t="shared" si="2"/>
        <v>905.24099999999999</v>
      </c>
      <c r="S26" s="6">
        <v>3</v>
      </c>
      <c r="T26" s="2">
        <v>906.38099999999997</v>
      </c>
      <c r="U26" s="6">
        <v>3</v>
      </c>
      <c r="V26" s="2">
        <v>906.38099999999997</v>
      </c>
      <c r="W26" s="6">
        <v>3</v>
      </c>
      <c r="X26" s="2">
        <v>906.39099999999996</v>
      </c>
      <c r="Y26" s="6">
        <v>3</v>
      </c>
      <c r="Z26" s="9">
        <v>906.55200000000002</v>
      </c>
    </row>
    <row r="27" spans="1:26" ht="21.75" customHeight="1">
      <c r="A27" s="20" t="s">
        <v>70</v>
      </c>
      <c r="B27" s="2">
        <v>906.57500000000005</v>
      </c>
      <c r="C27" s="6">
        <v>4.5</v>
      </c>
      <c r="D27" s="2">
        <v>906.23900000000003</v>
      </c>
      <c r="E27" s="6">
        <v>4.5</v>
      </c>
      <c r="F27" s="2">
        <v>906.19899999999996</v>
      </c>
      <c r="G27" s="6">
        <v>3</v>
      </c>
      <c r="H27" s="2">
        <v>906.19899999999996</v>
      </c>
      <c r="I27" s="6">
        <v>3</v>
      </c>
      <c r="J27" s="2">
        <f t="shared" si="1"/>
        <v>905.0390000000001</v>
      </c>
      <c r="K27" s="6">
        <v>3</v>
      </c>
      <c r="L27" s="21">
        <v>-0.02</v>
      </c>
      <c r="M27" s="2">
        <v>906.577</v>
      </c>
      <c r="N27" s="2">
        <v>905.09900000000005</v>
      </c>
      <c r="O27" s="2">
        <f t="shared" si="3"/>
        <v>-1.4779999999999518</v>
      </c>
      <c r="P27" s="21">
        <v>0.02</v>
      </c>
      <c r="Q27" s="6">
        <v>3</v>
      </c>
      <c r="R27" s="2">
        <f t="shared" si="2"/>
        <v>905.15899999999999</v>
      </c>
      <c r="S27" s="6">
        <v>3</v>
      </c>
      <c r="T27" s="2">
        <v>906.29899999999998</v>
      </c>
      <c r="U27" s="6">
        <v>3</v>
      </c>
      <c r="V27" s="2">
        <v>906.29899999999998</v>
      </c>
      <c r="W27" s="6">
        <v>3</v>
      </c>
      <c r="X27" s="2">
        <v>906.30899999999997</v>
      </c>
      <c r="Y27" s="6">
        <v>3</v>
      </c>
      <c r="Z27" s="9">
        <v>906.53599999999994</v>
      </c>
    </row>
    <row r="28" spans="1:26" ht="21.75" customHeight="1">
      <c r="A28" s="20">
        <v>9</v>
      </c>
      <c r="B28" s="2">
        <v>906.745</v>
      </c>
      <c r="C28" s="6">
        <v>4.5</v>
      </c>
      <c r="D28" s="2">
        <v>906.15700000000004</v>
      </c>
      <c r="E28" s="6">
        <v>4.5</v>
      </c>
      <c r="F28" s="2">
        <v>906.11699999999996</v>
      </c>
      <c r="G28" s="6">
        <v>3</v>
      </c>
      <c r="H28" s="2">
        <v>906.11699999999996</v>
      </c>
      <c r="I28" s="6">
        <v>3</v>
      </c>
      <c r="J28" s="2">
        <f t="shared" si="1"/>
        <v>904.95700000000011</v>
      </c>
      <c r="K28" s="6">
        <v>3</v>
      </c>
      <c r="L28" s="21">
        <v>-0.02</v>
      </c>
      <c r="M28" s="2">
        <v>906.50800000000004</v>
      </c>
      <c r="N28" s="2">
        <v>905.01700000000005</v>
      </c>
      <c r="O28" s="2">
        <f t="shared" si="3"/>
        <v>-1.4909999999999854</v>
      </c>
      <c r="P28" s="21">
        <v>0.02</v>
      </c>
      <c r="Q28" s="6">
        <v>3</v>
      </c>
      <c r="R28" s="2">
        <f t="shared" si="2"/>
        <v>905.077</v>
      </c>
      <c r="S28" s="6">
        <v>3</v>
      </c>
      <c r="T28" s="2">
        <v>906.21699999999998</v>
      </c>
      <c r="U28" s="6">
        <v>3</v>
      </c>
      <c r="V28" s="2">
        <v>906.21699999999998</v>
      </c>
      <c r="W28" s="6">
        <v>3</v>
      </c>
      <c r="X28" s="2">
        <v>906.22699999999998</v>
      </c>
      <c r="Y28" s="6">
        <v>3</v>
      </c>
      <c r="Z28" s="9">
        <v>906.46</v>
      </c>
    </row>
    <row r="29" spans="1:26" ht="21.75" customHeight="1">
      <c r="A29" s="20" t="s">
        <v>71</v>
      </c>
      <c r="B29" s="2">
        <v>906.69799999999998</v>
      </c>
      <c r="C29" s="6">
        <v>4.5</v>
      </c>
      <c r="D29" s="2">
        <v>906.07500000000005</v>
      </c>
      <c r="E29" s="6">
        <v>4.5</v>
      </c>
      <c r="F29" s="2">
        <v>906.03499999999997</v>
      </c>
      <c r="G29" s="6">
        <v>3</v>
      </c>
      <c r="H29" s="2">
        <v>906.03499999999997</v>
      </c>
      <c r="I29" s="6">
        <v>3</v>
      </c>
      <c r="J29" s="2">
        <f t="shared" si="1"/>
        <v>904.875</v>
      </c>
      <c r="K29" s="6">
        <v>3</v>
      </c>
      <c r="L29" s="21">
        <v>-0.02</v>
      </c>
      <c r="M29" s="2">
        <v>906.44</v>
      </c>
      <c r="N29" s="2">
        <v>904.93499999999995</v>
      </c>
      <c r="O29" s="2">
        <f t="shared" si="3"/>
        <v>-1.5050000000001091</v>
      </c>
      <c r="P29" s="21">
        <v>0.02</v>
      </c>
      <c r="Q29" s="6">
        <v>3</v>
      </c>
      <c r="R29" s="2">
        <f t="shared" si="2"/>
        <v>904.99499999999989</v>
      </c>
      <c r="S29" s="6">
        <v>3</v>
      </c>
      <c r="T29" s="2">
        <v>906.13499999999999</v>
      </c>
      <c r="U29" s="6">
        <v>3</v>
      </c>
      <c r="V29" s="2">
        <v>906.13499999999999</v>
      </c>
      <c r="W29" s="6">
        <v>3</v>
      </c>
      <c r="X29" s="2">
        <v>906.14499999999998</v>
      </c>
      <c r="Y29" s="6">
        <v>3</v>
      </c>
      <c r="Z29" s="9">
        <v>906.41700000000003</v>
      </c>
    </row>
    <row r="30" spans="1:26" ht="21.75" customHeight="1">
      <c r="A30" s="20">
        <v>10</v>
      </c>
      <c r="B30" s="2">
        <v>906.61</v>
      </c>
      <c r="C30" s="6">
        <v>4.5</v>
      </c>
      <c r="D30" s="2">
        <v>905.99300000000005</v>
      </c>
      <c r="E30" s="6">
        <v>4.5</v>
      </c>
      <c r="F30" s="2">
        <v>905.95299999999997</v>
      </c>
      <c r="G30" s="6">
        <v>3</v>
      </c>
      <c r="H30" s="2">
        <v>905.95299999999997</v>
      </c>
      <c r="I30" s="6">
        <v>3</v>
      </c>
      <c r="J30" s="2">
        <f t="shared" si="1"/>
        <v>904.79300000000001</v>
      </c>
      <c r="K30" s="6">
        <v>3</v>
      </c>
      <c r="L30" s="21">
        <v>-0.02</v>
      </c>
      <c r="M30" s="2">
        <v>906.28700000000003</v>
      </c>
      <c r="N30" s="2">
        <v>904.85299999999995</v>
      </c>
      <c r="O30" s="2">
        <f t="shared" si="3"/>
        <v>-1.4340000000000828</v>
      </c>
      <c r="P30" s="21">
        <v>0.02</v>
      </c>
      <c r="Q30" s="6">
        <v>3</v>
      </c>
      <c r="R30" s="2">
        <f t="shared" si="2"/>
        <v>904.9129999999999</v>
      </c>
      <c r="S30" s="6">
        <v>3</v>
      </c>
      <c r="T30" s="2">
        <v>906.053</v>
      </c>
      <c r="U30" s="6">
        <v>3</v>
      </c>
      <c r="V30" s="2">
        <v>906.053</v>
      </c>
      <c r="W30" s="6">
        <v>3</v>
      </c>
      <c r="X30" s="2">
        <v>906.06299999999999</v>
      </c>
      <c r="Y30" s="6">
        <v>3</v>
      </c>
      <c r="Z30" s="9">
        <v>906.31100000000004</v>
      </c>
    </row>
    <row r="31" spans="1:26" ht="21.75" customHeight="1">
      <c r="A31" s="20" t="s">
        <v>72</v>
      </c>
      <c r="B31" s="2">
        <v>906.15</v>
      </c>
      <c r="C31" s="6">
        <v>4.5</v>
      </c>
      <c r="D31" s="2">
        <v>905.91099999999994</v>
      </c>
      <c r="E31" s="6">
        <v>4.5</v>
      </c>
      <c r="F31" s="2">
        <v>905.87099999999998</v>
      </c>
      <c r="G31" s="6">
        <v>3</v>
      </c>
      <c r="H31" s="2">
        <v>905.87099999999998</v>
      </c>
      <c r="I31" s="6">
        <v>3</v>
      </c>
      <c r="J31" s="2">
        <f t="shared" si="1"/>
        <v>904.71100000000001</v>
      </c>
      <c r="K31" s="6">
        <v>3</v>
      </c>
      <c r="L31" s="21">
        <v>-0.02</v>
      </c>
      <c r="M31" s="2">
        <v>906.11300000000006</v>
      </c>
      <c r="N31" s="2">
        <v>904.77099999999996</v>
      </c>
      <c r="O31" s="2">
        <f t="shared" si="3"/>
        <v>-1.3420000000000982</v>
      </c>
      <c r="P31" s="21">
        <v>0.02</v>
      </c>
      <c r="Q31" s="6">
        <v>3</v>
      </c>
      <c r="R31" s="2">
        <f t="shared" si="2"/>
        <v>904.8309999999999</v>
      </c>
      <c r="S31" s="6">
        <v>3</v>
      </c>
      <c r="T31" s="2">
        <v>905.971</v>
      </c>
      <c r="U31" s="6">
        <v>3</v>
      </c>
      <c r="V31" s="2">
        <v>905.971</v>
      </c>
      <c r="W31" s="6">
        <v>3</v>
      </c>
      <c r="X31" s="2">
        <v>905.98099999999999</v>
      </c>
      <c r="Y31" s="6">
        <v>3</v>
      </c>
      <c r="Z31" s="9">
        <v>906.23400000000004</v>
      </c>
    </row>
    <row r="32" spans="1:26" ht="21.75" customHeight="1">
      <c r="A32" s="20">
        <v>11</v>
      </c>
      <c r="B32" s="2">
        <v>906.04899999999998</v>
      </c>
      <c r="C32" s="6">
        <v>4.5</v>
      </c>
      <c r="D32" s="2">
        <v>905.82899999999995</v>
      </c>
      <c r="E32" s="6">
        <v>4.5</v>
      </c>
      <c r="F32" s="2">
        <v>905.78899999999999</v>
      </c>
      <c r="G32" s="6">
        <v>3</v>
      </c>
      <c r="H32" s="2">
        <v>905.78899999999999</v>
      </c>
      <c r="I32" s="6">
        <v>3</v>
      </c>
      <c r="J32" s="2">
        <f t="shared" si="1"/>
        <v>904.62900000000002</v>
      </c>
      <c r="K32" s="6">
        <v>3</v>
      </c>
      <c r="L32" s="21">
        <v>-0.02</v>
      </c>
      <c r="M32" s="2">
        <v>906.077</v>
      </c>
      <c r="N32" s="2">
        <v>904.68899999999996</v>
      </c>
      <c r="O32" s="2">
        <f t="shared" si="3"/>
        <v>-1.3880000000000337</v>
      </c>
      <c r="P32" s="21">
        <v>0.02</v>
      </c>
      <c r="Q32" s="6">
        <v>3</v>
      </c>
      <c r="R32" s="2">
        <f t="shared" si="2"/>
        <v>904.74899999999991</v>
      </c>
      <c r="S32" s="6">
        <v>3</v>
      </c>
      <c r="T32" s="2">
        <v>905.88900000000001</v>
      </c>
      <c r="U32" s="6">
        <v>3</v>
      </c>
      <c r="V32" s="2">
        <v>905.88900000000001</v>
      </c>
      <c r="W32" s="6">
        <v>3</v>
      </c>
      <c r="X32" s="2">
        <v>905.899</v>
      </c>
      <c r="Y32" s="6">
        <v>3</v>
      </c>
      <c r="Z32" s="9">
        <v>906.13499999999999</v>
      </c>
    </row>
    <row r="33" spans="1:26" ht="21.75" customHeight="1">
      <c r="A33" s="20" t="s">
        <v>73</v>
      </c>
      <c r="B33" s="2">
        <v>906.05899999999997</v>
      </c>
      <c r="C33" s="6">
        <v>4.5</v>
      </c>
      <c r="D33" s="2">
        <v>905.74699999999996</v>
      </c>
      <c r="E33" s="6">
        <v>4.5</v>
      </c>
      <c r="F33" s="2">
        <v>905.70699999999999</v>
      </c>
      <c r="G33" s="6">
        <v>3</v>
      </c>
      <c r="H33" s="2">
        <v>905.70699999999999</v>
      </c>
      <c r="I33" s="6">
        <v>3</v>
      </c>
      <c r="J33" s="2">
        <f t="shared" si="1"/>
        <v>904.54700000000003</v>
      </c>
      <c r="K33" s="6">
        <v>3</v>
      </c>
      <c r="L33" s="21">
        <v>-0.02</v>
      </c>
      <c r="M33" s="2">
        <v>905.99599999999998</v>
      </c>
      <c r="N33" s="2">
        <v>904.60699999999997</v>
      </c>
      <c r="O33" s="2">
        <f t="shared" si="3"/>
        <v>-1.38900000000001</v>
      </c>
      <c r="P33" s="21">
        <v>0.02</v>
      </c>
      <c r="Q33" s="6">
        <v>3</v>
      </c>
      <c r="R33" s="2">
        <f t="shared" si="2"/>
        <v>904.66699999999992</v>
      </c>
      <c r="S33" s="6">
        <v>3</v>
      </c>
      <c r="T33" s="2">
        <v>905.80700000000002</v>
      </c>
      <c r="U33" s="6">
        <v>3</v>
      </c>
      <c r="V33" s="2">
        <v>905.80700000000002</v>
      </c>
      <c r="W33" s="6">
        <v>3</v>
      </c>
      <c r="X33" s="2">
        <v>905.81700000000001</v>
      </c>
      <c r="Y33" s="6">
        <v>3</v>
      </c>
      <c r="Z33" s="9">
        <v>905.99199999999996</v>
      </c>
    </row>
    <row r="34" spans="1:26" ht="21.75" customHeight="1">
      <c r="A34" s="20">
        <v>12</v>
      </c>
      <c r="B34" s="2">
        <v>905.95799999999997</v>
      </c>
      <c r="C34" s="6">
        <v>4.5</v>
      </c>
      <c r="D34" s="2">
        <v>905.66499999999996</v>
      </c>
      <c r="E34" s="6">
        <v>4.5</v>
      </c>
      <c r="F34" s="2">
        <v>905.625</v>
      </c>
      <c r="G34" s="6">
        <v>3</v>
      </c>
      <c r="H34" s="2">
        <v>905.625</v>
      </c>
      <c r="I34" s="6">
        <v>3</v>
      </c>
      <c r="J34" s="2">
        <f t="shared" si="1"/>
        <v>904.46500000000003</v>
      </c>
      <c r="K34" s="6">
        <v>3</v>
      </c>
      <c r="L34" s="21">
        <v>-0.02</v>
      </c>
      <c r="M34" s="2">
        <v>905.84799999999996</v>
      </c>
      <c r="N34" s="2">
        <v>904.52499999999998</v>
      </c>
      <c r="O34" s="2">
        <f t="shared" si="3"/>
        <v>-1.3229999999999791</v>
      </c>
      <c r="P34" s="21">
        <v>0.02</v>
      </c>
      <c r="Q34" s="6">
        <v>3</v>
      </c>
      <c r="R34" s="2">
        <f t="shared" si="2"/>
        <v>904.58499999999992</v>
      </c>
      <c r="S34" s="6">
        <v>3</v>
      </c>
      <c r="T34" s="2">
        <v>905.72500000000002</v>
      </c>
      <c r="U34" s="6">
        <v>3</v>
      </c>
      <c r="V34" s="2">
        <v>905.72500000000002</v>
      </c>
      <c r="W34" s="6">
        <v>3</v>
      </c>
      <c r="X34" s="2">
        <v>905.73500000000001</v>
      </c>
      <c r="Y34" s="6">
        <v>3</v>
      </c>
      <c r="Z34" s="9">
        <v>905.86900000000003</v>
      </c>
    </row>
    <row r="35" spans="1:26" ht="21.75" customHeight="1">
      <c r="A35" s="20" t="s">
        <v>74</v>
      </c>
      <c r="B35" s="2">
        <v>905.85900000000004</v>
      </c>
      <c r="C35" s="6">
        <v>4.5</v>
      </c>
      <c r="D35" s="2">
        <v>905.58299999999997</v>
      </c>
      <c r="E35" s="6">
        <v>4.5</v>
      </c>
      <c r="F35" s="2">
        <v>905.54300000000001</v>
      </c>
      <c r="G35" s="6">
        <v>3</v>
      </c>
      <c r="H35" s="2">
        <v>905.54300000000001</v>
      </c>
      <c r="I35" s="6">
        <v>3</v>
      </c>
      <c r="J35" s="2">
        <f t="shared" si="1"/>
        <v>904.38300000000004</v>
      </c>
      <c r="K35" s="6">
        <v>3</v>
      </c>
      <c r="L35" s="21">
        <v>-0.02</v>
      </c>
      <c r="M35" s="2">
        <v>905.73199999999997</v>
      </c>
      <c r="N35" s="2">
        <v>904.44299999999998</v>
      </c>
      <c r="O35" s="2">
        <f t="shared" si="3"/>
        <v>-1.2889999999999873</v>
      </c>
      <c r="P35" s="21">
        <v>0.02</v>
      </c>
      <c r="Q35" s="6">
        <v>3</v>
      </c>
      <c r="R35" s="2">
        <f t="shared" si="2"/>
        <v>904.50299999999993</v>
      </c>
      <c r="S35" s="6">
        <v>3</v>
      </c>
      <c r="T35" s="2">
        <v>905.64300000000003</v>
      </c>
      <c r="U35" s="6">
        <v>3</v>
      </c>
      <c r="V35" s="2">
        <v>905.64300000000003</v>
      </c>
      <c r="W35" s="6">
        <v>3</v>
      </c>
      <c r="X35" s="2">
        <v>905.65300000000002</v>
      </c>
      <c r="Y35" s="6">
        <v>3</v>
      </c>
      <c r="Z35" s="9">
        <v>905.76499999999999</v>
      </c>
    </row>
    <row r="36" spans="1:26" ht="21.75" customHeight="1">
      <c r="A36" s="20">
        <v>13</v>
      </c>
      <c r="B36" s="2">
        <v>905.75599999999997</v>
      </c>
      <c r="C36" s="6">
        <v>4.5</v>
      </c>
      <c r="D36" s="2">
        <v>905.50099999999998</v>
      </c>
      <c r="E36" s="6">
        <v>4.5</v>
      </c>
      <c r="F36" s="2">
        <v>905.46100000000001</v>
      </c>
      <c r="G36" s="6">
        <v>3</v>
      </c>
      <c r="H36" s="2">
        <v>905.46100000000001</v>
      </c>
      <c r="I36" s="6">
        <v>3</v>
      </c>
      <c r="J36" s="2">
        <f t="shared" si="1"/>
        <v>904.30100000000004</v>
      </c>
      <c r="K36" s="6">
        <v>3</v>
      </c>
      <c r="L36" s="21">
        <v>-0.02</v>
      </c>
      <c r="M36" s="2">
        <v>905.56</v>
      </c>
      <c r="N36" s="2">
        <v>904.36099999999999</v>
      </c>
      <c r="O36" s="2">
        <f t="shared" si="3"/>
        <v>-1.1989999999999554</v>
      </c>
      <c r="P36" s="21">
        <v>0.02</v>
      </c>
      <c r="Q36" s="6">
        <v>3</v>
      </c>
      <c r="R36" s="2">
        <f t="shared" si="2"/>
        <v>904.42099999999994</v>
      </c>
      <c r="S36" s="6">
        <v>3</v>
      </c>
      <c r="T36" s="2">
        <v>905.56100000000004</v>
      </c>
      <c r="U36" s="6">
        <v>3</v>
      </c>
      <c r="V36" s="2">
        <v>905.56100000000004</v>
      </c>
      <c r="W36" s="6">
        <v>3</v>
      </c>
      <c r="X36" s="2">
        <v>905.57100000000003</v>
      </c>
      <c r="Y36" s="6">
        <v>3</v>
      </c>
      <c r="Z36" s="9">
        <v>905.55200000000002</v>
      </c>
    </row>
    <row r="37" spans="1:26" ht="21.75" customHeight="1">
      <c r="A37" s="20" t="s">
        <v>75</v>
      </c>
      <c r="B37" s="2">
        <v>905.63800000000003</v>
      </c>
      <c r="C37" s="6">
        <v>4.5</v>
      </c>
      <c r="D37" s="2">
        <v>905.41899999999998</v>
      </c>
      <c r="E37" s="6">
        <v>4.5</v>
      </c>
      <c r="F37" s="2">
        <v>905.37900000000002</v>
      </c>
      <c r="G37" s="6">
        <v>3</v>
      </c>
      <c r="H37" s="2">
        <v>905.37900000000002</v>
      </c>
      <c r="I37" s="6">
        <v>3</v>
      </c>
      <c r="J37" s="2">
        <f t="shared" si="1"/>
        <v>904.21900000000005</v>
      </c>
      <c r="K37" s="6">
        <v>3</v>
      </c>
      <c r="L37" s="21">
        <v>-0.02</v>
      </c>
      <c r="M37" s="2">
        <v>905.577</v>
      </c>
      <c r="N37" s="2">
        <v>904.279</v>
      </c>
      <c r="O37" s="2">
        <f t="shared" si="3"/>
        <v>-1.2980000000000018</v>
      </c>
      <c r="P37" s="21">
        <v>0.02</v>
      </c>
      <c r="Q37" s="6">
        <v>3</v>
      </c>
      <c r="R37" s="2">
        <f t="shared" si="2"/>
        <v>904.33899999999994</v>
      </c>
      <c r="S37" s="6">
        <v>3</v>
      </c>
      <c r="T37" s="2">
        <v>905.47900000000004</v>
      </c>
      <c r="U37" s="6">
        <v>3</v>
      </c>
      <c r="V37" s="2">
        <v>905.47900000000004</v>
      </c>
      <c r="W37" s="6">
        <v>3</v>
      </c>
      <c r="X37" s="2">
        <v>905.48900000000003</v>
      </c>
      <c r="Y37" s="6">
        <v>3</v>
      </c>
      <c r="Z37" s="9">
        <v>905.36599999999999</v>
      </c>
    </row>
    <row r="38" spans="1:26" ht="21.75" customHeight="1">
      <c r="A38" s="20">
        <v>14</v>
      </c>
      <c r="B38" s="2">
        <v>905.55799999999999</v>
      </c>
      <c r="C38" s="6">
        <v>4.5</v>
      </c>
      <c r="D38" s="2">
        <v>905.33699999999999</v>
      </c>
      <c r="E38" s="6">
        <v>4.5</v>
      </c>
      <c r="F38" s="2">
        <v>905.29700000000003</v>
      </c>
      <c r="G38" s="6">
        <v>3</v>
      </c>
      <c r="H38" s="2">
        <v>905.29700000000003</v>
      </c>
      <c r="I38" s="6">
        <v>3</v>
      </c>
      <c r="J38" s="2">
        <f t="shared" si="1"/>
        <v>904.13700000000006</v>
      </c>
      <c r="K38" s="6">
        <v>3</v>
      </c>
      <c r="L38" s="21">
        <v>-0.02</v>
      </c>
      <c r="M38" s="2">
        <v>905.38499999999999</v>
      </c>
      <c r="N38" s="2">
        <v>904.197</v>
      </c>
      <c r="O38" s="2">
        <f t="shared" si="3"/>
        <v>-1.1879999999999882</v>
      </c>
      <c r="P38" s="21">
        <v>0.02</v>
      </c>
      <c r="Q38" s="6">
        <v>3</v>
      </c>
      <c r="R38" s="2">
        <f t="shared" si="2"/>
        <v>904.25699999999995</v>
      </c>
      <c r="S38" s="6">
        <v>3</v>
      </c>
      <c r="T38" s="2">
        <v>905.39700000000005</v>
      </c>
      <c r="U38" s="6">
        <v>3</v>
      </c>
      <c r="V38" s="2">
        <v>905.39700000000005</v>
      </c>
      <c r="W38" s="6">
        <v>3</v>
      </c>
      <c r="X38" s="2">
        <v>905.40700000000004</v>
      </c>
      <c r="Y38" s="6">
        <v>3</v>
      </c>
      <c r="Z38" s="9">
        <v>905.27200000000005</v>
      </c>
    </row>
    <row r="39" spans="1:26" ht="21.75" customHeight="1">
      <c r="A39" s="20" t="s">
        <v>76</v>
      </c>
      <c r="B39" s="2">
        <v>905.47</v>
      </c>
      <c r="C39" s="6">
        <v>4.5</v>
      </c>
      <c r="D39" s="2">
        <v>905.255</v>
      </c>
      <c r="E39" s="6">
        <v>4.5</v>
      </c>
      <c r="F39" s="2">
        <v>905.21500000000003</v>
      </c>
      <c r="G39" s="6">
        <v>3</v>
      </c>
      <c r="H39" s="2">
        <v>905.21500000000003</v>
      </c>
      <c r="I39" s="6">
        <v>3</v>
      </c>
      <c r="J39" s="2">
        <f t="shared" si="1"/>
        <v>904.05500000000006</v>
      </c>
      <c r="K39" s="6">
        <v>3</v>
      </c>
      <c r="L39" s="21">
        <v>-0.02</v>
      </c>
      <c r="M39" s="2">
        <v>905.27</v>
      </c>
      <c r="N39" s="2">
        <v>904.11500000000001</v>
      </c>
      <c r="O39" s="2">
        <f t="shared" si="3"/>
        <v>-1.1549999999999727</v>
      </c>
      <c r="P39" s="21">
        <v>0.02</v>
      </c>
      <c r="Q39" s="6">
        <v>3</v>
      </c>
      <c r="R39" s="2">
        <f t="shared" si="2"/>
        <v>904.17499999999995</v>
      </c>
      <c r="S39" s="6">
        <v>3</v>
      </c>
      <c r="T39" s="2">
        <v>905.31500000000005</v>
      </c>
      <c r="U39" s="6">
        <v>3</v>
      </c>
      <c r="V39" s="2">
        <v>905.31500000000005</v>
      </c>
      <c r="W39" s="6">
        <v>3</v>
      </c>
      <c r="X39" s="2">
        <v>905.32500000000005</v>
      </c>
      <c r="Y39" s="6">
        <v>3</v>
      </c>
      <c r="Z39" s="9">
        <v>905.16499999999996</v>
      </c>
    </row>
    <row r="40" spans="1:26" ht="21.75" customHeight="1">
      <c r="A40" s="20">
        <v>15</v>
      </c>
      <c r="B40" s="2">
        <v>905.36400000000003</v>
      </c>
      <c r="C40" s="6">
        <v>4.5</v>
      </c>
      <c r="D40" s="2">
        <v>905.173</v>
      </c>
      <c r="E40" s="6">
        <v>4.5</v>
      </c>
      <c r="F40" s="2">
        <v>905.13300000000004</v>
      </c>
      <c r="G40" s="6">
        <v>3</v>
      </c>
      <c r="H40" s="2">
        <v>905.13300000000004</v>
      </c>
      <c r="I40" s="6">
        <v>3</v>
      </c>
      <c r="J40" s="2">
        <f t="shared" si="1"/>
        <v>903.97300000000007</v>
      </c>
      <c r="K40" s="6">
        <v>3</v>
      </c>
      <c r="L40" s="21">
        <v>-0.02</v>
      </c>
      <c r="M40" s="2">
        <v>905.19399999999996</v>
      </c>
      <c r="N40" s="2">
        <v>904.03300000000002</v>
      </c>
      <c r="O40" s="2">
        <f t="shared" si="3"/>
        <v>-1.1609999999999445</v>
      </c>
      <c r="P40" s="21">
        <v>0.02</v>
      </c>
      <c r="Q40" s="6">
        <v>3</v>
      </c>
      <c r="R40" s="2">
        <f t="shared" si="2"/>
        <v>904.09299999999996</v>
      </c>
      <c r="S40" s="6">
        <v>3</v>
      </c>
      <c r="T40" s="2">
        <v>905.23299999999995</v>
      </c>
      <c r="U40" s="6">
        <v>3</v>
      </c>
      <c r="V40" s="2">
        <v>905.23299999999995</v>
      </c>
      <c r="W40" s="6">
        <v>3</v>
      </c>
      <c r="X40" s="2">
        <v>905.24300000000005</v>
      </c>
      <c r="Y40" s="6">
        <v>3</v>
      </c>
      <c r="Z40" s="9">
        <v>905.10199999999998</v>
      </c>
    </row>
    <row r="41" spans="1:26" ht="21.75" customHeight="1">
      <c r="A41" s="20" t="s">
        <v>77</v>
      </c>
      <c r="B41" s="2">
        <v>905.173</v>
      </c>
      <c r="C41" s="6">
        <v>4.5</v>
      </c>
      <c r="D41" s="2">
        <v>905.09100000000001</v>
      </c>
      <c r="E41" s="6">
        <v>4.5</v>
      </c>
      <c r="F41" s="2">
        <v>905.05100000000004</v>
      </c>
      <c r="G41" s="6">
        <v>3</v>
      </c>
      <c r="H41" s="2">
        <v>905.05100000000004</v>
      </c>
      <c r="I41" s="6">
        <v>3</v>
      </c>
      <c r="J41" s="2">
        <f t="shared" si="1"/>
        <v>903.89100000000008</v>
      </c>
      <c r="K41" s="6">
        <v>3</v>
      </c>
      <c r="L41" s="21">
        <v>-0.02</v>
      </c>
      <c r="M41" s="2">
        <v>905.21699999999998</v>
      </c>
      <c r="N41" s="2">
        <v>903.95100000000002</v>
      </c>
      <c r="O41" s="2">
        <f t="shared" si="3"/>
        <v>-1.2659999999999627</v>
      </c>
      <c r="P41" s="21">
        <v>0.02</v>
      </c>
      <c r="Q41" s="6">
        <v>3</v>
      </c>
      <c r="R41" s="2">
        <f t="shared" si="2"/>
        <v>904.01099999999997</v>
      </c>
      <c r="S41" s="6">
        <v>3</v>
      </c>
      <c r="T41" s="2">
        <v>905.15099999999995</v>
      </c>
      <c r="U41" s="6">
        <v>3</v>
      </c>
      <c r="V41" s="2">
        <v>905.15099999999995</v>
      </c>
      <c r="W41" s="6">
        <v>3</v>
      </c>
      <c r="X41" s="2">
        <v>905.16099999999994</v>
      </c>
      <c r="Y41" s="6">
        <v>3</v>
      </c>
      <c r="Z41" s="9">
        <v>905.05100000000004</v>
      </c>
    </row>
    <row r="42" spans="1:26" ht="21.75" customHeight="1">
      <c r="A42" s="20">
        <v>16</v>
      </c>
      <c r="B42" s="2">
        <v>904.86599999999999</v>
      </c>
      <c r="C42" s="6">
        <v>4.5</v>
      </c>
      <c r="D42" s="2">
        <v>905.00900000000001</v>
      </c>
      <c r="E42" s="6">
        <v>4.5</v>
      </c>
      <c r="F42" s="2">
        <v>904.96900000000005</v>
      </c>
      <c r="G42" s="6">
        <v>3</v>
      </c>
      <c r="H42" s="2">
        <v>904.96900000000005</v>
      </c>
      <c r="I42" s="6">
        <v>3</v>
      </c>
      <c r="J42" s="2">
        <f t="shared" si="1"/>
        <v>903.80900000000008</v>
      </c>
      <c r="K42" s="6">
        <v>3</v>
      </c>
      <c r="L42" s="21">
        <v>-0.02</v>
      </c>
      <c r="M42" s="2">
        <v>905.03</v>
      </c>
      <c r="N42" s="2">
        <v>903.86900000000003</v>
      </c>
      <c r="O42" s="2">
        <f t="shared" si="3"/>
        <v>-1.1609999999999445</v>
      </c>
      <c r="P42" s="21">
        <v>0.02</v>
      </c>
      <c r="Q42" s="6">
        <v>3</v>
      </c>
      <c r="R42" s="2">
        <f t="shared" si="2"/>
        <v>903.92899999999997</v>
      </c>
      <c r="S42" s="6">
        <v>3</v>
      </c>
      <c r="T42" s="2">
        <v>905.06899999999996</v>
      </c>
      <c r="U42" s="6">
        <v>3</v>
      </c>
      <c r="V42" s="2">
        <v>905.06899999999996</v>
      </c>
      <c r="W42" s="6">
        <v>3</v>
      </c>
      <c r="X42" s="2">
        <v>905.07899999999995</v>
      </c>
      <c r="Y42" s="6">
        <v>3</v>
      </c>
      <c r="Z42" s="9">
        <v>904.89400000000001</v>
      </c>
    </row>
    <row r="43" spans="1:26" ht="21.75" customHeight="1">
      <c r="A43" s="20" t="s">
        <v>78</v>
      </c>
      <c r="B43" s="2">
        <v>904.55899999999997</v>
      </c>
      <c r="C43" s="6">
        <v>4.5</v>
      </c>
      <c r="D43" s="2">
        <v>904.92499999999995</v>
      </c>
      <c r="E43" s="6">
        <v>4.5</v>
      </c>
      <c r="F43" s="2">
        <v>904.88499999999999</v>
      </c>
      <c r="G43" s="6">
        <v>3</v>
      </c>
      <c r="H43" s="2">
        <v>904.88499999999999</v>
      </c>
      <c r="I43" s="6">
        <v>3</v>
      </c>
      <c r="J43" s="2">
        <f t="shared" si="1"/>
        <v>903.72500000000002</v>
      </c>
      <c r="K43" s="6">
        <v>3</v>
      </c>
      <c r="L43" s="21">
        <v>-0.02</v>
      </c>
      <c r="M43" s="2">
        <v>905</v>
      </c>
      <c r="N43" s="2">
        <v>903.78499999999997</v>
      </c>
      <c r="O43" s="2">
        <f t="shared" si="3"/>
        <v>-1.2150000000000318</v>
      </c>
      <c r="P43" s="21">
        <v>0.02</v>
      </c>
      <c r="Q43" s="6">
        <v>3</v>
      </c>
      <c r="R43" s="2">
        <f t="shared" si="2"/>
        <v>903.84499999999991</v>
      </c>
      <c r="S43" s="6">
        <v>3</v>
      </c>
      <c r="T43" s="2">
        <v>904.98500000000001</v>
      </c>
      <c r="U43" s="6">
        <v>3</v>
      </c>
      <c r="V43" s="2">
        <v>904.98500000000001</v>
      </c>
      <c r="W43" s="6">
        <v>3</v>
      </c>
      <c r="X43" s="2">
        <v>904.995</v>
      </c>
      <c r="Y43" s="6">
        <v>3</v>
      </c>
      <c r="Z43" s="9">
        <v>904.81299999999999</v>
      </c>
    </row>
    <row r="44" spans="1:26" ht="21.75" customHeight="1">
      <c r="A44" s="20">
        <v>17</v>
      </c>
      <c r="B44" s="2">
        <v>904.24099999999999</v>
      </c>
      <c r="C44" s="6">
        <v>4.5</v>
      </c>
      <c r="D44" s="2">
        <v>904.83299999999997</v>
      </c>
      <c r="E44" s="6">
        <v>4.5</v>
      </c>
      <c r="F44" s="2">
        <v>904.79300000000001</v>
      </c>
      <c r="G44" s="6">
        <v>3</v>
      </c>
      <c r="H44" s="2">
        <v>904.79300000000001</v>
      </c>
      <c r="I44" s="6">
        <v>3</v>
      </c>
      <c r="J44" s="2">
        <f t="shared" si="1"/>
        <v>903.63300000000004</v>
      </c>
      <c r="K44" s="6">
        <v>3</v>
      </c>
      <c r="L44" s="21">
        <v>-0.02</v>
      </c>
      <c r="M44" s="2">
        <v>904.88400000000001</v>
      </c>
      <c r="N44" s="2">
        <v>903.69299999999998</v>
      </c>
      <c r="O44" s="2">
        <f t="shared" si="3"/>
        <v>-1.1910000000000309</v>
      </c>
      <c r="P44" s="21">
        <v>0.02</v>
      </c>
      <c r="Q44" s="6">
        <v>3</v>
      </c>
      <c r="R44" s="2">
        <f t="shared" si="2"/>
        <v>903.75299999999993</v>
      </c>
      <c r="S44" s="6">
        <v>3</v>
      </c>
      <c r="T44" s="2">
        <v>904.89300000000003</v>
      </c>
      <c r="U44" s="6">
        <v>3</v>
      </c>
      <c r="V44" s="2">
        <v>904.89300000000003</v>
      </c>
      <c r="W44" s="6">
        <v>3</v>
      </c>
      <c r="X44" s="2">
        <v>904.90300000000002</v>
      </c>
      <c r="Y44" s="6">
        <v>3</v>
      </c>
      <c r="Z44" s="9">
        <v>904.70399999999995</v>
      </c>
    </row>
    <row r="45" spans="1:26" ht="21.75" customHeight="1">
      <c r="A45" s="20" t="s">
        <v>79</v>
      </c>
      <c r="B45" s="2">
        <v>904.27300000000002</v>
      </c>
      <c r="C45" s="6">
        <v>4.5</v>
      </c>
      <c r="D45" s="2">
        <v>904.73400000000004</v>
      </c>
      <c r="E45" s="6">
        <v>4.5</v>
      </c>
      <c r="F45" s="2">
        <v>904.69399999999996</v>
      </c>
      <c r="G45" s="6">
        <v>3</v>
      </c>
      <c r="H45" s="2">
        <v>904.69399999999996</v>
      </c>
      <c r="I45" s="6">
        <v>3</v>
      </c>
      <c r="J45" s="2">
        <f t="shared" si="1"/>
        <v>903.53400000000011</v>
      </c>
      <c r="K45" s="6">
        <v>3</v>
      </c>
      <c r="L45" s="21">
        <v>-0.02</v>
      </c>
      <c r="M45" s="2">
        <v>904.80499999999995</v>
      </c>
      <c r="N45" s="2">
        <v>903.59400000000005</v>
      </c>
      <c r="O45" s="2">
        <f t="shared" si="3"/>
        <v>-1.210999999999899</v>
      </c>
      <c r="P45" s="21">
        <v>0.02</v>
      </c>
      <c r="Q45" s="6">
        <v>3</v>
      </c>
      <c r="R45" s="2">
        <f t="shared" si="2"/>
        <v>903.654</v>
      </c>
      <c r="S45" s="6">
        <v>3</v>
      </c>
      <c r="T45" s="2">
        <v>904.79399999999998</v>
      </c>
      <c r="U45" s="6">
        <v>3</v>
      </c>
      <c r="V45" s="2">
        <v>904.79399999999998</v>
      </c>
      <c r="W45" s="6">
        <v>3</v>
      </c>
      <c r="X45" s="2">
        <v>904.80399999999997</v>
      </c>
      <c r="Y45" s="6">
        <v>3</v>
      </c>
      <c r="Z45" s="9">
        <v>904.60799999999995</v>
      </c>
    </row>
    <row r="46" spans="1:26" ht="21.75" customHeight="1">
      <c r="A46" s="20">
        <v>18</v>
      </c>
      <c r="B46" s="2">
        <v>904.31</v>
      </c>
      <c r="C46" s="6">
        <v>4.5</v>
      </c>
      <c r="D46" s="2">
        <v>904.625</v>
      </c>
      <c r="E46" s="6">
        <v>4.5</v>
      </c>
      <c r="F46" s="2">
        <v>904.58500000000004</v>
      </c>
      <c r="G46" s="6">
        <v>3</v>
      </c>
      <c r="H46" s="2">
        <v>904.58500000000004</v>
      </c>
      <c r="I46" s="6">
        <v>3</v>
      </c>
      <c r="J46" s="2">
        <f t="shared" si="1"/>
        <v>903.42500000000007</v>
      </c>
      <c r="K46" s="6">
        <v>3</v>
      </c>
      <c r="L46" s="21">
        <v>-0.02</v>
      </c>
      <c r="M46" s="2">
        <v>904.726</v>
      </c>
      <c r="N46" s="2">
        <v>903.48500000000001</v>
      </c>
      <c r="O46" s="2">
        <f t="shared" si="3"/>
        <v>-1.2409999999999854</v>
      </c>
      <c r="P46" s="21">
        <v>0.02</v>
      </c>
      <c r="Q46" s="6">
        <v>3</v>
      </c>
      <c r="R46" s="2">
        <f t="shared" si="2"/>
        <v>903.54499999999996</v>
      </c>
      <c r="S46" s="6">
        <v>3</v>
      </c>
      <c r="T46" s="2">
        <v>904.68499999999995</v>
      </c>
      <c r="U46" s="6">
        <v>3</v>
      </c>
      <c r="V46" s="2">
        <v>904.68499999999995</v>
      </c>
      <c r="W46" s="6">
        <v>3</v>
      </c>
      <c r="X46" s="2">
        <v>904.69500000000005</v>
      </c>
      <c r="Y46" s="6">
        <v>3</v>
      </c>
      <c r="Z46" s="9">
        <v>904.45100000000002</v>
      </c>
    </row>
    <row r="47" spans="1:26" ht="21.75" customHeight="1" thickBot="1">
      <c r="A47" s="22" t="s">
        <v>97</v>
      </c>
      <c r="B47" s="4">
        <v>904.57299999999998</v>
      </c>
      <c r="C47" s="7">
        <v>4.5</v>
      </c>
      <c r="D47" s="4">
        <v>904.52599999999995</v>
      </c>
      <c r="E47" s="7">
        <v>4.5</v>
      </c>
      <c r="F47" s="4">
        <v>904.48599999999999</v>
      </c>
      <c r="G47" s="7">
        <v>3</v>
      </c>
      <c r="H47" s="4">
        <v>904.48599999999999</v>
      </c>
      <c r="I47" s="7">
        <v>3</v>
      </c>
      <c r="J47" s="4">
        <f t="shared" si="1"/>
        <v>903.32600000000002</v>
      </c>
      <c r="K47" s="7">
        <v>3</v>
      </c>
      <c r="L47" s="25">
        <v>-0.02</v>
      </c>
      <c r="M47" s="4">
        <v>904.61900000000003</v>
      </c>
      <c r="N47" s="4">
        <v>903.38599999999997</v>
      </c>
      <c r="O47" s="4">
        <f t="shared" si="3"/>
        <v>-1.2330000000000609</v>
      </c>
      <c r="P47" s="25">
        <v>0.02</v>
      </c>
      <c r="Q47" s="7">
        <v>3</v>
      </c>
      <c r="R47" s="4">
        <f t="shared" si="2"/>
        <v>903.44599999999991</v>
      </c>
      <c r="S47" s="7">
        <v>3</v>
      </c>
      <c r="T47" s="4">
        <v>904.58600000000001</v>
      </c>
      <c r="U47" s="7">
        <v>3</v>
      </c>
      <c r="V47" s="4">
        <v>904.58600000000001</v>
      </c>
      <c r="W47" s="7">
        <v>3</v>
      </c>
      <c r="X47" s="4">
        <v>904.596</v>
      </c>
      <c r="Y47" s="7">
        <v>3</v>
      </c>
      <c r="Z47" s="10">
        <v>904.55399999999997</v>
      </c>
    </row>
    <row r="48" spans="1:26" ht="21.75" customHeight="1"/>
    <row r="49" ht="21.75" customHeight="1"/>
    <row r="50" ht="21.75" customHeight="1"/>
    <row r="51" ht="21.75" customHeight="1"/>
    <row r="52" ht="21.75" customHeight="1"/>
    <row r="53" ht="21.75" customHeight="1"/>
    <row r="54" ht="21.75" customHeight="1"/>
    <row r="55" ht="21.75" customHeight="1"/>
    <row r="56" ht="21.75" customHeight="1"/>
    <row r="57" ht="21.75" customHeight="1"/>
    <row r="58" ht="21.75" customHeight="1"/>
    <row r="59" ht="21.75" customHeight="1"/>
    <row r="60" ht="21.75" customHeight="1"/>
    <row r="61" ht="21.75" customHeight="1"/>
    <row r="62" ht="21.75" customHeight="1"/>
    <row r="63" ht="21.75" customHeight="1"/>
    <row r="64" ht="21.75" customHeight="1"/>
    <row r="65" ht="21.75" customHeight="1"/>
    <row r="66" ht="21.75" customHeight="1"/>
    <row r="67" ht="21.75" customHeight="1"/>
    <row r="68" ht="21.75" customHeight="1"/>
    <row r="69" ht="21.75" customHeight="1"/>
    <row r="70" ht="21.75" customHeight="1"/>
    <row r="71" ht="21.75" customHeight="1"/>
    <row r="72" ht="21.75" customHeight="1"/>
    <row r="73" ht="21.75" customHeight="1"/>
    <row r="74" ht="21.75" customHeight="1"/>
    <row r="75" ht="21.75" customHeight="1"/>
    <row r="76" ht="21.75" customHeight="1"/>
    <row r="77" ht="21.75" customHeight="1"/>
    <row r="78" ht="21.75" customHeight="1"/>
    <row r="79" ht="21.75" customHeight="1"/>
    <row r="80" ht="21.75" customHeight="1"/>
    <row r="81" ht="21.75" customHeight="1"/>
    <row r="82" ht="21.75" customHeight="1"/>
    <row r="83" ht="21.75" customHeight="1"/>
    <row r="84" ht="21.75" customHeight="1"/>
    <row r="85" ht="21.75" customHeight="1"/>
    <row r="86" ht="21.75" customHeight="1"/>
    <row r="87" ht="21.75" customHeight="1"/>
    <row r="88" ht="21.75" customHeight="1"/>
    <row r="89" ht="21.75" customHeight="1"/>
    <row r="90" ht="21.75" customHeight="1"/>
    <row r="91" ht="21.75" customHeight="1"/>
    <row r="92" ht="21.75" customHeight="1"/>
    <row r="93" ht="21.75" customHeight="1"/>
  </sheetData>
  <mergeCells count="30">
    <mergeCell ref="A9:Z9"/>
    <mergeCell ref="Y7:Y8"/>
    <mergeCell ref="Z7:Z8"/>
    <mergeCell ref="J7:K7"/>
    <mergeCell ref="L7:L8"/>
    <mergeCell ref="P7:P8"/>
    <mergeCell ref="Q7:R7"/>
    <mergeCell ref="S7:T7"/>
    <mergeCell ref="U7:V7"/>
    <mergeCell ref="C7:C8"/>
    <mergeCell ref="D7:E7"/>
    <mergeCell ref="F7:G7"/>
    <mergeCell ref="H7:I7"/>
    <mergeCell ref="W7:X7"/>
    <mergeCell ref="A1:Z1"/>
    <mergeCell ref="J4:Z4"/>
    <mergeCell ref="A5:A8"/>
    <mergeCell ref="B5:L5"/>
    <mergeCell ref="M5:O5"/>
    <mergeCell ref="P5:Z5"/>
    <mergeCell ref="B6:C6"/>
    <mergeCell ref="D6:G6"/>
    <mergeCell ref="H6:L6"/>
    <mergeCell ref="M6:M8"/>
    <mergeCell ref="N6:N8"/>
    <mergeCell ref="O6:O8"/>
    <mergeCell ref="P6:T6"/>
    <mergeCell ref="U6:X6"/>
    <mergeCell ref="Y6:Z6"/>
    <mergeCell ref="B7:B8"/>
  </mergeCells>
  <printOptions horizontalCentered="1"/>
  <pageMargins left="0.39370078740157483" right="0.39370078740157483" top="0.98425196850393704" bottom="0.39370078740157483" header="0.51181102362204722" footer="0.11811023622047245"/>
  <pageSetup paperSize="9" scale="50" firstPageNumber="83" fitToHeight="2" orientation="landscape" horizontalDpi="300" verticalDpi="300" r:id="rId1"/>
  <headerFooter alignWithMargins="0">
    <oddFooter>&amp;R&amp;11&amp;F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dimension ref="A1:Z93"/>
  <sheetViews>
    <sheetView showGridLines="0" zoomScale="70" zoomScaleNormal="70" workbookViewId="0">
      <selection sqref="A1:Z1"/>
    </sheetView>
  </sheetViews>
  <sheetFormatPr defaultRowHeight="12.75"/>
  <cols>
    <col min="1" max="1" width="13" style="16" customWidth="1"/>
    <col min="2" max="2" width="11.5703125" style="18" customWidth="1"/>
    <col min="3" max="3" width="7.85546875" style="17" customWidth="1"/>
    <col min="4" max="4" width="11.5703125" style="18" customWidth="1"/>
    <col min="5" max="5" width="7.85546875" style="17" customWidth="1"/>
    <col min="6" max="6" width="11.5703125" style="18" customWidth="1"/>
    <col min="7" max="7" width="7.85546875" style="17" customWidth="1"/>
    <col min="8" max="8" width="11.5703125" style="17" customWidth="1"/>
    <col min="9" max="9" width="7.85546875" style="17" customWidth="1"/>
    <col min="10" max="10" width="11.5703125" style="18" customWidth="1"/>
    <col min="11" max="11" width="7.85546875" style="17" customWidth="1"/>
    <col min="12" max="12" width="9.5703125" style="18" customWidth="1"/>
    <col min="13" max="13" width="11.5703125" style="18" customWidth="1"/>
    <col min="14" max="14" width="11.5703125" style="17" customWidth="1"/>
    <col min="15" max="15" width="9.5703125" style="17" customWidth="1"/>
    <col min="16" max="16" width="9.5703125" style="18" customWidth="1"/>
    <col min="17" max="17" width="7.85546875" style="18" customWidth="1"/>
    <col min="18" max="18" width="11.5703125" style="17" customWidth="1"/>
    <col min="19" max="19" width="7.85546875" style="17" customWidth="1"/>
    <col min="20" max="20" width="11.5703125" style="17" customWidth="1"/>
    <col min="21" max="21" width="7.85546875" style="18" customWidth="1"/>
    <col min="22" max="22" width="11.5703125" style="17" customWidth="1"/>
    <col min="23" max="23" width="7.85546875" style="18" customWidth="1"/>
    <col min="24" max="24" width="11.5703125" style="17" customWidth="1"/>
    <col min="25" max="25" width="7.85546875" style="18" customWidth="1"/>
    <col min="26" max="26" width="11.5703125" style="17" customWidth="1"/>
    <col min="27" max="16384" width="9.140625" style="16"/>
  </cols>
  <sheetData>
    <row r="1" spans="1:26" s="41" customFormat="1" ht="26.25" customHeight="1">
      <c r="A1" s="45" t="s">
        <v>108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7"/>
    </row>
    <row r="2" spans="1:26" s="36" customFormat="1" ht="18" customHeight="1">
      <c r="A2" s="32" t="s">
        <v>106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4"/>
      <c r="O2" s="34"/>
      <c r="P2" s="33"/>
      <c r="Q2" s="33"/>
      <c r="R2" s="33"/>
      <c r="S2" s="33"/>
      <c r="T2" s="33"/>
      <c r="U2" s="33"/>
      <c r="V2" s="33"/>
      <c r="W2" s="33"/>
      <c r="X2" s="33"/>
      <c r="Y2" s="34"/>
      <c r="Z2" s="35"/>
    </row>
    <row r="3" spans="1:26" s="36" customFormat="1" ht="18" customHeight="1">
      <c r="A3" s="37" t="s">
        <v>107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4"/>
      <c r="O3" s="34"/>
      <c r="P3" s="38"/>
      <c r="Q3" s="38"/>
      <c r="R3" s="38"/>
      <c r="S3" s="38"/>
      <c r="T3" s="38"/>
      <c r="U3" s="38"/>
      <c r="V3" s="38"/>
      <c r="W3" s="38"/>
      <c r="X3" s="38"/>
      <c r="Y3" s="34"/>
      <c r="Z3" s="35"/>
    </row>
    <row r="4" spans="1:26" s="36" customFormat="1" ht="18" customHeight="1" thickBot="1">
      <c r="A4" s="37"/>
      <c r="B4" s="39"/>
      <c r="C4" s="40"/>
      <c r="D4" s="39"/>
      <c r="E4" s="40"/>
      <c r="F4" s="39"/>
      <c r="G4" s="40"/>
      <c r="H4" s="40"/>
      <c r="I4" s="40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8"/>
    </row>
    <row r="5" spans="1:26" s="42" customFormat="1" ht="18.75" customHeight="1">
      <c r="A5" s="52" t="s">
        <v>7</v>
      </c>
      <c r="B5" s="59" t="s">
        <v>3</v>
      </c>
      <c r="C5" s="59"/>
      <c r="D5" s="59"/>
      <c r="E5" s="59"/>
      <c r="F5" s="59"/>
      <c r="G5" s="59"/>
      <c r="H5" s="59"/>
      <c r="I5" s="59"/>
      <c r="J5" s="59"/>
      <c r="K5" s="59"/>
      <c r="L5" s="59"/>
      <c r="M5" s="59" t="s">
        <v>0</v>
      </c>
      <c r="N5" s="59"/>
      <c r="O5" s="59"/>
      <c r="P5" s="59" t="s">
        <v>4</v>
      </c>
      <c r="Q5" s="59"/>
      <c r="R5" s="59"/>
      <c r="S5" s="59"/>
      <c r="T5" s="59"/>
      <c r="U5" s="59"/>
      <c r="V5" s="59"/>
      <c r="W5" s="59"/>
      <c r="X5" s="59"/>
      <c r="Y5" s="59"/>
      <c r="Z5" s="62"/>
    </row>
    <row r="6" spans="1:26" s="42" customFormat="1" ht="18.75" customHeight="1">
      <c r="A6" s="53"/>
      <c r="B6" s="60" t="s">
        <v>1</v>
      </c>
      <c r="C6" s="60"/>
      <c r="D6" s="60" t="s">
        <v>15</v>
      </c>
      <c r="E6" s="60"/>
      <c r="F6" s="60"/>
      <c r="G6" s="60"/>
      <c r="H6" s="60" t="s">
        <v>5</v>
      </c>
      <c r="I6" s="60"/>
      <c r="J6" s="60"/>
      <c r="K6" s="60"/>
      <c r="L6" s="60"/>
      <c r="M6" s="55" t="s">
        <v>59</v>
      </c>
      <c r="N6" s="70" t="s">
        <v>56</v>
      </c>
      <c r="O6" s="48" t="s">
        <v>57</v>
      </c>
      <c r="P6" s="63" t="s">
        <v>5</v>
      </c>
      <c r="Q6" s="63"/>
      <c r="R6" s="63"/>
      <c r="S6" s="63"/>
      <c r="T6" s="63"/>
      <c r="U6" s="55" t="s">
        <v>15</v>
      </c>
      <c r="V6" s="55"/>
      <c r="W6" s="55"/>
      <c r="X6" s="55"/>
      <c r="Y6" s="60" t="s">
        <v>1</v>
      </c>
      <c r="Z6" s="61"/>
    </row>
    <row r="7" spans="1:26" s="42" customFormat="1" ht="18.75" customHeight="1">
      <c r="A7" s="53"/>
      <c r="B7" s="50" t="s">
        <v>2</v>
      </c>
      <c r="C7" s="63" t="s">
        <v>55</v>
      </c>
      <c r="D7" s="50" t="s">
        <v>9</v>
      </c>
      <c r="E7" s="69"/>
      <c r="F7" s="50" t="s">
        <v>8</v>
      </c>
      <c r="G7" s="50"/>
      <c r="H7" s="50" t="s">
        <v>53</v>
      </c>
      <c r="I7" s="50"/>
      <c r="J7" s="60" t="s">
        <v>54</v>
      </c>
      <c r="K7" s="60"/>
      <c r="L7" s="55" t="s">
        <v>58</v>
      </c>
      <c r="M7" s="55"/>
      <c r="N7" s="70"/>
      <c r="O7" s="48"/>
      <c r="P7" s="55" t="s">
        <v>58</v>
      </c>
      <c r="Q7" s="60" t="s">
        <v>54</v>
      </c>
      <c r="R7" s="60"/>
      <c r="S7" s="50" t="s">
        <v>53</v>
      </c>
      <c r="T7" s="50"/>
      <c r="U7" s="50" t="s">
        <v>8</v>
      </c>
      <c r="V7" s="50"/>
      <c r="W7" s="50" t="s">
        <v>9</v>
      </c>
      <c r="X7" s="69"/>
      <c r="Y7" s="50" t="s">
        <v>6</v>
      </c>
      <c r="Z7" s="61" t="s">
        <v>2</v>
      </c>
    </row>
    <row r="8" spans="1:26" s="42" customFormat="1" ht="18.75" customHeight="1" thickBot="1">
      <c r="A8" s="54"/>
      <c r="B8" s="51"/>
      <c r="C8" s="64"/>
      <c r="D8" s="43" t="s">
        <v>2</v>
      </c>
      <c r="E8" s="44" t="s">
        <v>55</v>
      </c>
      <c r="F8" s="43" t="s">
        <v>2</v>
      </c>
      <c r="G8" s="44" t="s">
        <v>55</v>
      </c>
      <c r="H8" s="43" t="s">
        <v>2</v>
      </c>
      <c r="I8" s="44" t="s">
        <v>55</v>
      </c>
      <c r="J8" s="43" t="s">
        <v>2</v>
      </c>
      <c r="K8" s="44" t="s">
        <v>55</v>
      </c>
      <c r="L8" s="56"/>
      <c r="M8" s="56"/>
      <c r="N8" s="71"/>
      <c r="O8" s="49"/>
      <c r="P8" s="56"/>
      <c r="Q8" s="44" t="s">
        <v>55</v>
      </c>
      <c r="R8" s="43" t="s">
        <v>2</v>
      </c>
      <c r="S8" s="44" t="s">
        <v>55</v>
      </c>
      <c r="T8" s="43" t="s">
        <v>2</v>
      </c>
      <c r="U8" s="44" t="s">
        <v>55</v>
      </c>
      <c r="V8" s="43" t="s">
        <v>2</v>
      </c>
      <c r="W8" s="44" t="s">
        <v>55</v>
      </c>
      <c r="X8" s="43" t="s">
        <v>2</v>
      </c>
      <c r="Y8" s="51"/>
      <c r="Z8" s="65"/>
    </row>
    <row r="9" spans="1:26" s="19" customFormat="1" ht="30" customHeight="1">
      <c r="A9" s="66" t="s">
        <v>104</v>
      </c>
      <c r="B9" s="67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67"/>
      <c r="Y9" s="67"/>
      <c r="Z9" s="68"/>
    </row>
    <row r="10" spans="1:26" ht="21.75" customHeight="1">
      <c r="A10" s="20">
        <v>0</v>
      </c>
      <c r="B10" s="2" t="s">
        <v>105</v>
      </c>
      <c r="C10" s="6" t="s">
        <v>105</v>
      </c>
      <c r="D10" s="2" t="s">
        <v>105</v>
      </c>
      <c r="E10" s="6" t="s">
        <v>105</v>
      </c>
      <c r="F10" s="2" t="s">
        <v>105</v>
      </c>
      <c r="G10" s="6" t="s">
        <v>105</v>
      </c>
      <c r="H10" s="2" t="s">
        <v>105</v>
      </c>
      <c r="I10" s="6" t="s">
        <v>105</v>
      </c>
      <c r="J10" s="2" t="s">
        <v>105</v>
      </c>
      <c r="K10" s="6" t="s">
        <v>105</v>
      </c>
      <c r="L10" s="21" t="s">
        <v>105</v>
      </c>
      <c r="M10" s="6" t="s">
        <v>105</v>
      </c>
      <c r="N10" s="2" t="s">
        <v>105</v>
      </c>
      <c r="O10" s="2" t="s">
        <v>105</v>
      </c>
      <c r="P10" s="21" t="s">
        <v>105</v>
      </c>
      <c r="Q10" s="6" t="s">
        <v>105</v>
      </c>
      <c r="R10" s="2" t="s">
        <v>105</v>
      </c>
      <c r="S10" s="6" t="s">
        <v>105</v>
      </c>
      <c r="T10" s="2" t="s">
        <v>105</v>
      </c>
      <c r="U10" s="6" t="s">
        <v>105</v>
      </c>
      <c r="V10" s="2" t="s">
        <v>105</v>
      </c>
      <c r="W10" s="6" t="s">
        <v>105</v>
      </c>
      <c r="X10" s="2" t="s">
        <v>105</v>
      </c>
      <c r="Y10" s="6" t="s">
        <v>105</v>
      </c>
      <c r="Z10" s="9" t="s">
        <v>105</v>
      </c>
    </row>
    <row r="11" spans="1:26" ht="21.75" customHeight="1">
      <c r="A11" s="20" t="s">
        <v>60</v>
      </c>
      <c r="B11" s="2">
        <v>906.88099999999997</v>
      </c>
      <c r="C11" s="6">
        <v>3</v>
      </c>
      <c r="D11" s="2">
        <v>906.85900000000004</v>
      </c>
      <c r="E11" s="6">
        <v>3</v>
      </c>
      <c r="F11" s="2">
        <v>906.84900000000005</v>
      </c>
      <c r="G11" s="6">
        <v>3</v>
      </c>
      <c r="H11" s="2">
        <v>906.84900000000005</v>
      </c>
      <c r="I11" s="6">
        <v>3</v>
      </c>
      <c r="J11" s="2">
        <f>N11+K11*L11</f>
        <v>905.70899999999995</v>
      </c>
      <c r="K11" s="6">
        <v>3</v>
      </c>
      <c r="L11" s="21">
        <v>0.02</v>
      </c>
      <c r="M11" s="2">
        <v>906.86699999999996</v>
      </c>
      <c r="N11" s="2">
        <v>905.649</v>
      </c>
      <c r="O11" s="2">
        <f>N11-M11</f>
        <v>-1.2179999999999609</v>
      </c>
      <c r="P11" s="21">
        <v>-0.02</v>
      </c>
      <c r="Q11" s="6">
        <v>3</v>
      </c>
      <c r="R11" s="2">
        <f>N11+Q11*P11</f>
        <v>905.58900000000006</v>
      </c>
      <c r="S11" s="6">
        <v>3</v>
      </c>
      <c r="T11" s="2">
        <v>906.779</v>
      </c>
      <c r="U11" s="6">
        <v>3</v>
      </c>
      <c r="V11" s="2">
        <v>906.779</v>
      </c>
      <c r="W11" s="6">
        <v>4.5</v>
      </c>
      <c r="X11" s="2">
        <v>906.78899999999999</v>
      </c>
      <c r="Y11" s="6">
        <v>4.5</v>
      </c>
      <c r="Z11" s="9">
        <v>907.17100000000005</v>
      </c>
    </row>
    <row r="12" spans="1:26" ht="21.75" customHeight="1">
      <c r="A12" s="20">
        <v>1</v>
      </c>
      <c r="B12" s="2">
        <v>906.84299999999996</v>
      </c>
      <c r="C12" s="6">
        <v>3</v>
      </c>
      <c r="D12" s="3">
        <v>906.85599999999999</v>
      </c>
      <c r="E12" s="6">
        <v>3</v>
      </c>
      <c r="F12" s="2">
        <v>906.846</v>
      </c>
      <c r="G12" s="6">
        <v>3</v>
      </c>
      <c r="H12" s="2">
        <v>906.846</v>
      </c>
      <c r="I12" s="6">
        <v>3</v>
      </c>
      <c r="J12" s="2">
        <f t="shared" ref="J12:J47" si="0">N12+K12*L12</f>
        <v>905.7059999999999</v>
      </c>
      <c r="K12" s="6">
        <v>3</v>
      </c>
      <c r="L12" s="21">
        <v>0.02</v>
      </c>
      <c r="M12" s="2">
        <v>906.83500000000004</v>
      </c>
      <c r="N12" s="2">
        <v>905.64599999999996</v>
      </c>
      <c r="O12" s="2">
        <f>N12-M12</f>
        <v>-1.1890000000000782</v>
      </c>
      <c r="P12" s="21">
        <v>-0.02</v>
      </c>
      <c r="Q12" s="6">
        <v>3</v>
      </c>
      <c r="R12" s="2">
        <f t="shared" ref="R12:R47" si="1">N12+Q12*P12</f>
        <v>905.58600000000001</v>
      </c>
      <c r="S12" s="6">
        <v>3</v>
      </c>
      <c r="T12" s="3">
        <v>906.77599999999995</v>
      </c>
      <c r="U12" s="6">
        <v>3</v>
      </c>
      <c r="V12" s="2">
        <v>906.77599999999995</v>
      </c>
      <c r="W12" s="14">
        <v>4.5</v>
      </c>
      <c r="X12" s="3">
        <v>906.78599999999994</v>
      </c>
      <c r="Y12" s="6">
        <v>4.5</v>
      </c>
      <c r="Z12" s="9">
        <v>907.06100000000004</v>
      </c>
    </row>
    <row r="13" spans="1:26" ht="21.75" customHeight="1">
      <c r="A13" s="20" t="s">
        <v>61</v>
      </c>
      <c r="B13" s="2">
        <v>906.86099999999999</v>
      </c>
      <c r="C13" s="6">
        <v>3</v>
      </c>
      <c r="D13" s="2">
        <v>906.85299999999995</v>
      </c>
      <c r="E13" s="6">
        <v>3</v>
      </c>
      <c r="F13" s="2">
        <v>906.84299999999996</v>
      </c>
      <c r="G13" s="6">
        <v>3</v>
      </c>
      <c r="H13" s="2">
        <v>906.84299999999996</v>
      </c>
      <c r="I13" s="6">
        <v>3</v>
      </c>
      <c r="J13" s="2">
        <f t="shared" si="0"/>
        <v>905.70299999999997</v>
      </c>
      <c r="K13" s="6">
        <v>3</v>
      </c>
      <c r="L13" s="21">
        <v>0.02</v>
      </c>
      <c r="M13" s="2">
        <v>906.85900000000004</v>
      </c>
      <c r="N13" s="2">
        <v>905.64300000000003</v>
      </c>
      <c r="O13" s="2">
        <f>N13-M13</f>
        <v>-1.2160000000000082</v>
      </c>
      <c r="P13" s="21">
        <v>-0.02</v>
      </c>
      <c r="Q13" s="6">
        <v>3</v>
      </c>
      <c r="R13" s="2">
        <f t="shared" si="1"/>
        <v>905.58300000000008</v>
      </c>
      <c r="S13" s="6">
        <v>3</v>
      </c>
      <c r="T13" s="2">
        <v>906.77300000000002</v>
      </c>
      <c r="U13" s="6">
        <v>3</v>
      </c>
      <c r="V13" s="2">
        <v>906.77300000000002</v>
      </c>
      <c r="W13" s="6">
        <v>4.5</v>
      </c>
      <c r="X13" s="2">
        <v>906.78300000000002</v>
      </c>
      <c r="Y13" s="6">
        <v>4.5</v>
      </c>
      <c r="Z13" s="9">
        <v>907.04300000000001</v>
      </c>
    </row>
    <row r="14" spans="1:26" ht="21.75" customHeight="1">
      <c r="A14" s="20">
        <v>2</v>
      </c>
      <c r="B14" s="2">
        <v>906.83799999999997</v>
      </c>
      <c r="C14" s="6">
        <v>3</v>
      </c>
      <c r="D14" s="2">
        <v>906.85</v>
      </c>
      <c r="E14" s="6">
        <v>3</v>
      </c>
      <c r="F14" s="2">
        <v>906.84</v>
      </c>
      <c r="G14" s="6">
        <v>3</v>
      </c>
      <c r="H14" s="2">
        <v>906.84</v>
      </c>
      <c r="I14" s="6">
        <v>3</v>
      </c>
      <c r="J14" s="2">
        <f t="shared" si="0"/>
        <v>905.69999999999993</v>
      </c>
      <c r="K14" s="6">
        <v>3</v>
      </c>
      <c r="L14" s="21">
        <v>0.02</v>
      </c>
      <c r="M14" s="2">
        <v>906.846</v>
      </c>
      <c r="N14" s="2">
        <v>905.64</v>
      </c>
      <c r="O14" s="2">
        <f>N14-M14</f>
        <v>-1.2060000000000173</v>
      </c>
      <c r="P14" s="21">
        <v>-0.02</v>
      </c>
      <c r="Q14" s="6">
        <v>3</v>
      </c>
      <c r="R14" s="2">
        <f t="shared" si="1"/>
        <v>905.58</v>
      </c>
      <c r="S14" s="6">
        <v>3</v>
      </c>
      <c r="T14" s="2">
        <v>906.77</v>
      </c>
      <c r="U14" s="6">
        <v>3</v>
      </c>
      <c r="V14" s="2">
        <v>906.77</v>
      </c>
      <c r="W14" s="6">
        <v>4.5</v>
      </c>
      <c r="X14" s="2">
        <v>906.78</v>
      </c>
      <c r="Y14" s="6">
        <v>4.5</v>
      </c>
      <c r="Z14" s="9">
        <v>906.97199999999998</v>
      </c>
    </row>
    <row r="15" spans="1:26" ht="21.75" customHeight="1">
      <c r="A15" s="20" t="s">
        <v>62</v>
      </c>
      <c r="B15" s="2">
        <v>906.84</v>
      </c>
      <c r="C15" s="6">
        <v>3</v>
      </c>
      <c r="D15" s="2">
        <v>906.84699999999998</v>
      </c>
      <c r="E15" s="6">
        <v>3</v>
      </c>
      <c r="F15" s="2">
        <v>906.83699999999999</v>
      </c>
      <c r="G15" s="6">
        <v>3</v>
      </c>
      <c r="H15" s="2">
        <v>906.83699999999999</v>
      </c>
      <c r="I15" s="6">
        <v>3</v>
      </c>
      <c r="J15" s="2">
        <f t="shared" si="0"/>
        <v>905.69699999999989</v>
      </c>
      <c r="K15" s="6">
        <v>3</v>
      </c>
      <c r="L15" s="21">
        <v>0.02</v>
      </c>
      <c r="M15" s="2">
        <v>906.86900000000003</v>
      </c>
      <c r="N15" s="2">
        <v>905.63699999999994</v>
      </c>
      <c r="O15" s="2">
        <f>N15-M15</f>
        <v>-1.2320000000000846</v>
      </c>
      <c r="P15" s="21">
        <v>-0.02</v>
      </c>
      <c r="Q15" s="6">
        <v>3</v>
      </c>
      <c r="R15" s="2">
        <f t="shared" si="1"/>
        <v>905.577</v>
      </c>
      <c r="S15" s="6">
        <v>3</v>
      </c>
      <c r="T15" s="2">
        <v>906.76700000000005</v>
      </c>
      <c r="U15" s="6">
        <v>3</v>
      </c>
      <c r="V15" s="2">
        <v>906.76700000000005</v>
      </c>
      <c r="W15" s="6">
        <v>4.5</v>
      </c>
      <c r="X15" s="2">
        <v>906.77700000000004</v>
      </c>
      <c r="Y15" s="6">
        <v>4.5</v>
      </c>
      <c r="Z15" s="9">
        <v>906.88499999999999</v>
      </c>
    </row>
    <row r="16" spans="1:26" ht="21.75" customHeight="1">
      <c r="A16" s="20">
        <v>3</v>
      </c>
      <c r="B16" s="2">
        <v>906.75800000000004</v>
      </c>
      <c r="C16" s="6">
        <v>3</v>
      </c>
      <c r="D16" s="2">
        <v>906.84400000000005</v>
      </c>
      <c r="E16" s="6">
        <v>3</v>
      </c>
      <c r="F16" s="2">
        <v>906.83400000000006</v>
      </c>
      <c r="G16" s="6">
        <v>3</v>
      </c>
      <c r="H16" s="2">
        <v>906.83400000000006</v>
      </c>
      <c r="I16" s="6">
        <v>3</v>
      </c>
      <c r="J16" s="2">
        <f t="shared" si="0"/>
        <v>905.69399999999996</v>
      </c>
      <c r="K16" s="6">
        <v>3</v>
      </c>
      <c r="L16" s="21">
        <v>0.02</v>
      </c>
      <c r="M16" s="2">
        <v>906.76599999999996</v>
      </c>
      <c r="N16" s="2">
        <v>905.63400000000001</v>
      </c>
      <c r="O16" s="2">
        <f t="shared" ref="O16:O47" si="2">N16-M16</f>
        <v>-1.1319999999999482</v>
      </c>
      <c r="P16" s="21">
        <v>-0.02</v>
      </c>
      <c r="Q16" s="6">
        <v>3</v>
      </c>
      <c r="R16" s="2">
        <f t="shared" si="1"/>
        <v>905.57400000000007</v>
      </c>
      <c r="S16" s="6">
        <v>3</v>
      </c>
      <c r="T16" s="2">
        <v>906.76400000000001</v>
      </c>
      <c r="U16" s="6">
        <v>3</v>
      </c>
      <c r="V16" s="2">
        <v>906.76400000000001</v>
      </c>
      <c r="W16" s="6">
        <v>4.5</v>
      </c>
      <c r="X16" s="2">
        <v>906.774</v>
      </c>
      <c r="Y16" s="6">
        <v>4.5</v>
      </c>
      <c r="Z16" s="9">
        <v>906.93</v>
      </c>
    </row>
    <row r="17" spans="1:26" ht="21.75" customHeight="1">
      <c r="A17" s="20" t="s">
        <v>63</v>
      </c>
      <c r="B17" s="2">
        <v>906.73599999999999</v>
      </c>
      <c r="C17" s="6">
        <v>3</v>
      </c>
      <c r="D17" s="2">
        <v>906.84100000000001</v>
      </c>
      <c r="E17" s="6">
        <v>3</v>
      </c>
      <c r="F17" s="2">
        <v>906.83100000000002</v>
      </c>
      <c r="G17" s="6">
        <v>3</v>
      </c>
      <c r="H17" s="2">
        <v>906.83100000000002</v>
      </c>
      <c r="I17" s="6">
        <v>3</v>
      </c>
      <c r="J17" s="2">
        <f t="shared" si="0"/>
        <v>905.69099999999992</v>
      </c>
      <c r="K17" s="6">
        <v>3</v>
      </c>
      <c r="L17" s="21">
        <v>0.02</v>
      </c>
      <c r="M17" s="2">
        <v>906.73800000000006</v>
      </c>
      <c r="N17" s="2">
        <v>905.63099999999997</v>
      </c>
      <c r="O17" s="2">
        <f t="shared" si="2"/>
        <v>-1.1070000000000846</v>
      </c>
      <c r="P17" s="21">
        <v>-0.02</v>
      </c>
      <c r="Q17" s="6">
        <v>3</v>
      </c>
      <c r="R17" s="2">
        <f t="shared" si="1"/>
        <v>905.57100000000003</v>
      </c>
      <c r="S17" s="6">
        <v>3</v>
      </c>
      <c r="T17" s="2">
        <v>906.76099999999997</v>
      </c>
      <c r="U17" s="6">
        <v>3</v>
      </c>
      <c r="V17" s="2">
        <v>906.76099999999997</v>
      </c>
      <c r="W17" s="6">
        <v>4.5</v>
      </c>
      <c r="X17" s="2">
        <v>906.77099999999996</v>
      </c>
      <c r="Y17" s="6">
        <v>4.5</v>
      </c>
      <c r="Z17" s="9">
        <v>907.00400000000002</v>
      </c>
    </row>
    <row r="18" spans="1:26" ht="21.75" customHeight="1">
      <c r="A18" s="20">
        <v>4</v>
      </c>
      <c r="B18" s="2">
        <v>906.73099999999999</v>
      </c>
      <c r="C18" s="6">
        <v>3</v>
      </c>
      <c r="D18" s="2">
        <v>906.83799999999997</v>
      </c>
      <c r="E18" s="6">
        <v>3</v>
      </c>
      <c r="F18" s="2">
        <v>906.82799999999997</v>
      </c>
      <c r="G18" s="6">
        <v>3</v>
      </c>
      <c r="H18" s="2">
        <v>906.82799999999997</v>
      </c>
      <c r="I18" s="6">
        <v>3</v>
      </c>
      <c r="J18" s="2">
        <f t="shared" si="0"/>
        <v>905.68799999999999</v>
      </c>
      <c r="K18" s="6">
        <v>3</v>
      </c>
      <c r="L18" s="21">
        <v>0.02</v>
      </c>
      <c r="M18" s="2">
        <v>906.75699999999995</v>
      </c>
      <c r="N18" s="2">
        <v>905.62800000000004</v>
      </c>
      <c r="O18" s="2">
        <f t="shared" si="2"/>
        <v>-1.1289999999999054</v>
      </c>
      <c r="P18" s="21">
        <v>-0.02</v>
      </c>
      <c r="Q18" s="6">
        <v>3</v>
      </c>
      <c r="R18" s="2">
        <f t="shared" si="1"/>
        <v>905.5680000000001</v>
      </c>
      <c r="S18" s="6">
        <v>3</v>
      </c>
      <c r="T18" s="2">
        <v>906.75800000000004</v>
      </c>
      <c r="U18" s="6">
        <v>3</v>
      </c>
      <c r="V18" s="2">
        <v>906.75800000000004</v>
      </c>
      <c r="W18" s="6">
        <v>4.5</v>
      </c>
      <c r="X18" s="2">
        <v>906.76800000000003</v>
      </c>
      <c r="Y18" s="6">
        <v>4.5</v>
      </c>
      <c r="Z18" s="9">
        <v>906.87199999999996</v>
      </c>
    </row>
    <row r="19" spans="1:26" ht="21.75" customHeight="1">
      <c r="A19" s="20" t="s">
        <v>64</v>
      </c>
      <c r="B19" s="2">
        <v>906.69799999999998</v>
      </c>
      <c r="C19" s="6">
        <v>3</v>
      </c>
      <c r="D19" s="2">
        <v>906.83500000000004</v>
      </c>
      <c r="E19" s="6">
        <v>3</v>
      </c>
      <c r="F19" s="2">
        <v>906.82500000000005</v>
      </c>
      <c r="G19" s="6">
        <v>3</v>
      </c>
      <c r="H19" s="2">
        <v>906.82500000000005</v>
      </c>
      <c r="I19" s="6">
        <v>3</v>
      </c>
      <c r="J19" s="2">
        <f t="shared" si="0"/>
        <v>905.68499999999995</v>
      </c>
      <c r="K19" s="6">
        <v>3</v>
      </c>
      <c r="L19" s="21">
        <v>0.02</v>
      </c>
      <c r="M19" s="2">
        <v>906.70399999999995</v>
      </c>
      <c r="N19" s="2">
        <v>905.625</v>
      </c>
      <c r="O19" s="2">
        <f t="shared" si="2"/>
        <v>-1.0789999999999509</v>
      </c>
      <c r="P19" s="21">
        <v>-0.02</v>
      </c>
      <c r="Q19" s="6">
        <v>3</v>
      </c>
      <c r="R19" s="2">
        <f t="shared" si="1"/>
        <v>905.56500000000005</v>
      </c>
      <c r="S19" s="6">
        <v>3</v>
      </c>
      <c r="T19" s="2">
        <v>906.755</v>
      </c>
      <c r="U19" s="6">
        <v>3</v>
      </c>
      <c r="V19" s="2">
        <v>906.755</v>
      </c>
      <c r="W19" s="6">
        <v>4.5</v>
      </c>
      <c r="X19" s="2">
        <v>906.76499999999999</v>
      </c>
      <c r="Y19" s="6">
        <v>4.5</v>
      </c>
      <c r="Z19" s="9">
        <v>906.78800000000001</v>
      </c>
    </row>
    <row r="20" spans="1:26" ht="21.75" customHeight="1">
      <c r="A20" s="20">
        <v>5</v>
      </c>
      <c r="B20" s="2">
        <v>906.678</v>
      </c>
      <c r="C20" s="6">
        <v>3</v>
      </c>
      <c r="D20" s="2">
        <v>906.83199999999999</v>
      </c>
      <c r="E20" s="6">
        <v>3</v>
      </c>
      <c r="F20" s="2">
        <v>906.822</v>
      </c>
      <c r="G20" s="6">
        <v>3</v>
      </c>
      <c r="H20" s="2">
        <v>906.822</v>
      </c>
      <c r="I20" s="6">
        <v>3</v>
      </c>
      <c r="J20" s="2">
        <f t="shared" si="0"/>
        <v>905.6819999999999</v>
      </c>
      <c r="K20" s="6">
        <v>3</v>
      </c>
      <c r="L20" s="21">
        <v>0.02</v>
      </c>
      <c r="M20" s="2">
        <v>906.68399999999997</v>
      </c>
      <c r="N20" s="2">
        <v>905.62199999999996</v>
      </c>
      <c r="O20" s="2">
        <f t="shared" si="2"/>
        <v>-1.0620000000000118</v>
      </c>
      <c r="P20" s="21">
        <v>-0.02</v>
      </c>
      <c r="Q20" s="6">
        <v>3</v>
      </c>
      <c r="R20" s="2">
        <f t="shared" si="1"/>
        <v>905.56200000000001</v>
      </c>
      <c r="S20" s="6">
        <v>3</v>
      </c>
      <c r="T20" s="2">
        <v>906.75199999999995</v>
      </c>
      <c r="U20" s="6">
        <v>3</v>
      </c>
      <c r="V20" s="2">
        <v>906.75199999999995</v>
      </c>
      <c r="W20" s="6">
        <v>4.5</v>
      </c>
      <c r="X20" s="2">
        <v>906.76199999999994</v>
      </c>
      <c r="Y20" s="6">
        <v>4.5</v>
      </c>
      <c r="Z20" s="9">
        <v>906.76700000000005</v>
      </c>
    </row>
    <row r="21" spans="1:26" ht="21.75" customHeight="1">
      <c r="A21" s="20" t="s">
        <v>66</v>
      </c>
      <c r="B21" s="2">
        <v>906.65300000000002</v>
      </c>
      <c r="C21" s="6">
        <v>3</v>
      </c>
      <c r="D21" s="2">
        <v>906.82899999999995</v>
      </c>
      <c r="E21" s="6">
        <v>3</v>
      </c>
      <c r="F21" s="2">
        <v>906.81899999999996</v>
      </c>
      <c r="G21" s="6">
        <v>3</v>
      </c>
      <c r="H21" s="2">
        <v>906.81899999999996</v>
      </c>
      <c r="I21" s="6">
        <v>3</v>
      </c>
      <c r="J21" s="2">
        <f t="shared" si="0"/>
        <v>905.67899999999997</v>
      </c>
      <c r="K21" s="6">
        <v>3</v>
      </c>
      <c r="L21" s="21">
        <v>0.02</v>
      </c>
      <c r="M21" s="2">
        <v>906.66099999999994</v>
      </c>
      <c r="N21" s="2">
        <v>905.61900000000003</v>
      </c>
      <c r="O21" s="2">
        <f t="shared" si="2"/>
        <v>-1.0419999999999163</v>
      </c>
      <c r="P21" s="21">
        <v>-0.02</v>
      </c>
      <c r="Q21" s="6">
        <v>3</v>
      </c>
      <c r="R21" s="2">
        <f t="shared" si="1"/>
        <v>905.55900000000008</v>
      </c>
      <c r="S21" s="6">
        <v>3</v>
      </c>
      <c r="T21" s="2">
        <v>906.74900000000002</v>
      </c>
      <c r="U21" s="6">
        <v>3</v>
      </c>
      <c r="V21" s="2">
        <v>906.74900000000002</v>
      </c>
      <c r="W21" s="6">
        <v>4.5</v>
      </c>
      <c r="X21" s="2">
        <v>906.75900000000001</v>
      </c>
      <c r="Y21" s="6">
        <v>4.5</v>
      </c>
      <c r="Z21" s="9">
        <v>906.79</v>
      </c>
    </row>
    <row r="22" spans="1:26" ht="21.75" customHeight="1">
      <c r="A22" s="20">
        <v>6</v>
      </c>
      <c r="B22" s="2">
        <v>906.64</v>
      </c>
      <c r="C22" s="6">
        <v>3</v>
      </c>
      <c r="D22" s="2">
        <v>906.82600000000002</v>
      </c>
      <c r="E22" s="6">
        <v>3</v>
      </c>
      <c r="F22" s="2">
        <v>906.81600000000003</v>
      </c>
      <c r="G22" s="6">
        <v>3</v>
      </c>
      <c r="H22" s="2">
        <v>906.81600000000003</v>
      </c>
      <c r="I22" s="6">
        <v>3</v>
      </c>
      <c r="J22" s="2">
        <f t="shared" si="0"/>
        <v>905.67599999999993</v>
      </c>
      <c r="K22" s="6">
        <v>3</v>
      </c>
      <c r="L22" s="21">
        <v>0.02</v>
      </c>
      <c r="M22" s="2">
        <v>906.63</v>
      </c>
      <c r="N22" s="2">
        <v>905.61599999999999</v>
      </c>
      <c r="O22" s="2">
        <f t="shared" si="2"/>
        <v>-1.01400000000001</v>
      </c>
      <c r="P22" s="21">
        <v>-0.02</v>
      </c>
      <c r="Q22" s="6">
        <v>3</v>
      </c>
      <c r="R22" s="2">
        <f t="shared" si="1"/>
        <v>905.55600000000004</v>
      </c>
      <c r="S22" s="6">
        <v>3</v>
      </c>
      <c r="T22" s="2">
        <v>906.74599999999998</v>
      </c>
      <c r="U22" s="6">
        <v>3</v>
      </c>
      <c r="V22" s="2">
        <v>906.74599999999998</v>
      </c>
      <c r="W22" s="6">
        <v>4.5</v>
      </c>
      <c r="X22" s="2">
        <v>906.75599999999997</v>
      </c>
      <c r="Y22" s="6">
        <v>4.5</v>
      </c>
      <c r="Z22" s="9">
        <v>906.81399999999996</v>
      </c>
    </row>
    <row r="23" spans="1:26" ht="21.75" customHeight="1">
      <c r="A23" s="20" t="s">
        <v>68</v>
      </c>
      <c r="B23" s="2">
        <v>906.66399999999999</v>
      </c>
      <c r="C23" s="6">
        <v>3</v>
      </c>
      <c r="D23" s="2">
        <v>906.82299999999998</v>
      </c>
      <c r="E23" s="6">
        <v>3</v>
      </c>
      <c r="F23" s="2">
        <v>906.81299999999999</v>
      </c>
      <c r="G23" s="6">
        <v>3</v>
      </c>
      <c r="H23" s="2">
        <v>906.81299999999999</v>
      </c>
      <c r="I23" s="6">
        <v>3</v>
      </c>
      <c r="J23" s="2">
        <f t="shared" si="0"/>
        <v>905.673</v>
      </c>
      <c r="K23" s="6">
        <v>3</v>
      </c>
      <c r="L23" s="21">
        <v>0.02</v>
      </c>
      <c r="M23" s="2">
        <v>906.65800000000002</v>
      </c>
      <c r="N23" s="2">
        <v>905.61300000000006</v>
      </c>
      <c r="O23" s="2">
        <f t="shared" si="2"/>
        <v>-1.0449999999999591</v>
      </c>
      <c r="P23" s="21">
        <v>-0.02</v>
      </c>
      <c r="Q23" s="6">
        <v>3</v>
      </c>
      <c r="R23" s="2">
        <f t="shared" si="1"/>
        <v>905.55300000000011</v>
      </c>
      <c r="S23" s="6">
        <v>3</v>
      </c>
      <c r="T23" s="2">
        <v>906.74300000000005</v>
      </c>
      <c r="U23" s="6">
        <v>3</v>
      </c>
      <c r="V23" s="2">
        <v>906.74300000000005</v>
      </c>
      <c r="W23" s="6">
        <v>4.5</v>
      </c>
      <c r="X23" s="2">
        <v>906.75300000000004</v>
      </c>
      <c r="Y23" s="6">
        <v>4.5</v>
      </c>
      <c r="Z23" s="9">
        <v>906.76800000000003</v>
      </c>
    </row>
    <row r="24" spans="1:26" ht="21.75" customHeight="1">
      <c r="A24" s="20">
        <v>7</v>
      </c>
      <c r="B24" s="2">
        <v>906.65200000000004</v>
      </c>
      <c r="C24" s="6">
        <v>3</v>
      </c>
      <c r="D24" s="2">
        <v>906.82</v>
      </c>
      <c r="E24" s="6">
        <v>3</v>
      </c>
      <c r="F24" s="2">
        <v>906.81000000000006</v>
      </c>
      <c r="G24" s="6">
        <v>3</v>
      </c>
      <c r="H24" s="2">
        <v>906.81000000000006</v>
      </c>
      <c r="I24" s="6">
        <v>3</v>
      </c>
      <c r="J24" s="2">
        <f t="shared" si="0"/>
        <v>905.67</v>
      </c>
      <c r="K24" s="6">
        <v>3</v>
      </c>
      <c r="L24" s="21">
        <v>0.02</v>
      </c>
      <c r="M24" s="2">
        <v>906.63599999999997</v>
      </c>
      <c r="N24" s="2">
        <v>905.61</v>
      </c>
      <c r="O24" s="2">
        <f t="shared" si="2"/>
        <v>-1.0259999999999536</v>
      </c>
      <c r="P24" s="21">
        <v>-0.02</v>
      </c>
      <c r="Q24" s="6">
        <v>3</v>
      </c>
      <c r="R24" s="2">
        <f t="shared" si="1"/>
        <v>905.55000000000007</v>
      </c>
      <c r="S24" s="6">
        <v>3</v>
      </c>
      <c r="T24" s="2">
        <v>906.74</v>
      </c>
      <c r="U24" s="6">
        <v>3</v>
      </c>
      <c r="V24" s="2">
        <v>906.74</v>
      </c>
      <c r="W24" s="6">
        <v>4.5</v>
      </c>
      <c r="X24" s="2">
        <v>906.75</v>
      </c>
      <c r="Y24" s="6">
        <v>4.5</v>
      </c>
      <c r="Z24" s="9">
        <v>906.75699999999995</v>
      </c>
    </row>
    <row r="25" spans="1:26" ht="21.75" customHeight="1">
      <c r="A25" s="20" t="s">
        <v>69</v>
      </c>
      <c r="B25" s="2">
        <v>906.66399999999999</v>
      </c>
      <c r="C25" s="6">
        <v>3</v>
      </c>
      <c r="D25" s="2">
        <v>906.81500000000005</v>
      </c>
      <c r="E25" s="6">
        <v>3</v>
      </c>
      <c r="F25" s="2">
        <v>906.80500000000006</v>
      </c>
      <c r="G25" s="6">
        <v>3</v>
      </c>
      <c r="H25" s="2">
        <v>906.80500000000006</v>
      </c>
      <c r="I25" s="6">
        <v>3</v>
      </c>
      <c r="J25" s="2">
        <f t="shared" si="0"/>
        <v>905.66499999999996</v>
      </c>
      <c r="K25" s="6">
        <v>3</v>
      </c>
      <c r="L25" s="21">
        <v>0.02</v>
      </c>
      <c r="M25" s="2">
        <v>906.66399999999999</v>
      </c>
      <c r="N25" s="2">
        <v>905.60500000000002</v>
      </c>
      <c r="O25" s="2">
        <f t="shared" si="2"/>
        <v>-1.0589999999999691</v>
      </c>
      <c r="P25" s="21">
        <v>-0.02</v>
      </c>
      <c r="Q25" s="6">
        <v>3</v>
      </c>
      <c r="R25" s="2">
        <f t="shared" si="1"/>
        <v>905.54500000000007</v>
      </c>
      <c r="S25" s="6">
        <v>3</v>
      </c>
      <c r="T25" s="2">
        <v>906.73500000000001</v>
      </c>
      <c r="U25" s="6">
        <v>3</v>
      </c>
      <c r="V25" s="2">
        <v>906.73500000000001</v>
      </c>
      <c r="W25" s="6">
        <v>4.5</v>
      </c>
      <c r="X25" s="2">
        <v>906.745</v>
      </c>
      <c r="Y25" s="6">
        <v>4.5</v>
      </c>
      <c r="Z25" s="9">
        <v>906.59400000000005</v>
      </c>
    </row>
    <row r="26" spans="1:26" ht="21.75" customHeight="1">
      <c r="A26" s="20">
        <v>8</v>
      </c>
      <c r="B26" s="2">
        <v>906.61199999999997</v>
      </c>
      <c r="C26" s="6">
        <v>3</v>
      </c>
      <c r="D26" s="2">
        <v>906.79</v>
      </c>
      <c r="E26" s="6">
        <v>3</v>
      </c>
      <c r="F26" s="2">
        <v>906.78</v>
      </c>
      <c r="G26" s="6">
        <v>3</v>
      </c>
      <c r="H26" s="2">
        <v>906.78</v>
      </c>
      <c r="I26" s="6">
        <v>3</v>
      </c>
      <c r="J26" s="2">
        <f t="shared" si="0"/>
        <v>905.64</v>
      </c>
      <c r="K26" s="6">
        <v>3</v>
      </c>
      <c r="L26" s="21">
        <v>0.02</v>
      </c>
      <c r="M26" s="2">
        <v>906.61300000000006</v>
      </c>
      <c r="N26" s="2">
        <v>905.58</v>
      </c>
      <c r="O26" s="2">
        <f t="shared" si="2"/>
        <v>-1.0330000000000155</v>
      </c>
      <c r="P26" s="21">
        <v>-0.02</v>
      </c>
      <c r="Q26" s="6">
        <v>3</v>
      </c>
      <c r="R26" s="2">
        <f t="shared" si="1"/>
        <v>905.5200000000001</v>
      </c>
      <c r="S26" s="6">
        <v>3</v>
      </c>
      <c r="T26" s="2">
        <v>906.71</v>
      </c>
      <c r="U26" s="6">
        <v>3</v>
      </c>
      <c r="V26" s="2">
        <v>906.71</v>
      </c>
      <c r="W26" s="6">
        <v>4.5</v>
      </c>
      <c r="X26" s="2">
        <v>906.72</v>
      </c>
      <c r="Y26" s="6">
        <v>4.5</v>
      </c>
      <c r="Z26" s="9">
        <v>906.65899999999999</v>
      </c>
    </row>
    <row r="27" spans="1:26" ht="21.75" customHeight="1">
      <c r="A27" s="20" t="s">
        <v>70</v>
      </c>
      <c r="B27" s="2">
        <v>906.56899999999996</v>
      </c>
      <c r="C27" s="6">
        <v>3</v>
      </c>
      <c r="D27" s="2">
        <v>906.74300000000005</v>
      </c>
      <c r="E27" s="6">
        <v>3</v>
      </c>
      <c r="F27" s="2">
        <v>906.73300000000006</v>
      </c>
      <c r="G27" s="6">
        <v>3</v>
      </c>
      <c r="H27" s="2">
        <v>906.73300000000006</v>
      </c>
      <c r="I27" s="6">
        <v>3</v>
      </c>
      <c r="J27" s="2">
        <f t="shared" si="0"/>
        <v>905.59299999999996</v>
      </c>
      <c r="K27" s="6">
        <v>3</v>
      </c>
      <c r="L27" s="21">
        <v>0.02</v>
      </c>
      <c r="M27" s="2">
        <v>906.577</v>
      </c>
      <c r="N27" s="2">
        <v>905.53300000000002</v>
      </c>
      <c r="O27" s="2">
        <f t="shared" si="2"/>
        <v>-1.0439999999999827</v>
      </c>
      <c r="P27" s="21">
        <v>-0.02</v>
      </c>
      <c r="Q27" s="6">
        <v>3</v>
      </c>
      <c r="R27" s="2">
        <f t="shared" si="1"/>
        <v>905.47300000000007</v>
      </c>
      <c r="S27" s="6">
        <v>3</v>
      </c>
      <c r="T27" s="2">
        <v>906.66300000000001</v>
      </c>
      <c r="U27" s="6">
        <v>3</v>
      </c>
      <c r="V27" s="2">
        <v>906.66300000000001</v>
      </c>
      <c r="W27" s="6">
        <v>4.5</v>
      </c>
      <c r="X27" s="2">
        <v>906.673</v>
      </c>
      <c r="Y27" s="6">
        <v>4.5</v>
      </c>
      <c r="Z27" s="9">
        <v>906.84400000000005</v>
      </c>
    </row>
    <row r="28" spans="1:26" ht="21.75" customHeight="1">
      <c r="A28" s="20">
        <v>9</v>
      </c>
      <c r="B28" s="2">
        <v>906.49900000000002</v>
      </c>
      <c r="C28" s="6">
        <v>3</v>
      </c>
      <c r="D28" s="2">
        <v>906.67499999999995</v>
      </c>
      <c r="E28" s="6">
        <v>3</v>
      </c>
      <c r="F28" s="2">
        <v>906.66499999999996</v>
      </c>
      <c r="G28" s="6">
        <v>3</v>
      </c>
      <c r="H28" s="2">
        <v>906.66499999999996</v>
      </c>
      <c r="I28" s="6">
        <v>3</v>
      </c>
      <c r="J28" s="2">
        <f t="shared" si="0"/>
        <v>905.52499999999998</v>
      </c>
      <c r="K28" s="6">
        <v>3</v>
      </c>
      <c r="L28" s="21">
        <v>0.02</v>
      </c>
      <c r="M28" s="2">
        <v>906.50800000000004</v>
      </c>
      <c r="N28" s="2">
        <v>905.46500000000003</v>
      </c>
      <c r="O28" s="2">
        <f t="shared" si="2"/>
        <v>-1.0430000000000064</v>
      </c>
      <c r="P28" s="21">
        <v>-0.02</v>
      </c>
      <c r="Q28" s="6">
        <v>3</v>
      </c>
      <c r="R28" s="2">
        <f t="shared" si="1"/>
        <v>905.40500000000009</v>
      </c>
      <c r="S28" s="6">
        <v>3</v>
      </c>
      <c r="T28" s="2">
        <v>906.59500000000003</v>
      </c>
      <c r="U28" s="6">
        <v>3</v>
      </c>
      <c r="V28" s="2">
        <v>906.59500000000003</v>
      </c>
      <c r="W28" s="6">
        <v>4.5</v>
      </c>
      <c r="X28" s="2">
        <v>906.60500000000002</v>
      </c>
      <c r="Y28" s="6">
        <v>4.5</v>
      </c>
      <c r="Z28" s="9">
        <v>906.75800000000004</v>
      </c>
    </row>
    <row r="29" spans="1:26" ht="21.75" customHeight="1">
      <c r="A29" s="20" t="s">
        <v>71</v>
      </c>
      <c r="B29" s="2">
        <v>906.43700000000001</v>
      </c>
      <c r="C29" s="6">
        <v>3</v>
      </c>
      <c r="D29" s="2">
        <v>906.58500000000004</v>
      </c>
      <c r="E29" s="6">
        <v>3</v>
      </c>
      <c r="F29" s="2">
        <v>906.57500000000005</v>
      </c>
      <c r="G29" s="6">
        <v>3</v>
      </c>
      <c r="H29" s="2">
        <v>906.57500000000005</v>
      </c>
      <c r="I29" s="6">
        <v>3</v>
      </c>
      <c r="J29" s="2">
        <f t="shared" si="0"/>
        <v>905.43499999999995</v>
      </c>
      <c r="K29" s="6">
        <v>3</v>
      </c>
      <c r="L29" s="21">
        <v>0.02</v>
      </c>
      <c r="M29" s="2">
        <v>906.44</v>
      </c>
      <c r="N29" s="2">
        <v>905.375</v>
      </c>
      <c r="O29" s="2">
        <f t="shared" si="2"/>
        <v>-1.0650000000000546</v>
      </c>
      <c r="P29" s="21">
        <v>-0.02</v>
      </c>
      <c r="Q29" s="6">
        <v>3</v>
      </c>
      <c r="R29" s="2">
        <f t="shared" si="1"/>
        <v>905.31500000000005</v>
      </c>
      <c r="S29" s="6">
        <v>3</v>
      </c>
      <c r="T29" s="2">
        <v>906.505</v>
      </c>
      <c r="U29" s="6">
        <v>3</v>
      </c>
      <c r="V29" s="2">
        <v>906.505</v>
      </c>
      <c r="W29" s="6">
        <v>4.5</v>
      </c>
      <c r="X29" s="2">
        <v>906.51499999999999</v>
      </c>
      <c r="Y29" s="6">
        <v>4.5</v>
      </c>
      <c r="Z29" s="9">
        <v>906.62599999999998</v>
      </c>
    </row>
    <row r="30" spans="1:26" ht="21.75" customHeight="1">
      <c r="A30" s="20">
        <v>10</v>
      </c>
      <c r="B30" s="2">
        <v>906.29499999999996</v>
      </c>
      <c r="C30" s="6">
        <v>3</v>
      </c>
      <c r="D30" s="2">
        <v>906.47500000000002</v>
      </c>
      <c r="E30" s="6">
        <v>3</v>
      </c>
      <c r="F30" s="2">
        <v>906.46500000000003</v>
      </c>
      <c r="G30" s="6">
        <v>3</v>
      </c>
      <c r="H30" s="2">
        <v>906.46500000000003</v>
      </c>
      <c r="I30" s="6">
        <v>3</v>
      </c>
      <c r="J30" s="2">
        <f t="shared" si="0"/>
        <v>905.32499999999993</v>
      </c>
      <c r="K30" s="6">
        <v>3</v>
      </c>
      <c r="L30" s="21">
        <v>0.02</v>
      </c>
      <c r="M30" s="2">
        <v>906.28700000000003</v>
      </c>
      <c r="N30" s="2">
        <v>905.26499999999999</v>
      </c>
      <c r="O30" s="2">
        <f t="shared" si="2"/>
        <v>-1.0220000000000482</v>
      </c>
      <c r="P30" s="21">
        <v>-0.02</v>
      </c>
      <c r="Q30" s="6">
        <v>3</v>
      </c>
      <c r="R30" s="2">
        <f t="shared" si="1"/>
        <v>905.20500000000004</v>
      </c>
      <c r="S30" s="6">
        <v>3</v>
      </c>
      <c r="T30" s="2">
        <v>906.39499999999998</v>
      </c>
      <c r="U30" s="6">
        <v>3</v>
      </c>
      <c r="V30" s="2">
        <v>906.39499999999998</v>
      </c>
      <c r="W30" s="6">
        <v>4.5</v>
      </c>
      <c r="X30" s="2">
        <v>906.40499999999997</v>
      </c>
      <c r="Y30" s="6">
        <v>4.5</v>
      </c>
      <c r="Z30" s="9">
        <v>906.27</v>
      </c>
    </row>
    <row r="31" spans="1:26" ht="21.75" customHeight="1">
      <c r="A31" s="20" t="s">
        <v>72</v>
      </c>
      <c r="B31" s="2">
        <v>906.13</v>
      </c>
      <c r="C31" s="6">
        <v>3</v>
      </c>
      <c r="D31" s="2">
        <v>906.36300000000006</v>
      </c>
      <c r="E31" s="6">
        <v>3</v>
      </c>
      <c r="F31" s="2">
        <v>906.35300000000007</v>
      </c>
      <c r="G31" s="6">
        <v>3</v>
      </c>
      <c r="H31" s="2">
        <v>906.35300000000007</v>
      </c>
      <c r="I31" s="6">
        <v>3</v>
      </c>
      <c r="J31" s="2">
        <f t="shared" si="0"/>
        <v>905.21299999999997</v>
      </c>
      <c r="K31" s="6">
        <v>3</v>
      </c>
      <c r="L31" s="21">
        <v>0.02</v>
      </c>
      <c r="M31" s="2">
        <v>906.11300000000006</v>
      </c>
      <c r="N31" s="2">
        <v>905.15300000000002</v>
      </c>
      <c r="O31" s="2">
        <f t="shared" si="2"/>
        <v>-0.96000000000003638</v>
      </c>
      <c r="P31" s="21">
        <v>-0.02</v>
      </c>
      <c r="Q31" s="6">
        <v>3</v>
      </c>
      <c r="R31" s="2">
        <f t="shared" si="1"/>
        <v>905.09300000000007</v>
      </c>
      <c r="S31" s="6">
        <v>3</v>
      </c>
      <c r="T31" s="2">
        <v>906.28300000000002</v>
      </c>
      <c r="U31" s="6">
        <v>3</v>
      </c>
      <c r="V31" s="2">
        <v>906.28300000000002</v>
      </c>
      <c r="W31" s="6">
        <v>4.5</v>
      </c>
      <c r="X31" s="2">
        <v>906.29300000000001</v>
      </c>
      <c r="Y31" s="6">
        <v>4.5</v>
      </c>
      <c r="Z31" s="9">
        <v>906.09699999999998</v>
      </c>
    </row>
    <row r="32" spans="1:26" ht="21.75" customHeight="1">
      <c r="A32" s="20">
        <v>11</v>
      </c>
      <c r="B32" s="2">
        <v>906.13199999999995</v>
      </c>
      <c r="C32" s="6">
        <v>3</v>
      </c>
      <c r="D32" s="2">
        <v>906.25099999999998</v>
      </c>
      <c r="E32" s="6">
        <v>3</v>
      </c>
      <c r="F32" s="2">
        <v>906.24099999999999</v>
      </c>
      <c r="G32" s="6">
        <v>3</v>
      </c>
      <c r="H32" s="2">
        <v>906.24099999999999</v>
      </c>
      <c r="I32" s="6">
        <v>3</v>
      </c>
      <c r="J32" s="2">
        <f t="shared" si="0"/>
        <v>905.101</v>
      </c>
      <c r="K32" s="6">
        <v>3</v>
      </c>
      <c r="L32" s="21">
        <v>0.02</v>
      </c>
      <c r="M32" s="2">
        <v>906.077</v>
      </c>
      <c r="N32" s="2">
        <v>905.04100000000005</v>
      </c>
      <c r="O32" s="2">
        <f t="shared" si="2"/>
        <v>-1.0359999999999445</v>
      </c>
      <c r="P32" s="21">
        <v>-0.02</v>
      </c>
      <c r="Q32" s="6">
        <v>3</v>
      </c>
      <c r="R32" s="2">
        <f t="shared" si="1"/>
        <v>904.98100000000011</v>
      </c>
      <c r="S32" s="6">
        <v>3</v>
      </c>
      <c r="T32" s="2">
        <v>906.17100000000005</v>
      </c>
      <c r="U32" s="6">
        <v>3</v>
      </c>
      <c r="V32" s="2">
        <v>906.17100000000005</v>
      </c>
      <c r="W32" s="6">
        <v>4.5</v>
      </c>
      <c r="X32" s="2">
        <v>906.18100000000004</v>
      </c>
      <c r="Y32" s="6">
        <v>4.5</v>
      </c>
      <c r="Z32" s="9">
        <v>906.03599999999994</v>
      </c>
    </row>
    <row r="33" spans="1:26" ht="21.75" customHeight="1">
      <c r="A33" s="20" t="s">
        <v>73</v>
      </c>
      <c r="B33" s="2">
        <v>906.03399999999999</v>
      </c>
      <c r="C33" s="6">
        <v>3</v>
      </c>
      <c r="D33" s="2">
        <v>906.13900000000001</v>
      </c>
      <c r="E33" s="6">
        <v>3</v>
      </c>
      <c r="F33" s="2">
        <v>906.12900000000002</v>
      </c>
      <c r="G33" s="6">
        <v>3</v>
      </c>
      <c r="H33" s="2">
        <v>906.12900000000002</v>
      </c>
      <c r="I33" s="6">
        <v>3</v>
      </c>
      <c r="J33" s="2">
        <f t="shared" si="0"/>
        <v>904.98899999999992</v>
      </c>
      <c r="K33" s="6">
        <v>3</v>
      </c>
      <c r="L33" s="21">
        <v>0.02</v>
      </c>
      <c r="M33" s="2">
        <v>905.99599999999998</v>
      </c>
      <c r="N33" s="2">
        <v>904.92899999999997</v>
      </c>
      <c r="O33" s="2">
        <f t="shared" si="2"/>
        <v>-1.0670000000000073</v>
      </c>
      <c r="P33" s="21">
        <v>-0.02</v>
      </c>
      <c r="Q33" s="6">
        <v>3</v>
      </c>
      <c r="R33" s="2">
        <f t="shared" si="1"/>
        <v>904.86900000000003</v>
      </c>
      <c r="S33" s="6">
        <v>3</v>
      </c>
      <c r="T33" s="2">
        <v>906.05899999999997</v>
      </c>
      <c r="U33" s="6">
        <v>3</v>
      </c>
      <c r="V33" s="2">
        <v>906.05899999999997</v>
      </c>
      <c r="W33" s="6">
        <v>4.5</v>
      </c>
      <c r="X33" s="2">
        <v>906.06899999999996</v>
      </c>
      <c r="Y33" s="6">
        <v>4.5</v>
      </c>
      <c r="Z33" s="9">
        <v>906.18299999999999</v>
      </c>
    </row>
    <row r="34" spans="1:26" ht="21.75" customHeight="1">
      <c r="A34" s="20">
        <v>12</v>
      </c>
      <c r="B34" s="2">
        <v>905.91899999999998</v>
      </c>
      <c r="C34" s="6">
        <v>3</v>
      </c>
      <c r="D34" s="2">
        <v>906.02700000000004</v>
      </c>
      <c r="E34" s="6">
        <v>3</v>
      </c>
      <c r="F34" s="2">
        <v>906.01700000000005</v>
      </c>
      <c r="G34" s="6">
        <v>3</v>
      </c>
      <c r="H34" s="2">
        <v>906.01700000000005</v>
      </c>
      <c r="I34" s="6">
        <v>3</v>
      </c>
      <c r="J34" s="2">
        <f t="shared" si="0"/>
        <v>904.87699999999995</v>
      </c>
      <c r="K34" s="6">
        <v>3</v>
      </c>
      <c r="L34" s="21">
        <v>0.02</v>
      </c>
      <c r="M34" s="2">
        <v>905.84799999999996</v>
      </c>
      <c r="N34" s="2">
        <v>904.81700000000001</v>
      </c>
      <c r="O34" s="2">
        <f t="shared" si="2"/>
        <v>-1.0309999999999491</v>
      </c>
      <c r="P34" s="21">
        <v>-0.02</v>
      </c>
      <c r="Q34" s="6">
        <v>3</v>
      </c>
      <c r="R34" s="2">
        <f t="shared" si="1"/>
        <v>904.75700000000006</v>
      </c>
      <c r="S34" s="6">
        <v>3</v>
      </c>
      <c r="T34" s="2">
        <v>905.947</v>
      </c>
      <c r="U34" s="6">
        <v>3</v>
      </c>
      <c r="V34" s="2">
        <v>905.947</v>
      </c>
      <c r="W34" s="6">
        <v>4.5</v>
      </c>
      <c r="X34" s="2">
        <v>905.95699999999999</v>
      </c>
      <c r="Y34" s="6">
        <v>4.5</v>
      </c>
      <c r="Z34" s="9">
        <v>905.99800000000005</v>
      </c>
    </row>
    <row r="35" spans="1:26" ht="21.75" customHeight="1">
      <c r="A35" s="20" t="s">
        <v>74</v>
      </c>
      <c r="B35" s="2">
        <v>905.75199999999995</v>
      </c>
      <c r="C35" s="6">
        <v>3</v>
      </c>
      <c r="D35" s="2">
        <v>905.91499999999996</v>
      </c>
      <c r="E35" s="6">
        <v>3</v>
      </c>
      <c r="F35" s="2">
        <v>905.90499999999997</v>
      </c>
      <c r="G35" s="6">
        <v>3</v>
      </c>
      <c r="H35" s="2">
        <v>905.90499999999997</v>
      </c>
      <c r="I35" s="6">
        <v>3</v>
      </c>
      <c r="J35" s="2">
        <f t="shared" si="0"/>
        <v>904.76499999999999</v>
      </c>
      <c r="K35" s="6">
        <v>3</v>
      </c>
      <c r="L35" s="21">
        <v>0.02</v>
      </c>
      <c r="M35" s="2">
        <v>905.73199999999997</v>
      </c>
      <c r="N35" s="2">
        <v>904.70500000000004</v>
      </c>
      <c r="O35" s="2">
        <f t="shared" si="2"/>
        <v>-1.02699999999993</v>
      </c>
      <c r="P35" s="21">
        <v>-0.02</v>
      </c>
      <c r="Q35" s="6">
        <v>3</v>
      </c>
      <c r="R35" s="2">
        <f t="shared" si="1"/>
        <v>904.6450000000001</v>
      </c>
      <c r="S35" s="6">
        <v>3</v>
      </c>
      <c r="T35" s="2">
        <v>905.83500000000004</v>
      </c>
      <c r="U35" s="6">
        <v>3</v>
      </c>
      <c r="V35" s="2">
        <v>905.83500000000004</v>
      </c>
      <c r="W35" s="6">
        <v>4.5</v>
      </c>
      <c r="X35" s="2">
        <v>905.84500000000003</v>
      </c>
      <c r="Y35" s="6">
        <v>4.5</v>
      </c>
      <c r="Z35" s="9">
        <v>905.69100000000003</v>
      </c>
    </row>
    <row r="36" spans="1:26" ht="21.75" customHeight="1">
      <c r="A36" s="20">
        <v>13</v>
      </c>
      <c r="B36" s="2">
        <v>905.58299999999997</v>
      </c>
      <c r="C36" s="6">
        <v>3</v>
      </c>
      <c r="D36" s="2">
        <v>905.803</v>
      </c>
      <c r="E36" s="6">
        <v>3</v>
      </c>
      <c r="F36" s="2">
        <v>905.79300000000001</v>
      </c>
      <c r="G36" s="6">
        <v>3</v>
      </c>
      <c r="H36" s="2">
        <v>905.79300000000001</v>
      </c>
      <c r="I36" s="6">
        <v>3</v>
      </c>
      <c r="J36" s="2">
        <f t="shared" si="0"/>
        <v>904.65299999999991</v>
      </c>
      <c r="K36" s="6">
        <v>3</v>
      </c>
      <c r="L36" s="21">
        <v>0.02</v>
      </c>
      <c r="M36" s="2">
        <v>905.56</v>
      </c>
      <c r="N36" s="2">
        <v>904.59299999999996</v>
      </c>
      <c r="O36" s="2">
        <f t="shared" si="2"/>
        <v>-0.96699999999998454</v>
      </c>
      <c r="P36" s="21">
        <v>-0.02</v>
      </c>
      <c r="Q36" s="6">
        <v>3</v>
      </c>
      <c r="R36" s="2">
        <f t="shared" si="1"/>
        <v>904.53300000000002</v>
      </c>
      <c r="S36" s="6">
        <v>3</v>
      </c>
      <c r="T36" s="2">
        <v>905.72299999999996</v>
      </c>
      <c r="U36" s="6">
        <v>3</v>
      </c>
      <c r="V36" s="2">
        <v>905.72299999999996</v>
      </c>
      <c r="W36" s="6">
        <v>4.5</v>
      </c>
      <c r="X36" s="2">
        <v>905.73299999999995</v>
      </c>
      <c r="Y36" s="6">
        <v>4.5</v>
      </c>
      <c r="Z36" s="9">
        <v>905.62900000000002</v>
      </c>
    </row>
    <row r="37" spans="1:26" ht="21.75" customHeight="1">
      <c r="A37" s="20" t="s">
        <v>75</v>
      </c>
      <c r="B37" s="2">
        <v>905.53099999999995</v>
      </c>
      <c r="C37" s="6">
        <v>3</v>
      </c>
      <c r="D37" s="2">
        <v>905.69100000000003</v>
      </c>
      <c r="E37" s="6">
        <v>3</v>
      </c>
      <c r="F37" s="2">
        <v>905.68100000000004</v>
      </c>
      <c r="G37" s="6">
        <v>3</v>
      </c>
      <c r="H37" s="2">
        <v>905.68100000000004</v>
      </c>
      <c r="I37" s="6">
        <v>3</v>
      </c>
      <c r="J37" s="2">
        <f t="shared" si="0"/>
        <v>904.54099999999994</v>
      </c>
      <c r="K37" s="6">
        <v>3</v>
      </c>
      <c r="L37" s="21">
        <v>0.02</v>
      </c>
      <c r="M37" s="2">
        <v>905.577</v>
      </c>
      <c r="N37" s="2">
        <v>904.48099999999999</v>
      </c>
      <c r="O37" s="2">
        <f t="shared" si="2"/>
        <v>-1.0960000000000036</v>
      </c>
      <c r="P37" s="21">
        <v>-0.02</v>
      </c>
      <c r="Q37" s="6">
        <v>3</v>
      </c>
      <c r="R37" s="2">
        <f t="shared" si="1"/>
        <v>904.42100000000005</v>
      </c>
      <c r="S37" s="6">
        <v>3</v>
      </c>
      <c r="T37" s="2">
        <v>905.61099999999999</v>
      </c>
      <c r="U37" s="6">
        <v>3</v>
      </c>
      <c r="V37" s="2">
        <v>905.61099999999999</v>
      </c>
      <c r="W37" s="6">
        <v>4.5</v>
      </c>
      <c r="X37" s="2">
        <v>905.62099999999998</v>
      </c>
      <c r="Y37" s="6">
        <v>4.5</v>
      </c>
      <c r="Z37" s="9">
        <v>905.70699999999999</v>
      </c>
    </row>
    <row r="38" spans="1:26" ht="21.75" customHeight="1">
      <c r="A38" s="20">
        <v>14</v>
      </c>
      <c r="B38" s="2">
        <v>905.37300000000005</v>
      </c>
      <c r="C38" s="6">
        <v>3</v>
      </c>
      <c r="D38" s="2">
        <v>905.57899999999995</v>
      </c>
      <c r="E38" s="6">
        <v>3</v>
      </c>
      <c r="F38" s="2">
        <v>905.56899999999996</v>
      </c>
      <c r="G38" s="6">
        <v>3</v>
      </c>
      <c r="H38" s="2">
        <v>905.56899999999996</v>
      </c>
      <c r="I38" s="6">
        <v>3</v>
      </c>
      <c r="J38" s="2">
        <f t="shared" si="0"/>
        <v>904.42899999999997</v>
      </c>
      <c r="K38" s="6">
        <v>3</v>
      </c>
      <c r="L38" s="21">
        <v>0.02</v>
      </c>
      <c r="M38" s="2">
        <v>905.38499999999999</v>
      </c>
      <c r="N38" s="2">
        <v>904.36900000000003</v>
      </c>
      <c r="O38" s="2">
        <f t="shared" si="2"/>
        <v>-1.0159999999999627</v>
      </c>
      <c r="P38" s="21">
        <v>-0.02</v>
      </c>
      <c r="Q38" s="6">
        <v>3</v>
      </c>
      <c r="R38" s="2">
        <f t="shared" si="1"/>
        <v>904.30900000000008</v>
      </c>
      <c r="S38" s="6">
        <v>3</v>
      </c>
      <c r="T38" s="2">
        <v>905.49900000000002</v>
      </c>
      <c r="U38" s="6">
        <v>3</v>
      </c>
      <c r="V38" s="2">
        <v>905.49900000000002</v>
      </c>
      <c r="W38" s="6">
        <v>4.5</v>
      </c>
      <c r="X38" s="2">
        <v>905.50900000000001</v>
      </c>
      <c r="Y38" s="6">
        <v>4.5</v>
      </c>
      <c r="Z38" s="9">
        <v>905.47</v>
      </c>
    </row>
    <row r="39" spans="1:26" ht="21.75" customHeight="1">
      <c r="A39" s="20" t="s">
        <v>76</v>
      </c>
      <c r="B39" s="2">
        <v>905.26300000000003</v>
      </c>
      <c r="C39" s="6">
        <v>3</v>
      </c>
      <c r="D39" s="2">
        <v>905.46699999999998</v>
      </c>
      <c r="E39" s="6">
        <v>3</v>
      </c>
      <c r="F39" s="2">
        <v>905.45699999999999</v>
      </c>
      <c r="G39" s="6">
        <v>3</v>
      </c>
      <c r="H39" s="2">
        <v>905.45699999999999</v>
      </c>
      <c r="I39" s="6">
        <v>3</v>
      </c>
      <c r="J39" s="2">
        <f t="shared" si="0"/>
        <v>904.31699999999989</v>
      </c>
      <c r="K39" s="6">
        <v>3</v>
      </c>
      <c r="L39" s="21">
        <v>0.02</v>
      </c>
      <c r="M39" s="2">
        <v>905.27</v>
      </c>
      <c r="N39" s="2">
        <v>904.25699999999995</v>
      </c>
      <c r="O39" s="2">
        <f t="shared" si="2"/>
        <v>-1.0130000000000337</v>
      </c>
      <c r="P39" s="21">
        <v>-0.02</v>
      </c>
      <c r="Q39" s="6">
        <v>3</v>
      </c>
      <c r="R39" s="2">
        <f t="shared" si="1"/>
        <v>904.197</v>
      </c>
      <c r="S39" s="6">
        <v>3</v>
      </c>
      <c r="T39" s="2">
        <v>905.38700000000006</v>
      </c>
      <c r="U39" s="6">
        <v>3</v>
      </c>
      <c r="V39" s="2">
        <v>905.38700000000006</v>
      </c>
      <c r="W39" s="6">
        <v>4.5</v>
      </c>
      <c r="X39" s="2">
        <v>905.39700000000005</v>
      </c>
      <c r="Y39" s="6">
        <v>4.5</v>
      </c>
      <c r="Z39" s="9">
        <v>905.42</v>
      </c>
    </row>
    <row r="40" spans="1:26" ht="21.75" customHeight="1">
      <c r="A40" s="20">
        <v>15</v>
      </c>
      <c r="B40" s="2">
        <v>905.18399999999997</v>
      </c>
      <c r="C40" s="6">
        <v>3</v>
      </c>
      <c r="D40" s="2">
        <v>905.35500000000002</v>
      </c>
      <c r="E40" s="6">
        <v>3</v>
      </c>
      <c r="F40" s="2">
        <v>905.34500000000003</v>
      </c>
      <c r="G40" s="6">
        <v>3</v>
      </c>
      <c r="H40" s="2">
        <v>905.34500000000003</v>
      </c>
      <c r="I40" s="6">
        <v>3</v>
      </c>
      <c r="J40" s="2">
        <f t="shared" si="0"/>
        <v>904.20499999999993</v>
      </c>
      <c r="K40" s="6">
        <v>3</v>
      </c>
      <c r="L40" s="21">
        <v>0.02</v>
      </c>
      <c r="M40" s="2">
        <v>905.19399999999996</v>
      </c>
      <c r="N40" s="2">
        <v>904.14499999999998</v>
      </c>
      <c r="O40" s="2">
        <f t="shared" si="2"/>
        <v>-1.0489999999999782</v>
      </c>
      <c r="P40" s="21">
        <v>-0.02</v>
      </c>
      <c r="Q40" s="6">
        <v>3</v>
      </c>
      <c r="R40" s="2">
        <f t="shared" si="1"/>
        <v>904.08500000000004</v>
      </c>
      <c r="S40" s="6">
        <v>3</v>
      </c>
      <c r="T40" s="2">
        <v>905.27499999999998</v>
      </c>
      <c r="U40" s="6">
        <v>3</v>
      </c>
      <c r="V40" s="2">
        <v>905.27499999999998</v>
      </c>
      <c r="W40" s="6">
        <v>4.5</v>
      </c>
      <c r="X40" s="2">
        <v>905.28499999999997</v>
      </c>
      <c r="Y40" s="6">
        <v>4.5</v>
      </c>
      <c r="Z40" s="9">
        <v>905.34400000000005</v>
      </c>
    </row>
    <row r="41" spans="1:26" ht="21.75" customHeight="1">
      <c r="A41" s="20" t="s">
        <v>77</v>
      </c>
      <c r="B41" s="2">
        <v>905.15800000000002</v>
      </c>
      <c r="C41" s="6">
        <v>3</v>
      </c>
      <c r="D41" s="2">
        <v>905.24300000000005</v>
      </c>
      <c r="E41" s="6">
        <v>3</v>
      </c>
      <c r="F41" s="2">
        <v>905.23300000000006</v>
      </c>
      <c r="G41" s="6">
        <v>3</v>
      </c>
      <c r="H41" s="2">
        <v>905.23300000000006</v>
      </c>
      <c r="I41" s="6">
        <v>3</v>
      </c>
      <c r="J41" s="2">
        <f t="shared" si="0"/>
        <v>904.09299999999996</v>
      </c>
      <c r="K41" s="6">
        <v>3</v>
      </c>
      <c r="L41" s="21">
        <v>0.02</v>
      </c>
      <c r="M41" s="2">
        <v>905.21699999999998</v>
      </c>
      <c r="N41" s="2">
        <v>904.03300000000002</v>
      </c>
      <c r="O41" s="2">
        <f t="shared" si="2"/>
        <v>-1.1839999999999691</v>
      </c>
      <c r="P41" s="21">
        <v>-0.02</v>
      </c>
      <c r="Q41" s="6">
        <v>3</v>
      </c>
      <c r="R41" s="2">
        <f t="shared" si="1"/>
        <v>903.97300000000007</v>
      </c>
      <c r="S41" s="6">
        <v>3</v>
      </c>
      <c r="T41" s="2">
        <v>905.16300000000001</v>
      </c>
      <c r="U41" s="6">
        <v>3</v>
      </c>
      <c r="V41" s="2">
        <v>905.16300000000001</v>
      </c>
      <c r="W41" s="6">
        <v>4.5</v>
      </c>
      <c r="X41" s="2">
        <v>905.173</v>
      </c>
      <c r="Y41" s="6">
        <v>4.5</v>
      </c>
      <c r="Z41" s="9">
        <v>905.33500000000004</v>
      </c>
    </row>
    <row r="42" spans="1:26" ht="21.75" customHeight="1">
      <c r="A42" s="20">
        <v>16</v>
      </c>
      <c r="B42" s="2">
        <v>905.01499999999999</v>
      </c>
      <c r="C42" s="6">
        <v>3</v>
      </c>
      <c r="D42" s="2">
        <v>905.13099999999997</v>
      </c>
      <c r="E42" s="6">
        <v>3</v>
      </c>
      <c r="F42" s="2">
        <v>905.12099999999998</v>
      </c>
      <c r="G42" s="6">
        <v>3</v>
      </c>
      <c r="H42" s="2">
        <v>905.12099999999998</v>
      </c>
      <c r="I42" s="6">
        <v>3</v>
      </c>
      <c r="J42" s="2">
        <f t="shared" si="0"/>
        <v>903.98099999999999</v>
      </c>
      <c r="K42" s="6">
        <v>3</v>
      </c>
      <c r="L42" s="21">
        <v>0.02</v>
      </c>
      <c r="M42" s="2">
        <v>905.03</v>
      </c>
      <c r="N42" s="2">
        <v>903.92100000000005</v>
      </c>
      <c r="O42" s="2">
        <f t="shared" si="2"/>
        <v>-1.1089999999999236</v>
      </c>
      <c r="P42" s="21">
        <v>-0.02</v>
      </c>
      <c r="Q42" s="6">
        <v>3</v>
      </c>
      <c r="R42" s="2">
        <f t="shared" si="1"/>
        <v>903.8610000000001</v>
      </c>
      <c r="S42" s="6">
        <v>3</v>
      </c>
      <c r="T42" s="2">
        <v>905.05100000000004</v>
      </c>
      <c r="U42" s="6">
        <v>3</v>
      </c>
      <c r="V42" s="2">
        <v>905.05100000000004</v>
      </c>
      <c r="W42" s="6">
        <v>4.5</v>
      </c>
      <c r="X42" s="2">
        <v>905.06100000000004</v>
      </c>
      <c r="Y42" s="6">
        <v>4.5</v>
      </c>
      <c r="Z42" s="9">
        <v>905.09500000000003</v>
      </c>
    </row>
    <row r="43" spans="1:26" ht="21.75" customHeight="1">
      <c r="A43" s="20" t="s">
        <v>78</v>
      </c>
      <c r="B43" s="2">
        <v>904.96400000000006</v>
      </c>
      <c r="C43" s="6">
        <v>3</v>
      </c>
      <c r="D43" s="2">
        <v>905.01900000000001</v>
      </c>
      <c r="E43" s="6">
        <v>3</v>
      </c>
      <c r="F43" s="2">
        <v>905.00900000000001</v>
      </c>
      <c r="G43" s="6">
        <v>3</v>
      </c>
      <c r="H43" s="2">
        <v>905.00900000000001</v>
      </c>
      <c r="I43" s="6">
        <v>3</v>
      </c>
      <c r="J43" s="2">
        <f t="shared" si="0"/>
        <v>903.86899999999991</v>
      </c>
      <c r="K43" s="6">
        <v>3</v>
      </c>
      <c r="L43" s="21">
        <v>0.02</v>
      </c>
      <c r="M43" s="2">
        <v>905</v>
      </c>
      <c r="N43" s="2">
        <v>903.80899999999997</v>
      </c>
      <c r="O43" s="2">
        <f t="shared" si="2"/>
        <v>-1.1910000000000309</v>
      </c>
      <c r="P43" s="21">
        <v>-0.02</v>
      </c>
      <c r="Q43" s="6">
        <v>3</v>
      </c>
      <c r="R43" s="2">
        <f t="shared" si="1"/>
        <v>903.74900000000002</v>
      </c>
      <c r="S43" s="6">
        <v>3</v>
      </c>
      <c r="T43" s="2">
        <v>904.93899999999996</v>
      </c>
      <c r="U43" s="6">
        <v>3</v>
      </c>
      <c r="V43" s="2">
        <v>904.93899999999996</v>
      </c>
      <c r="W43" s="6">
        <v>4.5</v>
      </c>
      <c r="X43" s="2">
        <v>904.94899999999996</v>
      </c>
      <c r="Y43" s="6">
        <v>4.5</v>
      </c>
      <c r="Z43" s="9">
        <v>905.11300000000006</v>
      </c>
    </row>
    <row r="44" spans="1:26" ht="21.75" customHeight="1">
      <c r="A44" s="20">
        <v>17</v>
      </c>
      <c r="B44" s="2">
        <v>904.85799999999995</v>
      </c>
      <c r="C44" s="6">
        <v>3</v>
      </c>
      <c r="D44" s="2">
        <v>904.90700000000004</v>
      </c>
      <c r="E44" s="6">
        <v>3</v>
      </c>
      <c r="F44" s="2">
        <v>904.89700000000005</v>
      </c>
      <c r="G44" s="6">
        <v>3</v>
      </c>
      <c r="H44" s="2">
        <v>904.89700000000005</v>
      </c>
      <c r="I44" s="6">
        <v>3</v>
      </c>
      <c r="J44" s="2">
        <f t="shared" si="0"/>
        <v>903.75699999999995</v>
      </c>
      <c r="K44" s="6">
        <v>3</v>
      </c>
      <c r="L44" s="21">
        <v>0.02</v>
      </c>
      <c r="M44" s="2">
        <v>904.88400000000001</v>
      </c>
      <c r="N44" s="2">
        <v>903.697</v>
      </c>
      <c r="O44" s="2">
        <f t="shared" si="2"/>
        <v>-1.1870000000000118</v>
      </c>
      <c r="P44" s="21">
        <v>-0.02</v>
      </c>
      <c r="Q44" s="6">
        <v>3</v>
      </c>
      <c r="R44" s="2">
        <f t="shared" si="1"/>
        <v>903.63700000000006</v>
      </c>
      <c r="S44" s="6">
        <v>3</v>
      </c>
      <c r="T44" s="2">
        <v>904.827</v>
      </c>
      <c r="U44" s="6">
        <v>3</v>
      </c>
      <c r="V44" s="2">
        <v>904.827</v>
      </c>
      <c r="W44" s="6">
        <v>4.5</v>
      </c>
      <c r="X44" s="2">
        <v>904.83699999999999</v>
      </c>
      <c r="Y44" s="6">
        <v>4.5</v>
      </c>
      <c r="Z44" s="9">
        <v>905.07399999999996</v>
      </c>
    </row>
    <row r="45" spans="1:26" ht="21.75" customHeight="1">
      <c r="A45" s="20" t="s">
        <v>79</v>
      </c>
      <c r="B45" s="2">
        <v>904.8</v>
      </c>
      <c r="C45" s="6">
        <v>3</v>
      </c>
      <c r="D45" s="2">
        <v>904.79499999999996</v>
      </c>
      <c r="E45" s="6">
        <v>3</v>
      </c>
      <c r="F45" s="2">
        <v>904.78499999999997</v>
      </c>
      <c r="G45" s="6">
        <v>3</v>
      </c>
      <c r="H45" s="2">
        <v>904.78499999999997</v>
      </c>
      <c r="I45" s="6">
        <v>3</v>
      </c>
      <c r="J45" s="2">
        <f t="shared" si="0"/>
        <v>903.64499999999998</v>
      </c>
      <c r="K45" s="6">
        <v>3</v>
      </c>
      <c r="L45" s="21">
        <v>0.02</v>
      </c>
      <c r="M45" s="2">
        <v>904.80499999999995</v>
      </c>
      <c r="N45" s="2">
        <v>903.58500000000004</v>
      </c>
      <c r="O45" s="2">
        <f t="shared" si="2"/>
        <v>-1.2199999999999136</v>
      </c>
      <c r="P45" s="21">
        <v>-0.02</v>
      </c>
      <c r="Q45" s="6">
        <v>3</v>
      </c>
      <c r="R45" s="2">
        <f t="shared" si="1"/>
        <v>903.52500000000009</v>
      </c>
      <c r="S45" s="6">
        <v>3</v>
      </c>
      <c r="T45" s="2">
        <v>904.71500000000003</v>
      </c>
      <c r="U45" s="6">
        <v>3</v>
      </c>
      <c r="V45" s="2">
        <v>904.71500000000003</v>
      </c>
      <c r="W45" s="6">
        <v>4.5</v>
      </c>
      <c r="X45" s="2">
        <v>904.72500000000002</v>
      </c>
      <c r="Y45" s="6">
        <v>4.5</v>
      </c>
      <c r="Z45" s="9">
        <v>904.91300000000001</v>
      </c>
    </row>
    <row r="46" spans="1:26" ht="21.75" customHeight="1">
      <c r="A46" s="20">
        <v>18</v>
      </c>
      <c r="B46" s="2">
        <v>904.73599999999999</v>
      </c>
      <c r="C46" s="6">
        <v>3</v>
      </c>
      <c r="D46" s="2">
        <v>904.68299999999999</v>
      </c>
      <c r="E46" s="6">
        <v>3</v>
      </c>
      <c r="F46" s="2">
        <v>904.673</v>
      </c>
      <c r="G46" s="6">
        <v>3</v>
      </c>
      <c r="H46" s="2">
        <v>904.673</v>
      </c>
      <c r="I46" s="6">
        <v>3</v>
      </c>
      <c r="J46" s="2">
        <f t="shared" si="0"/>
        <v>903.5329999999999</v>
      </c>
      <c r="K46" s="6">
        <v>3</v>
      </c>
      <c r="L46" s="21">
        <v>0.02</v>
      </c>
      <c r="M46" s="2">
        <v>904.726</v>
      </c>
      <c r="N46" s="2">
        <v>903.47299999999996</v>
      </c>
      <c r="O46" s="2">
        <f t="shared" si="2"/>
        <v>-1.2530000000000427</v>
      </c>
      <c r="P46" s="21">
        <v>-0.02</v>
      </c>
      <c r="Q46" s="6">
        <v>3</v>
      </c>
      <c r="R46" s="2">
        <f t="shared" si="1"/>
        <v>903.41300000000001</v>
      </c>
      <c r="S46" s="6">
        <v>3</v>
      </c>
      <c r="T46" s="2">
        <v>904.60300000000007</v>
      </c>
      <c r="U46" s="6">
        <v>3</v>
      </c>
      <c r="V46" s="2">
        <v>904.60300000000007</v>
      </c>
      <c r="W46" s="6">
        <v>4.5</v>
      </c>
      <c r="X46" s="2">
        <v>904.61300000000006</v>
      </c>
      <c r="Y46" s="6">
        <v>4.5</v>
      </c>
      <c r="Z46" s="9">
        <v>904.80899999999997</v>
      </c>
    </row>
    <row r="47" spans="1:26" ht="21.75" customHeight="1" thickBot="1">
      <c r="A47" s="22" t="s">
        <v>98</v>
      </c>
      <c r="B47" s="4">
        <v>904.65899999999999</v>
      </c>
      <c r="C47" s="7">
        <v>3</v>
      </c>
      <c r="D47" s="4">
        <v>904.58100000000002</v>
      </c>
      <c r="E47" s="7">
        <v>3</v>
      </c>
      <c r="F47" s="4">
        <v>904.57100000000003</v>
      </c>
      <c r="G47" s="7">
        <v>3</v>
      </c>
      <c r="H47" s="4">
        <v>904.57100000000003</v>
      </c>
      <c r="I47" s="7">
        <v>3</v>
      </c>
      <c r="J47" s="4">
        <f t="shared" si="0"/>
        <v>903.43099999999993</v>
      </c>
      <c r="K47" s="7">
        <v>3</v>
      </c>
      <c r="L47" s="25">
        <v>0.02</v>
      </c>
      <c r="M47" s="4">
        <v>904.61900000000003</v>
      </c>
      <c r="N47" s="4">
        <v>903.37099999999998</v>
      </c>
      <c r="O47" s="4">
        <f t="shared" si="2"/>
        <v>-1.2480000000000473</v>
      </c>
      <c r="P47" s="25">
        <v>-0.02</v>
      </c>
      <c r="Q47" s="7">
        <v>3</v>
      </c>
      <c r="R47" s="4">
        <f t="shared" si="1"/>
        <v>903.31100000000004</v>
      </c>
      <c r="S47" s="7">
        <v>3</v>
      </c>
      <c r="T47" s="4">
        <v>904.50099999999998</v>
      </c>
      <c r="U47" s="7">
        <v>3</v>
      </c>
      <c r="V47" s="4">
        <v>904.50099999999998</v>
      </c>
      <c r="W47" s="7">
        <v>4.5</v>
      </c>
      <c r="X47" s="4">
        <v>904.51099999999997</v>
      </c>
      <c r="Y47" s="7">
        <v>4.5</v>
      </c>
      <c r="Z47" s="10">
        <v>904.71400000000006</v>
      </c>
    </row>
    <row r="48" spans="1:26" ht="21.75" customHeight="1"/>
    <row r="49" ht="21.75" customHeight="1"/>
    <row r="50" ht="21.75" customHeight="1"/>
    <row r="51" ht="21.75" customHeight="1"/>
    <row r="52" ht="21.75" customHeight="1"/>
    <row r="53" ht="21.75" customHeight="1"/>
    <row r="54" ht="21.75" customHeight="1"/>
    <row r="55" ht="21.75" customHeight="1"/>
    <row r="56" ht="21.75" customHeight="1"/>
    <row r="57" ht="21.75" customHeight="1"/>
    <row r="58" ht="21.75" customHeight="1"/>
    <row r="59" ht="21.75" customHeight="1"/>
    <row r="60" ht="21.75" customHeight="1"/>
    <row r="61" ht="21.75" customHeight="1"/>
    <row r="62" ht="21.75" customHeight="1"/>
    <row r="63" ht="21.75" customHeight="1"/>
    <row r="64" ht="21.75" customHeight="1"/>
    <row r="65" ht="21.75" customHeight="1"/>
    <row r="66" ht="21.75" customHeight="1"/>
    <row r="67" ht="21.75" customHeight="1"/>
    <row r="68" ht="21.75" customHeight="1"/>
    <row r="69" ht="21.75" customHeight="1"/>
    <row r="70" ht="21.75" customHeight="1"/>
    <row r="71" ht="21.75" customHeight="1"/>
    <row r="72" ht="21.75" customHeight="1"/>
    <row r="73" ht="21.75" customHeight="1"/>
    <row r="74" ht="21.75" customHeight="1"/>
    <row r="75" ht="21.75" customHeight="1"/>
    <row r="76" ht="21.75" customHeight="1"/>
    <row r="77" ht="21.75" customHeight="1"/>
    <row r="78" ht="21.75" customHeight="1"/>
    <row r="79" ht="21.75" customHeight="1"/>
    <row r="80" ht="21.75" customHeight="1"/>
    <row r="81" ht="21.75" customHeight="1"/>
    <row r="82" ht="21.75" customHeight="1"/>
    <row r="83" ht="21.75" customHeight="1"/>
    <row r="84" ht="21.75" customHeight="1"/>
    <row r="85" ht="21.75" customHeight="1"/>
    <row r="86" ht="21.75" customHeight="1"/>
    <row r="87" ht="21.75" customHeight="1"/>
    <row r="88" ht="21.75" customHeight="1"/>
    <row r="89" ht="21.75" customHeight="1"/>
    <row r="90" ht="21.75" customHeight="1"/>
    <row r="91" ht="21.75" customHeight="1"/>
    <row r="92" ht="21.75" customHeight="1"/>
    <row r="93" ht="21.75" customHeight="1"/>
  </sheetData>
  <mergeCells count="30">
    <mergeCell ref="A9:Z9"/>
    <mergeCell ref="Y7:Y8"/>
    <mergeCell ref="Z7:Z8"/>
    <mergeCell ref="J7:K7"/>
    <mergeCell ref="L7:L8"/>
    <mergeCell ref="P7:P8"/>
    <mergeCell ref="Q7:R7"/>
    <mergeCell ref="S7:T7"/>
    <mergeCell ref="U7:V7"/>
    <mergeCell ref="C7:C8"/>
    <mergeCell ref="D7:E7"/>
    <mergeCell ref="F7:G7"/>
    <mergeCell ref="H7:I7"/>
    <mergeCell ref="W7:X7"/>
    <mergeCell ref="A1:Z1"/>
    <mergeCell ref="J4:Z4"/>
    <mergeCell ref="A5:A8"/>
    <mergeCell ref="B5:L5"/>
    <mergeCell ref="M5:O5"/>
    <mergeCell ref="P5:Z5"/>
    <mergeCell ref="B6:C6"/>
    <mergeCell ref="D6:G6"/>
    <mergeCell ref="H6:L6"/>
    <mergeCell ref="M6:M8"/>
    <mergeCell ref="N6:N8"/>
    <mergeCell ref="O6:O8"/>
    <mergeCell ref="P6:T6"/>
    <mergeCell ref="U6:X6"/>
    <mergeCell ref="Y6:Z6"/>
    <mergeCell ref="B7:B8"/>
  </mergeCells>
  <printOptions horizontalCentered="1"/>
  <pageMargins left="0.39370078740157483" right="0.39370078740157483" top="0.98425196850393704" bottom="0.39370078740157483" header="0.51181102362204722" footer="0.11811023622047245"/>
  <pageSetup paperSize="9" scale="50" firstPageNumber="83" fitToHeight="2" orientation="landscape" horizontalDpi="300" verticalDpi="300" r:id="rId1"/>
  <headerFooter alignWithMargins="0">
    <oddFooter>&amp;R&amp;11&amp;F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Z155"/>
  <sheetViews>
    <sheetView showGridLines="0" zoomScale="60" zoomScaleNormal="60" workbookViewId="0">
      <selection sqref="A1:Z1"/>
    </sheetView>
  </sheetViews>
  <sheetFormatPr defaultRowHeight="12.75"/>
  <cols>
    <col min="1" max="1" width="13" style="16" customWidth="1"/>
    <col min="2" max="2" width="11.5703125" style="18" customWidth="1"/>
    <col min="3" max="3" width="7.85546875" style="17" customWidth="1"/>
    <col min="4" max="4" width="11.5703125" style="18" customWidth="1"/>
    <col min="5" max="5" width="7.85546875" style="17" customWidth="1"/>
    <col min="6" max="6" width="11.5703125" style="18" customWidth="1"/>
    <col min="7" max="7" width="7.85546875" style="17" customWidth="1"/>
    <col min="8" max="8" width="11.5703125" style="17" customWidth="1"/>
    <col min="9" max="9" width="7.85546875" style="17" customWidth="1"/>
    <col min="10" max="10" width="11.5703125" style="18" customWidth="1"/>
    <col min="11" max="11" width="7.85546875" style="17" customWidth="1"/>
    <col min="12" max="12" width="9.5703125" style="18" customWidth="1"/>
    <col min="13" max="13" width="11.5703125" style="18" customWidth="1"/>
    <col min="14" max="14" width="11.5703125" style="17" customWidth="1"/>
    <col min="15" max="15" width="9.5703125" style="17" customWidth="1"/>
    <col min="16" max="16" width="9.5703125" style="18" customWidth="1"/>
    <col min="17" max="17" width="7.85546875" style="18" customWidth="1"/>
    <col min="18" max="18" width="11.5703125" style="17" customWidth="1"/>
    <col min="19" max="19" width="7.85546875" style="17" customWidth="1"/>
    <col min="20" max="20" width="11.5703125" style="17" customWidth="1"/>
    <col min="21" max="21" width="7.85546875" style="18" customWidth="1"/>
    <col min="22" max="22" width="11.5703125" style="17" customWidth="1"/>
    <col min="23" max="23" width="7.85546875" style="18" customWidth="1"/>
    <col min="24" max="24" width="11.5703125" style="17" customWidth="1"/>
    <col min="25" max="25" width="7.85546875" style="18" customWidth="1"/>
    <col min="26" max="26" width="11.5703125" style="17" customWidth="1"/>
    <col min="27" max="16384" width="9.140625" style="16"/>
  </cols>
  <sheetData>
    <row r="1" spans="1:26" s="41" customFormat="1" ht="26.25" customHeight="1">
      <c r="A1" s="45" t="s">
        <v>108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7"/>
    </row>
    <row r="2" spans="1:26" s="36" customFormat="1" ht="18" customHeight="1">
      <c r="A2" s="32" t="s">
        <v>106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4"/>
      <c r="O2" s="34"/>
      <c r="P2" s="33"/>
      <c r="Q2" s="33"/>
      <c r="R2" s="33"/>
      <c r="S2" s="33"/>
      <c r="T2" s="33"/>
      <c r="U2" s="33"/>
      <c r="V2" s="33"/>
      <c r="W2" s="33"/>
      <c r="X2" s="33"/>
      <c r="Y2" s="34"/>
      <c r="Z2" s="35"/>
    </row>
    <row r="3" spans="1:26" s="36" customFormat="1" ht="18" customHeight="1">
      <c r="A3" s="37" t="s">
        <v>107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4"/>
      <c r="O3" s="34"/>
      <c r="P3" s="38"/>
      <c r="Q3" s="38"/>
      <c r="R3" s="38"/>
      <c r="S3" s="38"/>
      <c r="T3" s="38"/>
      <c r="U3" s="38"/>
      <c r="V3" s="38"/>
      <c r="W3" s="38"/>
      <c r="X3" s="38"/>
      <c r="Y3" s="34"/>
      <c r="Z3" s="35"/>
    </row>
    <row r="4" spans="1:26" s="36" customFormat="1" ht="18" customHeight="1" thickBot="1">
      <c r="A4" s="37"/>
      <c r="B4" s="39"/>
      <c r="C4" s="40"/>
      <c r="D4" s="39"/>
      <c r="E4" s="40"/>
      <c r="F4" s="39"/>
      <c r="G4" s="40"/>
      <c r="H4" s="40"/>
      <c r="I4" s="40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8"/>
    </row>
    <row r="5" spans="1:26" s="42" customFormat="1" ht="18.75" customHeight="1">
      <c r="A5" s="52" t="s">
        <v>7</v>
      </c>
      <c r="B5" s="59" t="s">
        <v>3</v>
      </c>
      <c r="C5" s="59"/>
      <c r="D5" s="59"/>
      <c r="E5" s="59"/>
      <c r="F5" s="59"/>
      <c r="G5" s="59"/>
      <c r="H5" s="59"/>
      <c r="I5" s="59"/>
      <c r="J5" s="59"/>
      <c r="K5" s="59"/>
      <c r="L5" s="59"/>
      <c r="M5" s="59" t="s">
        <v>0</v>
      </c>
      <c r="N5" s="59"/>
      <c r="O5" s="59"/>
      <c r="P5" s="59" t="s">
        <v>4</v>
      </c>
      <c r="Q5" s="59"/>
      <c r="R5" s="59"/>
      <c r="S5" s="59"/>
      <c r="T5" s="59"/>
      <c r="U5" s="59"/>
      <c r="V5" s="59"/>
      <c r="W5" s="59"/>
      <c r="X5" s="59"/>
      <c r="Y5" s="59"/>
      <c r="Z5" s="62"/>
    </row>
    <row r="6" spans="1:26" s="42" customFormat="1" ht="18.75" customHeight="1">
      <c r="A6" s="53"/>
      <c r="B6" s="60" t="s">
        <v>1</v>
      </c>
      <c r="C6" s="60"/>
      <c r="D6" s="60" t="s">
        <v>15</v>
      </c>
      <c r="E6" s="60"/>
      <c r="F6" s="60"/>
      <c r="G6" s="60"/>
      <c r="H6" s="60" t="s">
        <v>5</v>
      </c>
      <c r="I6" s="60"/>
      <c r="J6" s="60"/>
      <c r="K6" s="60"/>
      <c r="L6" s="60"/>
      <c r="M6" s="55" t="s">
        <v>59</v>
      </c>
      <c r="N6" s="70" t="s">
        <v>56</v>
      </c>
      <c r="O6" s="48" t="s">
        <v>57</v>
      </c>
      <c r="P6" s="63" t="s">
        <v>5</v>
      </c>
      <c r="Q6" s="63"/>
      <c r="R6" s="63"/>
      <c r="S6" s="63"/>
      <c r="T6" s="63"/>
      <c r="U6" s="55" t="s">
        <v>15</v>
      </c>
      <c r="V6" s="55"/>
      <c r="W6" s="55"/>
      <c r="X6" s="55"/>
      <c r="Y6" s="60" t="s">
        <v>1</v>
      </c>
      <c r="Z6" s="61"/>
    </row>
    <row r="7" spans="1:26" s="42" customFormat="1" ht="18.75" customHeight="1">
      <c r="A7" s="53"/>
      <c r="B7" s="50" t="s">
        <v>2</v>
      </c>
      <c r="C7" s="63" t="s">
        <v>55</v>
      </c>
      <c r="D7" s="50" t="s">
        <v>9</v>
      </c>
      <c r="E7" s="69"/>
      <c r="F7" s="50" t="s">
        <v>8</v>
      </c>
      <c r="G7" s="50"/>
      <c r="H7" s="50" t="s">
        <v>53</v>
      </c>
      <c r="I7" s="50"/>
      <c r="J7" s="60" t="s">
        <v>54</v>
      </c>
      <c r="K7" s="60"/>
      <c r="L7" s="55" t="s">
        <v>58</v>
      </c>
      <c r="M7" s="55"/>
      <c r="N7" s="70"/>
      <c r="O7" s="48"/>
      <c r="P7" s="55" t="s">
        <v>58</v>
      </c>
      <c r="Q7" s="60" t="s">
        <v>54</v>
      </c>
      <c r="R7" s="60"/>
      <c r="S7" s="50" t="s">
        <v>53</v>
      </c>
      <c r="T7" s="50"/>
      <c r="U7" s="50" t="s">
        <v>8</v>
      </c>
      <c r="V7" s="50"/>
      <c r="W7" s="50" t="s">
        <v>9</v>
      </c>
      <c r="X7" s="69"/>
      <c r="Y7" s="50" t="s">
        <v>6</v>
      </c>
      <c r="Z7" s="61" t="s">
        <v>2</v>
      </c>
    </row>
    <row r="8" spans="1:26" s="42" customFormat="1" ht="18.75" customHeight="1" thickBot="1">
      <c r="A8" s="54"/>
      <c r="B8" s="51"/>
      <c r="C8" s="64"/>
      <c r="D8" s="43" t="s">
        <v>2</v>
      </c>
      <c r="E8" s="44" t="s">
        <v>55</v>
      </c>
      <c r="F8" s="43" t="s">
        <v>2</v>
      </c>
      <c r="G8" s="44" t="s">
        <v>55</v>
      </c>
      <c r="H8" s="43" t="s">
        <v>2</v>
      </c>
      <c r="I8" s="44" t="s">
        <v>55</v>
      </c>
      <c r="J8" s="43" t="s">
        <v>2</v>
      </c>
      <c r="K8" s="44" t="s">
        <v>55</v>
      </c>
      <c r="L8" s="56"/>
      <c r="M8" s="56"/>
      <c r="N8" s="71"/>
      <c r="O8" s="49"/>
      <c r="P8" s="56"/>
      <c r="Q8" s="44" t="s">
        <v>55</v>
      </c>
      <c r="R8" s="43" t="s">
        <v>2</v>
      </c>
      <c r="S8" s="44" t="s">
        <v>55</v>
      </c>
      <c r="T8" s="43" t="s">
        <v>2</v>
      </c>
      <c r="U8" s="44" t="s">
        <v>55</v>
      </c>
      <c r="V8" s="43" t="s">
        <v>2</v>
      </c>
      <c r="W8" s="44" t="s">
        <v>55</v>
      </c>
      <c r="X8" s="43" t="s">
        <v>2</v>
      </c>
      <c r="Y8" s="51"/>
      <c r="Z8" s="65"/>
    </row>
    <row r="9" spans="1:26" s="19" customFormat="1" ht="30" customHeight="1">
      <c r="A9" s="66" t="s">
        <v>11</v>
      </c>
      <c r="B9" s="67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67"/>
      <c r="Y9" s="67"/>
      <c r="Z9" s="68"/>
    </row>
    <row r="10" spans="1:26" ht="21.75" customHeight="1">
      <c r="A10" s="20" t="s">
        <v>24</v>
      </c>
      <c r="B10" s="2">
        <v>917.77499999999998</v>
      </c>
      <c r="C10" s="6">
        <v>5.9</v>
      </c>
      <c r="D10" s="2" t="s">
        <v>105</v>
      </c>
      <c r="E10" s="6" t="s">
        <v>105</v>
      </c>
      <c r="F10" s="2" t="s">
        <v>105</v>
      </c>
      <c r="G10" s="6" t="s">
        <v>105</v>
      </c>
      <c r="H10" s="2">
        <f>J10+1.27</f>
        <v>918.04300000000001</v>
      </c>
      <c r="I10" s="6">
        <v>5.75</v>
      </c>
      <c r="J10" s="2">
        <f t="shared" ref="J10:J27" si="0">N10+(K10*L10)</f>
        <v>916.77300000000002</v>
      </c>
      <c r="K10" s="6">
        <v>5.75</v>
      </c>
      <c r="L10" s="21">
        <v>-0.02</v>
      </c>
      <c r="M10" s="2">
        <v>918.10500000000002</v>
      </c>
      <c r="N10" s="2">
        <v>916.88800000000003</v>
      </c>
      <c r="O10" s="2">
        <f t="shared" ref="O10:O73" si="1">N10-M10</f>
        <v>-1.2169999999999845</v>
      </c>
      <c r="P10" s="21">
        <v>0.02</v>
      </c>
      <c r="Q10" s="6">
        <v>3.17</v>
      </c>
      <c r="R10" s="2">
        <f>N10+Q10*P10</f>
        <v>916.95140000000004</v>
      </c>
      <c r="S10" s="6">
        <f>Q10</f>
        <v>3.17</v>
      </c>
      <c r="T10" s="2">
        <f>R10+1.27</f>
        <v>918.22140000000002</v>
      </c>
      <c r="U10" s="6" t="s">
        <v>105</v>
      </c>
      <c r="V10" s="2" t="s">
        <v>105</v>
      </c>
      <c r="W10" s="6" t="s">
        <v>105</v>
      </c>
      <c r="X10" s="2" t="s">
        <v>105</v>
      </c>
      <c r="Y10" s="6">
        <v>3.17</v>
      </c>
      <c r="Z10" s="9">
        <v>918.01099999999997</v>
      </c>
    </row>
    <row r="11" spans="1:26" ht="21.75" customHeight="1">
      <c r="A11" s="20">
        <v>740</v>
      </c>
      <c r="B11" s="2">
        <v>917.44200000000001</v>
      </c>
      <c r="C11" s="6">
        <v>5.9</v>
      </c>
      <c r="D11" s="2" t="s">
        <v>105</v>
      </c>
      <c r="E11" s="6" t="s">
        <v>105</v>
      </c>
      <c r="F11" s="2" t="s">
        <v>105</v>
      </c>
      <c r="G11" s="6" t="s">
        <v>105</v>
      </c>
      <c r="H11" s="2">
        <f t="shared" ref="H11:H74" si="2">J11+1.27</f>
        <v>917.75099999999998</v>
      </c>
      <c r="I11" s="6">
        <v>5.75</v>
      </c>
      <c r="J11" s="2">
        <f t="shared" si="0"/>
        <v>916.48099999999999</v>
      </c>
      <c r="K11" s="6">
        <v>5.75</v>
      </c>
      <c r="L11" s="21">
        <v>-0.02</v>
      </c>
      <c r="M11" s="2">
        <v>917.55200000000002</v>
      </c>
      <c r="N11" s="2">
        <v>916.596</v>
      </c>
      <c r="O11" s="2">
        <f t="shared" si="1"/>
        <v>-0.95600000000001728</v>
      </c>
      <c r="P11" s="21">
        <v>0.02</v>
      </c>
      <c r="Q11" s="6">
        <v>3.54</v>
      </c>
      <c r="R11" s="2">
        <f>N11+Q11*P11</f>
        <v>916.66679999999997</v>
      </c>
      <c r="S11" s="6">
        <f t="shared" ref="S11:S27" si="3">Q11</f>
        <v>3.54</v>
      </c>
      <c r="T11" s="2">
        <f t="shared" ref="T11:T27" si="4">R11+1.27</f>
        <v>917.93679999999995</v>
      </c>
      <c r="U11" s="14" t="s">
        <v>105</v>
      </c>
      <c r="V11" s="3" t="s">
        <v>105</v>
      </c>
      <c r="W11" s="14" t="s">
        <v>105</v>
      </c>
      <c r="X11" s="3" t="s">
        <v>105</v>
      </c>
      <c r="Y11" s="6">
        <v>3.54</v>
      </c>
      <c r="Z11" s="9">
        <v>917.71299999999997</v>
      </c>
    </row>
    <row r="12" spans="1:26" ht="21.75" customHeight="1">
      <c r="A12" s="20" t="s">
        <v>25</v>
      </c>
      <c r="B12" s="2">
        <v>917.01099999999997</v>
      </c>
      <c r="C12" s="6">
        <v>5.9</v>
      </c>
      <c r="D12" s="2" t="s">
        <v>105</v>
      </c>
      <c r="E12" s="6" t="s">
        <v>105</v>
      </c>
      <c r="F12" s="2" t="s">
        <v>105</v>
      </c>
      <c r="G12" s="6" t="s">
        <v>105</v>
      </c>
      <c r="H12" s="2">
        <f t="shared" si="2"/>
        <v>917.46299999999997</v>
      </c>
      <c r="I12" s="6">
        <v>5.75</v>
      </c>
      <c r="J12" s="2">
        <f t="shared" si="0"/>
        <v>916.19299999999998</v>
      </c>
      <c r="K12" s="6">
        <v>5.75</v>
      </c>
      <c r="L12" s="21">
        <v>-0.02</v>
      </c>
      <c r="M12" s="2">
        <v>917.27</v>
      </c>
      <c r="N12" s="2">
        <v>916.30799999999999</v>
      </c>
      <c r="O12" s="2">
        <f t="shared" si="1"/>
        <v>-0.96199999999998909</v>
      </c>
      <c r="P12" s="21">
        <v>0.02</v>
      </c>
      <c r="Q12" s="6">
        <v>3.55</v>
      </c>
      <c r="R12" s="2">
        <f t="shared" ref="R12:R27" si="5">N12+Q12*P12</f>
        <v>916.37900000000002</v>
      </c>
      <c r="S12" s="6">
        <f t="shared" si="3"/>
        <v>3.55</v>
      </c>
      <c r="T12" s="2">
        <f t="shared" si="4"/>
        <v>917.649</v>
      </c>
      <c r="U12" s="6" t="s">
        <v>105</v>
      </c>
      <c r="V12" s="2" t="s">
        <v>105</v>
      </c>
      <c r="W12" s="6" t="s">
        <v>105</v>
      </c>
      <c r="X12" s="2" t="s">
        <v>105</v>
      </c>
      <c r="Y12" s="6">
        <v>3.55</v>
      </c>
      <c r="Z12" s="9">
        <v>917.428</v>
      </c>
    </row>
    <row r="13" spans="1:26" ht="21.75" customHeight="1">
      <c r="A13" s="20">
        <v>741</v>
      </c>
      <c r="B13" s="2">
        <v>916.45799999999997</v>
      </c>
      <c r="C13" s="6">
        <v>5.9</v>
      </c>
      <c r="D13" s="2" t="s">
        <v>105</v>
      </c>
      <c r="E13" s="6" t="s">
        <v>105</v>
      </c>
      <c r="F13" s="2" t="s">
        <v>105</v>
      </c>
      <c r="G13" s="6" t="s">
        <v>105</v>
      </c>
      <c r="H13" s="2">
        <f t="shared" si="2"/>
        <v>917.20999999999992</v>
      </c>
      <c r="I13" s="6">
        <v>5.75</v>
      </c>
      <c r="J13" s="2">
        <f t="shared" si="0"/>
        <v>915.93999999999994</v>
      </c>
      <c r="K13" s="6">
        <v>5.75</v>
      </c>
      <c r="L13" s="21">
        <v>-0.02</v>
      </c>
      <c r="M13" s="2">
        <v>917.03399999999999</v>
      </c>
      <c r="N13" s="2">
        <v>916.05499999999995</v>
      </c>
      <c r="O13" s="2">
        <f t="shared" si="1"/>
        <v>-0.97900000000004184</v>
      </c>
      <c r="P13" s="21">
        <v>0.02</v>
      </c>
      <c r="Q13" s="6">
        <v>3.57</v>
      </c>
      <c r="R13" s="2">
        <f t="shared" si="5"/>
        <v>916.12639999999999</v>
      </c>
      <c r="S13" s="6">
        <f t="shared" si="3"/>
        <v>3.57</v>
      </c>
      <c r="T13" s="2">
        <f t="shared" si="4"/>
        <v>917.39639999999997</v>
      </c>
      <c r="U13" s="6" t="s">
        <v>105</v>
      </c>
      <c r="V13" s="2" t="s">
        <v>105</v>
      </c>
      <c r="W13" s="6" t="s">
        <v>105</v>
      </c>
      <c r="X13" s="2" t="s">
        <v>105</v>
      </c>
      <c r="Y13" s="6">
        <v>3.57</v>
      </c>
      <c r="Z13" s="9">
        <v>917.19</v>
      </c>
    </row>
    <row r="14" spans="1:26" ht="21.75" customHeight="1">
      <c r="A14" s="20" t="s">
        <v>26</v>
      </c>
      <c r="B14" s="2">
        <v>915.90499999999997</v>
      </c>
      <c r="C14" s="6">
        <v>11.63</v>
      </c>
      <c r="D14" s="2" t="s">
        <v>105</v>
      </c>
      <c r="E14" s="6" t="s">
        <v>105</v>
      </c>
      <c r="F14" s="2" t="s">
        <v>105</v>
      </c>
      <c r="G14" s="6" t="s">
        <v>105</v>
      </c>
      <c r="H14" s="2">
        <f t="shared" si="2"/>
        <v>916.87939999999992</v>
      </c>
      <c r="I14" s="6">
        <v>11.63</v>
      </c>
      <c r="J14" s="2">
        <f t="shared" si="0"/>
        <v>915.60939999999994</v>
      </c>
      <c r="K14" s="6">
        <v>11.63</v>
      </c>
      <c r="L14" s="21">
        <v>-0.02</v>
      </c>
      <c r="M14" s="2">
        <v>916.75400000000002</v>
      </c>
      <c r="N14" s="2">
        <v>915.84199999999998</v>
      </c>
      <c r="O14" s="2">
        <f t="shared" si="1"/>
        <v>-0.91200000000003456</v>
      </c>
      <c r="P14" s="21">
        <v>0.02</v>
      </c>
      <c r="Q14" s="6">
        <v>3.55</v>
      </c>
      <c r="R14" s="2">
        <f t="shared" si="5"/>
        <v>915.91300000000001</v>
      </c>
      <c r="S14" s="6">
        <f t="shared" si="3"/>
        <v>3.55</v>
      </c>
      <c r="T14" s="2">
        <f t="shared" si="4"/>
        <v>917.18299999999999</v>
      </c>
      <c r="U14" s="6" t="s">
        <v>105</v>
      </c>
      <c r="V14" s="2" t="s">
        <v>105</v>
      </c>
      <c r="W14" s="6" t="s">
        <v>105</v>
      </c>
      <c r="X14" s="2" t="s">
        <v>105</v>
      </c>
      <c r="Y14" s="6">
        <v>3.55</v>
      </c>
      <c r="Z14" s="9">
        <v>917</v>
      </c>
    </row>
    <row r="15" spans="1:26" ht="21.75" customHeight="1">
      <c r="A15" s="20">
        <v>742</v>
      </c>
      <c r="B15" s="2">
        <v>915.452</v>
      </c>
      <c r="C15" s="6">
        <v>9.09</v>
      </c>
      <c r="D15" s="2" t="s">
        <v>105</v>
      </c>
      <c r="E15" s="6" t="s">
        <v>105</v>
      </c>
      <c r="F15" s="2" t="s">
        <v>105</v>
      </c>
      <c r="G15" s="6" t="s">
        <v>105</v>
      </c>
      <c r="H15" s="2">
        <f t="shared" si="2"/>
        <v>916.75720000000001</v>
      </c>
      <c r="I15" s="6">
        <v>9.09</v>
      </c>
      <c r="J15" s="2">
        <f t="shared" si="0"/>
        <v>915.48720000000003</v>
      </c>
      <c r="K15" s="6">
        <v>9.09</v>
      </c>
      <c r="L15" s="21">
        <v>-0.02</v>
      </c>
      <c r="M15" s="2">
        <v>916.279</v>
      </c>
      <c r="N15" s="2">
        <v>915.66899999999998</v>
      </c>
      <c r="O15" s="2">
        <f t="shared" si="1"/>
        <v>-0.61000000000001364</v>
      </c>
      <c r="P15" s="21">
        <v>0.02</v>
      </c>
      <c r="Q15" s="6">
        <v>3.56</v>
      </c>
      <c r="R15" s="2">
        <f>N15+Q15*P15</f>
        <v>915.74019999999996</v>
      </c>
      <c r="S15" s="6">
        <f t="shared" si="3"/>
        <v>3.56</v>
      </c>
      <c r="T15" s="2">
        <f t="shared" si="4"/>
        <v>917.01019999999994</v>
      </c>
      <c r="U15" s="6" t="s">
        <v>105</v>
      </c>
      <c r="V15" s="2" t="s">
        <v>105</v>
      </c>
      <c r="W15" s="6" t="s">
        <v>105</v>
      </c>
      <c r="X15" s="2" t="s">
        <v>105</v>
      </c>
      <c r="Y15" s="6">
        <v>3.56</v>
      </c>
      <c r="Z15" s="9">
        <v>916.84799999999996</v>
      </c>
    </row>
    <row r="16" spans="1:26" ht="21.75" customHeight="1">
      <c r="A16" s="20" t="s">
        <v>27</v>
      </c>
      <c r="B16" s="2">
        <v>915.00699999999995</v>
      </c>
      <c r="C16" s="6">
        <v>7.36</v>
      </c>
      <c r="D16" s="2" t="s">
        <v>105</v>
      </c>
      <c r="E16" s="6" t="s">
        <v>105</v>
      </c>
      <c r="F16" s="2" t="s">
        <v>105</v>
      </c>
      <c r="G16" s="6" t="s">
        <v>105</v>
      </c>
      <c r="H16" s="2">
        <f t="shared" si="2"/>
        <v>916.65879999999993</v>
      </c>
      <c r="I16" s="6">
        <v>7.36</v>
      </c>
      <c r="J16" s="2">
        <f t="shared" si="0"/>
        <v>915.38879999999995</v>
      </c>
      <c r="K16" s="6">
        <v>7.36</v>
      </c>
      <c r="L16" s="21">
        <v>-0.02</v>
      </c>
      <c r="M16" s="2">
        <v>915.553</v>
      </c>
      <c r="N16" s="2">
        <v>915.53599999999994</v>
      </c>
      <c r="O16" s="2">
        <f t="shared" si="1"/>
        <v>-1.7000000000052751E-2</v>
      </c>
      <c r="P16" s="21">
        <v>0.02</v>
      </c>
      <c r="Q16" s="6">
        <v>3.6</v>
      </c>
      <c r="R16" s="2">
        <f t="shared" si="5"/>
        <v>915.60799999999995</v>
      </c>
      <c r="S16" s="6">
        <f t="shared" si="3"/>
        <v>3.6</v>
      </c>
      <c r="T16" s="2">
        <f t="shared" si="4"/>
        <v>916.87799999999993</v>
      </c>
      <c r="U16" s="6" t="s">
        <v>105</v>
      </c>
      <c r="V16" s="2" t="s">
        <v>105</v>
      </c>
      <c r="W16" s="6" t="s">
        <v>105</v>
      </c>
      <c r="X16" s="2" t="s">
        <v>105</v>
      </c>
      <c r="Y16" s="6">
        <v>3.6</v>
      </c>
      <c r="Z16" s="9">
        <v>916.72199999999998</v>
      </c>
    </row>
    <row r="17" spans="1:26" ht="21.75" customHeight="1">
      <c r="A17" s="20">
        <v>743</v>
      </c>
      <c r="B17" s="2">
        <v>914.57399999999996</v>
      </c>
      <c r="C17" s="6">
        <v>5.9</v>
      </c>
      <c r="D17" s="2" t="s">
        <v>105</v>
      </c>
      <c r="E17" s="6" t="s">
        <v>105</v>
      </c>
      <c r="F17" s="2" t="s">
        <v>105</v>
      </c>
      <c r="G17" s="6" t="s">
        <v>105</v>
      </c>
      <c r="H17" s="2">
        <f t="shared" si="2"/>
        <v>916.59799999999996</v>
      </c>
      <c r="I17" s="6">
        <v>5.75</v>
      </c>
      <c r="J17" s="2">
        <f t="shared" si="0"/>
        <v>915.32799999999997</v>
      </c>
      <c r="K17" s="6">
        <v>5.75</v>
      </c>
      <c r="L17" s="21">
        <v>-0.02</v>
      </c>
      <c r="M17" s="2">
        <v>915.17100000000005</v>
      </c>
      <c r="N17" s="2">
        <v>915.44299999999998</v>
      </c>
      <c r="O17" s="2">
        <f t="shared" si="1"/>
        <v>0.27199999999993452</v>
      </c>
      <c r="P17" s="21">
        <v>0.02</v>
      </c>
      <c r="Q17" s="6">
        <v>5.75</v>
      </c>
      <c r="R17" s="2">
        <f t="shared" si="5"/>
        <v>915.55799999999999</v>
      </c>
      <c r="S17" s="6">
        <f t="shared" si="3"/>
        <v>5.75</v>
      </c>
      <c r="T17" s="2">
        <f t="shared" si="4"/>
        <v>916.82799999999997</v>
      </c>
      <c r="U17" s="6" t="s">
        <v>105</v>
      </c>
      <c r="V17" s="2" t="s">
        <v>105</v>
      </c>
      <c r="W17" s="6" t="s">
        <v>105</v>
      </c>
      <c r="X17" s="2" t="s">
        <v>105</v>
      </c>
      <c r="Y17" s="6">
        <v>5.75</v>
      </c>
      <c r="Z17" s="9">
        <v>916.673</v>
      </c>
    </row>
    <row r="18" spans="1:26" ht="21.75" customHeight="1">
      <c r="A18" s="20" t="s">
        <v>28</v>
      </c>
      <c r="B18" s="2">
        <v>914.10699999999997</v>
      </c>
      <c r="C18" s="6">
        <v>5.9</v>
      </c>
      <c r="D18" s="2" t="s">
        <v>105</v>
      </c>
      <c r="E18" s="6" t="s">
        <v>105</v>
      </c>
      <c r="F18" s="2" t="s">
        <v>105</v>
      </c>
      <c r="G18" s="6" t="s">
        <v>105</v>
      </c>
      <c r="H18" s="2">
        <f t="shared" si="2"/>
        <v>916.54499999999996</v>
      </c>
      <c r="I18" s="6">
        <v>5.75</v>
      </c>
      <c r="J18" s="2">
        <f t="shared" si="0"/>
        <v>915.27499999999998</v>
      </c>
      <c r="K18" s="6">
        <v>5.75</v>
      </c>
      <c r="L18" s="21">
        <v>-0.02</v>
      </c>
      <c r="M18" s="2">
        <v>915.28499999999997</v>
      </c>
      <c r="N18" s="2">
        <v>915.39</v>
      </c>
      <c r="O18" s="2">
        <f t="shared" si="1"/>
        <v>0.10500000000001819</v>
      </c>
      <c r="P18" s="21">
        <v>0.02</v>
      </c>
      <c r="Q18" s="6">
        <v>5.75</v>
      </c>
      <c r="R18" s="2">
        <f t="shared" si="5"/>
        <v>915.505</v>
      </c>
      <c r="S18" s="6">
        <f t="shared" si="3"/>
        <v>5.75</v>
      </c>
      <c r="T18" s="2">
        <f t="shared" si="4"/>
        <v>916.77499999999998</v>
      </c>
      <c r="U18" s="6" t="s">
        <v>105</v>
      </c>
      <c r="V18" s="2" t="s">
        <v>105</v>
      </c>
      <c r="W18" s="6" t="s">
        <v>105</v>
      </c>
      <c r="X18" s="2" t="s">
        <v>105</v>
      </c>
      <c r="Y18" s="6">
        <v>5.75</v>
      </c>
      <c r="Z18" s="9">
        <v>916.56899999999996</v>
      </c>
    </row>
    <row r="19" spans="1:26" ht="21.75" customHeight="1">
      <c r="A19" s="20">
        <v>744</v>
      </c>
      <c r="B19" s="2">
        <v>913.60199999999998</v>
      </c>
      <c r="C19" s="6">
        <v>5.9</v>
      </c>
      <c r="D19" s="2" t="s">
        <v>105</v>
      </c>
      <c r="E19" s="6" t="s">
        <v>105</v>
      </c>
      <c r="F19" s="2" t="s">
        <v>105</v>
      </c>
      <c r="G19" s="6" t="s">
        <v>105</v>
      </c>
      <c r="H19" s="2">
        <f t="shared" si="2"/>
        <v>916.52599999999995</v>
      </c>
      <c r="I19" s="6">
        <v>5.75</v>
      </c>
      <c r="J19" s="2">
        <f t="shared" si="0"/>
        <v>915.25599999999997</v>
      </c>
      <c r="K19" s="6">
        <v>5.75</v>
      </c>
      <c r="L19" s="21">
        <v>-0.02</v>
      </c>
      <c r="M19" s="2">
        <v>913.73299999999995</v>
      </c>
      <c r="N19" s="2">
        <v>915.37099999999998</v>
      </c>
      <c r="O19" s="2">
        <f t="shared" si="1"/>
        <v>1.6380000000000337</v>
      </c>
      <c r="P19" s="21">
        <v>0.02</v>
      </c>
      <c r="Q19" s="6">
        <v>5.75</v>
      </c>
      <c r="R19" s="2">
        <f t="shared" si="5"/>
        <v>915.48599999999999</v>
      </c>
      <c r="S19" s="6">
        <f t="shared" si="3"/>
        <v>5.75</v>
      </c>
      <c r="T19" s="2">
        <f t="shared" si="4"/>
        <v>916.75599999999997</v>
      </c>
      <c r="U19" s="6" t="s">
        <v>105</v>
      </c>
      <c r="V19" s="2" t="s">
        <v>105</v>
      </c>
      <c r="W19" s="6" t="s">
        <v>105</v>
      </c>
      <c r="X19" s="2" t="s">
        <v>105</v>
      </c>
      <c r="Y19" s="6">
        <v>5.75</v>
      </c>
      <c r="Z19" s="9">
        <v>916.46100000000001</v>
      </c>
    </row>
    <row r="20" spans="1:26" ht="21.75" customHeight="1">
      <c r="A20" s="20" t="s">
        <v>29</v>
      </c>
      <c r="B20" s="2">
        <v>913.08500000000004</v>
      </c>
      <c r="C20" s="6">
        <v>5.9</v>
      </c>
      <c r="D20" s="2" t="s">
        <v>105</v>
      </c>
      <c r="E20" s="6" t="s">
        <v>105</v>
      </c>
      <c r="F20" s="2" t="s">
        <v>105</v>
      </c>
      <c r="G20" s="6" t="s">
        <v>105</v>
      </c>
      <c r="H20" s="2">
        <f t="shared" si="2"/>
        <v>916.51199999999994</v>
      </c>
      <c r="I20" s="6">
        <v>5.75</v>
      </c>
      <c r="J20" s="2">
        <f t="shared" si="0"/>
        <v>915.24199999999996</v>
      </c>
      <c r="K20" s="6">
        <v>5.75</v>
      </c>
      <c r="L20" s="21">
        <v>-0.02</v>
      </c>
      <c r="M20" s="2">
        <v>913.20500000000004</v>
      </c>
      <c r="N20" s="2">
        <v>915.35699999999997</v>
      </c>
      <c r="O20" s="2">
        <f t="shared" si="1"/>
        <v>2.15199999999993</v>
      </c>
      <c r="P20" s="21">
        <v>0.02</v>
      </c>
      <c r="Q20" s="6">
        <v>5.75</v>
      </c>
      <c r="R20" s="2">
        <f t="shared" si="5"/>
        <v>915.47199999999998</v>
      </c>
      <c r="S20" s="6">
        <f t="shared" si="3"/>
        <v>5.75</v>
      </c>
      <c r="T20" s="2">
        <f t="shared" si="4"/>
        <v>916.74199999999996</v>
      </c>
      <c r="U20" s="6" t="s">
        <v>105</v>
      </c>
      <c r="V20" s="2" t="s">
        <v>105</v>
      </c>
      <c r="W20" s="6" t="s">
        <v>105</v>
      </c>
      <c r="X20" s="2" t="s">
        <v>105</v>
      </c>
      <c r="Y20" s="6">
        <v>5.75</v>
      </c>
      <c r="Z20" s="9">
        <v>916.38099999999997</v>
      </c>
    </row>
    <row r="21" spans="1:26" ht="21.75" customHeight="1">
      <c r="A21" s="20">
        <v>745</v>
      </c>
      <c r="B21" s="2">
        <v>912.48199999999997</v>
      </c>
      <c r="C21" s="6">
        <v>5.9</v>
      </c>
      <c r="D21" s="2" t="s">
        <v>105</v>
      </c>
      <c r="E21" s="6" t="s">
        <v>105</v>
      </c>
      <c r="F21" s="2" t="s">
        <v>105</v>
      </c>
      <c r="G21" s="6" t="s">
        <v>105</v>
      </c>
      <c r="H21" s="2">
        <f t="shared" si="2"/>
        <v>916.48899999999992</v>
      </c>
      <c r="I21" s="6">
        <v>5.75</v>
      </c>
      <c r="J21" s="2">
        <f t="shared" si="0"/>
        <v>915.21899999999994</v>
      </c>
      <c r="K21" s="6">
        <v>5.75</v>
      </c>
      <c r="L21" s="21">
        <v>-0.02</v>
      </c>
      <c r="M21" s="2">
        <v>912.63800000000003</v>
      </c>
      <c r="N21" s="2">
        <v>915.33399999999995</v>
      </c>
      <c r="O21" s="2">
        <f t="shared" si="1"/>
        <v>2.6959999999999127</v>
      </c>
      <c r="P21" s="21">
        <v>0.02</v>
      </c>
      <c r="Q21" s="6">
        <v>5.75</v>
      </c>
      <c r="R21" s="2">
        <f t="shared" si="5"/>
        <v>915.44899999999996</v>
      </c>
      <c r="S21" s="6">
        <f t="shared" si="3"/>
        <v>5.75</v>
      </c>
      <c r="T21" s="2">
        <f t="shared" si="4"/>
        <v>916.71899999999994</v>
      </c>
      <c r="U21" s="6" t="s">
        <v>105</v>
      </c>
      <c r="V21" s="2" t="s">
        <v>105</v>
      </c>
      <c r="W21" s="6" t="s">
        <v>105</v>
      </c>
      <c r="X21" s="2" t="s">
        <v>105</v>
      </c>
      <c r="Y21" s="6">
        <v>5.75</v>
      </c>
      <c r="Z21" s="9">
        <v>916.27700000000004</v>
      </c>
    </row>
    <row r="22" spans="1:26" ht="21.75" customHeight="1">
      <c r="A22" s="20" t="s">
        <v>30</v>
      </c>
      <c r="B22" s="2">
        <v>911.952</v>
      </c>
      <c r="C22" s="6">
        <v>5.9</v>
      </c>
      <c r="D22" s="2" t="s">
        <v>105</v>
      </c>
      <c r="E22" s="6" t="s">
        <v>105</v>
      </c>
      <c r="F22" s="2" t="s">
        <v>105</v>
      </c>
      <c r="G22" s="6" t="s">
        <v>105</v>
      </c>
      <c r="H22" s="2">
        <f t="shared" si="2"/>
        <v>916.45899999999995</v>
      </c>
      <c r="I22" s="6">
        <v>5.75</v>
      </c>
      <c r="J22" s="2">
        <f t="shared" si="0"/>
        <v>915.18899999999996</v>
      </c>
      <c r="K22" s="6">
        <v>5.75</v>
      </c>
      <c r="L22" s="21">
        <v>-0.02</v>
      </c>
      <c r="M22" s="2">
        <v>912.048</v>
      </c>
      <c r="N22" s="2">
        <v>915.30399999999997</v>
      </c>
      <c r="O22" s="2">
        <f t="shared" si="1"/>
        <v>3.2559999999999718</v>
      </c>
      <c r="P22" s="21">
        <v>0.02</v>
      </c>
      <c r="Q22" s="6">
        <v>5.75</v>
      </c>
      <c r="R22" s="2">
        <f t="shared" si="5"/>
        <v>915.41899999999998</v>
      </c>
      <c r="S22" s="6">
        <f t="shared" si="3"/>
        <v>5.75</v>
      </c>
      <c r="T22" s="2">
        <f t="shared" si="4"/>
        <v>916.68899999999996</v>
      </c>
      <c r="U22" s="6" t="s">
        <v>105</v>
      </c>
      <c r="V22" s="2" t="s">
        <v>105</v>
      </c>
      <c r="W22" s="6" t="s">
        <v>105</v>
      </c>
      <c r="X22" s="2" t="s">
        <v>105</v>
      </c>
      <c r="Y22" s="6">
        <v>5.75</v>
      </c>
      <c r="Z22" s="9">
        <v>916.14800000000002</v>
      </c>
    </row>
    <row r="23" spans="1:26" ht="21.75" customHeight="1">
      <c r="A23" s="20">
        <v>746</v>
      </c>
      <c r="B23" s="2">
        <v>911.43200000000002</v>
      </c>
      <c r="C23" s="6">
        <v>5.9</v>
      </c>
      <c r="D23" s="2" t="s">
        <v>105</v>
      </c>
      <c r="E23" s="6" t="s">
        <v>105</v>
      </c>
      <c r="F23" s="2" t="s">
        <v>105</v>
      </c>
      <c r="G23" s="6" t="s">
        <v>105</v>
      </c>
      <c r="H23" s="2">
        <f t="shared" si="2"/>
        <v>916.41899999999998</v>
      </c>
      <c r="I23" s="6">
        <v>5.75</v>
      </c>
      <c r="J23" s="2">
        <f t="shared" si="0"/>
        <v>915.149</v>
      </c>
      <c r="K23" s="6">
        <v>5.75</v>
      </c>
      <c r="L23" s="21">
        <v>-0.02</v>
      </c>
      <c r="M23" s="2">
        <v>911.50800000000004</v>
      </c>
      <c r="N23" s="2">
        <v>915.26400000000001</v>
      </c>
      <c r="O23" s="2">
        <f t="shared" si="1"/>
        <v>3.7559999999999718</v>
      </c>
      <c r="P23" s="21">
        <v>0.02</v>
      </c>
      <c r="Q23" s="6">
        <v>5.75</v>
      </c>
      <c r="R23" s="2">
        <f t="shared" si="5"/>
        <v>915.37900000000002</v>
      </c>
      <c r="S23" s="6">
        <f t="shared" si="3"/>
        <v>5.75</v>
      </c>
      <c r="T23" s="2">
        <f t="shared" si="4"/>
        <v>916.649</v>
      </c>
      <c r="U23" s="6" t="s">
        <v>105</v>
      </c>
      <c r="V23" s="2" t="s">
        <v>105</v>
      </c>
      <c r="W23" s="6" t="s">
        <v>105</v>
      </c>
      <c r="X23" s="2" t="s">
        <v>105</v>
      </c>
      <c r="Y23" s="6">
        <v>5.75</v>
      </c>
      <c r="Z23" s="9">
        <v>915.99300000000005</v>
      </c>
    </row>
    <row r="24" spans="1:26" ht="21.75" customHeight="1">
      <c r="A24" s="20" t="s">
        <v>31</v>
      </c>
      <c r="B24" s="2">
        <v>910.89400000000001</v>
      </c>
      <c r="C24" s="6">
        <v>5.9</v>
      </c>
      <c r="D24" s="2" t="s">
        <v>105</v>
      </c>
      <c r="E24" s="6" t="s">
        <v>105</v>
      </c>
      <c r="F24" s="2" t="s">
        <v>105</v>
      </c>
      <c r="G24" s="6" t="s">
        <v>105</v>
      </c>
      <c r="H24" s="2">
        <f t="shared" si="2"/>
        <v>916.37099999999998</v>
      </c>
      <c r="I24" s="6">
        <v>5.75</v>
      </c>
      <c r="J24" s="2">
        <f t="shared" si="0"/>
        <v>915.101</v>
      </c>
      <c r="K24" s="6">
        <v>5.75</v>
      </c>
      <c r="L24" s="21">
        <v>-0.02</v>
      </c>
      <c r="M24" s="2">
        <v>910.96</v>
      </c>
      <c r="N24" s="2">
        <v>915.21600000000001</v>
      </c>
      <c r="O24" s="2">
        <f t="shared" si="1"/>
        <v>4.2559999999999718</v>
      </c>
      <c r="P24" s="21">
        <v>0.02</v>
      </c>
      <c r="Q24" s="6">
        <v>5.75</v>
      </c>
      <c r="R24" s="2">
        <f t="shared" si="5"/>
        <v>915.33100000000002</v>
      </c>
      <c r="S24" s="6">
        <f t="shared" si="3"/>
        <v>5.75</v>
      </c>
      <c r="T24" s="2">
        <f t="shared" si="4"/>
        <v>916.601</v>
      </c>
      <c r="U24" s="6" t="s">
        <v>105</v>
      </c>
      <c r="V24" s="2" t="s">
        <v>105</v>
      </c>
      <c r="W24" s="6" t="s">
        <v>105</v>
      </c>
      <c r="X24" s="2" t="s">
        <v>105</v>
      </c>
      <c r="Y24" s="6">
        <v>5.75</v>
      </c>
      <c r="Z24" s="9">
        <v>915.87099999999998</v>
      </c>
    </row>
    <row r="25" spans="1:26" ht="21.75" customHeight="1">
      <c r="A25" s="20">
        <v>747</v>
      </c>
      <c r="B25" s="2">
        <v>910.33600000000001</v>
      </c>
      <c r="C25" s="6">
        <v>5.9</v>
      </c>
      <c r="D25" s="2" t="s">
        <v>105</v>
      </c>
      <c r="E25" s="6" t="s">
        <v>105</v>
      </c>
      <c r="F25" s="2" t="s">
        <v>105</v>
      </c>
      <c r="G25" s="6" t="s">
        <v>105</v>
      </c>
      <c r="H25" s="2">
        <f t="shared" si="2"/>
        <v>916.31399999999996</v>
      </c>
      <c r="I25" s="6">
        <v>5.75</v>
      </c>
      <c r="J25" s="2">
        <f t="shared" si="0"/>
        <v>915.04399999999998</v>
      </c>
      <c r="K25" s="6">
        <v>5.75</v>
      </c>
      <c r="L25" s="21">
        <v>-0.02</v>
      </c>
      <c r="M25" s="2">
        <v>910.41499999999996</v>
      </c>
      <c r="N25" s="2">
        <v>915.15899999999999</v>
      </c>
      <c r="O25" s="2">
        <f t="shared" si="1"/>
        <v>4.7440000000000282</v>
      </c>
      <c r="P25" s="21">
        <v>0.02</v>
      </c>
      <c r="Q25" s="6">
        <v>5.75</v>
      </c>
      <c r="R25" s="2">
        <f t="shared" si="5"/>
        <v>915.274</v>
      </c>
      <c r="S25" s="6">
        <f t="shared" si="3"/>
        <v>5.75</v>
      </c>
      <c r="T25" s="2">
        <f t="shared" si="4"/>
        <v>916.54399999999998</v>
      </c>
      <c r="U25" s="6" t="s">
        <v>105</v>
      </c>
      <c r="V25" s="2" t="s">
        <v>105</v>
      </c>
      <c r="W25" s="6" t="s">
        <v>105</v>
      </c>
      <c r="X25" s="2" t="s">
        <v>105</v>
      </c>
      <c r="Y25" s="6">
        <v>5.75</v>
      </c>
      <c r="Z25" s="9">
        <v>915.77499999999998</v>
      </c>
    </row>
    <row r="26" spans="1:26" ht="21.75" customHeight="1">
      <c r="A26" s="20" t="s">
        <v>32</v>
      </c>
      <c r="B26" s="2">
        <v>909.76199999999994</v>
      </c>
      <c r="C26" s="6">
        <v>5.9</v>
      </c>
      <c r="D26" s="2" t="s">
        <v>105</v>
      </c>
      <c r="E26" s="6" t="s">
        <v>105</v>
      </c>
      <c r="F26" s="2" t="s">
        <v>105</v>
      </c>
      <c r="G26" s="6" t="s">
        <v>105</v>
      </c>
      <c r="H26" s="2">
        <f t="shared" si="2"/>
        <v>916.24900000000002</v>
      </c>
      <c r="I26" s="6">
        <v>5.75</v>
      </c>
      <c r="J26" s="2">
        <f t="shared" si="0"/>
        <v>914.97900000000004</v>
      </c>
      <c r="K26" s="6">
        <v>5.75</v>
      </c>
      <c r="L26" s="21">
        <v>-0.02</v>
      </c>
      <c r="M26" s="2">
        <v>909.86900000000003</v>
      </c>
      <c r="N26" s="2">
        <v>915.09400000000005</v>
      </c>
      <c r="O26" s="2">
        <f t="shared" si="1"/>
        <v>5.2250000000000227</v>
      </c>
      <c r="P26" s="21">
        <v>0.02</v>
      </c>
      <c r="Q26" s="6">
        <v>5.75</v>
      </c>
      <c r="R26" s="2">
        <f t="shared" si="5"/>
        <v>915.20900000000006</v>
      </c>
      <c r="S26" s="6">
        <f t="shared" si="3"/>
        <v>5.75</v>
      </c>
      <c r="T26" s="2">
        <f t="shared" si="4"/>
        <v>916.47900000000004</v>
      </c>
      <c r="U26" s="6" t="s">
        <v>105</v>
      </c>
      <c r="V26" s="2" t="s">
        <v>105</v>
      </c>
      <c r="W26" s="6" t="s">
        <v>105</v>
      </c>
      <c r="X26" s="2" t="s">
        <v>105</v>
      </c>
      <c r="Y26" s="6">
        <v>5.75</v>
      </c>
      <c r="Z26" s="9">
        <v>915.68899999999996</v>
      </c>
    </row>
    <row r="27" spans="1:26" ht="21.75" customHeight="1">
      <c r="A27" s="20">
        <v>748</v>
      </c>
      <c r="B27" s="2">
        <v>909.19299999999998</v>
      </c>
      <c r="C27" s="6">
        <v>5.9</v>
      </c>
      <c r="D27" s="2" t="s">
        <v>105</v>
      </c>
      <c r="E27" s="6" t="s">
        <v>105</v>
      </c>
      <c r="F27" s="2" t="s">
        <v>105</v>
      </c>
      <c r="G27" s="6" t="s">
        <v>105</v>
      </c>
      <c r="H27" s="2">
        <f t="shared" si="2"/>
        <v>916.17499999999995</v>
      </c>
      <c r="I27" s="6">
        <v>5.75</v>
      </c>
      <c r="J27" s="2">
        <f t="shared" si="0"/>
        <v>914.90499999999997</v>
      </c>
      <c r="K27" s="6">
        <v>5.75</v>
      </c>
      <c r="L27" s="21">
        <v>-0.02</v>
      </c>
      <c r="M27" s="2">
        <v>909.32899999999995</v>
      </c>
      <c r="N27" s="2">
        <v>915.02</v>
      </c>
      <c r="O27" s="2">
        <f t="shared" si="1"/>
        <v>5.6910000000000309</v>
      </c>
      <c r="P27" s="21">
        <v>0.02</v>
      </c>
      <c r="Q27" s="6">
        <v>5.75</v>
      </c>
      <c r="R27" s="2">
        <f t="shared" si="5"/>
        <v>915.13499999999999</v>
      </c>
      <c r="S27" s="6">
        <f t="shared" si="3"/>
        <v>5.75</v>
      </c>
      <c r="T27" s="2">
        <f t="shared" si="4"/>
        <v>916.40499999999997</v>
      </c>
      <c r="U27" s="6" t="s">
        <v>105</v>
      </c>
      <c r="V27" s="2" t="s">
        <v>105</v>
      </c>
      <c r="W27" s="6" t="s">
        <v>105</v>
      </c>
      <c r="X27" s="2" t="s">
        <v>105</v>
      </c>
      <c r="Y27" s="6">
        <v>5.75</v>
      </c>
      <c r="Z27" s="9">
        <v>915.48800000000006</v>
      </c>
    </row>
    <row r="28" spans="1:26" ht="21.75" customHeight="1">
      <c r="A28" s="20" t="s">
        <v>33</v>
      </c>
      <c r="B28" s="2" t="s">
        <v>105</v>
      </c>
      <c r="C28" s="6" t="s">
        <v>105</v>
      </c>
      <c r="D28" s="2" t="s">
        <v>105</v>
      </c>
      <c r="E28" s="6" t="s">
        <v>105</v>
      </c>
      <c r="F28" s="2" t="s">
        <v>105</v>
      </c>
      <c r="G28" s="6" t="s">
        <v>105</v>
      </c>
      <c r="H28" s="2" t="s">
        <v>105</v>
      </c>
      <c r="I28" s="6" t="s">
        <v>105</v>
      </c>
      <c r="J28" s="2" t="s">
        <v>105</v>
      </c>
      <c r="K28" s="6" t="s">
        <v>105</v>
      </c>
      <c r="L28" s="21" t="s">
        <v>105</v>
      </c>
      <c r="M28" s="2" t="s">
        <v>105</v>
      </c>
      <c r="N28" s="2" t="s">
        <v>105</v>
      </c>
      <c r="O28" s="2" t="s">
        <v>105</v>
      </c>
      <c r="P28" s="21" t="s">
        <v>105</v>
      </c>
      <c r="Q28" s="6" t="s">
        <v>105</v>
      </c>
      <c r="R28" s="2" t="s">
        <v>105</v>
      </c>
      <c r="S28" s="6" t="s">
        <v>105</v>
      </c>
      <c r="T28" s="2" t="s">
        <v>105</v>
      </c>
      <c r="U28" s="6" t="s">
        <v>105</v>
      </c>
      <c r="V28" s="2" t="s">
        <v>105</v>
      </c>
      <c r="W28" s="6" t="s">
        <v>105</v>
      </c>
      <c r="X28" s="2" t="s">
        <v>105</v>
      </c>
      <c r="Y28" s="6" t="s">
        <v>105</v>
      </c>
      <c r="Z28" s="9" t="s">
        <v>105</v>
      </c>
    </row>
    <row r="29" spans="1:26" ht="21.75" customHeight="1">
      <c r="A29" s="20">
        <v>749</v>
      </c>
      <c r="B29" s="2" t="s">
        <v>105</v>
      </c>
      <c r="C29" s="6" t="s">
        <v>105</v>
      </c>
      <c r="D29" s="2" t="s">
        <v>105</v>
      </c>
      <c r="E29" s="6" t="s">
        <v>105</v>
      </c>
      <c r="F29" s="2" t="s">
        <v>105</v>
      </c>
      <c r="G29" s="6" t="s">
        <v>105</v>
      </c>
      <c r="H29" s="2" t="s">
        <v>105</v>
      </c>
      <c r="I29" s="6" t="s">
        <v>105</v>
      </c>
      <c r="J29" s="2" t="s">
        <v>105</v>
      </c>
      <c r="K29" s="6" t="s">
        <v>105</v>
      </c>
      <c r="L29" s="21" t="s">
        <v>105</v>
      </c>
      <c r="M29" s="2" t="s">
        <v>105</v>
      </c>
      <c r="N29" s="2" t="s">
        <v>105</v>
      </c>
      <c r="O29" s="2" t="s">
        <v>105</v>
      </c>
      <c r="P29" s="21" t="s">
        <v>105</v>
      </c>
      <c r="Q29" s="6" t="s">
        <v>105</v>
      </c>
      <c r="R29" s="2" t="s">
        <v>105</v>
      </c>
      <c r="S29" s="6" t="s">
        <v>105</v>
      </c>
      <c r="T29" s="12" t="s">
        <v>105</v>
      </c>
      <c r="U29" s="6" t="s">
        <v>105</v>
      </c>
      <c r="V29" s="12" t="s">
        <v>105</v>
      </c>
      <c r="W29" s="6" t="s">
        <v>105</v>
      </c>
      <c r="X29" s="12" t="s">
        <v>105</v>
      </c>
      <c r="Y29" s="6" t="s">
        <v>105</v>
      </c>
      <c r="Z29" s="9" t="s">
        <v>105</v>
      </c>
    </row>
    <row r="30" spans="1:26" ht="21.75" customHeight="1">
      <c r="A30" s="20" t="s">
        <v>34</v>
      </c>
      <c r="B30" s="2" t="s">
        <v>105</v>
      </c>
      <c r="C30" s="6" t="s">
        <v>105</v>
      </c>
      <c r="D30" s="2" t="s">
        <v>105</v>
      </c>
      <c r="E30" s="6" t="s">
        <v>105</v>
      </c>
      <c r="F30" s="2" t="s">
        <v>105</v>
      </c>
      <c r="G30" s="6" t="s">
        <v>105</v>
      </c>
      <c r="H30" s="2" t="s">
        <v>105</v>
      </c>
      <c r="I30" s="6" t="s">
        <v>105</v>
      </c>
      <c r="J30" s="2" t="s">
        <v>105</v>
      </c>
      <c r="K30" s="6" t="s">
        <v>105</v>
      </c>
      <c r="L30" s="21" t="s">
        <v>105</v>
      </c>
      <c r="M30" s="2" t="s">
        <v>105</v>
      </c>
      <c r="N30" s="2" t="s">
        <v>105</v>
      </c>
      <c r="O30" s="2" t="s">
        <v>105</v>
      </c>
      <c r="P30" s="21" t="s">
        <v>105</v>
      </c>
      <c r="Q30" s="6" t="s">
        <v>105</v>
      </c>
      <c r="R30" s="2" t="s">
        <v>105</v>
      </c>
      <c r="S30" s="6" t="s">
        <v>105</v>
      </c>
      <c r="T30" s="12" t="s">
        <v>105</v>
      </c>
      <c r="U30" s="6" t="s">
        <v>105</v>
      </c>
      <c r="V30" s="12" t="s">
        <v>105</v>
      </c>
      <c r="W30" s="6" t="s">
        <v>105</v>
      </c>
      <c r="X30" s="12" t="s">
        <v>105</v>
      </c>
      <c r="Y30" s="6" t="s">
        <v>105</v>
      </c>
      <c r="Z30" s="9" t="s">
        <v>105</v>
      </c>
    </row>
    <row r="31" spans="1:26" ht="21.75" customHeight="1">
      <c r="A31" s="20">
        <v>750</v>
      </c>
      <c r="B31" s="2" t="s">
        <v>105</v>
      </c>
      <c r="C31" s="6" t="s">
        <v>105</v>
      </c>
      <c r="D31" s="2" t="s">
        <v>105</v>
      </c>
      <c r="E31" s="6" t="s">
        <v>105</v>
      </c>
      <c r="F31" s="2" t="s">
        <v>105</v>
      </c>
      <c r="G31" s="6" t="s">
        <v>105</v>
      </c>
      <c r="H31" s="2" t="s">
        <v>105</v>
      </c>
      <c r="I31" s="6" t="s">
        <v>105</v>
      </c>
      <c r="J31" s="2" t="s">
        <v>105</v>
      </c>
      <c r="K31" s="6" t="s">
        <v>105</v>
      </c>
      <c r="L31" s="21" t="s">
        <v>105</v>
      </c>
      <c r="M31" s="2" t="s">
        <v>105</v>
      </c>
      <c r="N31" s="2" t="s">
        <v>105</v>
      </c>
      <c r="O31" s="2" t="s">
        <v>105</v>
      </c>
      <c r="P31" s="21" t="s">
        <v>105</v>
      </c>
      <c r="Q31" s="6" t="s">
        <v>105</v>
      </c>
      <c r="R31" s="2" t="s">
        <v>105</v>
      </c>
      <c r="S31" s="6" t="s">
        <v>105</v>
      </c>
      <c r="T31" s="12" t="s">
        <v>105</v>
      </c>
      <c r="U31" s="6" t="s">
        <v>105</v>
      </c>
      <c r="V31" s="12" t="s">
        <v>105</v>
      </c>
      <c r="W31" s="6" t="s">
        <v>105</v>
      </c>
      <c r="X31" s="12" t="s">
        <v>105</v>
      </c>
      <c r="Y31" s="6" t="s">
        <v>105</v>
      </c>
      <c r="Z31" s="9" t="s">
        <v>105</v>
      </c>
    </row>
    <row r="32" spans="1:26" ht="21.75" customHeight="1">
      <c r="A32" s="20" t="s">
        <v>35</v>
      </c>
      <c r="B32" s="2" t="s">
        <v>105</v>
      </c>
      <c r="C32" s="6" t="s">
        <v>105</v>
      </c>
      <c r="D32" s="2" t="s">
        <v>105</v>
      </c>
      <c r="E32" s="6" t="s">
        <v>105</v>
      </c>
      <c r="F32" s="2" t="s">
        <v>105</v>
      </c>
      <c r="G32" s="6" t="s">
        <v>105</v>
      </c>
      <c r="H32" s="2" t="s">
        <v>105</v>
      </c>
      <c r="I32" s="6" t="s">
        <v>105</v>
      </c>
      <c r="J32" s="2" t="s">
        <v>105</v>
      </c>
      <c r="K32" s="6" t="s">
        <v>105</v>
      </c>
      <c r="L32" s="21" t="s">
        <v>105</v>
      </c>
      <c r="M32" s="2" t="s">
        <v>105</v>
      </c>
      <c r="N32" s="2" t="s">
        <v>105</v>
      </c>
      <c r="O32" s="2" t="s">
        <v>105</v>
      </c>
      <c r="P32" s="21" t="s">
        <v>105</v>
      </c>
      <c r="Q32" s="6" t="s">
        <v>105</v>
      </c>
      <c r="R32" s="2" t="s">
        <v>105</v>
      </c>
      <c r="S32" s="6" t="s">
        <v>105</v>
      </c>
      <c r="T32" s="12" t="s">
        <v>105</v>
      </c>
      <c r="U32" s="6" t="s">
        <v>105</v>
      </c>
      <c r="V32" s="12" t="s">
        <v>105</v>
      </c>
      <c r="W32" s="6" t="s">
        <v>105</v>
      </c>
      <c r="X32" s="12" t="s">
        <v>105</v>
      </c>
      <c r="Y32" s="6" t="s">
        <v>105</v>
      </c>
      <c r="Z32" s="9" t="s">
        <v>105</v>
      </c>
    </row>
    <row r="33" spans="1:26" ht="21.75" customHeight="1">
      <c r="A33" s="20">
        <v>751</v>
      </c>
      <c r="B33" s="2" t="s">
        <v>105</v>
      </c>
      <c r="C33" s="6" t="s">
        <v>105</v>
      </c>
      <c r="D33" s="2" t="s">
        <v>105</v>
      </c>
      <c r="E33" s="6" t="s">
        <v>105</v>
      </c>
      <c r="F33" s="2" t="s">
        <v>105</v>
      </c>
      <c r="G33" s="6" t="s">
        <v>105</v>
      </c>
      <c r="H33" s="2" t="s">
        <v>105</v>
      </c>
      <c r="I33" s="6" t="s">
        <v>105</v>
      </c>
      <c r="J33" s="2" t="s">
        <v>105</v>
      </c>
      <c r="K33" s="6" t="s">
        <v>105</v>
      </c>
      <c r="L33" s="21" t="s">
        <v>105</v>
      </c>
      <c r="M33" s="2" t="s">
        <v>105</v>
      </c>
      <c r="N33" s="2" t="s">
        <v>105</v>
      </c>
      <c r="O33" s="2" t="s">
        <v>105</v>
      </c>
      <c r="P33" s="21" t="s">
        <v>105</v>
      </c>
      <c r="Q33" s="6" t="s">
        <v>105</v>
      </c>
      <c r="R33" s="2" t="s">
        <v>105</v>
      </c>
      <c r="S33" s="6" t="s">
        <v>105</v>
      </c>
      <c r="T33" s="12" t="s">
        <v>105</v>
      </c>
      <c r="U33" s="6" t="s">
        <v>105</v>
      </c>
      <c r="V33" s="12" t="s">
        <v>105</v>
      </c>
      <c r="W33" s="6" t="s">
        <v>105</v>
      </c>
      <c r="X33" s="12" t="s">
        <v>105</v>
      </c>
      <c r="Y33" s="6" t="s">
        <v>105</v>
      </c>
      <c r="Z33" s="9" t="s">
        <v>105</v>
      </c>
    </row>
    <row r="34" spans="1:26" ht="21.75" customHeight="1">
      <c r="A34" s="20" t="s">
        <v>36</v>
      </c>
      <c r="B34" s="2" t="s">
        <v>105</v>
      </c>
      <c r="C34" s="6" t="s">
        <v>105</v>
      </c>
      <c r="D34" s="2" t="s">
        <v>105</v>
      </c>
      <c r="E34" s="6" t="s">
        <v>105</v>
      </c>
      <c r="F34" s="2" t="s">
        <v>105</v>
      </c>
      <c r="G34" s="6" t="s">
        <v>105</v>
      </c>
      <c r="H34" s="2" t="s">
        <v>105</v>
      </c>
      <c r="I34" s="6" t="s">
        <v>105</v>
      </c>
      <c r="J34" s="2" t="s">
        <v>105</v>
      </c>
      <c r="K34" s="6" t="s">
        <v>105</v>
      </c>
      <c r="L34" s="21" t="s">
        <v>105</v>
      </c>
      <c r="M34" s="2" t="s">
        <v>105</v>
      </c>
      <c r="N34" s="2" t="s">
        <v>105</v>
      </c>
      <c r="O34" s="2" t="s">
        <v>105</v>
      </c>
      <c r="P34" s="21" t="s">
        <v>105</v>
      </c>
      <c r="Q34" s="6" t="s">
        <v>105</v>
      </c>
      <c r="R34" s="2" t="s">
        <v>105</v>
      </c>
      <c r="S34" s="6" t="s">
        <v>105</v>
      </c>
      <c r="T34" s="12" t="s">
        <v>105</v>
      </c>
      <c r="U34" s="6" t="s">
        <v>105</v>
      </c>
      <c r="V34" s="12" t="s">
        <v>105</v>
      </c>
      <c r="W34" s="6" t="s">
        <v>105</v>
      </c>
      <c r="X34" s="12" t="s">
        <v>105</v>
      </c>
      <c r="Y34" s="6" t="s">
        <v>105</v>
      </c>
      <c r="Z34" s="9" t="s">
        <v>105</v>
      </c>
    </row>
    <row r="35" spans="1:26" ht="21.75" customHeight="1">
      <c r="A35" s="20">
        <v>752</v>
      </c>
      <c r="B35" s="2" t="s">
        <v>105</v>
      </c>
      <c r="C35" s="6" t="s">
        <v>105</v>
      </c>
      <c r="D35" s="2" t="s">
        <v>105</v>
      </c>
      <c r="E35" s="6" t="s">
        <v>105</v>
      </c>
      <c r="F35" s="2" t="s">
        <v>105</v>
      </c>
      <c r="G35" s="6" t="s">
        <v>105</v>
      </c>
      <c r="H35" s="2" t="s">
        <v>105</v>
      </c>
      <c r="I35" s="6" t="s">
        <v>105</v>
      </c>
      <c r="J35" s="2" t="s">
        <v>105</v>
      </c>
      <c r="K35" s="6" t="s">
        <v>105</v>
      </c>
      <c r="L35" s="21" t="s">
        <v>105</v>
      </c>
      <c r="M35" s="2" t="s">
        <v>105</v>
      </c>
      <c r="N35" s="2" t="s">
        <v>105</v>
      </c>
      <c r="O35" s="2" t="s">
        <v>105</v>
      </c>
      <c r="P35" s="21" t="s">
        <v>105</v>
      </c>
      <c r="Q35" s="6" t="s">
        <v>105</v>
      </c>
      <c r="R35" s="2" t="s">
        <v>105</v>
      </c>
      <c r="S35" s="6" t="s">
        <v>105</v>
      </c>
      <c r="T35" s="12" t="s">
        <v>105</v>
      </c>
      <c r="U35" s="6" t="s">
        <v>105</v>
      </c>
      <c r="V35" s="12" t="s">
        <v>105</v>
      </c>
      <c r="W35" s="6" t="s">
        <v>105</v>
      </c>
      <c r="X35" s="12" t="s">
        <v>105</v>
      </c>
      <c r="Y35" s="6" t="s">
        <v>105</v>
      </c>
      <c r="Z35" s="9" t="s">
        <v>105</v>
      </c>
    </row>
    <row r="36" spans="1:26" ht="21.75" customHeight="1">
      <c r="A36" s="20" t="s">
        <v>37</v>
      </c>
      <c r="B36" s="2" t="s">
        <v>105</v>
      </c>
      <c r="C36" s="6" t="s">
        <v>105</v>
      </c>
      <c r="D36" s="2" t="s">
        <v>105</v>
      </c>
      <c r="E36" s="6" t="s">
        <v>105</v>
      </c>
      <c r="F36" s="2" t="s">
        <v>105</v>
      </c>
      <c r="G36" s="6" t="s">
        <v>105</v>
      </c>
      <c r="H36" s="2" t="s">
        <v>105</v>
      </c>
      <c r="I36" s="6" t="s">
        <v>105</v>
      </c>
      <c r="J36" s="2" t="s">
        <v>105</v>
      </c>
      <c r="K36" s="6" t="s">
        <v>105</v>
      </c>
      <c r="L36" s="21" t="s">
        <v>105</v>
      </c>
      <c r="M36" s="2" t="s">
        <v>105</v>
      </c>
      <c r="N36" s="2" t="s">
        <v>105</v>
      </c>
      <c r="O36" s="2" t="s">
        <v>105</v>
      </c>
      <c r="P36" s="21" t="s">
        <v>105</v>
      </c>
      <c r="Q36" s="6" t="s">
        <v>105</v>
      </c>
      <c r="R36" s="2" t="s">
        <v>105</v>
      </c>
      <c r="S36" s="6" t="s">
        <v>105</v>
      </c>
      <c r="T36" s="12" t="s">
        <v>105</v>
      </c>
      <c r="U36" s="6" t="s">
        <v>105</v>
      </c>
      <c r="V36" s="12" t="s">
        <v>105</v>
      </c>
      <c r="W36" s="6" t="s">
        <v>105</v>
      </c>
      <c r="X36" s="12" t="s">
        <v>105</v>
      </c>
      <c r="Y36" s="6" t="s">
        <v>105</v>
      </c>
      <c r="Z36" s="9" t="s">
        <v>105</v>
      </c>
    </row>
    <row r="37" spans="1:26" ht="21.75" customHeight="1">
      <c r="A37" s="20">
        <v>753</v>
      </c>
      <c r="B37" s="2" t="s">
        <v>105</v>
      </c>
      <c r="C37" s="6" t="s">
        <v>105</v>
      </c>
      <c r="D37" s="2" t="s">
        <v>105</v>
      </c>
      <c r="E37" s="6" t="s">
        <v>105</v>
      </c>
      <c r="F37" s="2" t="s">
        <v>105</v>
      </c>
      <c r="G37" s="6" t="s">
        <v>105</v>
      </c>
      <c r="H37" s="2" t="s">
        <v>105</v>
      </c>
      <c r="I37" s="6" t="s">
        <v>105</v>
      </c>
      <c r="J37" s="2" t="s">
        <v>105</v>
      </c>
      <c r="K37" s="6" t="s">
        <v>105</v>
      </c>
      <c r="L37" s="21" t="s">
        <v>105</v>
      </c>
      <c r="M37" s="2" t="s">
        <v>105</v>
      </c>
      <c r="N37" s="2" t="s">
        <v>105</v>
      </c>
      <c r="O37" s="2" t="s">
        <v>105</v>
      </c>
      <c r="P37" s="21" t="s">
        <v>105</v>
      </c>
      <c r="Q37" s="6" t="s">
        <v>105</v>
      </c>
      <c r="R37" s="2" t="s">
        <v>105</v>
      </c>
      <c r="S37" s="6" t="s">
        <v>105</v>
      </c>
      <c r="T37" s="2" t="s">
        <v>105</v>
      </c>
      <c r="U37" s="6" t="s">
        <v>105</v>
      </c>
      <c r="V37" s="2" t="s">
        <v>105</v>
      </c>
      <c r="W37" s="6" t="s">
        <v>105</v>
      </c>
      <c r="X37" s="2" t="s">
        <v>105</v>
      </c>
      <c r="Y37" s="6" t="s">
        <v>105</v>
      </c>
      <c r="Z37" s="9" t="s">
        <v>105</v>
      </c>
    </row>
    <row r="38" spans="1:26" ht="21.75" customHeight="1">
      <c r="A38" s="20" t="s">
        <v>38</v>
      </c>
      <c r="B38" s="2" t="s">
        <v>105</v>
      </c>
      <c r="C38" s="6" t="s">
        <v>105</v>
      </c>
      <c r="D38" s="2" t="s">
        <v>105</v>
      </c>
      <c r="E38" s="6" t="s">
        <v>105</v>
      </c>
      <c r="F38" s="2" t="s">
        <v>105</v>
      </c>
      <c r="G38" s="6" t="s">
        <v>105</v>
      </c>
      <c r="H38" s="2" t="s">
        <v>105</v>
      </c>
      <c r="I38" s="6" t="s">
        <v>105</v>
      </c>
      <c r="J38" s="2" t="s">
        <v>105</v>
      </c>
      <c r="K38" s="6" t="s">
        <v>105</v>
      </c>
      <c r="L38" s="21" t="s">
        <v>105</v>
      </c>
      <c r="M38" s="2" t="s">
        <v>105</v>
      </c>
      <c r="N38" s="2" t="s">
        <v>105</v>
      </c>
      <c r="O38" s="2" t="s">
        <v>105</v>
      </c>
      <c r="P38" s="21" t="s">
        <v>105</v>
      </c>
      <c r="Q38" s="6" t="s">
        <v>105</v>
      </c>
      <c r="R38" s="2" t="s">
        <v>105</v>
      </c>
      <c r="S38" s="6" t="s">
        <v>105</v>
      </c>
      <c r="T38" s="2" t="s">
        <v>105</v>
      </c>
      <c r="U38" s="6" t="s">
        <v>105</v>
      </c>
      <c r="V38" s="2" t="s">
        <v>105</v>
      </c>
      <c r="W38" s="6" t="s">
        <v>105</v>
      </c>
      <c r="X38" s="2" t="s">
        <v>105</v>
      </c>
      <c r="Y38" s="6" t="s">
        <v>105</v>
      </c>
      <c r="Z38" s="9" t="s">
        <v>105</v>
      </c>
    </row>
    <row r="39" spans="1:26" ht="21.75" customHeight="1">
      <c r="A39" s="20">
        <v>754</v>
      </c>
      <c r="B39" s="2" t="s">
        <v>105</v>
      </c>
      <c r="C39" s="6" t="s">
        <v>105</v>
      </c>
      <c r="D39" s="2" t="s">
        <v>105</v>
      </c>
      <c r="E39" s="6" t="s">
        <v>105</v>
      </c>
      <c r="F39" s="2" t="s">
        <v>105</v>
      </c>
      <c r="G39" s="6" t="s">
        <v>105</v>
      </c>
      <c r="H39" s="2" t="s">
        <v>105</v>
      </c>
      <c r="I39" s="6" t="s">
        <v>105</v>
      </c>
      <c r="J39" s="2" t="s">
        <v>105</v>
      </c>
      <c r="K39" s="6" t="s">
        <v>105</v>
      </c>
      <c r="L39" s="21" t="s">
        <v>105</v>
      </c>
      <c r="M39" s="2" t="s">
        <v>105</v>
      </c>
      <c r="N39" s="2" t="s">
        <v>105</v>
      </c>
      <c r="O39" s="2" t="s">
        <v>105</v>
      </c>
      <c r="P39" s="21" t="s">
        <v>105</v>
      </c>
      <c r="Q39" s="6" t="s">
        <v>105</v>
      </c>
      <c r="R39" s="2" t="s">
        <v>105</v>
      </c>
      <c r="S39" s="6" t="s">
        <v>105</v>
      </c>
      <c r="T39" s="2" t="s">
        <v>105</v>
      </c>
      <c r="U39" s="6" t="s">
        <v>105</v>
      </c>
      <c r="V39" s="2" t="s">
        <v>105</v>
      </c>
      <c r="W39" s="6" t="s">
        <v>105</v>
      </c>
      <c r="X39" s="2" t="s">
        <v>105</v>
      </c>
      <c r="Y39" s="6" t="s">
        <v>105</v>
      </c>
      <c r="Z39" s="9" t="s">
        <v>105</v>
      </c>
    </row>
    <row r="40" spans="1:26" ht="21.75" customHeight="1">
      <c r="A40" s="20" t="s">
        <v>39</v>
      </c>
      <c r="B40" s="2" t="s">
        <v>105</v>
      </c>
      <c r="C40" s="6" t="s">
        <v>105</v>
      </c>
      <c r="D40" s="2" t="s">
        <v>105</v>
      </c>
      <c r="E40" s="6" t="s">
        <v>105</v>
      </c>
      <c r="F40" s="2" t="s">
        <v>105</v>
      </c>
      <c r="G40" s="6" t="s">
        <v>105</v>
      </c>
      <c r="H40" s="2" t="s">
        <v>105</v>
      </c>
      <c r="I40" s="6" t="s">
        <v>105</v>
      </c>
      <c r="J40" s="2" t="s">
        <v>105</v>
      </c>
      <c r="K40" s="6" t="s">
        <v>105</v>
      </c>
      <c r="L40" s="21" t="s">
        <v>105</v>
      </c>
      <c r="M40" s="2" t="s">
        <v>105</v>
      </c>
      <c r="N40" s="2" t="s">
        <v>105</v>
      </c>
      <c r="O40" s="2" t="s">
        <v>105</v>
      </c>
      <c r="P40" s="21" t="s">
        <v>105</v>
      </c>
      <c r="Q40" s="6" t="s">
        <v>105</v>
      </c>
      <c r="R40" s="2" t="s">
        <v>105</v>
      </c>
      <c r="S40" s="6" t="s">
        <v>105</v>
      </c>
      <c r="T40" s="2" t="s">
        <v>105</v>
      </c>
      <c r="U40" s="6" t="s">
        <v>105</v>
      </c>
      <c r="V40" s="2" t="s">
        <v>105</v>
      </c>
      <c r="W40" s="6" t="s">
        <v>105</v>
      </c>
      <c r="X40" s="2" t="s">
        <v>105</v>
      </c>
      <c r="Y40" s="6" t="s">
        <v>105</v>
      </c>
      <c r="Z40" s="9" t="s">
        <v>105</v>
      </c>
    </row>
    <row r="41" spans="1:26" ht="21.75" customHeight="1">
      <c r="A41" s="20">
        <v>755</v>
      </c>
      <c r="B41" s="2" t="s">
        <v>105</v>
      </c>
      <c r="C41" s="6" t="s">
        <v>105</v>
      </c>
      <c r="D41" s="2" t="s">
        <v>105</v>
      </c>
      <c r="E41" s="6" t="s">
        <v>105</v>
      </c>
      <c r="F41" s="2" t="s">
        <v>105</v>
      </c>
      <c r="G41" s="6" t="s">
        <v>105</v>
      </c>
      <c r="H41" s="2" t="s">
        <v>105</v>
      </c>
      <c r="I41" s="6" t="s">
        <v>105</v>
      </c>
      <c r="J41" s="2" t="s">
        <v>105</v>
      </c>
      <c r="K41" s="6" t="s">
        <v>105</v>
      </c>
      <c r="L41" s="21" t="s">
        <v>105</v>
      </c>
      <c r="M41" s="2" t="s">
        <v>105</v>
      </c>
      <c r="N41" s="2" t="s">
        <v>105</v>
      </c>
      <c r="O41" s="2" t="s">
        <v>105</v>
      </c>
      <c r="P41" s="21" t="s">
        <v>105</v>
      </c>
      <c r="Q41" s="6" t="s">
        <v>105</v>
      </c>
      <c r="R41" s="2" t="s">
        <v>105</v>
      </c>
      <c r="S41" s="6" t="s">
        <v>105</v>
      </c>
      <c r="T41" s="2" t="s">
        <v>105</v>
      </c>
      <c r="U41" s="6" t="s">
        <v>105</v>
      </c>
      <c r="V41" s="2" t="s">
        <v>105</v>
      </c>
      <c r="W41" s="6" t="s">
        <v>105</v>
      </c>
      <c r="X41" s="2" t="s">
        <v>105</v>
      </c>
      <c r="Y41" s="6" t="s">
        <v>105</v>
      </c>
      <c r="Z41" s="9" t="s">
        <v>105</v>
      </c>
    </row>
    <row r="42" spans="1:26" ht="21.75" customHeight="1">
      <c r="A42" s="20" t="s">
        <v>40</v>
      </c>
      <c r="B42" s="2">
        <v>905.19500000000005</v>
      </c>
      <c r="C42" s="6">
        <v>5.9</v>
      </c>
      <c r="D42" s="2" t="s">
        <v>105</v>
      </c>
      <c r="E42" s="6" t="s">
        <v>105</v>
      </c>
      <c r="F42" s="2" t="s">
        <v>105</v>
      </c>
      <c r="G42" s="6" t="s">
        <v>105</v>
      </c>
      <c r="H42" s="2">
        <f t="shared" si="2"/>
        <v>914.702</v>
      </c>
      <c r="I42" s="6">
        <v>5.75</v>
      </c>
      <c r="J42" s="2">
        <f t="shared" ref="J42:J76" si="6">N42+(K42*L42)</f>
        <v>913.43200000000002</v>
      </c>
      <c r="K42" s="6">
        <v>5.75</v>
      </c>
      <c r="L42" s="21">
        <v>-0.02</v>
      </c>
      <c r="M42" s="2">
        <v>905.26300000000003</v>
      </c>
      <c r="N42" s="2">
        <v>913.54700000000003</v>
      </c>
      <c r="O42" s="2">
        <f t="shared" si="1"/>
        <v>8.2839999999999918</v>
      </c>
      <c r="P42" s="21">
        <v>0.02</v>
      </c>
      <c r="Q42" s="6">
        <v>5.75</v>
      </c>
      <c r="R42" s="2">
        <f t="shared" ref="R42:R76" si="7">N42+Q42*P42</f>
        <v>913.66200000000003</v>
      </c>
      <c r="S42" s="6">
        <f>Q42</f>
        <v>5.75</v>
      </c>
      <c r="T42" s="2">
        <f>R42+1.27</f>
        <v>914.93200000000002</v>
      </c>
      <c r="U42" s="6" t="s">
        <v>105</v>
      </c>
      <c r="V42" s="2" t="s">
        <v>105</v>
      </c>
      <c r="W42" s="6" t="s">
        <v>105</v>
      </c>
      <c r="X42" s="2" t="s">
        <v>105</v>
      </c>
      <c r="Y42" s="6">
        <v>5.75</v>
      </c>
      <c r="Z42" s="9">
        <v>905.41499999999996</v>
      </c>
    </row>
    <row r="43" spans="1:26" ht="21.75" customHeight="1">
      <c r="A43" s="20">
        <v>756</v>
      </c>
      <c r="B43" s="2">
        <v>904.84</v>
      </c>
      <c r="C43" s="6">
        <v>5.9</v>
      </c>
      <c r="D43" s="2" t="s">
        <v>105</v>
      </c>
      <c r="E43" s="6" t="s">
        <v>105</v>
      </c>
      <c r="F43" s="2" t="s">
        <v>105</v>
      </c>
      <c r="G43" s="6" t="s">
        <v>105</v>
      </c>
      <c r="H43" s="2">
        <f t="shared" si="2"/>
        <v>914.57299999999998</v>
      </c>
      <c r="I43" s="6">
        <v>5.75</v>
      </c>
      <c r="J43" s="2">
        <f t="shared" si="6"/>
        <v>913.303</v>
      </c>
      <c r="K43" s="6">
        <v>5.75</v>
      </c>
      <c r="L43" s="21">
        <v>-0.02</v>
      </c>
      <c r="M43" s="2">
        <v>904.89</v>
      </c>
      <c r="N43" s="2">
        <v>913.41800000000001</v>
      </c>
      <c r="O43" s="2">
        <f t="shared" si="1"/>
        <v>8.52800000000002</v>
      </c>
      <c r="P43" s="21">
        <v>0.02</v>
      </c>
      <c r="Q43" s="6">
        <v>5.75</v>
      </c>
      <c r="R43" s="2">
        <f t="shared" si="7"/>
        <v>913.53300000000002</v>
      </c>
      <c r="S43" s="6">
        <f t="shared" ref="S43:S76" si="8">Q43</f>
        <v>5.75</v>
      </c>
      <c r="T43" s="2">
        <f t="shared" ref="T43:T76" si="9">R43+1.27</f>
        <v>914.803</v>
      </c>
      <c r="U43" s="6" t="s">
        <v>105</v>
      </c>
      <c r="V43" s="2" t="s">
        <v>105</v>
      </c>
      <c r="W43" s="6" t="s">
        <v>105</v>
      </c>
      <c r="X43" s="2" t="s">
        <v>105</v>
      </c>
      <c r="Y43" s="6">
        <v>5.75</v>
      </c>
      <c r="Z43" s="9">
        <v>905.05499999999995</v>
      </c>
    </row>
    <row r="44" spans="1:26" ht="21.75" customHeight="1">
      <c r="A44" s="20" t="s">
        <v>41</v>
      </c>
      <c r="B44" s="2">
        <v>904.48299999999995</v>
      </c>
      <c r="C44" s="6">
        <v>5.9</v>
      </c>
      <c r="D44" s="2" t="s">
        <v>105</v>
      </c>
      <c r="E44" s="6" t="s">
        <v>105</v>
      </c>
      <c r="F44" s="2" t="s">
        <v>105</v>
      </c>
      <c r="G44" s="6" t="s">
        <v>105</v>
      </c>
      <c r="H44" s="2">
        <f t="shared" si="2"/>
        <v>914.40199999999993</v>
      </c>
      <c r="I44" s="6">
        <v>5.75</v>
      </c>
      <c r="J44" s="2">
        <f t="shared" si="6"/>
        <v>913.13199999999995</v>
      </c>
      <c r="K44" s="6">
        <v>5.75</v>
      </c>
      <c r="L44" s="21">
        <v>-0.02</v>
      </c>
      <c r="M44" s="2">
        <v>904.59100000000001</v>
      </c>
      <c r="N44" s="2">
        <v>913.24699999999996</v>
      </c>
      <c r="O44" s="2">
        <f t="shared" si="1"/>
        <v>8.6559999999999491</v>
      </c>
      <c r="P44" s="21">
        <v>0.02</v>
      </c>
      <c r="Q44" s="6">
        <v>5.75</v>
      </c>
      <c r="R44" s="2">
        <f t="shared" si="7"/>
        <v>913.36199999999997</v>
      </c>
      <c r="S44" s="6">
        <f t="shared" si="8"/>
        <v>5.75</v>
      </c>
      <c r="T44" s="2">
        <f t="shared" si="9"/>
        <v>914.63199999999995</v>
      </c>
      <c r="U44" s="6" t="s">
        <v>105</v>
      </c>
      <c r="V44" s="2" t="s">
        <v>105</v>
      </c>
      <c r="W44" s="6" t="s">
        <v>105</v>
      </c>
      <c r="X44" s="2" t="s">
        <v>105</v>
      </c>
      <c r="Y44" s="6">
        <v>5.75</v>
      </c>
      <c r="Z44" s="9">
        <v>904.70699999999999</v>
      </c>
    </row>
    <row r="45" spans="1:26" ht="21.75" customHeight="1">
      <c r="A45" s="20">
        <v>757</v>
      </c>
      <c r="B45" s="2">
        <v>904.13300000000004</v>
      </c>
      <c r="C45" s="6">
        <v>5.9</v>
      </c>
      <c r="D45" s="2" t="s">
        <v>105</v>
      </c>
      <c r="E45" s="6" t="s">
        <v>105</v>
      </c>
      <c r="F45" s="2" t="s">
        <v>105</v>
      </c>
      <c r="G45" s="6" t="s">
        <v>105</v>
      </c>
      <c r="H45" s="2">
        <f t="shared" si="2"/>
        <v>914.18899999999996</v>
      </c>
      <c r="I45" s="6">
        <v>5.75</v>
      </c>
      <c r="J45" s="2">
        <f t="shared" si="6"/>
        <v>912.91899999999998</v>
      </c>
      <c r="K45" s="6">
        <v>5.75</v>
      </c>
      <c r="L45" s="21">
        <v>-0.02</v>
      </c>
      <c r="M45" s="2">
        <v>904.28899999999999</v>
      </c>
      <c r="N45" s="2">
        <v>913.03399999999999</v>
      </c>
      <c r="O45" s="2">
        <f t="shared" si="1"/>
        <v>8.7450000000000045</v>
      </c>
      <c r="P45" s="21">
        <v>0.02</v>
      </c>
      <c r="Q45" s="6">
        <v>5.75</v>
      </c>
      <c r="R45" s="2">
        <f t="shared" si="7"/>
        <v>913.149</v>
      </c>
      <c r="S45" s="6">
        <f t="shared" si="8"/>
        <v>5.75</v>
      </c>
      <c r="T45" s="2">
        <f t="shared" si="9"/>
        <v>914.41899999999998</v>
      </c>
      <c r="U45" s="6" t="s">
        <v>105</v>
      </c>
      <c r="V45" s="2" t="s">
        <v>105</v>
      </c>
      <c r="W45" s="6" t="s">
        <v>105</v>
      </c>
      <c r="X45" s="2" t="s">
        <v>105</v>
      </c>
      <c r="Y45" s="6">
        <v>5.75</v>
      </c>
      <c r="Z45" s="9">
        <v>904.38800000000003</v>
      </c>
    </row>
    <row r="46" spans="1:26" ht="21.75" customHeight="1">
      <c r="A46" s="20" t="s">
        <v>42</v>
      </c>
      <c r="B46" s="2">
        <v>903.81</v>
      </c>
      <c r="C46" s="6">
        <v>5.9</v>
      </c>
      <c r="D46" s="2" t="s">
        <v>105</v>
      </c>
      <c r="E46" s="6" t="s">
        <v>105</v>
      </c>
      <c r="F46" s="2" t="s">
        <v>105</v>
      </c>
      <c r="G46" s="6" t="s">
        <v>105</v>
      </c>
      <c r="H46" s="2">
        <f t="shared" si="2"/>
        <v>913.93499999999995</v>
      </c>
      <c r="I46" s="6">
        <v>5.75</v>
      </c>
      <c r="J46" s="2">
        <f t="shared" si="6"/>
        <v>912.66499999999996</v>
      </c>
      <c r="K46" s="6">
        <v>5.75</v>
      </c>
      <c r="L46" s="21">
        <v>-0.02</v>
      </c>
      <c r="M46" s="2">
        <v>903.98599999999999</v>
      </c>
      <c r="N46" s="2">
        <v>912.78</v>
      </c>
      <c r="O46" s="2">
        <f t="shared" si="1"/>
        <v>8.7939999999999827</v>
      </c>
      <c r="P46" s="21">
        <v>0.02</v>
      </c>
      <c r="Q46" s="6">
        <v>5.75</v>
      </c>
      <c r="R46" s="2">
        <f t="shared" si="7"/>
        <v>912.89499999999998</v>
      </c>
      <c r="S46" s="6">
        <f t="shared" si="8"/>
        <v>5.75</v>
      </c>
      <c r="T46" s="2">
        <f t="shared" si="9"/>
        <v>914.16499999999996</v>
      </c>
      <c r="U46" s="6" t="s">
        <v>105</v>
      </c>
      <c r="V46" s="2" t="s">
        <v>105</v>
      </c>
      <c r="W46" s="6" t="s">
        <v>105</v>
      </c>
      <c r="X46" s="2" t="s">
        <v>105</v>
      </c>
      <c r="Y46" s="6">
        <v>5.75</v>
      </c>
      <c r="Z46" s="9">
        <v>904.23599999999999</v>
      </c>
    </row>
    <row r="47" spans="1:26" ht="21.75" customHeight="1" thickBot="1">
      <c r="A47" s="22">
        <v>758</v>
      </c>
      <c r="B47" s="4">
        <v>903.57</v>
      </c>
      <c r="C47" s="7">
        <v>5.9</v>
      </c>
      <c r="D47" s="4" t="s">
        <v>105</v>
      </c>
      <c r="E47" s="7" t="s">
        <v>105</v>
      </c>
      <c r="F47" s="4" t="s">
        <v>105</v>
      </c>
      <c r="G47" s="7" t="s">
        <v>105</v>
      </c>
      <c r="H47" s="4">
        <f t="shared" si="2"/>
        <v>913.63900000000001</v>
      </c>
      <c r="I47" s="7">
        <v>5.75</v>
      </c>
      <c r="J47" s="4">
        <f t="shared" si="6"/>
        <v>912.36900000000003</v>
      </c>
      <c r="K47" s="7">
        <v>5.75</v>
      </c>
      <c r="L47" s="25">
        <v>-0.02</v>
      </c>
      <c r="M47" s="4">
        <v>903.72500000000002</v>
      </c>
      <c r="N47" s="4">
        <v>912.48400000000004</v>
      </c>
      <c r="O47" s="4">
        <f t="shared" si="1"/>
        <v>8.7590000000000146</v>
      </c>
      <c r="P47" s="25">
        <v>0.02</v>
      </c>
      <c r="Q47" s="7">
        <v>5.75</v>
      </c>
      <c r="R47" s="4">
        <f t="shared" si="7"/>
        <v>912.59900000000005</v>
      </c>
      <c r="S47" s="7">
        <f t="shared" si="8"/>
        <v>5.75</v>
      </c>
      <c r="T47" s="4">
        <f t="shared" si="9"/>
        <v>913.86900000000003</v>
      </c>
      <c r="U47" s="7" t="s">
        <v>105</v>
      </c>
      <c r="V47" s="4" t="s">
        <v>105</v>
      </c>
      <c r="W47" s="7" t="s">
        <v>105</v>
      </c>
      <c r="X47" s="4" t="s">
        <v>105</v>
      </c>
      <c r="Y47" s="7">
        <v>5.75</v>
      </c>
      <c r="Z47" s="10">
        <v>912.81200000000001</v>
      </c>
    </row>
    <row r="48" spans="1:26" ht="21.75" customHeight="1">
      <c r="A48" s="23" t="s">
        <v>43</v>
      </c>
      <c r="B48" s="5">
        <v>903.35699999999997</v>
      </c>
      <c r="C48" s="15">
        <v>5.9</v>
      </c>
      <c r="D48" s="5" t="s">
        <v>105</v>
      </c>
      <c r="E48" s="15" t="s">
        <v>105</v>
      </c>
      <c r="F48" s="5" t="s">
        <v>105</v>
      </c>
      <c r="G48" s="15" t="s">
        <v>105</v>
      </c>
      <c r="H48" s="5">
        <f t="shared" si="2"/>
        <v>913.30200000000002</v>
      </c>
      <c r="I48" s="15">
        <v>5.75</v>
      </c>
      <c r="J48" s="5">
        <f t="shared" si="6"/>
        <v>912.03200000000004</v>
      </c>
      <c r="K48" s="15">
        <v>5.75</v>
      </c>
      <c r="L48" s="24">
        <v>-0.02</v>
      </c>
      <c r="M48" s="5">
        <v>903.48199999999997</v>
      </c>
      <c r="N48" s="5">
        <v>912.14700000000005</v>
      </c>
      <c r="O48" s="5">
        <f t="shared" si="1"/>
        <v>8.6650000000000773</v>
      </c>
      <c r="P48" s="24">
        <v>0.02</v>
      </c>
      <c r="Q48" s="15">
        <v>5.75</v>
      </c>
      <c r="R48" s="5">
        <f t="shared" si="7"/>
        <v>912.26200000000006</v>
      </c>
      <c r="S48" s="15">
        <f t="shared" si="8"/>
        <v>5.75</v>
      </c>
      <c r="T48" s="5">
        <f t="shared" si="9"/>
        <v>913.53200000000004</v>
      </c>
      <c r="U48" s="15" t="s">
        <v>105</v>
      </c>
      <c r="V48" s="5" t="s">
        <v>105</v>
      </c>
      <c r="W48" s="15" t="s">
        <v>105</v>
      </c>
      <c r="X48" s="5" t="s">
        <v>105</v>
      </c>
      <c r="Y48" s="15">
        <v>5.75</v>
      </c>
      <c r="Z48" s="11">
        <v>912.70299999999997</v>
      </c>
    </row>
    <row r="49" spans="1:26" ht="21.75" customHeight="1">
      <c r="A49" s="20">
        <v>759</v>
      </c>
      <c r="B49" s="2">
        <v>903.17200000000003</v>
      </c>
      <c r="C49" s="6">
        <v>5.9</v>
      </c>
      <c r="D49" s="2" t="s">
        <v>105</v>
      </c>
      <c r="E49" s="6" t="s">
        <v>105</v>
      </c>
      <c r="F49" s="2" t="s">
        <v>105</v>
      </c>
      <c r="G49" s="6" t="s">
        <v>105</v>
      </c>
      <c r="H49" s="2">
        <f t="shared" si="2"/>
        <v>912.923</v>
      </c>
      <c r="I49" s="6">
        <v>5.75</v>
      </c>
      <c r="J49" s="2">
        <f t="shared" si="6"/>
        <v>911.65300000000002</v>
      </c>
      <c r="K49" s="6">
        <v>5.75</v>
      </c>
      <c r="L49" s="21">
        <v>-0.02</v>
      </c>
      <c r="M49" s="2">
        <v>903.22500000000002</v>
      </c>
      <c r="N49" s="2">
        <v>911.76800000000003</v>
      </c>
      <c r="O49" s="2">
        <f t="shared" si="1"/>
        <v>8.5430000000000064</v>
      </c>
      <c r="P49" s="21">
        <v>0.02</v>
      </c>
      <c r="Q49" s="6">
        <v>5.75</v>
      </c>
      <c r="R49" s="2">
        <f t="shared" si="7"/>
        <v>911.88300000000004</v>
      </c>
      <c r="S49" s="6">
        <f t="shared" si="8"/>
        <v>5.75</v>
      </c>
      <c r="T49" s="2">
        <f t="shared" si="9"/>
        <v>913.15300000000002</v>
      </c>
      <c r="U49" s="6" t="s">
        <v>105</v>
      </c>
      <c r="V49" s="2" t="s">
        <v>105</v>
      </c>
      <c r="W49" s="6" t="s">
        <v>105</v>
      </c>
      <c r="X49" s="2" t="s">
        <v>105</v>
      </c>
      <c r="Y49" s="6">
        <v>5.75</v>
      </c>
      <c r="Z49" s="9">
        <v>912.51</v>
      </c>
    </row>
    <row r="50" spans="1:26" ht="21.75" customHeight="1">
      <c r="A50" s="20" t="s">
        <v>44</v>
      </c>
      <c r="B50" s="2">
        <v>902.94799999999998</v>
      </c>
      <c r="C50" s="6">
        <v>5.9</v>
      </c>
      <c r="D50" s="2" t="s">
        <v>105</v>
      </c>
      <c r="E50" s="6" t="s">
        <v>105</v>
      </c>
      <c r="F50" s="2" t="s">
        <v>105</v>
      </c>
      <c r="G50" s="6" t="s">
        <v>105</v>
      </c>
      <c r="H50" s="2">
        <f t="shared" si="2"/>
        <v>912.50199999999995</v>
      </c>
      <c r="I50" s="6">
        <v>5.75</v>
      </c>
      <c r="J50" s="2">
        <f t="shared" si="6"/>
        <v>911.23199999999997</v>
      </c>
      <c r="K50" s="6">
        <v>5.75</v>
      </c>
      <c r="L50" s="21">
        <v>-0.02</v>
      </c>
      <c r="M50" s="2">
        <v>903.24300000000005</v>
      </c>
      <c r="N50" s="2">
        <v>911.34699999999998</v>
      </c>
      <c r="O50" s="2">
        <f t="shared" si="1"/>
        <v>8.1039999999999281</v>
      </c>
      <c r="P50" s="21">
        <v>0.02</v>
      </c>
      <c r="Q50" s="6">
        <v>5.75</v>
      </c>
      <c r="R50" s="2">
        <f t="shared" si="7"/>
        <v>911.46199999999999</v>
      </c>
      <c r="S50" s="6">
        <f t="shared" si="8"/>
        <v>5.75</v>
      </c>
      <c r="T50" s="2">
        <f t="shared" si="9"/>
        <v>912.73199999999997</v>
      </c>
      <c r="U50" s="6" t="s">
        <v>105</v>
      </c>
      <c r="V50" s="2" t="s">
        <v>105</v>
      </c>
      <c r="W50" s="6" t="s">
        <v>105</v>
      </c>
      <c r="X50" s="2" t="s">
        <v>105</v>
      </c>
      <c r="Y50" s="6">
        <v>5.75</v>
      </c>
      <c r="Z50" s="9">
        <v>912.19600000000003</v>
      </c>
    </row>
    <row r="51" spans="1:26" ht="21.75" customHeight="1">
      <c r="A51" s="20">
        <v>760</v>
      </c>
      <c r="B51" s="2">
        <v>902.74199999999996</v>
      </c>
      <c r="C51" s="6">
        <v>5.9</v>
      </c>
      <c r="D51" s="2" t="s">
        <v>105</v>
      </c>
      <c r="E51" s="6" t="s">
        <v>105</v>
      </c>
      <c r="F51" s="2" t="s">
        <v>105</v>
      </c>
      <c r="G51" s="6" t="s">
        <v>105</v>
      </c>
      <c r="H51" s="2">
        <f t="shared" si="2"/>
        <v>912.03899999999999</v>
      </c>
      <c r="I51" s="6">
        <v>5.75</v>
      </c>
      <c r="J51" s="2">
        <f t="shared" si="6"/>
        <v>910.76900000000001</v>
      </c>
      <c r="K51" s="6">
        <v>5.75</v>
      </c>
      <c r="L51" s="21">
        <v>-0.02</v>
      </c>
      <c r="M51" s="2">
        <v>911.63800000000003</v>
      </c>
      <c r="N51" s="2">
        <v>910.88400000000001</v>
      </c>
      <c r="O51" s="2">
        <f t="shared" si="1"/>
        <v>-0.7540000000000191</v>
      </c>
      <c r="P51" s="21">
        <v>0.02</v>
      </c>
      <c r="Q51" s="6">
        <v>2.37</v>
      </c>
      <c r="R51" s="2">
        <f t="shared" si="7"/>
        <v>910.93140000000005</v>
      </c>
      <c r="S51" s="6">
        <f t="shared" si="8"/>
        <v>2.37</v>
      </c>
      <c r="T51" s="2">
        <f t="shared" si="9"/>
        <v>912.20140000000004</v>
      </c>
      <c r="U51" s="6" t="s">
        <v>105</v>
      </c>
      <c r="V51" s="2" t="s">
        <v>105</v>
      </c>
      <c r="W51" s="6" t="s">
        <v>105</v>
      </c>
      <c r="X51" s="2" t="s">
        <v>105</v>
      </c>
      <c r="Y51" s="6">
        <v>2.37</v>
      </c>
      <c r="Z51" s="9">
        <f>N51+1.12</f>
        <v>912.00400000000002</v>
      </c>
    </row>
    <row r="52" spans="1:26" ht="21.75" customHeight="1">
      <c r="A52" s="20" t="s">
        <v>45</v>
      </c>
      <c r="B52" s="2">
        <v>902.524</v>
      </c>
      <c r="C52" s="6">
        <v>5.9</v>
      </c>
      <c r="D52" s="2" t="s">
        <v>105</v>
      </c>
      <c r="E52" s="6" t="s">
        <v>105</v>
      </c>
      <c r="F52" s="2" t="s">
        <v>105</v>
      </c>
      <c r="G52" s="6" t="s">
        <v>105</v>
      </c>
      <c r="H52" s="2">
        <f t="shared" si="2"/>
        <v>911.53499999999997</v>
      </c>
      <c r="I52" s="6">
        <v>5.75</v>
      </c>
      <c r="J52" s="2">
        <f t="shared" si="6"/>
        <v>910.26499999999999</v>
      </c>
      <c r="K52" s="6">
        <v>5.75</v>
      </c>
      <c r="L52" s="21">
        <v>-0.02</v>
      </c>
      <c r="M52" s="2">
        <v>911.27300000000002</v>
      </c>
      <c r="N52" s="2">
        <v>910.38</v>
      </c>
      <c r="O52" s="2">
        <f t="shared" si="1"/>
        <v>-0.8930000000000291</v>
      </c>
      <c r="P52" s="21">
        <v>0.02</v>
      </c>
      <c r="Q52" s="6">
        <v>1.31</v>
      </c>
      <c r="R52" s="2">
        <f t="shared" si="7"/>
        <v>910.40620000000001</v>
      </c>
      <c r="S52" s="6">
        <f t="shared" si="8"/>
        <v>1.31</v>
      </c>
      <c r="T52" s="2">
        <f t="shared" si="9"/>
        <v>911.67619999999999</v>
      </c>
      <c r="U52" s="6" t="s">
        <v>105</v>
      </c>
      <c r="V52" s="2" t="s">
        <v>105</v>
      </c>
      <c r="W52" s="6" t="s">
        <v>105</v>
      </c>
      <c r="X52" s="2" t="s">
        <v>105</v>
      </c>
      <c r="Y52" s="6">
        <v>1.31</v>
      </c>
      <c r="Z52" s="9">
        <f>N52+1.12</f>
        <v>911.5</v>
      </c>
    </row>
    <row r="53" spans="1:26" ht="21.75" customHeight="1">
      <c r="A53" s="20">
        <v>761</v>
      </c>
      <c r="B53" s="2">
        <v>902.29</v>
      </c>
      <c r="C53" s="6">
        <v>5.9</v>
      </c>
      <c r="D53" s="2" t="s">
        <v>105</v>
      </c>
      <c r="E53" s="6" t="s">
        <v>105</v>
      </c>
      <c r="F53" s="2" t="s">
        <v>105</v>
      </c>
      <c r="G53" s="6" t="s">
        <v>105</v>
      </c>
      <c r="H53" s="2">
        <f t="shared" si="2"/>
        <v>910.98899999999992</v>
      </c>
      <c r="I53" s="6">
        <v>5.75</v>
      </c>
      <c r="J53" s="2">
        <f t="shared" si="6"/>
        <v>909.71899999999994</v>
      </c>
      <c r="K53" s="6">
        <v>5.75</v>
      </c>
      <c r="L53" s="21">
        <v>-0.02</v>
      </c>
      <c r="M53" s="2">
        <v>910.90099999999995</v>
      </c>
      <c r="N53" s="2">
        <v>909.83399999999995</v>
      </c>
      <c r="O53" s="2">
        <f t="shared" si="1"/>
        <v>-1.0670000000000073</v>
      </c>
      <c r="P53" s="21">
        <v>0.02</v>
      </c>
      <c r="Q53" s="6">
        <v>-1.3</v>
      </c>
      <c r="R53" s="2">
        <f t="shared" si="7"/>
        <v>909.80799999999999</v>
      </c>
      <c r="S53" s="6">
        <f t="shared" si="8"/>
        <v>-1.3</v>
      </c>
      <c r="T53" s="2">
        <f t="shared" si="9"/>
        <v>911.07799999999997</v>
      </c>
      <c r="U53" s="6" t="s">
        <v>105</v>
      </c>
      <c r="V53" s="2" t="s">
        <v>105</v>
      </c>
      <c r="W53" s="6" t="s">
        <v>105</v>
      </c>
      <c r="X53" s="2" t="s">
        <v>105</v>
      </c>
      <c r="Y53" s="6">
        <v>-1.3</v>
      </c>
      <c r="Z53" s="9">
        <f>N53+1.12</f>
        <v>910.95399999999995</v>
      </c>
    </row>
    <row r="54" spans="1:26" ht="21.75" customHeight="1">
      <c r="A54" s="20" t="s">
        <v>46</v>
      </c>
      <c r="B54" s="2">
        <v>902.06500000000005</v>
      </c>
      <c r="C54" s="6">
        <v>5.9</v>
      </c>
      <c r="D54" s="2" t="s">
        <v>105</v>
      </c>
      <c r="E54" s="6" t="s">
        <v>105</v>
      </c>
      <c r="F54" s="2" t="s">
        <v>105</v>
      </c>
      <c r="G54" s="6" t="s">
        <v>105</v>
      </c>
      <c r="H54" s="2">
        <f t="shared" si="2"/>
        <v>910.40300000000002</v>
      </c>
      <c r="I54" s="6">
        <v>5.75</v>
      </c>
      <c r="J54" s="2">
        <f t="shared" si="6"/>
        <v>909.13300000000004</v>
      </c>
      <c r="K54" s="6">
        <v>5.75</v>
      </c>
      <c r="L54" s="21">
        <v>-0.02</v>
      </c>
      <c r="M54" s="2">
        <v>910.41</v>
      </c>
      <c r="N54" s="2">
        <v>909.24800000000005</v>
      </c>
      <c r="O54" s="2">
        <f t="shared" si="1"/>
        <v>-1.1619999999999209</v>
      </c>
      <c r="P54" s="21">
        <v>0.02</v>
      </c>
      <c r="Q54" s="6">
        <v>-1.3</v>
      </c>
      <c r="R54" s="2">
        <f t="shared" si="7"/>
        <v>909.22200000000009</v>
      </c>
      <c r="S54" s="6">
        <f t="shared" si="8"/>
        <v>-1.3</v>
      </c>
      <c r="T54" s="2">
        <f t="shared" si="9"/>
        <v>910.49200000000008</v>
      </c>
      <c r="U54" s="6" t="s">
        <v>105</v>
      </c>
      <c r="V54" s="2" t="s">
        <v>105</v>
      </c>
      <c r="W54" s="6" t="s">
        <v>105</v>
      </c>
      <c r="X54" s="2" t="s">
        <v>105</v>
      </c>
      <c r="Y54" s="6">
        <v>-1.3</v>
      </c>
      <c r="Z54" s="9">
        <f>N54+1.12</f>
        <v>910.36800000000005</v>
      </c>
    </row>
    <row r="55" spans="1:26" ht="21.75" customHeight="1">
      <c r="A55" s="20">
        <v>762</v>
      </c>
      <c r="B55" s="2">
        <v>901.85799999999995</v>
      </c>
      <c r="C55" s="6">
        <v>5.9</v>
      </c>
      <c r="D55" s="2" t="s">
        <v>105</v>
      </c>
      <c r="E55" s="6" t="s">
        <v>105</v>
      </c>
      <c r="F55" s="2" t="s">
        <v>105</v>
      </c>
      <c r="G55" s="6" t="s">
        <v>105</v>
      </c>
      <c r="H55" s="2">
        <f t="shared" si="2"/>
        <v>909.803</v>
      </c>
      <c r="I55" s="6">
        <v>5.75</v>
      </c>
      <c r="J55" s="2">
        <f t="shared" si="6"/>
        <v>908.53300000000002</v>
      </c>
      <c r="K55" s="6">
        <v>5.75</v>
      </c>
      <c r="L55" s="21">
        <v>-0.02</v>
      </c>
      <c r="M55" s="2">
        <v>909.86400000000003</v>
      </c>
      <c r="N55" s="2">
        <v>908.64800000000002</v>
      </c>
      <c r="O55" s="2">
        <f t="shared" si="1"/>
        <v>-1.2160000000000082</v>
      </c>
      <c r="P55" s="21">
        <v>0.02</v>
      </c>
      <c r="Q55" s="6">
        <v>-1.3</v>
      </c>
      <c r="R55" s="2">
        <f t="shared" si="7"/>
        <v>908.62200000000007</v>
      </c>
      <c r="S55" s="6">
        <f t="shared" si="8"/>
        <v>-1.3</v>
      </c>
      <c r="T55" s="2">
        <f t="shared" si="9"/>
        <v>909.89200000000005</v>
      </c>
      <c r="U55" s="6" t="s">
        <v>105</v>
      </c>
      <c r="V55" s="2" t="s">
        <v>105</v>
      </c>
      <c r="W55" s="6" t="s">
        <v>105</v>
      </c>
      <c r="X55" s="2" t="s">
        <v>105</v>
      </c>
      <c r="Y55" s="6">
        <v>-1.3</v>
      </c>
      <c r="Z55" s="9">
        <f t="shared" ref="Z55:Z76" si="10">N55+1.12</f>
        <v>909.76800000000003</v>
      </c>
    </row>
    <row r="56" spans="1:26" ht="21.75" customHeight="1">
      <c r="A56" s="20" t="s">
        <v>47</v>
      </c>
      <c r="B56" s="2">
        <v>901.64099999999996</v>
      </c>
      <c r="C56" s="6">
        <v>5.9</v>
      </c>
      <c r="D56" s="2" t="s">
        <v>105</v>
      </c>
      <c r="E56" s="6" t="s">
        <v>105</v>
      </c>
      <c r="F56" s="2" t="s">
        <v>105</v>
      </c>
      <c r="G56" s="6" t="s">
        <v>105</v>
      </c>
      <c r="H56" s="2">
        <f t="shared" si="2"/>
        <v>909.20299999999997</v>
      </c>
      <c r="I56" s="6">
        <v>5.75</v>
      </c>
      <c r="J56" s="2">
        <f t="shared" si="6"/>
        <v>907.93299999999999</v>
      </c>
      <c r="K56" s="6">
        <v>5.75</v>
      </c>
      <c r="L56" s="21">
        <v>-0.02</v>
      </c>
      <c r="M56" s="2">
        <v>909.26199999999994</v>
      </c>
      <c r="N56" s="2">
        <v>908.048</v>
      </c>
      <c r="O56" s="2">
        <f t="shared" si="1"/>
        <v>-1.2139999999999418</v>
      </c>
      <c r="P56" s="21">
        <v>0.02</v>
      </c>
      <c r="Q56" s="6">
        <v>-1.3</v>
      </c>
      <c r="R56" s="2">
        <f t="shared" si="7"/>
        <v>908.02200000000005</v>
      </c>
      <c r="S56" s="6">
        <f t="shared" si="8"/>
        <v>-1.3</v>
      </c>
      <c r="T56" s="2">
        <f t="shared" si="9"/>
        <v>909.29200000000003</v>
      </c>
      <c r="U56" s="6" t="s">
        <v>105</v>
      </c>
      <c r="V56" s="2" t="s">
        <v>105</v>
      </c>
      <c r="W56" s="6" t="s">
        <v>105</v>
      </c>
      <c r="X56" s="2" t="s">
        <v>105</v>
      </c>
      <c r="Y56" s="6">
        <v>-1.3</v>
      </c>
      <c r="Z56" s="9">
        <f t="shared" si="10"/>
        <v>909.16800000000001</v>
      </c>
    </row>
    <row r="57" spans="1:26" ht="21.75" customHeight="1">
      <c r="A57" s="20">
        <v>763</v>
      </c>
      <c r="B57" s="2">
        <v>901.41099999999994</v>
      </c>
      <c r="C57" s="6">
        <v>5.9</v>
      </c>
      <c r="D57" s="2" t="s">
        <v>105</v>
      </c>
      <c r="E57" s="6" t="s">
        <v>105</v>
      </c>
      <c r="F57" s="2" t="s">
        <v>105</v>
      </c>
      <c r="G57" s="6" t="s">
        <v>105</v>
      </c>
      <c r="H57" s="2">
        <f t="shared" si="2"/>
        <v>908.60299999999995</v>
      </c>
      <c r="I57" s="6">
        <v>5.75</v>
      </c>
      <c r="J57" s="2">
        <f t="shared" si="6"/>
        <v>907.33299999999997</v>
      </c>
      <c r="K57" s="6">
        <v>5.75</v>
      </c>
      <c r="L57" s="21">
        <v>-0.02</v>
      </c>
      <c r="M57" s="2">
        <v>908.673</v>
      </c>
      <c r="N57" s="2">
        <v>907.44799999999998</v>
      </c>
      <c r="O57" s="2">
        <f t="shared" si="1"/>
        <v>-1.2250000000000227</v>
      </c>
      <c r="P57" s="21">
        <v>0.02</v>
      </c>
      <c r="Q57" s="6">
        <v>-1.3</v>
      </c>
      <c r="R57" s="2">
        <f t="shared" si="7"/>
        <v>907.42200000000003</v>
      </c>
      <c r="S57" s="6">
        <f t="shared" si="8"/>
        <v>-1.3</v>
      </c>
      <c r="T57" s="2">
        <f t="shared" si="9"/>
        <v>908.69200000000001</v>
      </c>
      <c r="U57" s="6" t="s">
        <v>105</v>
      </c>
      <c r="V57" s="2" t="s">
        <v>105</v>
      </c>
      <c r="W57" s="6" t="s">
        <v>105</v>
      </c>
      <c r="X57" s="2" t="s">
        <v>105</v>
      </c>
      <c r="Y57" s="6">
        <v>-1.3</v>
      </c>
      <c r="Z57" s="9">
        <f t="shared" si="10"/>
        <v>908.56799999999998</v>
      </c>
    </row>
    <row r="58" spans="1:26" ht="21.75" customHeight="1">
      <c r="A58" s="20" t="s">
        <v>48</v>
      </c>
      <c r="B58" s="2">
        <v>901.15599999999995</v>
      </c>
      <c r="C58" s="6">
        <v>5.9</v>
      </c>
      <c r="D58" s="2" t="s">
        <v>105</v>
      </c>
      <c r="E58" s="6" t="s">
        <v>105</v>
      </c>
      <c r="F58" s="2" t="s">
        <v>105</v>
      </c>
      <c r="G58" s="6" t="s">
        <v>105</v>
      </c>
      <c r="H58" s="2">
        <f t="shared" si="2"/>
        <v>908.00299999999993</v>
      </c>
      <c r="I58" s="6">
        <v>5.75</v>
      </c>
      <c r="J58" s="2">
        <f t="shared" si="6"/>
        <v>906.73299999999995</v>
      </c>
      <c r="K58" s="6">
        <v>5.75</v>
      </c>
      <c r="L58" s="21">
        <v>-0.02</v>
      </c>
      <c r="M58" s="2">
        <v>908.11099999999999</v>
      </c>
      <c r="N58" s="2">
        <v>906.84799999999996</v>
      </c>
      <c r="O58" s="2">
        <f t="shared" si="1"/>
        <v>-1.2630000000000337</v>
      </c>
      <c r="P58" s="21">
        <v>0.02</v>
      </c>
      <c r="Q58" s="6">
        <v>-1.3</v>
      </c>
      <c r="R58" s="2">
        <f t="shared" si="7"/>
        <v>906.822</v>
      </c>
      <c r="S58" s="6">
        <f t="shared" si="8"/>
        <v>-1.3</v>
      </c>
      <c r="T58" s="2">
        <f t="shared" si="9"/>
        <v>908.09199999999998</v>
      </c>
      <c r="U58" s="6" t="s">
        <v>105</v>
      </c>
      <c r="V58" s="2" t="s">
        <v>105</v>
      </c>
      <c r="W58" s="6" t="s">
        <v>105</v>
      </c>
      <c r="X58" s="2" t="s">
        <v>105</v>
      </c>
      <c r="Y58" s="6">
        <v>-1.3</v>
      </c>
      <c r="Z58" s="9">
        <f t="shared" si="10"/>
        <v>907.96799999999996</v>
      </c>
    </row>
    <row r="59" spans="1:26" ht="21.75" customHeight="1">
      <c r="A59" s="20">
        <v>764</v>
      </c>
      <c r="B59" s="2">
        <v>900.88099999999997</v>
      </c>
      <c r="C59" s="6">
        <v>5.9</v>
      </c>
      <c r="D59" s="2" t="s">
        <v>105</v>
      </c>
      <c r="E59" s="6" t="s">
        <v>105</v>
      </c>
      <c r="F59" s="2" t="s">
        <v>105</v>
      </c>
      <c r="G59" s="6" t="s">
        <v>105</v>
      </c>
      <c r="H59" s="2">
        <f t="shared" si="2"/>
        <v>907.40300000000002</v>
      </c>
      <c r="I59" s="6">
        <v>5.75</v>
      </c>
      <c r="J59" s="2">
        <f t="shared" si="6"/>
        <v>906.13300000000004</v>
      </c>
      <c r="K59" s="6">
        <v>5.75</v>
      </c>
      <c r="L59" s="21">
        <v>-0.02</v>
      </c>
      <c r="M59" s="2">
        <v>907.54899999999998</v>
      </c>
      <c r="N59" s="2">
        <v>906.24800000000005</v>
      </c>
      <c r="O59" s="2">
        <f t="shared" si="1"/>
        <v>-1.3009999999999309</v>
      </c>
      <c r="P59" s="21">
        <v>0.02</v>
      </c>
      <c r="Q59" s="6">
        <v>-1.3</v>
      </c>
      <c r="R59" s="2">
        <f t="shared" si="7"/>
        <v>906.22200000000009</v>
      </c>
      <c r="S59" s="6">
        <f t="shared" si="8"/>
        <v>-1.3</v>
      </c>
      <c r="T59" s="2">
        <f t="shared" si="9"/>
        <v>907.49200000000008</v>
      </c>
      <c r="U59" s="6" t="s">
        <v>105</v>
      </c>
      <c r="V59" s="2" t="s">
        <v>105</v>
      </c>
      <c r="W59" s="6" t="s">
        <v>105</v>
      </c>
      <c r="X59" s="2" t="s">
        <v>105</v>
      </c>
      <c r="Y59" s="6">
        <v>-1.3</v>
      </c>
      <c r="Z59" s="9">
        <f t="shared" si="10"/>
        <v>907.36800000000005</v>
      </c>
    </row>
    <row r="60" spans="1:26" ht="21.75" customHeight="1">
      <c r="A60" s="20" t="s">
        <v>49</v>
      </c>
      <c r="B60" s="2">
        <v>900.63699999999994</v>
      </c>
      <c r="C60" s="6">
        <v>5.9</v>
      </c>
      <c r="D60" s="2" t="s">
        <v>105</v>
      </c>
      <c r="E60" s="6" t="s">
        <v>105</v>
      </c>
      <c r="F60" s="2" t="s">
        <v>105</v>
      </c>
      <c r="G60" s="6" t="s">
        <v>105</v>
      </c>
      <c r="H60" s="2">
        <f t="shared" si="2"/>
        <v>906.803</v>
      </c>
      <c r="I60" s="6">
        <v>5.75</v>
      </c>
      <c r="J60" s="2">
        <f t="shared" si="6"/>
        <v>905.53300000000002</v>
      </c>
      <c r="K60" s="6">
        <v>5.75</v>
      </c>
      <c r="L60" s="21">
        <v>-0.02</v>
      </c>
      <c r="M60" s="2">
        <v>906.97299999999996</v>
      </c>
      <c r="N60" s="2">
        <v>905.64800000000002</v>
      </c>
      <c r="O60" s="2">
        <f t="shared" si="1"/>
        <v>-1.3249999999999318</v>
      </c>
      <c r="P60" s="21">
        <v>0.02</v>
      </c>
      <c r="Q60" s="6">
        <v>-1.3</v>
      </c>
      <c r="R60" s="2">
        <f t="shared" si="7"/>
        <v>905.62200000000007</v>
      </c>
      <c r="S60" s="6">
        <f t="shared" si="8"/>
        <v>-1.3</v>
      </c>
      <c r="T60" s="2">
        <f t="shared" si="9"/>
        <v>906.89200000000005</v>
      </c>
      <c r="U60" s="6" t="s">
        <v>105</v>
      </c>
      <c r="V60" s="2" t="s">
        <v>105</v>
      </c>
      <c r="W60" s="6" t="s">
        <v>105</v>
      </c>
      <c r="X60" s="2" t="s">
        <v>105</v>
      </c>
      <c r="Y60" s="6">
        <v>-1.3</v>
      </c>
      <c r="Z60" s="9">
        <f t="shared" si="10"/>
        <v>906.76800000000003</v>
      </c>
    </row>
    <row r="61" spans="1:26" ht="21.75" customHeight="1">
      <c r="A61" s="20">
        <v>765</v>
      </c>
      <c r="B61" s="2">
        <v>900.40599999999995</v>
      </c>
      <c r="C61" s="6">
        <v>5.9</v>
      </c>
      <c r="D61" s="2" t="s">
        <v>105</v>
      </c>
      <c r="E61" s="6" t="s">
        <v>105</v>
      </c>
      <c r="F61" s="2" t="s">
        <v>105</v>
      </c>
      <c r="G61" s="6" t="s">
        <v>105</v>
      </c>
      <c r="H61" s="2">
        <f t="shared" si="2"/>
        <v>906.20299999999997</v>
      </c>
      <c r="I61" s="6">
        <v>5.75</v>
      </c>
      <c r="J61" s="2">
        <f t="shared" si="6"/>
        <v>904.93299999999999</v>
      </c>
      <c r="K61" s="6">
        <v>5.75</v>
      </c>
      <c r="L61" s="21">
        <v>-0.02</v>
      </c>
      <c r="M61" s="2">
        <v>906.38900000000001</v>
      </c>
      <c r="N61" s="2">
        <v>905.048</v>
      </c>
      <c r="O61" s="2">
        <f t="shared" si="1"/>
        <v>-1.3410000000000082</v>
      </c>
      <c r="P61" s="21">
        <v>0.02</v>
      </c>
      <c r="Q61" s="6">
        <v>-1.3</v>
      </c>
      <c r="R61" s="2">
        <f t="shared" si="7"/>
        <v>905.02200000000005</v>
      </c>
      <c r="S61" s="6">
        <f t="shared" si="8"/>
        <v>-1.3</v>
      </c>
      <c r="T61" s="2">
        <f t="shared" si="9"/>
        <v>906.29200000000003</v>
      </c>
      <c r="U61" s="6" t="s">
        <v>105</v>
      </c>
      <c r="V61" s="2" t="s">
        <v>105</v>
      </c>
      <c r="W61" s="6" t="s">
        <v>105</v>
      </c>
      <c r="X61" s="2" t="s">
        <v>105</v>
      </c>
      <c r="Y61" s="6">
        <v>-1.3</v>
      </c>
      <c r="Z61" s="9">
        <f t="shared" si="10"/>
        <v>906.16800000000001</v>
      </c>
    </row>
    <row r="62" spans="1:26" ht="21.75" customHeight="1">
      <c r="A62" s="20" t="s">
        <v>50</v>
      </c>
      <c r="B62" s="2">
        <v>900.18</v>
      </c>
      <c r="C62" s="6">
        <v>5.9</v>
      </c>
      <c r="D62" s="2" t="s">
        <v>105</v>
      </c>
      <c r="E62" s="6" t="s">
        <v>105</v>
      </c>
      <c r="F62" s="2" t="s">
        <v>105</v>
      </c>
      <c r="G62" s="6" t="s">
        <v>105</v>
      </c>
      <c r="H62" s="2">
        <f t="shared" si="2"/>
        <v>905.60299999999995</v>
      </c>
      <c r="I62" s="6">
        <v>5.75</v>
      </c>
      <c r="J62" s="2">
        <f t="shared" si="6"/>
        <v>904.33299999999997</v>
      </c>
      <c r="K62" s="6">
        <v>5.75</v>
      </c>
      <c r="L62" s="21">
        <v>-0.02</v>
      </c>
      <c r="M62" s="2">
        <v>905.81</v>
      </c>
      <c r="N62" s="2">
        <v>904.44799999999998</v>
      </c>
      <c r="O62" s="2">
        <f t="shared" si="1"/>
        <v>-1.3619999999999663</v>
      </c>
      <c r="P62" s="21">
        <v>0.02</v>
      </c>
      <c r="Q62" s="6">
        <v>-1.3</v>
      </c>
      <c r="R62" s="2">
        <f t="shared" si="7"/>
        <v>904.42200000000003</v>
      </c>
      <c r="S62" s="6">
        <f t="shared" si="8"/>
        <v>-1.3</v>
      </c>
      <c r="T62" s="2">
        <f t="shared" si="9"/>
        <v>905.69200000000001</v>
      </c>
      <c r="U62" s="6" t="s">
        <v>105</v>
      </c>
      <c r="V62" s="2" t="s">
        <v>105</v>
      </c>
      <c r="W62" s="6" t="s">
        <v>105</v>
      </c>
      <c r="X62" s="2" t="s">
        <v>105</v>
      </c>
      <c r="Y62" s="6">
        <v>-1.3</v>
      </c>
      <c r="Z62" s="9">
        <f t="shared" si="10"/>
        <v>905.56799999999998</v>
      </c>
    </row>
    <row r="63" spans="1:26" ht="21.75" customHeight="1">
      <c r="A63" s="20">
        <v>766</v>
      </c>
      <c r="B63" s="2">
        <v>899.96100000000001</v>
      </c>
      <c r="C63" s="6">
        <v>5.9</v>
      </c>
      <c r="D63" s="2" t="s">
        <v>105</v>
      </c>
      <c r="E63" s="6" t="s">
        <v>105</v>
      </c>
      <c r="F63" s="2" t="s">
        <v>105</v>
      </c>
      <c r="G63" s="6" t="s">
        <v>105</v>
      </c>
      <c r="H63" s="2">
        <f t="shared" si="2"/>
        <v>905.00299999999993</v>
      </c>
      <c r="I63" s="6">
        <v>5.75</v>
      </c>
      <c r="J63" s="2">
        <f t="shared" si="6"/>
        <v>903.73299999999995</v>
      </c>
      <c r="K63" s="6">
        <v>5.75</v>
      </c>
      <c r="L63" s="21">
        <v>-0.02</v>
      </c>
      <c r="M63" s="2">
        <v>905.21699999999998</v>
      </c>
      <c r="N63" s="2">
        <v>903.84799999999996</v>
      </c>
      <c r="O63" s="2">
        <f t="shared" si="1"/>
        <v>-1.3690000000000282</v>
      </c>
      <c r="P63" s="21">
        <v>0.02</v>
      </c>
      <c r="Q63" s="6">
        <v>-1.3</v>
      </c>
      <c r="R63" s="2">
        <f t="shared" si="7"/>
        <v>903.822</v>
      </c>
      <c r="S63" s="6">
        <f t="shared" si="8"/>
        <v>-1.3</v>
      </c>
      <c r="T63" s="2">
        <f t="shared" si="9"/>
        <v>905.09199999999998</v>
      </c>
      <c r="U63" s="6" t="s">
        <v>105</v>
      </c>
      <c r="V63" s="2" t="s">
        <v>105</v>
      </c>
      <c r="W63" s="6" t="s">
        <v>105</v>
      </c>
      <c r="X63" s="2" t="s">
        <v>105</v>
      </c>
      <c r="Y63" s="6">
        <v>-1.3</v>
      </c>
      <c r="Z63" s="9">
        <f t="shared" si="10"/>
        <v>904.96799999999996</v>
      </c>
    </row>
    <row r="64" spans="1:26" ht="21.75" customHeight="1">
      <c r="A64" s="20" t="s">
        <v>51</v>
      </c>
      <c r="B64" s="2">
        <v>899.73</v>
      </c>
      <c r="C64" s="6">
        <v>5.9</v>
      </c>
      <c r="D64" s="2" t="s">
        <v>105</v>
      </c>
      <c r="E64" s="6" t="s">
        <v>105</v>
      </c>
      <c r="F64" s="2" t="s">
        <v>105</v>
      </c>
      <c r="G64" s="6" t="s">
        <v>105</v>
      </c>
      <c r="H64" s="2">
        <f t="shared" si="2"/>
        <v>904.40300000000002</v>
      </c>
      <c r="I64" s="6">
        <v>5.75</v>
      </c>
      <c r="J64" s="2">
        <f t="shared" si="6"/>
        <v>903.13300000000004</v>
      </c>
      <c r="K64" s="6">
        <v>5.75</v>
      </c>
      <c r="L64" s="21">
        <v>-0.02</v>
      </c>
      <c r="M64" s="2">
        <v>904.63300000000004</v>
      </c>
      <c r="N64" s="2">
        <v>903.24800000000005</v>
      </c>
      <c r="O64" s="2">
        <f t="shared" si="1"/>
        <v>-1.3849999999999909</v>
      </c>
      <c r="P64" s="21">
        <v>0.02</v>
      </c>
      <c r="Q64" s="6">
        <v>-1.3</v>
      </c>
      <c r="R64" s="2">
        <f t="shared" si="7"/>
        <v>903.22200000000009</v>
      </c>
      <c r="S64" s="6">
        <f t="shared" si="8"/>
        <v>-1.3</v>
      </c>
      <c r="T64" s="2">
        <f t="shared" si="9"/>
        <v>904.49200000000008</v>
      </c>
      <c r="U64" s="6" t="s">
        <v>105</v>
      </c>
      <c r="V64" s="2" t="s">
        <v>105</v>
      </c>
      <c r="W64" s="6" t="s">
        <v>105</v>
      </c>
      <c r="X64" s="2" t="s">
        <v>105</v>
      </c>
      <c r="Y64" s="6">
        <v>-1.3</v>
      </c>
      <c r="Z64" s="9">
        <f t="shared" si="10"/>
        <v>904.36800000000005</v>
      </c>
    </row>
    <row r="65" spans="1:26" ht="21.75" customHeight="1">
      <c r="A65" s="20">
        <v>767</v>
      </c>
      <c r="B65" s="2">
        <v>899.50199999999995</v>
      </c>
      <c r="C65" s="6">
        <v>5.9</v>
      </c>
      <c r="D65" s="2" t="s">
        <v>105</v>
      </c>
      <c r="E65" s="6" t="s">
        <v>105</v>
      </c>
      <c r="F65" s="2" t="s">
        <v>105</v>
      </c>
      <c r="G65" s="6" t="s">
        <v>105</v>
      </c>
      <c r="H65" s="2">
        <f t="shared" si="2"/>
        <v>903.803</v>
      </c>
      <c r="I65" s="6">
        <v>5.75</v>
      </c>
      <c r="J65" s="2">
        <f t="shared" si="6"/>
        <v>902.53300000000002</v>
      </c>
      <c r="K65" s="6">
        <v>5.75</v>
      </c>
      <c r="L65" s="21">
        <v>-0.02</v>
      </c>
      <c r="M65" s="2">
        <v>904.03899999999999</v>
      </c>
      <c r="N65" s="2">
        <v>902.64800000000002</v>
      </c>
      <c r="O65" s="2">
        <f t="shared" si="1"/>
        <v>-1.3909999999999627</v>
      </c>
      <c r="P65" s="21">
        <v>0.02</v>
      </c>
      <c r="Q65" s="6">
        <v>-1.3</v>
      </c>
      <c r="R65" s="2">
        <f t="shared" si="7"/>
        <v>902.62200000000007</v>
      </c>
      <c r="S65" s="6">
        <f t="shared" si="8"/>
        <v>-1.3</v>
      </c>
      <c r="T65" s="2">
        <f t="shared" si="9"/>
        <v>903.89200000000005</v>
      </c>
      <c r="U65" s="6" t="s">
        <v>105</v>
      </c>
      <c r="V65" s="2" t="s">
        <v>105</v>
      </c>
      <c r="W65" s="6" t="s">
        <v>105</v>
      </c>
      <c r="X65" s="2" t="s">
        <v>105</v>
      </c>
      <c r="Y65" s="6">
        <v>-1.3</v>
      </c>
      <c r="Z65" s="9">
        <f t="shared" si="10"/>
        <v>903.76800000000003</v>
      </c>
    </row>
    <row r="66" spans="1:26" ht="21.75" customHeight="1">
      <c r="A66" s="20" t="s">
        <v>52</v>
      </c>
      <c r="B66" s="2">
        <v>899.33900000000006</v>
      </c>
      <c r="C66" s="6">
        <v>5.9</v>
      </c>
      <c r="D66" s="2" t="s">
        <v>105</v>
      </c>
      <c r="E66" s="6" t="s">
        <v>105</v>
      </c>
      <c r="F66" s="2" t="s">
        <v>105</v>
      </c>
      <c r="G66" s="6" t="s">
        <v>105</v>
      </c>
      <c r="H66" s="2">
        <f t="shared" si="2"/>
        <v>903.20299999999997</v>
      </c>
      <c r="I66" s="6">
        <v>5.75</v>
      </c>
      <c r="J66" s="2">
        <f t="shared" si="6"/>
        <v>901.93299999999999</v>
      </c>
      <c r="K66" s="6">
        <v>5.75</v>
      </c>
      <c r="L66" s="21">
        <v>-0.02</v>
      </c>
      <c r="M66" s="2">
        <v>903.42</v>
      </c>
      <c r="N66" s="2">
        <v>902.048</v>
      </c>
      <c r="O66" s="2">
        <f t="shared" si="1"/>
        <v>-1.3719999999999573</v>
      </c>
      <c r="P66" s="21">
        <v>0.02</v>
      </c>
      <c r="Q66" s="6">
        <v>-1.3</v>
      </c>
      <c r="R66" s="2">
        <f t="shared" si="7"/>
        <v>902.02200000000005</v>
      </c>
      <c r="S66" s="6">
        <f t="shared" si="8"/>
        <v>-1.3</v>
      </c>
      <c r="T66" s="2">
        <f t="shared" si="9"/>
        <v>903.29200000000003</v>
      </c>
      <c r="U66" s="6" t="s">
        <v>105</v>
      </c>
      <c r="V66" s="2" t="s">
        <v>105</v>
      </c>
      <c r="W66" s="6" t="s">
        <v>105</v>
      </c>
      <c r="X66" s="2" t="s">
        <v>105</v>
      </c>
      <c r="Y66" s="6">
        <v>-1.3</v>
      </c>
      <c r="Z66" s="9">
        <f t="shared" si="10"/>
        <v>903.16800000000001</v>
      </c>
    </row>
    <row r="67" spans="1:26" ht="21.75" customHeight="1">
      <c r="A67" s="20">
        <v>768</v>
      </c>
      <c r="B67" s="2">
        <v>899.16899999999998</v>
      </c>
      <c r="C67" s="6">
        <v>5.9</v>
      </c>
      <c r="D67" s="2" t="s">
        <v>105</v>
      </c>
      <c r="E67" s="6" t="s">
        <v>105</v>
      </c>
      <c r="F67" s="2" t="s">
        <v>105</v>
      </c>
      <c r="G67" s="6" t="s">
        <v>105</v>
      </c>
      <c r="H67" s="2">
        <f t="shared" si="2"/>
        <v>902.60299999999995</v>
      </c>
      <c r="I67" s="6">
        <v>5.75</v>
      </c>
      <c r="J67" s="2">
        <f t="shared" si="6"/>
        <v>901.33299999999997</v>
      </c>
      <c r="K67" s="6">
        <v>5.75</v>
      </c>
      <c r="L67" s="21">
        <v>-0.02</v>
      </c>
      <c r="M67" s="2">
        <v>902.81899999999996</v>
      </c>
      <c r="N67" s="2">
        <v>901.44799999999998</v>
      </c>
      <c r="O67" s="2">
        <f t="shared" si="1"/>
        <v>-1.3709999999999809</v>
      </c>
      <c r="P67" s="21">
        <v>0.02</v>
      </c>
      <c r="Q67" s="6">
        <v>-1.3</v>
      </c>
      <c r="R67" s="2">
        <f t="shared" si="7"/>
        <v>901.42200000000003</v>
      </c>
      <c r="S67" s="6">
        <f t="shared" si="8"/>
        <v>-1.3</v>
      </c>
      <c r="T67" s="2">
        <f t="shared" si="9"/>
        <v>902.69200000000001</v>
      </c>
      <c r="U67" s="6" t="s">
        <v>105</v>
      </c>
      <c r="V67" s="2" t="s">
        <v>105</v>
      </c>
      <c r="W67" s="6" t="s">
        <v>105</v>
      </c>
      <c r="X67" s="2" t="s">
        <v>105</v>
      </c>
      <c r="Y67" s="6">
        <v>-1.3</v>
      </c>
      <c r="Z67" s="9">
        <f t="shared" si="10"/>
        <v>902.56799999999998</v>
      </c>
    </row>
    <row r="68" spans="1:26" ht="21.75" customHeight="1">
      <c r="A68" s="20" t="s">
        <v>99</v>
      </c>
      <c r="B68" s="2">
        <v>898.99199999999996</v>
      </c>
      <c r="C68" s="6">
        <v>5.9</v>
      </c>
      <c r="D68" s="2" t="s">
        <v>105</v>
      </c>
      <c r="E68" s="6" t="s">
        <v>105</v>
      </c>
      <c r="F68" s="2" t="s">
        <v>105</v>
      </c>
      <c r="G68" s="6" t="s">
        <v>105</v>
      </c>
      <c r="H68" s="2">
        <f t="shared" si="2"/>
        <v>902.00799999999992</v>
      </c>
      <c r="I68" s="6">
        <v>5.75</v>
      </c>
      <c r="J68" s="2">
        <f t="shared" si="6"/>
        <v>900.73799999999994</v>
      </c>
      <c r="K68" s="6">
        <v>5.75</v>
      </c>
      <c r="L68" s="21">
        <v>-0.02</v>
      </c>
      <c r="M68" s="2">
        <v>902.23699999999997</v>
      </c>
      <c r="N68" s="2">
        <v>900.85299999999995</v>
      </c>
      <c r="O68" s="2">
        <f t="shared" si="1"/>
        <v>-1.3840000000000146</v>
      </c>
      <c r="P68" s="21">
        <v>0.02</v>
      </c>
      <c r="Q68" s="6">
        <v>-1.3</v>
      </c>
      <c r="R68" s="2">
        <f t="shared" si="7"/>
        <v>900.827</v>
      </c>
      <c r="S68" s="6">
        <f t="shared" si="8"/>
        <v>-1.3</v>
      </c>
      <c r="T68" s="2">
        <f t="shared" si="9"/>
        <v>902.09699999999998</v>
      </c>
      <c r="U68" s="6" t="s">
        <v>105</v>
      </c>
      <c r="V68" s="2" t="s">
        <v>105</v>
      </c>
      <c r="W68" s="6" t="s">
        <v>105</v>
      </c>
      <c r="X68" s="2" t="s">
        <v>105</v>
      </c>
      <c r="Y68" s="6">
        <v>-1.3</v>
      </c>
      <c r="Z68" s="9">
        <f t="shared" si="10"/>
        <v>901.97299999999996</v>
      </c>
    </row>
    <row r="69" spans="1:26" ht="21.75" customHeight="1">
      <c r="A69" s="20">
        <v>769</v>
      </c>
      <c r="B69" s="2">
        <v>898.82</v>
      </c>
      <c r="C69" s="6">
        <v>5.9</v>
      </c>
      <c r="D69" s="2" t="s">
        <v>105</v>
      </c>
      <c r="E69" s="6" t="s">
        <v>105</v>
      </c>
      <c r="F69" s="2" t="s">
        <v>105</v>
      </c>
      <c r="G69" s="6" t="s">
        <v>105</v>
      </c>
      <c r="H69" s="2">
        <f t="shared" si="2"/>
        <v>901.43799999999999</v>
      </c>
      <c r="I69" s="6">
        <v>5.75</v>
      </c>
      <c r="J69" s="2">
        <f t="shared" si="6"/>
        <v>900.16800000000001</v>
      </c>
      <c r="K69" s="6">
        <v>5.75</v>
      </c>
      <c r="L69" s="21">
        <v>-0.02</v>
      </c>
      <c r="M69" s="2">
        <v>901.66700000000003</v>
      </c>
      <c r="N69" s="2">
        <v>900.28300000000002</v>
      </c>
      <c r="O69" s="2">
        <f t="shared" si="1"/>
        <v>-1.3840000000000146</v>
      </c>
      <c r="P69" s="21">
        <v>0.02</v>
      </c>
      <c r="Q69" s="6">
        <v>-1.3</v>
      </c>
      <c r="R69" s="2">
        <f t="shared" si="7"/>
        <v>900.25700000000006</v>
      </c>
      <c r="S69" s="6">
        <f t="shared" si="8"/>
        <v>-1.3</v>
      </c>
      <c r="T69" s="2">
        <f t="shared" si="9"/>
        <v>901.52700000000004</v>
      </c>
      <c r="U69" s="6" t="s">
        <v>105</v>
      </c>
      <c r="V69" s="2" t="s">
        <v>105</v>
      </c>
      <c r="W69" s="6" t="s">
        <v>105</v>
      </c>
      <c r="X69" s="2" t="s">
        <v>105</v>
      </c>
      <c r="Y69" s="6">
        <v>-1.3</v>
      </c>
      <c r="Z69" s="9">
        <f t="shared" si="10"/>
        <v>901.40300000000002</v>
      </c>
    </row>
    <row r="70" spans="1:26" ht="21.75" customHeight="1">
      <c r="A70" s="20" t="s">
        <v>100</v>
      </c>
      <c r="B70" s="2">
        <v>898.63300000000004</v>
      </c>
      <c r="C70" s="6">
        <v>5.9</v>
      </c>
      <c r="D70" s="2" t="s">
        <v>105</v>
      </c>
      <c r="E70" s="6" t="s">
        <v>105</v>
      </c>
      <c r="F70" s="2" t="s">
        <v>105</v>
      </c>
      <c r="G70" s="6" t="s">
        <v>105</v>
      </c>
      <c r="H70" s="2">
        <f t="shared" si="2"/>
        <v>900.89400000000001</v>
      </c>
      <c r="I70" s="6">
        <v>5.75</v>
      </c>
      <c r="J70" s="2">
        <f t="shared" si="6"/>
        <v>899.62400000000002</v>
      </c>
      <c r="K70" s="6">
        <v>5.75</v>
      </c>
      <c r="L70" s="21">
        <v>-0.02</v>
      </c>
      <c r="M70" s="2">
        <v>901.11</v>
      </c>
      <c r="N70" s="2">
        <v>899.73900000000003</v>
      </c>
      <c r="O70" s="2">
        <f t="shared" si="1"/>
        <v>-1.3709999999999809</v>
      </c>
      <c r="P70" s="21">
        <v>0.02</v>
      </c>
      <c r="Q70" s="6">
        <v>-1.3</v>
      </c>
      <c r="R70" s="2">
        <f t="shared" si="7"/>
        <v>899.71300000000008</v>
      </c>
      <c r="S70" s="6">
        <f t="shared" si="8"/>
        <v>-1.3</v>
      </c>
      <c r="T70" s="2">
        <f t="shared" si="9"/>
        <v>900.98300000000006</v>
      </c>
      <c r="U70" s="6" t="s">
        <v>105</v>
      </c>
      <c r="V70" s="2" t="s">
        <v>105</v>
      </c>
      <c r="W70" s="6" t="s">
        <v>105</v>
      </c>
      <c r="X70" s="2" t="s">
        <v>105</v>
      </c>
      <c r="Y70" s="6">
        <v>-1.3</v>
      </c>
      <c r="Z70" s="9">
        <f t="shared" si="10"/>
        <v>900.85900000000004</v>
      </c>
    </row>
    <row r="71" spans="1:26" ht="21.75" customHeight="1">
      <c r="A71" s="20">
        <v>770</v>
      </c>
      <c r="B71" s="2">
        <v>898.34100000000001</v>
      </c>
      <c r="C71" s="6">
        <v>5.9</v>
      </c>
      <c r="D71" s="2" t="s">
        <v>105</v>
      </c>
      <c r="E71" s="6" t="s">
        <v>105</v>
      </c>
      <c r="F71" s="2" t="s">
        <v>105</v>
      </c>
      <c r="G71" s="6" t="s">
        <v>105</v>
      </c>
      <c r="H71" s="2">
        <f t="shared" si="2"/>
        <v>900.37699999999995</v>
      </c>
      <c r="I71" s="6">
        <v>5.75</v>
      </c>
      <c r="J71" s="2">
        <f t="shared" si="6"/>
        <v>899.10699999999997</v>
      </c>
      <c r="K71" s="6">
        <v>5.75</v>
      </c>
      <c r="L71" s="21">
        <v>-0.02</v>
      </c>
      <c r="M71" s="2">
        <v>900.548</v>
      </c>
      <c r="N71" s="2">
        <v>899.22199999999998</v>
      </c>
      <c r="O71" s="2">
        <f t="shared" si="1"/>
        <v>-1.3260000000000218</v>
      </c>
      <c r="P71" s="21">
        <v>0.02</v>
      </c>
      <c r="Q71" s="6">
        <v>-1.3</v>
      </c>
      <c r="R71" s="2">
        <f t="shared" si="7"/>
        <v>899.19600000000003</v>
      </c>
      <c r="S71" s="6">
        <f t="shared" si="8"/>
        <v>-1.3</v>
      </c>
      <c r="T71" s="2">
        <f t="shared" si="9"/>
        <v>900.46600000000001</v>
      </c>
      <c r="U71" s="6" t="s">
        <v>105</v>
      </c>
      <c r="V71" s="2" t="s">
        <v>105</v>
      </c>
      <c r="W71" s="6" t="s">
        <v>105</v>
      </c>
      <c r="X71" s="2" t="s">
        <v>105</v>
      </c>
      <c r="Y71" s="6">
        <v>-1.3</v>
      </c>
      <c r="Z71" s="9">
        <f t="shared" si="10"/>
        <v>900.34199999999998</v>
      </c>
    </row>
    <row r="72" spans="1:26" ht="21.75" customHeight="1">
      <c r="A72" s="20" t="s">
        <v>101</v>
      </c>
      <c r="B72" s="2">
        <v>898.17899999999997</v>
      </c>
      <c r="C72" s="6">
        <v>5.9</v>
      </c>
      <c r="D72" s="2" t="s">
        <v>105</v>
      </c>
      <c r="E72" s="6" t="s">
        <v>105</v>
      </c>
      <c r="F72" s="2" t="s">
        <v>105</v>
      </c>
      <c r="G72" s="6" t="s">
        <v>105</v>
      </c>
      <c r="H72" s="2">
        <f t="shared" si="2"/>
        <v>900.37699999999995</v>
      </c>
      <c r="I72" s="6">
        <v>5.75</v>
      </c>
      <c r="J72" s="2">
        <f t="shared" si="6"/>
        <v>899.10699999999997</v>
      </c>
      <c r="K72" s="6">
        <v>5.75</v>
      </c>
      <c r="L72" s="21">
        <v>-0.02</v>
      </c>
      <c r="M72" s="6">
        <v>899.971</v>
      </c>
      <c r="N72" s="2">
        <v>899.22199999999998</v>
      </c>
      <c r="O72" s="2">
        <f t="shared" si="1"/>
        <v>-0.74900000000002365</v>
      </c>
      <c r="P72" s="21">
        <v>0.02</v>
      </c>
      <c r="Q72" s="6">
        <v>-1.3</v>
      </c>
      <c r="R72" s="2">
        <f t="shared" si="7"/>
        <v>899.19600000000003</v>
      </c>
      <c r="S72" s="6">
        <f>Q72</f>
        <v>-1.3</v>
      </c>
      <c r="T72" s="2">
        <f t="shared" si="9"/>
        <v>900.46600000000001</v>
      </c>
      <c r="U72" s="6" t="s">
        <v>105</v>
      </c>
      <c r="V72" s="2" t="s">
        <v>105</v>
      </c>
      <c r="W72" s="6" t="s">
        <v>105</v>
      </c>
      <c r="X72" s="2" t="s">
        <v>105</v>
      </c>
      <c r="Y72" s="6">
        <v>-1.3</v>
      </c>
      <c r="Z72" s="9">
        <f t="shared" si="10"/>
        <v>900.34199999999998</v>
      </c>
    </row>
    <row r="73" spans="1:26" ht="21.75" customHeight="1">
      <c r="A73" s="20">
        <v>771</v>
      </c>
      <c r="B73" s="2">
        <v>897.98</v>
      </c>
      <c r="C73" s="6">
        <v>5.9</v>
      </c>
      <c r="D73" s="2" t="s">
        <v>105</v>
      </c>
      <c r="E73" s="6" t="s">
        <v>105</v>
      </c>
      <c r="F73" s="2" t="s">
        <v>105</v>
      </c>
      <c r="G73" s="6" t="s">
        <v>105</v>
      </c>
      <c r="H73" s="2">
        <f t="shared" si="2"/>
        <v>899.88599999999997</v>
      </c>
      <c r="I73" s="6">
        <v>5.75</v>
      </c>
      <c r="J73" s="2">
        <f t="shared" si="6"/>
        <v>898.61599999999999</v>
      </c>
      <c r="K73" s="6">
        <v>5.75</v>
      </c>
      <c r="L73" s="21">
        <v>-0.02</v>
      </c>
      <c r="M73" s="6">
        <v>899.42399999999998</v>
      </c>
      <c r="N73" s="2">
        <v>898.73099999999999</v>
      </c>
      <c r="O73" s="2">
        <f t="shared" si="1"/>
        <v>-0.69299999999998363</v>
      </c>
      <c r="P73" s="21">
        <v>0.02</v>
      </c>
      <c r="Q73" s="6">
        <v>-1.3</v>
      </c>
      <c r="R73" s="2">
        <f t="shared" si="7"/>
        <v>898.70500000000004</v>
      </c>
      <c r="S73" s="6">
        <f t="shared" si="8"/>
        <v>-1.3</v>
      </c>
      <c r="T73" s="2">
        <f t="shared" si="9"/>
        <v>899.97500000000002</v>
      </c>
      <c r="U73" s="6" t="s">
        <v>105</v>
      </c>
      <c r="V73" s="2" t="s">
        <v>105</v>
      </c>
      <c r="W73" s="6" t="s">
        <v>105</v>
      </c>
      <c r="X73" s="2" t="s">
        <v>105</v>
      </c>
      <c r="Y73" s="6">
        <v>-1.3</v>
      </c>
      <c r="Z73" s="9">
        <f t="shared" si="10"/>
        <v>899.851</v>
      </c>
    </row>
    <row r="74" spans="1:26" ht="21.75" customHeight="1">
      <c r="A74" s="20" t="s">
        <v>102</v>
      </c>
      <c r="B74" s="2">
        <v>897.84400000000005</v>
      </c>
      <c r="C74" s="6">
        <v>5.9</v>
      </c>
      <c r="D74" s="2" t="s">
        <v>105</v>
      </c>
      <c r="E74" s="6" t="s">
        <v>105</v>
      </c>
      <c r="F74" s="2" t="s">
        <v>105</v>
      </c>
      <c r="G74" s="6" t="s">
        <v>105</v>
      </c>
      <c r="H74" s="2">
        <f t="shared" si="2"/>
        <v>899.42199999999991</v>
      </c>
      <c r="I74" s="6">
        <v>5.75</v>
      </c>
      <c r="J74" s="2">
        <f t="shared" si="6"/>
        <v>898.15199999999993</v>
      </c>
      <c r="K74" s="6">
        <v>5.75</v>
      </c>
      <c r="L74" s="21">
        <v>-0.02</v>
      </c>
      <c r="M74" s="6">
        <v>898.91200000000003</v>
      </c>
      <c r="N74" s="2">
        <v>898.26699999999994</v>
      </c>
      <c r="O74" s="2">
        <f>N74-M74</f>
        <v>-0.6450000000000955</v>
      </c>
      <c r="P74" s="21">
        <v>0.02</v>
      </c>
      <c r="Q74" s="6">
        <v>-1.3</v>
      </c>
      <c r="R74" s="2">
        <f t="shared" si="7"/>
        <v>898.24099999999999</v>
      </c>
      <c r="S74" s="6">
        <f t="shared" si="8"/>
        <v>-1.3</v>
      </c>
      <c r="T74" s="2">
        <f t="shared" si="9"/>
        <v>899.51099999999997</v>
      </c>
      <c r="U74" s="6" t="s">
        <v>105</v>
      </c>
      <c r="V74" s="2" t="s">
        <v>105</v>
      </c>
      <c r="W74" s="6" t="s">
        <v>105</v>
      </c>
      <c r="X74" s="2" t="s">
        <v>105</v>
      </c>
      <c r="Y74" s="6">
        <v>-1.3</v>
      </c>
      <c r="Z74" s="9">
        <f t="shared" si="10"/>
        <v>899.38699999999994</v>
      </c>
    </row>
    <row r="75" spans="1:26" ht="21.75" customHeight="1">
      <c r="A75" s="20">
        <v>772</v>
      </c>
      <c r="B75" s="2">
        <v>897.74099999999999</v>
      </c>
      <c r="C75" s="6">
        <v>5.9</v>
      </c>
      <c r="D75" s="2" t="s">
        <v>105</v>
      </c>
      <c r="E75" s="6" t="s">
        <v>105</v>
      </c>
      <c r="F75" s="2" t="s">
        <v>105</v>
      </c>
      <c r="G75" s="6" t="s">
        <v>105</v>
      </c>
      <c r="H75" s="2">
        <f>J75+1.27</f>
        <v>898.98299999999995</v>
      </c>
      <c r="I75" s="6">
        <v>5.75</v>
      </c>
      <c r="J75" s="2">
        <f t="shared" si="6"/>
        <v>897.71299999999997</v>
      </c>
      <c r="K75" s="6">
        <v>5.75</v>
      </c>
      <c r="L75" s="21">
        <v>-0.02</v>
      </c>
      <c r="M75" s="6">
        <v>898.47400000000005</v>
      </c>
      <c r="N75" s="2">
        <v>897.82799999999997</v>
      </c>
      <c r="O75" s="2">
        <f>N75-M75</f>
        <v>-0.64600000000007185</v>
      </c>
      <c r="P75" s="21">
        <v>0.02</v>
      </c>
      <c r="Q75" s="6">
        <v>-1.3</v>
      </c>
      <c r="R75" s="2">
        <f t="shared" si="7"/>
        <v>897.80200000000002</v>
      </c>
      <c r="S75" s="6">
        <f t="shared" si="8"/>
        <v>-1.3</v>
      </c>
      <c r="T75" s="2">
        <f t="shared" si="9"/>
        <v>899.072</v>
      </c>
      <c r="U75" s="6" t="s">
        <v>105</v>
      </c>
      <c r="V75" s="2" t="s">
        <v>105</v>
      </c>
      <c r="W75" s="6" t="s">
        <v>105</v>
      </c>
      <c r="X75" s="2" t="s">
        <v>105</v>
      </c>
      <c r="Y75" s="6">
        <v>-1.3</v>
      </c>
      <c r="Z75" s="9">
        <f t="shared" si="10"/>
        <v>898.94799999999998</v>
      </c>
    </row>
    <row r="76" spans="1:26" ht="21.75" customHeight="1">
      <c r="A76" s="20" t="s">
        <v>103</v>
      </c>
      <c r="B76" s="2">
        <v>897.59900000000005</v>
      </c>
      <c r="C76" s="6">
        <v>5.9</v>
      </c>
      <c r="D76" s="2" t="s">
        <v>105</v>
      </c>
      <c r="E76" s="6" t="s">
        <v>105</v>
      </c>
      <c r="F76" s="2" t="s">
        <v>105</v>
      </c>
      <c r="G76" s="6" t="s">
        <v>105</v>
      </c>
      <c r="H76" s="2">
        <f>J76+1.27</f>
        <v>898.57099999999991</v>
      </c>
      <c r="I76" s="6">
        <v>5.75</v>
      </c>
      <c r="J76" s="2">
        <f t="shared" si="6"/>
        <v>897.30099999999993</v>
      </c>
      <c r="K76" s="6">
        <v>5.75</v>
      </c>
      <c r="L76" s="21">
        <v>-0.02</v>
      </c>
      <c r="M76" s="6">
        <v>898.077</v>
      </c>
      <c r="N76" s="2">
        <v>897.41599999999994</v>
      </c>
      <c r="O76" s="2">
        <f>N76-M76</f>
        <v>-0.66100000000005821</v>
      </c>
      <c r="P76" s="21">
        <v>0.02</v>
      </c>
      <c r="Q76" s="6">
        <v>-1.3</v>
      </c>
      <c r="R76" s="2">
        <f t="shared" si="7"/>
        <v>897.39</v>
      </c>
      <c r="S76" s="6">
        <f t="shared" si="8"/>
        <v>-1.3</v>
      </c>
      <c r="T76" s="2">
        <f t="shared" si="9"/>
        <v>898.66</v>
      </c>
      <c r="U76" s="6" t="s">
        <v>105</v>
      </c>
      <c r="V76" s="2" t="s">
        <v>105</v>
      </c>
      <c r="W76" s="6" t="s">
        <v>105</v>
      </c>
      <c r="X76" s="2" t="s">
        <v>105</v>
      </c>
      <c r="Y76" s="6">
        <v>-1.3</v>
      </c>
      <c r="Z76" s="9">
        <f t="shared" si="10"/>
        <v>898.53599999999994</v>
      </c>
    </row>
    <row r="77" spans="1:26" ht="21.75" customHeight="1">
      <c r="A77" s="20"/>
      <c r="B77" s="2"/>
      <c r="C77" s="6"/>
      <c r="D77" s="2"/>
      <c r="E77" s="6"/>
      <c r="F77" s="2"/>
      <c r="G77" s="6"/>
      <c r="H77" s="2"/>
      <c r="I77" s="6"/>
      <c r="J77" s="2"/>
      <c r="K77" s="2"/>
      <c r="L77" s="21"/>
      <c r="M77" s="6"/>
      <c r="N77" s="2"/>
      <c r="O77" s="2"/>
      <c r="P77" s="21"/>
      <c r="Q77" s="6"/>
      <c r="R77" s="2"/>
      <c r="S77" s="6"/>
      <c r="T77" s="2"/>
      <c r="U77" s="6"/>
      <c r="V77" s="2"/>
      <c r="W77" s="6"/>
      <c r="X77" s="2"/>
      <c r="Y77" s="6"/>
      <c r="Z77" s="9"/>
    </row>
    <row r="78" spans="1:26" ht="21.75" customHeight="1">
      <c r="A78" s="20"/>
      <c r="B78" s="2"/>
      <c r="C78" s="6"/>
      <c r="D78" s="2"/>
      <c r="E78" s="6"/>
      <c r="F78" s="2"/>
      <c r="G78" s="6"/>
      <c r="H78" s="2"/>
      <c r="I78" s="6"/>
      <c r="J78" s="2"/>
      <c r="K78" s="2"/>
      <c r="L78" s="21"/>
      <c r="M78" s="6"/>
      <c r="N78" s="2"/>
      <c r="O78" s="2"/>
      <c r="P78" s="21"/>
      <c r="Q78" s="6"/>
      <c r="R78" s="2"/>
      <c r="S78" s="6"/>
      <c r="T78" s="2"/>
      <c r="U78" s="6"/>
      <c r="V78" s="2"/>
      <c r="W78" s="6"/>
      <c r="X78" s="2"/>
      <c r="Y78" s="6"/>
      <c r="Z78" s="9"/>
    </row>
    <row r="79" spans="1:26" ht="21.75" customHeight="1">
      <c r="A79" s="20"/>
      <c r="B79" s="2"/>
      <c r="C79" s="6"/>
      <c r="D79" s="2"/>
      <c r="E79" s="6"/>
      <c r="F79" s="2"/>
      <c r="G79" s="6"/>
      <c r="H79" s="2"/>
      <c r="I79" s="6"/>
      <c r="J79" s="2"/>
      <c r="K79" s="2"/>
      <c r="L79" s="21"/>
      <c r="M79" s="6"/>
      <c r="N79" s="2"/>
      <c r="O79" s="2"/>
      <c r="P79" s="21"/>
      <c r="Q79" s="6"/>
      <c r="R79" s="2"/>
      <c r="S79" s="6"/>
      <c r="T79" s="2"/>
      <c r="U79" s="6"/>
      <c r="V79" s="2"/>
      <c r="W79" s="6"/>
      <c r="X79" s="2"/>
      <c r="Y79" s="6"/>
      <c r="Z79" s="9"/>
    </row>
    <row r="80" spans="1:26" ht="21.75" customHeight="1">
      <c r="A80" s="20"/>
      <c r="B80" s="2"/>
      <c r="C80" s="6"/>
      <c r="D80" s="2"/>
      <c r="E80" s="6"/>
      <c r="F80" s="2"/>
      <c r="G80" s="6"/>
      <c r="H80" s="2"/>
      <c r="I80" s="6"/>
      <c r="J80" s="2"/>
      <c r="K80" s="2"/>
      <c r="L80" s="21"/>
      <c r="M80" s="6"/>
      <c r="N80" s="2"/>
      <c r="O80" s="2"/>
      <c r="P80" s="21"/>
      <c r="Q80" s="6"/>
      <c r="R80" s="2"/>
      <c r="S80" s="6"/>
      <c r="T80" s="2"/>
      <c r="U80" s="6"/>
      <c r="V80" s="2"/>
      <c r="W80" s="6"/>
      <c r="X80" s="2"/>
      <c r="Y80" s="6"/>
      <c r="Z80" s="9"/>
    </row>
    <row r="81" spans="1:26" ht="21.75" customHeight="1">
      <c r="A81" s="20"/>
      <c r="B81" s="2"/>
      <c r="C81" s="6"/>
      <c r="D81" s="2"/>
      <c r="E81" s="6"/>
      <c r="F81" s="2"/>
      <c r="G81" s="6"/>
      <c r="H81" s="2"/>
      <c r="I81" s="6"/>
      <c r="J81" s="2"/>
      <c r="K81" s="2"/>
      <c r="L81" s="21"/>
      <c r="M81" s="6"/>
      <c r="N81" s="2"/>
      <c r="O81" s="2"/>
      <c r="P81" s="21"/>
      <c r="Q81" s="6"/>
      <c r="R81" s="2"/>
      <c r="S81" s="6"/>
      <c r="T81" s="2"/>
      <c r="U81" s="6"/>
      <c r="V81" s="2"/>
      <c r="W81" s="6"/>
      <c r="X81" s="2"/>
      <c r="Y81" s="6"/>
      <c r="Z81" s="9"/>
    </row>
    <row r="82" spans="1:26" ht="21.75" customHeight="1">
      <c r="A82" s="20"/>
      <c r="B82" s="2"/>
      <c r="C82" s="6"/>
      <c r="D82" s="2"/>
      <c r="E82" s="6"/>
      <c r="F82" s="2"/>
      <c r="G82" s="6"/>
      <c r="H82" s="2"/>
      <c r="I82" s="6"/>
      <c r="J82" s="2"/>
      <c r="K82" s="2"/>
      <c r="L82" s="21"/>
      <c r="M82" s="6"/>
      <c r="N82" s="2"/>
      <c r="O82" s="2"/>
      <c r="P82" s="21"/>
      <c r="Q82" s="6"/>
      <c r="R82" s="2"/>
      <c r="S82" s="6"/>
      <c r="T82" s="2"/>
      <c r="U82" s="6"/>
      <c r="V82" s="2"/>
      <c r="W82" s="6"/>
      <c r="X82" s="2"/>
      <c r="Y82" s="6"/>
      <c r="Z82" s="9"/>
    </row>
    <row r="83" spans="1:26" ht="21.75" customHeight="1">
      <c r="A83" s="20"/>
      <c r="B83" s="2"/>
      <c r="C83" s="6"/>
      <c r="D83" s="2"/>
      <c r="E83" s="6"/>
      <c r="F83" s="2"/>
      <c r="G83" s="6"/>
      <c r="H83" s="2"/>
      <c r="I83" s="6"/>
      <c r="J83" s="2"/>
      <c r="K83" s="2"/>
      <c r="L83" s="21"/>
      <c r="M83" s="6"/>
      <c r="N83" s="2"/>
      <c r="O83" s="2"/>
      <c r="P83" s="21"/>
      <c r="Q83" s="6"/>
      <c r="R83" s="2"/>
      <c r="S83" s="6"/>
      <c r="T83" s="2"/>
      <c r="U83" s="6"/>
      <c r="V83" s="2"/>
      <c r="W83" s="6"/>
      <c r="X83" s="2"/>
      <c r="Y83" s="6"/>
      <c r="Z83" s="9"/>
    </row>
    <row r="84" spans="1:26" ht="21.75" customHeight="1">
      <c r="A84" s="20"/>
      <c r="B84" s="2"/>
      <c r="C84" s="6"/>
      <c r="D84" s="2"/>
      <c r="E84" s="6"/>
      <c r="F84" s="2"/>
      <c r="G84" s="6"/>
      <c r="H84" s="2"/>
      <c r="I84" s="6"/>
      <c r="J84" s="2"/>
      <c r="K84" s="2"/>
      <c r="L84" s="21"/>
      <c r="M84" s="6"/>
      <c r="N84" s="2"/>
      <c r="O84" s="2"/>
      <c r="P84" s="21"/>
      <c r="Q84" s="6"/>
      <c r="R84" s="2"/>
      <c r="S84" s="6"/>
      <c r="T84" s="2"/>
      <c r="U84" s="6"/>
      <c r="V84" s="2"/>
      <c r="W84" s="6"/>
      <c r="X84" s="2"/>
      <c r="Y84" s="6"/>
      <c r="Z84" s="9"/>
    </row>
    <row r="85" spans="1:26" ht="21.75" customHeight="1" thickBot="1">
      <c r="A85" s="22"/>
      <c r="B85" s="4"/>
      <c r="C85" s="7"/>
      <c r="D85" s="4"/>
      <c r="E85" s="7"/>
      <c r="F85" s="4"/>
      <c r="G85" s="7"/>
      <c r="H85" s="4"/>
      <c r="I85" s="7"/>
      <c r="J85" s="4"/>
      <c r="K85" s="4"/>
      <c r="L85" s="25"/>
      <c r="M85" s="7"/>
      <c r="N85" s="4"/>
      <c r="O85" s="4"/>
      <c r="P85" s="25"/>
      <c r="Q85" s="7"/>
      <c r="R85" s="4"/>
      <c r="S85" s="7"/>
      <c r="T85" s="4"/>
      <c r="U85" s="7"/>
      <c r="V85" s="4"/>
      <c r="W85" s="7"/>
      <c r="X85" s="4"/>
      <c r="Y85" s="7"/>
      <c r="Z85" s="10"/>
    </row>
    <row r="86" spans="1:26" ht="21.75" customHeight="1"/>
    <row r="87" spans="1:26" ht="21.75" customHeight="1"/>
    <row r="88" spans="1:26" ht="21.75" customHeight="1"/>
    <row r="89" spans="1:26" ht="21.75" customHeight="1"/>
    <row r="90" spans="1:26" ht="21.75" customHeight="1"/>
    <row r="91" spans="1:26" ht="21.75" customHeight="1"/>
    <row r="92" spans="1:26" ht="21.75" customHeight="1"/>
    <row r="93" spans="1:26" ht="21.75" customHeight="1"/>
    <row r="94" spans="1:26" ht="21.75" customHeight="1"/>
    <row r="95" spans="1:26" ht="21.75" customHeight="1"/>
    <row r="96" spans="1:26" ht="21.75" customHeight="1"/>
    <row r="97" ht="21.75" customHeight="1"/>
    <row r="98" ht="21.75" customHeight="1"/>
    <row r="99" ht="21.75" customHeight="1"/>
    <row r="100" ht="21.75" customHeight="1"/>
    <row r="101" ht="21.75" customHeight="1"/>
    <row r="102" ht="21.75" customHeight="1"/>
    <row r="103" ht="21.75" customHeight="1"/>
    <row r="104" ht="21.75" customHeight="1"/>
    <row r="105" ht="21.75" customHeight="1"/>
    <row r="106" ht="21.75" customHeight="1"/>
    <row r="107" ht="21.75" customHeight="1"/>
    <row r="108" ht="21.75" customHeight="1"/>
    <row r="109" ht="21.75" customHeight="1"/>
    <row r="110" ht="21.75" customHeight="1"/>
    <row r="111" ht="21.75" customHeight="1"/>
    <row r="112" ht="21.75" customHeight="1"/>
    <row r="113" ht="21.75" customHeight="1"/>
    <row r="114" ht="21.75" customHeight="1"/>
    <row r="115" ht="21.75" customHeight="1"/>
    <row r="116" ht="21.75" customHeight="1"/>
    <row r="117" ht="21.75" customHeight="1"/>
    <row r="118" ht="21.75" customHeight="1"/>
    <row r="119" ht="21.75" customHeight="1"/>
    <row r="120" ht="21.75" customHeight="1"/>
    <row r="121" ht="21.75" customHeight="1"/>
    <row r="122" ht="21.75" customHeight="1"/>
    <row r="123" ht="21.75" customHeight="1"/>
    <row r="124" ht="21.75" customHeight="1"/>
    <row r="125" ht="21.75" customHeight="1"/>
    <row r="126" ht="21.75" customHeight="1"/>
    <row r="127" ht="21.75" customHeight="1"/>
    <row r="128" ht="21.75" customHeight="1"/>
    <row r="129" ht="21.75" customHeight="1"/>
    <row r="130" ht="21.75" customHeight="1"/>
    <row r="131" ht="21.75" customHeight="1"/>
    <row r="132" ht="21.75" customHeight="1"/>
    <row r="133" ht="21.75" customHeight="1"/>
    <row r="134" ht="21.75" customHeight="1"/>
    <row r="135" ht="21.75" customHeight="1"/>
    <row r="136" ht="21.75" customHeight="1"/>
    <row r="137" ht="21.75" customHeight="1"/>
    <row r="138" ht="21.75" customHeight="1"/>
    <row r="139" ht="21.75" customHeight="1"/>
    <row r="140" ht="21.75" customHeight="1"/>
    <row r="141" ht="21.75" customHeight="1"/>
    <row r="142" ht="21.75" customHeight="1"/>
    <row r="143" ht="21.75" customHeight="1"/>
    <row r="144" ht="21.75" customHeight="1"/>
    <row r="145" ht="21.75" customHeight="1"/>
    <row r="146" ht="21.75" customHeight="1"/>
    <row r="147" ht="21.75" customHeight="1"/>
    <row r="148" ht="21.75" customHeight="1"/>
    <row r="149" ht="21.75" customHeight="1"/>
    <row r="150" ht="21.75" customHeight="1"/>
    <row r="151" ht="21.75" customHeight="1"/>
    <row r="152" ht="21.75" customHeight="1"/>
    <row r="153" ht="21.75" customHeight="1"/>
    <row r="154" ht="21.75" customHeight="1"/>
    <row r="155" ht="21.75" customHeight="1"/>
  </sheetData>
  <mergeCells count="30">
    <mergeCell ref="A9:Z9"/>
    <mergeCell ref="Y7:Y8"/>
    <mergeCell ref="Z7:Z8"/>
    <mergeCell ref="J7:K7"/>
    <mergeCell ref="L7:L8"/>
    <mergeCell ref="P7:P8"/>
    <mergeCell ref="Q7:R7"/>
    <mergeCell ref="S7:T7"/>
    <mergeCell ref="U7:V7"/>
    <mergeCell ref="C7:C8"/>
    <mergeCell ref="D7:E7"/>
    <mergeCell ref="F7:G7"/>
    <mergeCell ref="H7:I7"/>
    <mergeCell ref="W7:X7"/>
    <mergeCell ref="A1:Z1"/>
    <mergeCell ref="J4:Z4"/>
    <mergeCell ref="A5:A8"/>
    <mergeCell ref="B5:L5"/>
    <mergeCell ref="M5:O5"/>
    <mergeCell ref="P5:Z5"/>
    <mergeCell ref="B6:C6"/>
    <mergeCell ref="D6:G6"/>
    <mergeCell ref="H6:L6"/>
    <mergeCell ref="M6:M8"/>
    <mergeCell ref="N6:N8"/>
    <mergeCell ref="O6:O8"/>
    <mergeCell ref="P6:T6"/>
    <mergeCell ref="U6:X6"/>
    <mergeCell ref="Y6:Z6"/>
    <mergeCell ref="B7:B8"/>
  </mergeCells>
  <printOptions horizontalCentered="1"/>
  <pageMargins left="0.39370078740157483" right="0.39370078740157483" top="0.98425196850393704" bottom="0.39370078740157483" header="0.51181102362204722" footer="0.11811023622047245"/>
  <pageSetup paperSize="9" scale="50" firstPageNumber="83" fitToHeight="2" orientation="landscape" horizontalDpi="300" verticalDpi="300" r:id="rId1"/>
  <headerFooter alignWithMargins="0">
    <oddFooter>&amp;R&amp;11&amp;F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Z155"/>
  <sheetViews>
    <sheetView showGridLines="0" zoomScale="60" zoomScaleNormal="60" workbookViewId="0">
      <selection sqref="A1:Z1"/>
    </sheetView>
  </sheetViews>
  <sheetFormatPr defaultRowHeight="12.75"/>
  <cols>
    <col min="1" max="1" width="13" style="16" customWidth="1"/>
    <col min="2" max="2" width="11.5703125" style="18" customWidth="1"/>
    <col min="3" max="3" width="7.85546875" style="17" customWidth="1"/>
    <col min="4" max="4" width="11.5703125" style="18" customWidth="1"/>
    <col min="5" max="5" width="7.85546875" style="17" customWidth="1"/>
    <col min="6" max="6" width="11.5703125" style="18" customWidth="1"/>
    <col min="7" max="7" width="7.85546875" style="17" customWidth="1"/>
    <col min="8" max="8" width="11.5703125" style="17" customWidth="1"/>
    <col min="9" max="9" width="7.85546875" style="17" customWidth="1"/>
    <col min="10" max="10" width="11.5703125" style="18" customWidth="1"/>
    <col min="11" max="11" width="7.85546875" style="17" customWidth="1"/>
    <col min="12" max="12" width="9.5703125" style="18" customWidth="1"/>
    <col min="13" max="13" width="11.5703125" style="18" customWidth="1"/>
    <col min="14" max="14" width="11.5703125" style="17" customWidth="1"/>
    <col min="15" max="15" width="9.5703125" style="17" customWidth="1"/>
    <col min="16" max="16" width="9.5703125" style="18" customWidth="1"/>
    <col min="17" max="17" width="7.85546875" style="18" customWidth="1"/>
    <col min="18" max="18" width="11.5703125" style="17" customWidth="1"/>
    <col min="19" max="19" width="7.85546875" style="17" customWidth="1"/>
    <col min="20" max="20" width="11.5703125" style="17" customWidth="1"/>
    <col min="21" max="21" width="7.85546875" style="18" customWidth="1"/>
    <col min="22" max="22" width="11.5703125" style="17" customWidth="1"/>
    <col min="23" max="23" width="7.85546875" style="18" customWidth="1"/>
    <col min="24" max="24" width="11.5703125" style="17" customWidth="1"/>
    <col min="25" max="25" width="7.85546875" style="18" customWidth="1"/>
    <col min="26" max="26" width="11.5703125" style="17" customWidth="1"/>
    <col min="27" max="16384" width="9.140625" style="16"/>
  </cols>
  <sheetData>
    <row r="1" spans="1:26" s="41" customFormat="1" ht="26.25" customHeight="1">
      <c r="A1" s="45" t="s">
        <v>108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7"/>
    </row>
    <row r="2" spans="1:26" s="36" customFormat="1" ht="18" customHeight="1">
      <c r="A2" s="32" t="s">
        <v>106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4"/>
      <c r="O2" s="34"/>
      <c r="P2" s="33"/>
      <c r="Q2" s="33"/>
      <c r="R2" s="33"/>
      <c r="S2" s="33"/>
      <c r="T2" s="33"/>
      <c r="U2" s="33"/>
      <c r="V2" s="33"/>
      <c r="W2" s="33"/>
      <c r="X2" s="33"/>
      <c r="Y2" s="34"/>
      <c r="Z2" s="35"/>
    </row>
    <row r="3" spans="1:26" s="36" customFormat="1" ht="18" customHeight="1">
      <c r="A3" s="37" t="s">
        <v>107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4"/>
      <c r="O3" s="34"/>
      <c r="P3" s="38"/>
      <c r="Q3" s="38"/>
      <c r="R3" s="38"/>
      <c r="S3" s="38"/>
      <c r="T3" s="38"/>
      <c r="U3" s="38"/>
      <c r="V3" s="38"/>
      <c r="W3" s="38"/>
      <c r="X3" s="38"/>
      <c r="Y3" s="34"/>
      <c r="Z3" s="35"/>
    </row>
    <row r="4" spans="1:26" s="36" customFormat="1" ht="18" customHeight="1" thickBot="1">
      <c r="A4" s="37"/>
      <c r="B4" s="39"/>
      <c r="C4" s="40"/>
      <c r="D4" s="39"/>
      <c r="E4" s="40"/>
      <c r="F4" s="39"/>
      <c r="G4" s="40"/>
      <c r="H4" s="40"/>
      <c r="I4" s="40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8"/>
    </row>
    <row r="5" spans="1:26" s="42" customFormat="1" ht="18.75" customHeight="1">
      <c r="A5" s="52" t="s">
        <v>7</v>
      </c>
      <c r="B5" s="59" t="s">
        <v>3</v>
      </c>
      <c r="C5" s="59"/>
      <c r="D5" s="59"/>
      <c r="E5" s="59"/>
      <c r="F5" s="59"/>
      <c r="G5" s="59"/>
      <c r="H5" s="59"/>
      <c r="I5" s="59"/>
      <c r="J5" s="59"/>
      <c r="K5" s="59"/>
      <c r="L5" s="59"/>
      <c r="M5" s="59" t="s">
        <v>0</v>
      </c>
      <c r="N5" s="59"/>
      <c r="O5" s="59"/>
      <c r="P5" s="59" t="s">
        <v>4</v>
      </c>
      <c r="Q5" s="59"/>
      <c r="R5" s="59"/>
      <c r="S5" s="59"/>
      <c r="T5" s="59"/>
      <c r="U5" s="59"/>
      <c r="V5" s="59"/>
      <c r="W5" s="59"/>
      <c r="X5" s="59"/>
      <c r="Y5" s="59"/>
      <c r="Z5" s="62"/>
    </row>
    <row r="6" spans="1:26" s="42" customFormat="1" ht="18.75" customHeight="1">
      <c r="A6" s="53"/>
      <c r="B6" s="60" t="s">
        <v>1</v>
      </c>
      <c r="C6" s="60"/>
      <c r="D6" s="60" t="s">
        <v>15</v>
      </c>
      <c r="E6" s="60"/>
      <c r="F6" s="60"/>
      <c r="G6" s="60"/>
      <c r="H6" s="60" t="s">
        <v>5</v>
      </c>
      <c r="I6" s="60"/>
      <c r="J6" s="60"/>
      <c r="K6" s="60"/>
      <c r="L6" s="60"/>
      <c r="M6" s="55" t="s">
        <v>59</v>
      </c>
      <c r="N6" s="70" t="s">
        <v>56</v>
      </c>
      <c r="O6" s="48" t="s">
        <v>57</v>
      </c>
      <c r="P6" s="63" t="s">
        <v>5</v>
      </c>
      <c r="Q6" s="63"/>
      <c r="R6" s="63"/>
      <c r="S6" s="63"/>
      <c r="T6" s="63"/>
      <c r="U6" s="55" t="s">
        <v>15</v>
      </c>
      <c r="V6" s="55"/>
      <c r="W6" s="55"/>
      <c r="X6" s="55"/>
      <c r="Y6" s="60" t="s">
        <v>1</v>
      </c>
      <c r="Z6" s="61"/>
    </row>
    <row r="7" spans="1:26" s="42" customFormat="1" ht="18.75" customHeight="1">
      <c r="A7" s="53"/>
      <c r="B7" s="50" t="s">
        <v>2</v>
      </c>
      <c r="C7" s="63" t="s">
        <v>55</v>
      </c>
      <c r="D7" s="50" t="s">
        <v>9</v>
      </c>
      <c r="E7" s="69"/>
      <c r="F7" s="50" t="s">
        <v>8</v>
      </c>
      <c r="G7" s="50"/>
      <c r="H7" s="50" t="s">
        <v>53</v>
      </c>
      <c r="I7" s="50"/>
      <c r="J7" s="60" t="s">
        <v>54</v>
      </c>
      <c r="K7" s="60"/>
      <c r="L7" s="55" t="s">
        <v>58</v>
      </c>
      <c r="M7" s="55"/>
      <c r="N7" s="70"/>
      <c r="O7" s="48"/>
      <c r="P7" s="55" t="s">
        <v>58</v>
      </c>
      <c r="Q7" s="60" t="s">
        <v>54</v>
      </c>
      <c r="R7" s="60"/>
      <c r="S7" s="50" t="s">
        <v>53</v>
      </c>
      <c r="T7" s="50"/>
      <c r="U7" s="50" t="s">
        <v>8</v>
      </c>
      <c r="V7" s="50"/>
      <c r="W7" s="50" t="s">
        <v>9</v>
      </c>
      <c r="X7" s="69"/>
      <c r="Y7" s="50" t="s">
        <v>6</v>
      </c>
      <c r="Z7" s="61" t="s">
        <v>2</v>
      </c>
    </row>
    <row r="8" spans="1:26" s="42" customFormat="1" ht="18.75" customHeight="1" thickBot="1">
      <c r="A8" s="54"/>
      <c r="B8" s="51"/>
      <c r="C8" s="64"/>
      <c r="D8" s="43" t="s">
        <v>2</v>
      </c>
      <c r="E8" s="44" t="s">
        <v>55</v>
      </c>
      <c r="F8" s="43" t="s">
        <v>2</v>
      </c>
      <c r="G8" s="44" t="s">
        <v>55</v>
      </c>
      <c r="H8" s="43" t="s">
        <v>2</v>
      </c>
      <c r="I8" s="44" t="s">
        <v>55</v>
      </c>
      <c r="J8" s="43" t="s">
        <v>2</v>
      </c>
      <c r="K8" s="44" t="s">
        <v>55</v>
      </c>
      <c r="L8" s="56"/>
      <c r="M8" s="56"/>
      <c r="N8" s="71"/>
      <c r="O8" s="49"/>
      <c r="P8" s="56"/>
      <c r="Q8" s="44" t="s">
        <v>55</v>
      </c>
      <c r="R8" s="43" t="s">
        <v>2</v>
      </c>
      <c r="S8" s="44" t="s">
        <v>55</v>
      </c>
      <c r="T8" s="43" t="s">
        <v>2</v>
      </c>
      <c r="U8" s="44" t="s">
        <v>55</v>
      </c>
      <c r="V8" s="43" t="s">
        <v>2</v>
      </c>
      <c r="W8" s="44" t="s">
        <v>55</v>
      </c>
      <c r="X8" s="43" t="s">
        <v>2</v>
      </c>
      <c r="Y8" s="51"/>
      <c r="Z8" s="65"/>
    </row>
    <row r="9" spans="1:26" s="19" customFormat="1" ht="30" customHeight="1">
      <c r="A9" s="66" t="s">
        <v>10</v>
      </c>
      <c r="B9" s="67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67"/>
      <c r="Y9" s="67"/>
      <c r="Z9" s="68"/>
    </row>
    <row r="10" spans="1:26" ht="21.75" customHeight="1">
      <c r="A10" s="20" t="s">
        <v>23</v>
      </c>
      <c r="B10" s="2">
        <v>918.63900000000001</v>
      </c>
      <c r="C10" s="6">
        <v>2.46</v>
      </c>
      <c r="D10" s="2" t="s">
        <v>105</v>
      </c>
      <c r="E10" s="6" t="s">
        <v>105</v>
      </c>
      <c r="F10" s="2" t="s">
        <v>105</v>
      </c>
      <c r="G10" s="6" t="s">
        <v>105</v>
      </c>
      <c r="H10" s="2">
        <f>J10+1.27</f>
        <v>918.82279999999992</v>
      </c>
      <c r="I10" s="6">
        <f>K10</f>
        <v>2.46</v>
      </c>
      <c r="J10" s="2">
        <f>N10+K10*L10</f>
        <v>917.55279999999993</v>
      </c>
      <c r="K10" s="6">
        <v>2.46</v>
      </c>
      <c r="L10" s="21">
        <v>-0.02</v>
      </c>
      <c r="M10" s="2">
        <v>918.59500000000003</v>
      </c>
      <c r="N10" s="2">
        <v>917.60199999999998</v>
      </c>
      <c r="O10" s="2">
        <f t="shared" ref="O10:O71" si="0">N10-M10</f>
        <v>-0.99300000000005184</v>
      </c>
      <c r="P10" s="21">
        <v>0.02</v>
      </c>
      <c r="Q10" s="6">
        <v>5.9</v>
      </c>
      <c r="R10" s="2">
        <f>N10+Q10*P10</f>
        <v>917.72</v>
      </c>
      <c r="S10" s="6">
        <f>Q10</f>
        <v>5.9</v>
      </c>
      <c r="T10" s="2">
        <f>R10+1.27</f>
        <v>918.99</v>
      </c>
      <c r="U10" s="6" t="s">
        <v>105</v>
      </c>
      <c r="V10" s="2" t="s">
        <v>105</v>
      </c>
      <c r="W10" s="6" t="s">
        <v>105</v>
      </c>
      <c r="X10" s="2" t="s">
        <v>105</v>
      </c>
      <c r="Y10" s="6">
        <v>5.9</v>
      </c>
      <c r="Z10" s="9">
        <v>918.45799999999997</v>
      </c>
    </row>
    <row r="11" spans="1:26" ht="21.75" customHeight="1">
      <c r="A11" s="20">
        <v>739</v>
      </c>
      <c r="B11" s="2">
        <v>918.29600000000005</v>
      </c>
      <c r="C11" s="6">
        <v>2.4700000000000002</v>
      </c>
      <c r="D11" s="3" t="s">
        <v>105</v>
      </c>
      <c r="E11" s="14" t="s">
        <v>105</v>
      </c>
      <c r="F11" s="3" t="s">
        <v>105</v>
      </c>
      <c r="G11" s="14" t="s">
        <v>105</v>
      </c>
      <c r="H11" s="2">
        <f t="shared" ref="H11:H74" si="1">J11+1.27</f>
        <v>918.41160000000002</v>
      </c>
      <c r="I11" s="6">
        <f t="shared" ref="I11:I33" si="2">K11</f>
        <v>2.4700000000000002</v>
      </c>
      <c r="J11" s="2">
        <f t="shared" ref="J11:J74" si="3">N11+K11*L11</f>
        <v>917.14160000000004</v>
      </c>
      <c r="K11" s="6">
        <v>2.4700000000000002</v>
      </c>
      <c r="L11" s="21">
        <v>-0.02</v>
      </c>
      <c r="M11" s="2">
        <v>918.23400000000004</v>
      </c>
      <c r="N11" s="2">
        <v>917.19100000000003</v>
      </c>
      <c r="O11" s="2">
        <f t="shared" si="0"/>
        <v>-1.0430000000000064</v>
      </c>
      <c r="P11" s="21">
        <v>0.02</v>
      </c>
      <c r="Q11" s="6">
        <v>5.9</v>
      </c>
      <c r="R11" s="2">
        <f t="shared" ref="R11:R74" si="4">N11+Q11*P11</f>
        <v>917.30900000000008</v>
      </c>
      <c r="S11" s="6">
        <f t="shared" ref="S11:S74" si="5">Q11</f>
        <v>5.9</v>
      </c>
      <c r="T11" s="2">
        <f t="shared" ref="T11:T74" si="6">R11+1.27</f>
        <v>918.57900000000006</v>
      </c>
      <c r="U11" s="14" t="s">
        <v>105</v>
      </c>
      <c r="V11" s="3" t="s">
        <v>105</v>
      </c>
      <c r="W11" s="14" t="s">
        <v>105</v>
      </c>
      <c r="X11" s="3" t="s">
        <v>105</v>
      </c>
      <c r="Y11" s="6">
        <v>5.9</v>
      </c>
      <c r="Z11" s="9">
        <v>918.08100000000002</v>
      </c>
    </row>
    <row r="12" spans="1:26" ht="21.75" customHeight="1">
      <c r="A12" s="20" t="s">
        <v>24</v>
      </c>
      <c r="B12" s="2">
        <v>917.95</v>
      </c>
      <c r="C12" s="6">
        <v>2.4900000000000002</v>
      </c>
      <c r="D12" s="2" t="s">
        <v>105</v>
      </c>
      <c r="E12" s="6" t="s">
        <v>105</v>
      </c>
      <c r="F12" s="2" t="s">
        <v>105</v>
      </c>
      <c r="G12" s="6" t="s">
        <v>105</v>
      </c>
      <c r="H12" s="2">
        <f t="shared" si="1"/>
        <v>918.04520000000002</v>
      </c>
      <c r="I12" s="6">
        <f t="shared" si="2"/>
        <v>2.4900000000000002</v>
      </c>
      <c r="J12" s="2">
        <f t="shared" si="3"/>
        <v>916.77520000000004</v>
      </c>
      <c r="K12" s="6">
        <v>2.4900000000000002</v>
      </c>
      <c r="L12" s="21">
        <v>-0.02</v>
      </c>
      <c r="M12" s="2">
        <v>917.87099999999998</v>
      </c>
      <c r="N12" s="2">
        <v>916.82500000000005</v>
      </c>
      <c r="O12" s="2">
        <f t="shared" si="0"/>
        <v>-1.0459999999999354</v>
      </c>
      <c r="P12" s="21">
        <v>0.02</v>
      </c>
      <c r="Q12" s="6">
        <v>5.9</v>
      </c>
      <c r="R12" s="2">
        <f t="shared" si="4"/>
        <v>916.9430000000001</v>
      </c>
      <c r="S12" s="6">
        <f t="shared" si="5"/>
        <v>5.9</v>
      </c>
      <c r="T12" s="2">
        <f t="shared" si="6"/>
        <v>918.21300000000008</v>
      </c>
      <c r="U12" s="6" t="s">
        <v>105</v>
      </c>
      <c r="V12" s="2" t="s">
        <v>105</v>
      </c>
      <c r="W12" s="6" t="s">
        <v>105</v>
      </c>
      <c r="X12" s="2" t="s">
        <v>105</v>
      </c>
      <c r="Y12" s="6">
        <v>5.9</v>
      </c>
      <c r="Z12" s="9">
        <v>917.67700000000002</v>
      </c>
    </row>
    <row r="13" spans="1:26" ht="21.75" customHeight="1">
      <c r="A13" s="20">
        <v>740</v>
      </c>
      <c r="B13" s="2">
        <v>917.69399999999996</v>
      </c>
      <c r="C13" s="6">
        <v>2.34</v>
      </c>
      <c r="D13" s="2" t="s">
        <v>105</v>
      </c>
      <c r="E13" s="6" t="s">
        <v>105</v>
      </c>
      <c r="F13" s="2" t="s">
        <v>105</v>
      </c>
      <c r="G13" s="6" t="s">
        <v>105</v>
      </c>
      <c r="H13" s="2">
        <f t="shared" si="1"/>
        <v>917.72820000000002</v>
      </c>
      <c r="I13" s="6">
        <f t="shared" si="2"/>
        <v>2.34</v>
      </c>
      <c r="J13" s="2">
        <f t="shared" si="3"/>
        <v>916.45820000000003</v>
      </c>
      <c r="K13" s="6">
        <v>2.34</v>
      </c>
      <c r="L13" s="21">
        <v>-0.02</v>
      </c>
      <c r="M13" s="2">
        <v>917.59299999999996</v>
      </c>
      <c r="N13" s="2">
        <v>916.505</v>
      </c>
      <c r="O13" s="2">
        <f t="shared" si="0"/>
        <v>-1.0879999999999654</v>
      </c>
      <c r="P13" s="21">
        <v>0.02</v>
      </c>
      <c r="Q13" s="6">
        <v>5.9</v>
      </c>
      <c r="R13" s="2">
        <f t="shared" si="4"/>
        <v>916.62300000000005</v>
      </c>
      <c r="S13" s="6">
        <f t="shared" si="5"/>
        <v>5.9</v>
      </c>
      <c r="T13" s="2">
        <f t="shared" si="6"/>
        <v>917.89300000000003</v>
      </c>
      <c r="U13" s="6" t="s">
        <v>105</v>
      </c>
      <c r="V13" s="2" t="s">
        <v>105</v>
      </c>
      <c r="W13" s="6" t="s">
        <v>105</v>
      </c>
      <c r="X13" s="2" t="s">
        <v>105</v>
      </c>
      <c r="Y13" s="6">
        <v>5.9</v>
      </c>
      <c r="Z13" s="9">
        <v>917.303</v>
      </c>
    </row>
    <row r="14" spans="1:26" ht="21.75" customHeight="1">
      <c r="A14" s="20" t="s">
        <v>25</v>
      </c>
      <c r="B14" s="2">
        <v>917.447</v>
      </c>
      <c r="C14" s="6">
        <v>2.35</v>
      </c>
      <c r="D14" s="2" t="s">
        <v>105</v>
      </c>
      <c r="E14" s="6" t="s">
        <v>105</v>
      </c>
      <c r="F14" s="2" t="s">
        <v>105</v>
      </c>
      <c r="G14" s="6" t="s">
        <v>105</v>
      </c>
      <c r="H14" s="2">
        <f t="shared" si="1"/>
        <v>917.45399999999995</v>
      </c>
      <c r="I14" s="6">
        <f t="shared" si="2"/>
        <v>2.35</v>
      </c>
      <c r="J14" s="2">
        <f t="shared" si="3"/>
        <v>916.18399999999997</v>
      </c>
      <c r="K14" s="6">
        <v>2.35</v>
      </c>
      <c r="L14" s="21">
        <v>-0.02</v>
      </c>
      <c r="M14" s="2">
        <v>917.31399999999996</v>
      </c>
      <c r="N14" s="2">
        <v>916.23099999999999</v>
      </c>
      <c r="O14" s="2">
        <f t="shared" si="0"/>
        <v>-1.08299999999997</v>
      </c>
      <c r="P14" s="21">
        <v>0.02</v>
      </c>
      <c r="Q14" s="6">
        <v>5.9</v>
      </c>
      <c r="R14" s="2">
        <f t="shared" si="4"/>
        <v>916.34900000000005</v>
      </c>
      <c r="S14" s="6">
        <f t="shared" si="5"/>
        <v>5.9</v>
      </c>
      <c r="T14" s="2">
        <f t="shared" si="6"/>
        <v>917.61900000000003</v>
      </c>
      <c r="U14" s="6" t="s">
        <v>105</v>
      </c>
      <c r="V14" s="2" t="s">
        <v>105</v>
      </c>
      <c r="W14" s="6" t="s">
        <v>105</v>
      </c>
      <c r="X14" s="2" t="s">
        <v>105</v>
      </c>
      <c r="Y14" s="6">
        <v>5.9</v>
      </c>
      <c r="Z14" s="9">
        <v>916.88599999999997</v>
      </c>
    </row>
    <row r="15" spans="1:26" ht="21.75" customHeight="1">
      <c r="A15" s="20">
        <v>741</v>
      </c>
      <c r="B15" s="2">
        <v>917.245</v>
      </c>
      <c r="C15" s="6">
        <v>2.5</v>
      </c>
      <c r="D15" s="2" t="s">
        <v>105</v>
      </c>
      <c r="E15" s="6" t="s">
        <v>105</v>
      </c>
      <c r="F15" s="2" t="s">
        <v>105</v>
      </c>
      <c r="G15" s="6" t="s">
        <v>105</v>
      </c>
      <c r="H15" s="2">
        <f t="shared" si="1"/>
        <v>917.22199999999998</v>
      </c>
      <c r="I15" s="6">
        <f t="shared" si="2"/>
        <v>2.5</v>
      </c>
      <c r="J15" s="2">
        <f t="shared" si="3"/>
        <v>915.952</v>
      </c>
      <c r="K15" s="6">
        <v>2.5</v>
      </c>
      <c r="L15" s="21">
        <v>-0.02</v>
      </c>
      <c r="M15" s="2">
        <v>917.03800000000001</v>
      </c>
      <c r="N15" s="2">
        <v>916.00199999999995</v>
      </c>
      <c r="O15" s="2">
        <f t="shared" si="0"/>
        <v>-1.0360000000000582</v>
      </c>
      <c r="P15" s="21">
        <v>0.02</v>
      </c>
      <c r="Q15" s="6">
        <v>5.9</v>
      </c>
      <c r="R15" s="2">
        <f t="shared" si="4"/>
        <v>916.12</v>
      </c>
      <c r="S15" s="6">
        <f t="shared" si="5"/>
        <v>5.9</v>
      </c>
      <c r="T15" s="2">
        <f t="shared" si="6"/>
        <v>917.39</v>
      </c>
      <c r="U15" s="6" t="s">
        <v>105</v>
      </c>
      <c r="V15" s="2" t="s">
        <v>105</v>
      </c>
      <c r="W15" s="6" t="s">
        <v>105</v>
      </c>
      <c r="X15" s="2" t="s">
        <v>105</v>
      </c>
      <c r="Y15" s="6">
        <v>5.9</v>
      </c>
      <c r="Z15" s="9">
        <v>916.42899999999997</v>
      </c>
    </row>
    <row r="16" spans="1:26" ht="21.75" customHeight="1">
      <c r="A16" s="20" t="s">
        <v>26</v>
      </c>
      <c r="B16" s="2">
        <v>917.05100000000004</v>
      </c>
      <c r="C16" s="6">
        <v>2.48</v>
      </c>
      <c r="D16" s="2" t="s">
        <v>105</v>
      </c>
      <c r="E16" s="6" t="s">
        <v>105</v>
      </c>
      <c r="F16" s="2" t="s">
        <v>105</v>
      </c>
      <c r="G16" s="6" t="s">
        <v>105</v>
      </c>
      <c r="H16" s="2">
        <f t="shared" si="1"/>
        <v>917.03939999999989</v>
      </c>
      <c r="I16" s="6">
        <f t="shared" si="2"/>
        <v>2.48</v>
      </c>
      <c r="J16" s="2">
        <f t="shared" si="3"/>
        <v>915.76939999999991</v>
      </c>
      <c r="K16" s="6">
        <v>2.48</v>
      </c>
      <c r="L16" s="21">
        <v>-0.02</v>
      </c>
      <c r="M16" s="2">
        <v>916.904</v>
      </c>
      <c r="N16" s="2">
        <v>915.81899999999996</v>
      </c>
      <c r="O16" s="2">
        <f t="shared" si="0"/>
        <v>-1.0850000000000364</v>
      </c>
      <c r="P16" s="21">
        <v>0.02</v>
      </c>
      <c r="Q16" s="6">
        <v>5.9</v>
      </c>
      <c r="R16" s="2">
        <f t="shared" si="4"/>
        <v>915.93700000000001</v>
      </c>
      <c r="S16" s="6">
        <f t="shared" si="5"/>
        <v>5.9</v>
      </c>
      <c r="T16" s="2">
        <f t="shared" si="6"/>
        <v>917.20699999999999</v>
      </c>
      <c r="U16" s="6" t="s">
        <v>105</v>
      </c>
      <c r="V16" s="2" t="s">
        <v>105</v>
      </c>
      <c r="W16" s="6" t="s">
        <v>105</v>
      </c>
      <c r="X16" s="2" t="s">
        <v>105</v>
      </c>
      <c r="Y16" s="6">
        <v>5.9</v>
      </c>
      <c r="Z16" s="9">
        <v>915.96900000000005</v>
      </c>
    </row>
    <row r="17" spans="1:26" ht="21.75" customHeight="1">
      <c r="A17" s="20">
        <v>742</v>
      </c>
      <c r="B17" s="2">
        <v>916.91499999999996</v>
      </c>
      <c r="C17" s="6">
        <v>2.44</v>
      </c>
      <c r="D17" s="2" t="s">
        <v>105</v>
      </c>
      <c r="E17" s="6" t="s">
        <v>105</v>
      </c>
      <c r="F17" s="2" t="s">
        <v>105</v>
      </c>
      <c r="G17" s="6" t="s">
        <v>105</v>
      </c>
      <c r="H17" s="2">
        <f t="shared" si="1"/>
        <v>916.90319999999997</v>
      </c>
      <c r="I17" s="6">
        <f t="shared" si="2"/>
        <v>2.44</v>
      </c>
      <c r="J17" s="2">
        <f t="shared" si="3"/>
        <v>915.63319999999999</v>
      </c>
      <c r="K17" s="6">
        <v>2.44</v>
      </c>
      <c r="L17" s="21">
        <v>-0.02</v>
      </c>
      <c r="M17" s="2">
        <v>916.78200000000004</v>
      </c>
      <c r="N17" s="2">
        <v>915.68200000000002</v>
      </c>
      <c r="O17" s="2">
        <f t="shared" si="0"/>
        <v>-1.1000000000000227</v>
      </c>
      <c r="P17" s="21">
        <v>0.02</v>
      </c>
      <c r="Q17" s="6">
        <v>5.9</v>
      </c>
      <c r="R17" s="2">
        <f t="shared" si="4"/>
        <v>915.80000000000007</v>
      </c>
      <c r="S17" s="6">
        <f t="shared" si="5"/>
        <v>5.9</v>
      </c>
      <c r="T17" s="2">
        <f t="shared" si="6"/>
        <v>917.07</v>
      </c>
      <c r="U17" s="6" t="s">
        <v>105</v>
      </c>
      <c r="V17" s="2" t="s">
        <v>105</v>
      </c>
      <c r="W17" s="6" t="s">
        <v>105</v>
      </c>
      <c r="X17" s="2" t="s">
        <v>105</v>
      </c>
      <c r="Y17" s="6">
        <v>5.9</v>
      </c>
      <c r="Z17" s="9">
        <v>915.46400000000006</v>
      </c>
    </row>
    <row r="18" spans="1:26" ht="21.75" customHeight="1">
      <c r="A18" s="20" t="s">
        <v>27</v>
      </c>
      <c r="B18" s="2">
        <v>916.78499999999997</v>
      </c>
      <c r="C18" s="6">
        <v>2.2599999999999998</v>
      </c>
      <c r="D18" s="2" t="s">
        <v>105</v>
      </c>
      <c r="E18" s="6" t="s">
        <v>105</v>
      </c>
      <c r="F18" s="2" t="s">
        <v>105</v>
      </c>
      <c r="G18" s="6" t="s">
        <v>105</v>
      </c>
      <c r="H18" s="2">
        <f t="shared" si="1"/>
        <v>916.81579999999997</v>
      </c>
      <c r="I18" s="6">
        <f t="shared" si="2"/>
        <v>2.2599999999999998</v>
      </c>
      <c r="J18" s="2">
        <f t="shared" si="3"/>
        <v>915.54579999999999</v>
      </c>
      <c r="K18" s="6">
        <v>2.2599999999999998</v>
      </c>
      <c r="L18" s="21">
        <v>-0.02</v>
      </c>
      <c r="M18" s="2">
        <v>916.673</v>
      </c>
      <c r="N18" s="2">
        <v>915.59100000000001</v>
      </c>
      <c r="O18" s="2">
        <f t="shared" si="0"/>
        <v>-1.0819999999999936</v>
      </c>
      <c r="P18" s="21">
        <v>0.02</v>
      </c>
      <c r="Q18" s="6">
        <v>5.9</v>
      </c>
      <c r="R18" s="2">
        <f t="shared" si="4"/>
        <v>915.70900000000006</v>
      </c>
      <c r="S18" s="6">
        <f t="shared" si="5"/>
        <v>5.9</v>
      </c>
      <c r="T18" s="2">
        <f t="shared" si="6"/>
        <v>916.97900000000004</v>
      </c>
      <c r="U18" s="6" t="s">
        <v>105</v>
      </c>
      <c r="V18" s="2" t="s">
        <v>105</v>
      </c>
      <c r="W18" s="6" t="s">
        <v>105</v>
      </c>
      <c r="X18" s="2" t="s">
        <v>105</v>
      </c>
      <c r="Y18" s="6">
        <v>5.9</v>
      </c>
      <c r="Z18" s="9">
        <v>914.96299999999997</v>
      </c>
    </row>
    <row r="19" spans="1:26" ht="21.75" customHeight="1">
      <c r="A19" s="20">
        <v>743</v>
      </c>
      <c r="B19" s="2">
        <v>916.678</v>
      </c>
      <c r="C19" s="6">
        <v>2.63</v>
      </c>
      <c r="D19" s="2" t="s">
        <v>105</v>
      </c>
      <c r="E19" s="6" t="s">
        <v>105</v>
      </c>
      <c r="F19" s="2" t="s">
        <v>105</v>
      </c>
      <c r="G19" s="6" t="s">
        <v>105</v>
      </c>
      <c r="H19" s="2">
        <f t="shared" si="1"/>
        <v>916.74739999999997</v>
      </c>
      <c r="I19" s="6">
        <f t="shared" si="2"/>
        <v>2.63</v>
      </c>
      <c r="J19" s="2">
        <f t="shared" si="3"/>
        <v>915.47739999999999</v>
      </c>
      <c r="K19" s="6">
        <v>2.63</v>
      </c>
      <c r="L19" s="21">
        <v>-0.02</v>
      </c>
      <c r="M19" s="2">
        <v>916.447</v>
      </c>
      <c r="N19" s="2">
        <v>915.53</v>
      </c>
      <c r="O19" s="2">
        <f t="shared" si="0"/>
        <v>-0.91700000000003001</v>
      </c>
      <c r="P19" s="21">
        <v>0.02</v>
      </c>
      <c r="Q19" s="6">
        <v>5.9</v>
      </c>
      <c r="R19" s="2">
        <f t="shared" si="4"/>
        <v>915.64800000000002</v>
      </c>
      <c r="S19" s="6">
        <f t="shared" si="5"/>
        <v>5.9</v>
      </c>
      <c r="T19" s="2">
        <f t="shared" si="6"/>
        <v>916.91800000000001</v>
      </c>
      <c r="U19" s="6" t="s">
        <v>105</v>
      </c>
      <c r="V19" s="2" t="s">
        <v>105</v>
      </c>
      <c r="W19" s="6" t="s">
        <v>105</v>
      </c>
      <c r="X19" s="2" t="s">
        <v>105</v>
      </c>
      <c r="Y19" s="6">
        <v>5.9</v>
      </c>
      <c r="Z19" s="9">
        <v>914.44600000000003</v>
      </c>
    </row>
    <row r="20" spans="1:26" ht="21.75" customHeight="1">
      <c r="A20" s="20" t="s">
        <v>28</v>
      </c>
      <c r="B20" s="2">
        <v>916.56899999999996</v>
      </c>
      <c r="C20" s="6">
        <v>3.04</v>
      </c>
      <c r="D20" s="2" t="s">
        <v>105</v>
      </c>
      <c r="E20" s="6" t="s">
        <v>105</v>
      </c>
      <c r="F20" s="2" t="s">
        <v>105</v>
      </c>
      <c r="G20" s="6" t="s">
        <v>105</v>
      </c>
      <c r="H20" s="2">
        <f t="shared" si="1"/>
        <v>916.68020000000001</v>
      </c>
      <c r="I20" s="6">
        <f t="shared" si="2"/>
        <v>3.04</v>
      </c>
      <c r="J20" s="2">
        <f t="shared" si="3"/>
        <v>915.41020000000003</v>
      </c>
      <c r="K20" s="6">
        <v>3.04</v>
      </c>
      <c r="L20" s="21">
        <v>-0.02</v>
      </c>
      <c r="M20" s="2">
        <v>916.20799999999997</v>
      </c>
      <c r="N20" s="2">
        <v>915.471</v>
      </c>
      <c r="O20" s="2">
        <f t="shared" si="0"/>
        <v>-0.73699999999996635</v>
      </c>
      <c r="P20" s="21">
        <v>0.02</v>
      </c>
      <c r="Q20" s="6">
        <v>5.9</v>
      </c>
      <c r="R20" s="2">
        <f t="shared" si="4"/>
        <v>915.58900000000006</v>
      </c>
      <c r="S20" s="6">
        <f t="shared" si="5"/>
        <v>5.9</v>
      </c>
      <c r="T20" s="2">
        <f t="shared" si="6"/>
        <v>916.85900000000004</v>
      </c>
      <c r="U20" s="6" t="s">
        <v>105</v>
      </c>
      <c r="V20" s="2" t="s">
        <v>105</v>
      </c>
      <c r="W20" s="6" t="s">
        <v>105</v>
      </c>
      <c r="X20" s="2" t="s">
        <v>105</v>
      </c>
      <c r="Y20" s="6">
        <v>5.9</v>
      </c>
      <c r="Z20" s="9">
        <v>913.94200000000001</v>
      </c>
    </row>
    <row r="21" spans="1:26" ht="21.75" customHeight="1">
      <c r="A21" s="20">
        <v>744</v>
      </c>
      <c r="B21" s="2">
        <v>916.52200000000005</v>
      </c>
      <c r="C21" s="6">
        <v>5.75</v>
      </c>
      <c r="D21" s="2" t="s">
        <v>105</v>
      </c>
      <c r="E21" s="6" t="s">
        <v>105</v>
      </c>
      <c r="F21" s="2" t="s">
        <v>105</v>
      </c>
      <c r="G21" s="6" t="s">
        <v>105</v>
      </c>
      <c r="H21" s="2">
        <f t="shared" si="1"/>
        <v>916.56700000000001</v>
      </c>
      <c r="I21" s="6">
        <f t="shared" si="2"/>
        <v>5.75</v>
      </c>
      <c r="J21" s="2">
        <f t="shared" si="3"/>
        <v>915.29700000000003</v>
      </c>
      <c r="K21" s="6">
        <v>5.75</v>
      </c>
      <c r="L21" s="21">
        <v>-0.02</v>
      </c>
      <c r="M21" s="2">
        <v>916.04</v>
      </c>
      <c r="N21" s="2">
        <v>915.41200000000003</v>
      </c>
      <c r="O21" s="2">
        <f t="shared" si="0"/>
        <v>-0.62799999999992906</v>
      </c>
      <c r="P21" s="21">
        <v>0.02</v>
      </c>
      <c r="Q21" s="6">
        <v>5.9</v>
      </c>
      <c r="R21" s="2">
        <f t="shared" si="4"/>
        <v>915.53000000000009</v>
      </c>
      <c r="S21" s="6">
        <f t="shared" si="5"/>
        <v>5.9</v>
      </c>
      <c r="T21" s="2">
        <f t="shared" si="6"/>
        <v>916.80000000000007</v>
      </c>
      <c r="U21" s="6" t="s">
        <v>105</v>
      </c>
      <c r="V21" s="2" t="s">
        <v>105</v>
      </c>
      <c r="W21" s="6" t="s">
        <v>105</v>
      </c>
      <c r="X21" s="2" t="s">
        <v>105</v>
      </c>
      <c r="Y21" s="6">
        <v>5.9</v>
      </c>
      <c r="Z21" s="9">
        <v>913.42899999999997</v>
      </c>
    </row>
    <row r="22" spans="1:26" ht="21.75" customHeight="1">
      <c r="A22" s="20" t="s">
        <v>29</v>
      </c>
      <c r="B22" s="2">
        <v>916.41300000000001</v>
      </c>
      <c r="C22" s="6">
        <v>5.75</v>
      </c>
      <c r="D22" s="2" t="s">
        <v>105</v>
      </c>
      <c r="E22" s="6" t="s">
        <v>105</v>
      </c>
      <c r="F22" s="2" t="s">
        <v>105</v>
      </c>
      <c r="G22" s="6" t="s">
        <v>105</v>
      </c>
      <c r="H22" s="2">
        <f t="shared" si="1"/>
        <v>916.50599999999997</v>
      </c>
      <c r="I22" s="6">
        <f t="shared" si="2"/>
        <v>5.75</v>
      </c>
      <c r="J22" s="2">
        <f t="shared" si="3"/>
        <v>915.23599999999999</v>
      </c>
      <c r="K22" s="6">
        <v>5.75</v>
      </c>
      <c r="L22" s="21">
        <v>-0.02</v>
      </c>
      <c r="M22" s="2">
        <v>914.46699999999998</v>
      </c>
      <c r="N22" s="2">
        <v>915.351</v>
      </c>
      <c r="O22" s="2">
        <f t="shared" si="0"/>
        <v>0.88400000000001455</v>
      </c>
      <c r="P22" s="21">
        <v>0.02</v>
      </c>
      <c r="Q22" s="6">
        <v>5.9</v>
      </c>
      <c r="R22" s="2">
        <f t="shared" si="4"/>
        <v>915.46900000000005</v>
      </c>
      <c r="S22" s="6">
        <f t="shared" si="5"/>
        <v>5.9</v>
      </c>
      <c r="T22" s="2">
        <f t="shared" si="6"/>
        <v>916.73900000000003</v>
      </c>
      <c r="U22" s="6" t="s">
        <v>105</v>
      </c>
      <c r="V22" s="2" t="s">
        <v>105</v>
      </c>
      <c r="W22" s="6" t="s">
        <v>105</v>
      </c>
      <c r="X22" s="2" t="s">
        <v>105</v>
      </c>
      <c r="Y22" s="6">
        <v>5.9</v>
      </c>
      <c r="Z22" s="9">
        <v>912.91700000000003</v>
      </c>
    </row>
    <row r="23" spans="1:26" ht="21.75" customHeight="1">
      <c r="A23" s="20">
        <v>745</v>
      </c>
      <c r="B23" s="2">
        <v>916.29899999999998</v>
      </c>
      <c r="C23" s="6">
        <v>5.75</v>
      </c>
      <c r="D23" s="2" t="s">
        <v>105</v>
      </c>
      <c r="E23" s="6" t="s">
        <v>105</v>
      </c>
      <c r="F23" s="2" t="s">
        <v>105</v>
      </c>
      <c r="G23" s="6" t="s">
        <v>105</v>
      </c>
      <c r="H23" s="2">
        <f t="shared" si="1"/>
        <v>916.44099999999992</v>
      </c>
      <c r="I23" s="6">
        <f t="shared" si="2"/>
        <v>5.75</v>
      </c>
      <c r="J23" s="2">
        <f t="shared" si="3"/>
        <v>915.17099999999994</v>
      </c>
      <c r="K23" s="6">
        <v>5.75</v>
      </c>
      <c r="L23" s="21">
        <v>-0.02</v>
      </c>
      <c r="M23" s="2">
        <v>912.83100000000002</v>
      </c>
      <c r="N23" s="2">
        <v>915.28599999999994</v>
      </c>
      <c r="O23" s="2">
        <f t="shared" si="0"/>
        <v>2.4549999999999272</v>
      </c>
      <c r="P23" s="21">
        <v>0.02</v>
      </c>
      <c r="Q23" s="6">
        <v>5.9</v>
      </c>
      <c r="R23" s="2">
        <f t="shared" si="4"/>
        <v>915.404</v>
      </c>
      <c r="S23" s="6">
        <f t="shared" si="5"/>
        <v>5.9</v>
      </c>
      <c r="T23" s="2">
        <f t="shared" si="6"/>
        <v>916.67399999999998</v>
      </c>
      <c r="U23" s="6" t="s">
        <v>105</v>
      </c>
      <c r="V23" s="2" t="s">
        <v>105</v>
      </c>
      <c r="W23" s="6" t="s">
        <v>105</v>
      </c>
      <c r="X23" s="2" t="s">
        <v>105</v>
      </c>
      <c r="Y23" s="6">
        <v>5.9</v>
      </c>
      <c r="Z23" s="9">
        <v>912.41300000000001</v>
      </c>
    </row>
    <row r="24" spans="1:26" ht="21.75" customHeight="1">
      <c r="A24" s="20" t="s">
        <v>30</v>
      </c>
      <c r="B24" s="2">
        <v>916.18799999999999</v>
      </c>
      <c r="C24" s="6">
        <v>5.75</v>
      </c>
      <c r="D24" s="2" t="s">
        <v>105</v>
      </c>
      <c r="E24" s="6" t="s">
        <v>105</v>
      </c>
      <c r="F24" s="2" t="s">
        <v>105</v>
      </c>
      <c r="G24" s="6" t="s">
        <v>105</v>
      </c>
      <c r="H24" s="2">
        <f t="shared" si="1"/>
        <v>916.37199999999996</v>
      </c>
      <c r="I24" s="6">
        <f t="shared" si="2"/>
        <v>5.75</v>
      </c>
      <c r="J24" s="2">
        <f t="shared" si="3"/>
        <v>915.10199999999998</v>
      </c>
      <c r="K24" s="6">
        <v>5.75</v>
      </c>
      <c r="L24" s="21">
        <v>-0.02</v>
      </c>
      <c r="M24" s="2">
        <v>912.024</v>
      </c>
      <c r="N24" s="2">
        <v>915.21699999999998</v>
      </c>
      <c r="O24" s="2">
        <f t="shared" si="0"/>
        <v>3.1929999999999836</v>
      </c>
      <c r="P24" s="21">
        <v>0.02</v>
      </c>
      <c r="Q24" s="6">
        <v>5.9</v>
      </c>
      <c r="R24" s="2">
        <f t="shared" si="4"/>
        <v>915.33500000000004</v>
      </c>
      <c r="S24" s="6">
        <f t="shared" si="5"/>
        <v>5.9</v>
      </c>
      <c r="T24" s="2">
        <f t="shared" si="6"/>
        <v>916.60500000000002</v>
      </c>
      <c r="U24" s="6" t="s">
        <v>105</v>
      </c>
      <c r="V24" s="2" t="s">
        <v>105</v>
      </c>
      <c r="W24" s="6" t="s">
        <v>105</v>
      </c>
      <c r="X24" s="2" t="s">
        <v>105</v>
      </c>
      <c r="Y24" s="6">
        <v>5.9</v>
      </c>
      <c r="Z24" s="9">
        <v>911.90599999999995</v>
      </c>
    </row>
    <row r="25" spans="1:26" ht="21.75" customHeight="1">
      <c r="A25" s="20">
        <v>746</v>
      </c>
      <c r="B25" s="2">
        <v>916.072</v>
      </c>
      <c r="C25" s="6">
        <v>5.75</v>
      </c>
      <c r="D25" s="2" t="s">
        <v>105</v>
      </c>
      <c r="E25" s="6" t="s">
        <v>105</v>
      </c>
      <c r="F25" s="2" t="s">
        <v>105</v>
      </c>
      <c r="G25" s="6" t="s">
        <v>105</v>
      </c>
      <c r="H25" s="2">
        <f t="shared" si="1"/>
        <v>916.29899999999998</v>
      </c>
      <c r="I25" s="6">
        <f t="shared" si="2"/>
        <v>5.75</v>
      </c>
      <c r="J25" s="2">
        <f t="shared" si="3"/>
        <v>915.029</v>
      </c>
      <c r="K25" s="6">
        <v>5.75</v>
      </c>
      <c r="L25" s="21">
        <v>-0.02</v>
      </c>
      <c r="M25" s="2">
        <v>911.50199999999995</v>
      </c>
      <c r="N25" s="2">
        <v>915.14400000000001</v>
      </c>
      <c r="O25" s="2">
        <f t="shared" si="0"/>
        <v>3.6420000000000528</v>
      </c>
      <c r="P25" s="21">
        <v>0.02</v>
      </c>
      <c r="Q25" s="6">
        <v>5.9</v>
      </c>
      <c r="R25" s="2">
        <f t="shared" si="4"/>
        <v>915.26200000000006</v>
      </c>
      <c r="S25" s="6">
        <f t="shared" si="5"/>
        <v>5.9</v>
      </c>
      <c r="T25" s="2">
        <f t="shared" si="6"/>
        <v>916.53200000000004</v>
      </c>
      <c r="U25" s="6" t="s">
        <v>105</v>
      </c>
      <c r="V25" s="2" t="s">
        <v>105</v>
      </c>
      <c r="W25" s="6" t="s">
        <v>105</v>
      </c>
      <c r="X25" s="2" t="s">
        <v>105</v>
      </c>
      <c r="Y25" s="6">
        <v>5.9</v>
      </c>
      <c r="Z25" s="9">
        <v>911.399</v>
      </c>
    </row>
    <row r="26" spans="1:26" ht="21.75" customHeight="1">
      <c r="A26" s="20" t="s">
        <v>31</v>
      </c>
      <c r="B26" s="2">
        <v>915.95299999999997</v>
      </c>
      <c r="C26" s="6">
        <v>5.75</v>
      </c>
      <c r="D26" s="2" t="s">
        <v>105</v>
      </c>
      <c r="E26" s="6" t="s">
        <v>105</v>
      </c>
      <c r="F26" s="2" t="s">
        <v>105</v>
      </c>
      <c r="G26" s="6" t="s">
        <v>105</v>
      </c>
      <c r="H26" s="2">
        <f t="shared" si="1"/>
        <v>916.22299999999996</v>
      </c>
      <c r="I26" s="6">
        <f t="shared" si="2"/>
        <v>5.75</v>
      </c>
      <c r="J26" s="2">
        <f t="shared" si="3"/>
        <v>914.95299999999997</v>
      </c>
      <c r="K26" s="6">
        <v>5.75</v>
      </c>
      <c r="L26" s="21">
        <v>-0.02</v>
      </c>
      <c r="M26" s="2">
        <v>910.97699999999998</v>
      </c>
      <c r="N26" s="2">
        <v>915.06799999999998</v>
      </c>
      <c r="O26" s="2">
        <f t="shared" si="0"/>
        <v>4.0910000000000082</v>
      </c>
      <c r="P26" s="21">
        <v>0.02</v>
      </c>
      <c r="Q26" s="6">
        <v>5.9</v>
      </c>
      <c r="R26" s="2">
        <f t="shared" si="4"/>
        <v>915.18600000000004</v>
      </c>
      <c r="S26" s="6">
        <f t="shared" si="5"/>
        <v>5.9</v>
      </c>
      <c r="T26" s="2">
        <f t="shared" si="6"/>
        <v>916.45600000000002</v>
      </c>
      <c r="U26" s="6" t="s">
        <v>105</v>
      </c>
      <c r="V26" s="2" t="s">
        <v>105</v>
      </c>
      <c r="W26" s="6" t="s">
        <v>105</v>
      </c>
      <c r="X26" s="2" t="s">
        <v>105</v>
      </c>
      <c r="Y26" s="6">
        <v>5.9</v>
      </c>
      <c r="Z26" s="9">
        <v>910.89499999999998</v>
      </c>
    </row>
    <row r="27" spans="1:26" ht="21.75" customHeight="1">
      <c r="A27" s="20">
        <v>747</v>
      </c>
      <c r="B27" s="2">
        <v>915.803</v>
      </c>
      <c r="C27" s="6">
        <v>5.75</v>
      </c>
      <c r="D27" s="2" t="s">
        <v>105</v>
      </c>
      <c r="E27" s="6" t="s">
        <v>105</v>
      </c>
      <c r="F27" s="2" t="s">
        <v>105</v>
      </c>
      <c r="G27" s="6" t="s">
        <v>105</v>
      </c>
      <c r="H27" s="2">
        <f t="shared" si="1"/>
        <v>916.14199999999994</v>
      </c>
      <c r="I27" s="6">
        <f t="shared" si="2"/>
        <v>5.75</v>
      </c>
      <c r="J27" s="2">
        <f t="shared" si="3"/>
        <v>914.87199999999996</v>
      </c>
      <c r="K27" s="6">
        <v>5.75</v>
      </c>
      <c r="L27" s="21">
        <v>-0.02</v>
      </c>
      <c r="M27" s="2">
        <v>910.47199999999998</v>
      </c>
      <c r="N27" s="2">
        <v>914.98699999999997</v>
      </c>
      <c r="O27" s="2">
        <f t="shared" si="0"/>
        <v>4.5149999999999864</v>
      </c>
      <c r="P27" s="21">
        <v>0.02</v>
      </c>
      <c r="Q27" s="6">
        <v>5.9</v>
      </c>
      <c r="R27" s="2">
        <f t="shared" si="4"/>
        <v>915.10500000000002</v>
      </c>
      <c r="S27" s="6">
        <f t="shared" si="5"/>
        <v>5.9</v>
      </c>
      <c r="T27" s="2">
        <f t="shared" si="6"/>
        <v>916.375</v>
      </c>
      <c r="U27" s="6" t="s">
        <v>105</v>
      </c>
      <c r="V27" s="2" t="s">
        <v>105</v>
      </c>
      <c r="W27" s="6" t="s">
        <v>105</v>
      </c>
      <c r="X27" s="2" t="s">
        <v>105</v>
      </c>
      <c r="Y27" s="6">
        <v>5.9</v>
      </c>
      <c r="Z27" s="9">
        <v>910.39200000000005</v>
      </c>
    </row>
    <row r="28" spans="1:26" ht="21.75" customHeight="1">
      <c r="A28" s="20" t="s">
        <v>32</v>
      </c>
      <c r="B28" s="2">
        <v>915.72199999999998</v>
      </c>
      <c r="C28" s="6">
        <v>5.75</v>
      </c>
      <c r="D28" s="2" t="s">
        <v>105</v>
      </c>
      <c r="E28" s="6" t="s">
        <v>105</v>
      </c>
      <c r="F28" s="2" t="s">
        <v>105</v>
      </c>
      <c r="G28" s="6" t="s">
        <v>105</v>
      </c>
      <c r="H28" s="2">
        <f t="shared" si="1"/>
        <v>916.05700000000002</v>
      </c>
      <c r="I28" s="6">
        <f t="shared" si="2"/>
        <v>5.75</v>
      </c>
      <c r="J28" s="2">
        <f t="shared" si="3"/>
        <v>914.78700000000003</v>
      </c>
      <c r="K28" s="6">
        <v>5.75</v>
      </c>
      <c r="L28" s="21">
        <v>-0.02</v>
      </c>
      <c r="M28" s="2">
        <v>909.95899999999995</v>
      </c>
      <c r="N28" s="2">
        <v>914.90200000000004</v>
      </c>
      <c r="O28" s="2">
        <f t="shared" si="0"/>
        <v>4.9430000000000973</v>
      </c>
      <c r="P28" s="21">
        <v>0.02</v>
      </c>
      <c r="Q28" s="6">
        <v>5.9</v>
      </c>
      <c r="R28" s="2">
        <f t="shared" si="4"/>
        <v>915.0200000000001</v>
      </c>
      <c r="S28" s="6">
        <f t="shared" si="5"/>
        <v>5.9</v>
      </c>
      <c r="T28" s="2">
        <f t="shared" si="6"/>
        <v>916.29000000000008</v>
      </c>
      <c r="U28" s="6" t="s">
        <v>105</v>
      </c>
      <c r="V28" s="2" t="s">
        <v>105</v>
      </c>
      <c r="W28" s="6" t="s">
        <v>105</v>
      </c>
      <c r="X28" s="2" t="s">
        <v>105</v>
      </c>
      <c r="Y28" s="6">
        <v>5.9</v>
      </c>
      <c r="Z28" s="9">
        <v>909.44500000000005</v>
      </c>
    </row>
    <row r="29" spans="1:26" ht="21.75" customHeight="1">
      <c r="A29" s="20">
        <v>748</v>
      </c>
      <c r="B29" s="2">
        <v>915.62699999999995</v>
      </c>
      <c r="C29" s="6">
        <v>5.75</v>
      </c>
      <c r="D29" s="2" t="s">
        <v>105</v>
      </c>
      <c r="E29" s="6" t="s">
        <v>105</v>
      </c>
      <c r="F29" s="2" t="s">
        <v>105</v>
      </c>
      <c r="G29" s="6" t="s">
        <v>105</v>
      </c>
      <c r="H29" s="2">
        <f t="shared" si="1"/>
        <v>915.96799999999996</v>
      </c>
      <c r="I29" s="6">
        <f t="shared" si="2"/>
        <v>5.75</v>
      </c>
      <c r="J29" s="2">
        <f t="shared" si="3"/>
        <v>914.69799999999998</v>
      </c>
      <c r="K29" s="6">
        <v>5.75</v>
      </c>
      <c r="L29" s="21">
        <v>-0.02</v>
      </c>
      <c r="M29" s="2">
        <v>909.40499999999997</v>
      </c>
      <c r="N29" s="2">
        <v>914.81299999999999</v>
      </c>
      <c r="O29" s="2">
        <f t="shared" si="0"/>
        <v>5.4080000000000155</v>
      </c>
      <c r="P29" s="21">
        <v>0.02</v>
      </c>
      <c r="Q29" s="6">
        <v>5.9</v>
      </c>
      <c r="R29" s="2">
        <f t="shared" si="4"/>
        <v>914.93100000000004</v>
      </c>
      <c r="S29" s="6">
        <f t="shared" si="5"/>
        <v>5.9</v>
      </c>
      <c r="T29" s="2">
        <f t="shared" si="6"/>
        <v>916.20100000000002</v>
      </c>
      <c r="U29" s="6" t="s">
        <v>105</v>
      </c>
      <c r="V29" s="12" t="s">
        <v>105</v>
      </c>
      <c r="W29" s="6" t="s">
        <v>105</v>
      </c>
      <c r="X29" s="12" t="s">
        <v>105</v>
      </c>
      <c r="Y29" s="6">
        <v>5.9</v>
      </c>
      <c r="Z29" s="9">
        <v>908.63199999999995</v>
      </c>
    </row>
    <row r="30" spans="1:26" ht="21.75" customHeight="1">
      <c r="A30" s="20" t="s">
        <v>33</v>
      </c>
      <c r="B30" s="2">
        <v>915.529</v>
      </c>
      <c r="C30" s="6">
        <v>5.75</v>
      </c>
      <c r="D30" s="2" t="s">
        <v>105</v>
      </c>
      <c r="E30" s="6" t="s">
        <v>105</v>
      </c>
      <c r="F30" s="2" t="s">
        <v>105</v>
      </c>
      <c r="G30" s="6" t="s">
        <v>105</v>
      </c>
      <c r="H30" s="2">
        <f t="shared" si="1"/>
        <v>915.875</v>
      </c>
      <c r="I30" s="6">
        <f t="shared" si="2"/>
        <v>5.75</v>
      </c>
      <c r="J30" s="2">
        <f t="shared" si="3"/>
        <v>914.60500000000002</v>
      </c>
      <c r="K30" s="6">
        <v>5.75</v>
      </c>
      <c r="L30" s="21">
        <v>-0.02</v>
      </c>
      <c r="M30" s="2">
        <v>908.84799999999996</v>
      </c>
      <c r="N30" s="2">
        <v>914.72</v>
      </c>
      <c r="O30" s="2">
        <f t="shared" si="0"/>
        <v>5.8720000000000709</v>
      </c>
      <c r="P30" s="21">
        <v>0.02</v>
      </c>
      <c r="Q30" s="6">
        <v>5.9</v>
      </c>
      <c r="R30" s="2">
        <f t="shared" si="4"/>
        <v>914.83800000000008</v>
      </c>
      <c r="S30" s="6">
        <f t="shared" si="5"/>
        <v>5.9</v>
      </c>
      <c r="T30" s="2">
        <f t="shared" si="6"/>
        <v>916.10800000000006</v>
      </c>
      <c r="U30" s="6" t="s">
        <v>105</v>
      </c>
      <c r="V30" s="12" t="s">
        <v>105</v>
      </c>
      <c r="W30" s="6" t="s">
        <v>105</v>
      </c>
      <c r="X30" s="12" t="s">
        <v>105</v>
      </c>
      <c r="Y30" s="6">
        <v>5.9</v>
      </c>
      <c r="Z30" s="9">
        <v>908.11699999999996</v>
      </c>
    </row>
    <row r="31" spans="1:26" ht="21.75" customHeight="1">
      <c r="A31" s="20">
        <v>749</v>
      </c>
      <c r="B31" s="2">
        <v>915.20600000000002</v>
      </c>
      <c r="C31" s="6">
        <v>5.75</v>
      </c>
      <c r="D31" s="2" t="s">
        <v>105</v>
      </c>
      <c r="E31" s="6" t="s">
        <v>105</v>
      </c>
      <c r="F31" s="2" t="s">
        <v>105</v>
      </c>
      <c r="G31" s="6" t="s">
        <v>105</v>
      </c>
      <c r="H31" s="2">
        <f t="shared" si="1"/>
        <v>915.77699999999993</v>
      </c>
      <c r="I31" s="6">
        <f t="shared" si="2"/>
        <v>5.75</v>
      </c>
      <c r="J31" s="2">
        <f t="shared" si="3"/>
        <v>914.50699999999995</v>
      </c>
      <c r="K31" s="6">
        <v>5.75</v>
      </c>
      <c r="L31" s="21">
        <v>-0.02</v>
      </c>
      <c r="M31" s="2">
        <v>908.34100000000001</v>
      </c>
      <c r="N31" s="2">
        <v>914.62199999999996</v>
      </c>
      <c r="O31" s="2">
        <f t="shared" si="0"/>
        <v>6.2809999999999491</v>
      </c>
      <c r="P31" s="21">
        <v>0.02</v>
      </c>
      <c r="Q31" s="6">
        <v>5.9</v>
      </c>
      <c r="R31" s="2">
        <f t="shared" si="4"/>
        <v>914.74</v>
      </c>
      <c r="S31" s="6">
        <f t="shared" si="5"/>
        <v>5.9</v>
      </c>
      <c r="T31" s="2">
        <f t="shared" si="6"/>
        <v>916.01</v>
      </c>
      <c r="U31" s="6" t="s">
        <v>105</v>
      </c>
      <c r="V31" s="12" t="s">
        <v>105</v>
      </c>
      <c r="W31" s="6" t="s">
        <v>105</v>
      </c>
      <c r="X31" s="12" t="s">
        <v>105</v>
      </c>
      <c r="Y31" s="6">
        <v>5.9</v>
      </c>
      <c r="Z31" s="9">
        <v>907.68</v>
      </c>
    </row>
    <row r="32" spans="1:26" ht="21.75" customHeight="1">
      <c r="A32" s="20" t="s">
        <v>34</v>
      </c>
      <c r="B32" s="2">
        <v>914.83799999999997</v>
      </c>
      <c r="C32" s="6">
        <v>5.75</v>
      </c>
      <c r="D32" s="2" t="s">
        <v>105</v>
      </c>
      <c r="E32" s="6" t="s">
        <v>105</v>
      </c>
      <c r="F32" s="2" t="s">
        <v>105</v>
      </c>
      <c r="G32" s="6" t="s">
        <v>105</v>
      </c>
      <c r="H32" s="2">
        <f t="shared" si="1"/>
        <v>915.678</v>
      </c>
      <c r="I32" s="6">
        <f t="shared" si="2"/>
        <v>5.75</v>
      </c>
      <c r="J32" s="2">
        <f t="shared" si="3"/>
        <v>914.40800000000002</v>
      </c>
      <c r="K32" s="6">
        <v>5.75</v>
      </c>
      <c r="L32" s="21">
        <v>-0.02</v>
      </c>
      <c r="M32" s="2">
        <v>907.85900000000004</v>
      </c>
      <c r="N32" s="2">
        <v>914.52300000000002</v>
      </c>
      <c r="O32" s="2">
        <f t="shared" si="0"/>
        <v>6.6639999999999873</v>
      </c>
      <c r="P32" s="21">
        <v>0.02</v>
      </c>
      <c r="Q32" s="6">
        <v>5.9</v>
      </c>
      <c r="R32" s="2">
        <f t="shared" si="4"/>
        <v>914.64100000000008</v>
      </c>
      <c r="S32" s="6">
        <f t="shared" si="5"/>
        <v>5.9</v>
      </c>
      <c r="T32" s="2">
        <f t="shared" si="6"/>
        <v>915.91100000000006</v>
      </c>
      <c r="U32" s="6" t="s">
        <v>105</v>
      </c>
      <c r="V32" s="12" t="s">
        <v>105</v>
      </c>
      <c r="W32" s="6" t="s">
        <v>105</v>
      </c>
      <c r="X32" s="12" t="s">
        <v>105</v>
      </c>
      <c r="Y32" s="6">
        <v>5.9</v>
      </c>
      <c r="Z32" s="9">
        <v>907.35400000000004</v>
      </c>
    </row>
    <row r="33" spans="1:26" ht="21.75" customHeight="1">
      <c r="A33" s="20">
        <v>750</v>
      </c>
      <c r="B33" s="2">
        <v>914.95699999999999</v>
      </c>
      <c r="C33" s="6">
        <v>5.75</v>
      </c>
      <c r="D33" s="2" t="s">
        <v>105</v>
      </c>
      <c r="E33" s="6" t="s">
        <v>105</v>
      </c>
      <c r="F33" s="2" t="s">
        <v>105</v>
      </c>
      <c r="G33" s="6" t="s">
        <v>105</v>
      </c>
      <c r="H33" s="2">
        <f t="shared" si="1"/>
        <v>915.57799999999997</v>
      </c>
      <c r="I33" s="6">
        <f t="shared" si="2"/>
        <v>5.75</v>
      </c>
      <c r="J33" s="2">
        <f t="shared" si="3"/>
        <v>914.30799999999999</v>
      </c>
      <c r="K33" s="6">
        <v>5.75</v>
      </c>
      <c r="L33" s="21">
        <v>-0.02</v>
      </c>
      <c r="M33" s="2">
        <v>907.41600000000005</v>
      </c>
      <c r="N33" s="2">
        <v>914.423</v>
      </c>
      <c r="O33" s="2">
        <f t="shared" si="0"/>
        <v>7.0069999999999482</v>
      </c>
      <c r="P33" s="21">
        <v>0.02</v>
      </c>
      <c r="Q33" s="6">
        <v>5.9</v>
      </c>
      <c r="R33" s="2">
        <f t="shared" si="4"/>
        <v>914.54100000000005</v>
      </c>
      <c r="S33" s="6">
        <f t="shared" si="5"/>
        <v>5.9</v>
      </c>
      <c r="T33" s="2">
        <f t="shared" si="6"/>
        <v>915.81100000000004</v>
      </c>
      <c r="U33" s="6" t="s">
        <v>105</v>
      </c>
      <c r="V33" s="12" t="s">
        <v>105</v>
      </c>
      <c r="W33" s="6" t="s">
        <v>105</v>
      </c>
      <c r="X33" s="12" t="s">
        <v>105</v>
      </c>
      <c r="Y33" s="6">
        <v>5.9</v>
      </c>
      <c r="Z33" s="9">
        <v>907.09199999999998</v>
      </c>
    </row>
    <row r="34" spans="1:26" ht="21.75" customHeight="1">
      <c r="A34" s="20" t="s">
        <v>35</v>
      </c>
      <c r="B34" s="2" t="s">
        <v>105</v>
      </c>
      <c r="C34" s="6" t="s">
        <v>105</v>
      </c>
      <c r="D34" s="2" t="s">
        <v>105</v>
      </c>
      <c r="E34" s="6" t="s">
        <v>105</v>
      </c>
      <c r="F34" s="2" t="s">
        <v>105</v>
      </c>
      <c r="G34" s="6" t="s">
        <v>105</v>
      </c>
      <c r="H34" s="2" t="s">
        <v>105</v>
      </c>
      <c r="I34" s="6" t="s">
        <v>105</v>
      </c>
      <c r="J34" s="2" t="s">
        <v>105</v>
      </c>
      <c r="K34" s="2" t="s">
        <v>105</v>
      </c>
      <c r="L34" s="21" t="s">
        <v>105</v>
      </c>
      <c r="M34" s="2" t="s">
        <v>105</v>
      </c>
      <c r="N34" s="2" t="s">
        <v>105</v>
      </c>
      <c r="O34" s="2" t="s">
        <v>105</v>
      </c>
      <c r="P34" s="21" t="s">
        <v>105</v>
      </c>
      <c r="Q34" s="6" t="s">
        <v>105</v>
      </c>
      <c r="R34" s="2" t="s">
        <v>105</v>
      </c>
      <c r="S34" s="6" t="s">
        <v>105</v>
      </c>
      <c r="T34" s="2" t="s">
        <v>105</v>
      </c>
      <c r="U34" s="6" t="s">
        <v>105</v>
      </c>
      <c r="V34" s="12" t="s">
        <v>105</v>
      </c>
      <c r="W34" s="6" t="s">
        <v>105</v>
      </c>
      <c r="X34" s="12" t="s">
        <v>105</v>
      </c>
      <c r="Y34" s="6" t="s">
        <v>105</v>
      </c>
      <c r="Z34" s="9" t="s">
        <v>105</v>
      </c>
    </row>
    <row r="35" spans="1:26" ht="21.75" customHeight="1">
      <c r="A35" s="20">
        <v>751</v>
      </c>
      <c r="B35" s="2" t="s">
        <v>105</v>
      </c>
      <c r="C35" s="6" t="s">
        <v>105</v>
      </c>
      <c r="D35" s="2" t="s">
        <v>105</v>
      </c>
      <c r="E35" s="6" t="s">
        <v>105</v>
      </c>
      <c r="F35" s="2" t="s">
        <v>105</v>
      </c>
      <c r="G35" s="6" t="s">
        <v>105</v>
      </c>
      <c r="H35" s="2" t="s">
        <v>105</v>
      </c>
      <c r="I35" s="6" t="s">
        <v>105</v>
      </c>
      <c r="J35" s="2" t="s">
        <v>105</v>
      </c>
      <c r="K35" s="2" t="s">
        <v>105</v>
      </c>
      <c r="L35" s="21" t="s">
        <v>105</v>
      </c>
      <c r="M35" s="2" t="s">
        <v>105</v>
      </c>
      <c r="N35" s="2" t="s">
        <v>105</v>
      </c>
      <c r="O35" s="2" t="s">
        <v>105</v>
      </c>
      <c r="P35" s="21" t="s">
        <v>105</v>
      </c>
      <c r="Q35" s="6" t="s">
        <v>105</v>
      </c>
      <c r="R35" s="2" t="s">
        <v>105</v>
      </c>
      <c r="S35" s="6" t="s">
        <v>105</v>
      </c>
      <c r="T35" s="2" t="s">
        <v>105</v>
      </c>
      <c r="U35" s="6" t="s">
        <v>105</v>
      </c>
      <c r="V35" s="12" t="s">
        <v>105</v>
      </c>
      <c r="W35" s="6" t="s">
        <v>105</v>
      </c>
      <c r="X35" s="12" t="s">
        <v>105</v>
      </c>
      <c r="Y35" s="6" t="s">
        <v>105</v>
      </c>
      <c r="Z35" s="9" t="s">
        <v>105</v>
      </c>
    </row>
    <row r="36" spans="1:26" ht="21.75" customHeight="1">
      <c r="A36" s="20" t="s">
        <v>36</v>
      </c>
      <c r="B36" s="2" t="s">
        <v>105</v>
      </c>
      <c r="C36" s="6" t="s">
        <v>105</v>
      </c>
      <c r="D36" s="2" t="s">
        <v>105</v>
      </c>
      <c r="E36" s="6" t="s">
        <v>105</v>
      </c>
      <c r="F36" s="2" t="s">
        <v>105</v>
      </c>
      <c r="G36" s="6" t="s">
        <v>105</v>
      </c>
      <c r="H36" s="2" t="s">
        <v>105</v>
      </c>
      <c r="I36" s="6" t="s">
        <v>105</v>
      </c>
      <c r="J36" s="2" t="s">
        <v>105</v>
      </c>
      <c r="K36" s="2" t="s">
        <v>105</v>
      </c>
      <c r="L36" s="21" t="s">
        <v>105</v>
      </c>
      <c r="M36" s="2" t="s">
        <v>105</v>
      </c>
      <c r="N36" s="2" t="s">
        <v>105</v>
      </c>
      <c r="O36" s="2" t="s">
        <v>105</v>
      </c>
      <c r="P36" s="21" t="s">
        <v>105</v>
      </c>
      <c r="Q36" s="6" t="s">
        <v>105</v>
      </c>
      <c r="R36" s="2" t="s">
        <v>105</v>
      </c>
      <c r="S36" s="6" t="s">
        <v>105</v>
      </c>
      <c r="T36" s="2" t="s">
        <v>105</v>
      </c>
      <c r="U36" s="6" t="s">
        <v>105</v>
      </c>
      <c r="V36" s="12" t="s">
        <v>105</v>
      </c>
      <c r="W36" s="6" t="s">
        <v>105</v>
      </c>
      <c r="X36" s="12" t="s">
        <v>105</v>
      </c>
      <c r="Y36" s="6" t="s">
        <v>105</v>
      </c>
      <c r="Z36" s="9" t="s">
        <v>105</v>
      </c>
    </row>
    <row r="37" spans="1:26" ht="21.75" customHeight="1">
      <c r="A37" s="20">
        <v>752</v>
      </c>
      <c r="B37" s="2" t="s">
        <v>105</v>
      </c>
      <c r="C37" s="6" t="s">
        <v>105</v>
      </c>
      <c r="D37" s="2" t="s">
        <v>105</v>
      </c>
      <c r="E37" s="6" t="s">
        <v>105</v>
      </c>
      <c r="F37" s="2" t="s">
        <v>105</v>
      </c>
      <c r="G37" s="6" t="s">
        <v>105</v>
      </c>
      <c r="H37" s="2" t="s">
        <v>105</v>
      </c>
      <c r="I37" s="6" t="s">
        <v>105</v>
      </c>
      <c r="J37" s="2" t="s">
        <v>105</v>
      </c>
      <c r="K37" s="2" t="s">
        <v>105</v>
      </c>
      <c r="L37" s="21" t="s">
        <v>105</v>
      </c>
      <c r="M37" s="2" t="s">
        <v>105</v>
      </c>
      <c r="N37" s="2" t="s">
        <v>105</v>
      </c>
      <c r="O37" s="2" t="s">
        <v>105</v>
      </c>
      <c r="P37" s="21" t="s">
        <v>105</v>
      </c>
      <c r="Q37" s="6" t="s">
        <v>105</v>
      </c>
      <c r="R37" s="2" t="s">
        <v>105</v>
      </c>
      <c r="S37" s="6" t="s">
        <v>105</v>
      </c>
      <c r="T37" s="2" t="s">
        <v>105</v>
      </c>
      <c r="U37" s="6" t="s">
        <v>105</v>
      </c>
      <c r="V37" s="2" t="s">
        <v>105</v>
      </c>
      <c r="W37" s="6" t="s">
        <v>105</v>
      </c>
      <c r="X37" s="2" t="s">
        <v>105</v>
      </c>
      <c r="Y37" s="6" t="s">
        <v>105</v>
      </c>
      <c r="Z37" s="9" t="s">
        <v>105</v>
      </c>
    </row>
    <row r="38" spans="1:26" ht="21.75" customHeight="1">
      <c r="A38" s="20" t="s">
        <v>37</v>
      </c>
      <c r="B38" s="2" t="s">
        <v>105</v>
      </c>
      <c r="C38" s="6" t="s">
        <v>105</v>
      </c>
      <c r="D38" s="2" t="s">
        <v>105</v>
      </c>
      <c r="E38" s="6" t="s">
        <v>105</v>
      </c>
      <c r="F38" s="2" t="s">
        <v>105</v>
      </c>
      <c r="G38" s="6" t="s">
        <v>105</v>
      </c>
      <c r="H38" s="2" t="s">
        <v>105</v>
      </c>
      <c r="I38" s="6" t="s">
        <v>105</v>
      </c>
      <c r="J38" s="2" t="s">
        <v>105</v>
      </c>
      <c r="K38" s="2" t="s">
        <v>105</v>
      </c>
      <c r="L38" s="21" t="s">
        <v>105</v>
      </c>
      <c r="M38" s="2" t="s">
        <v>105</v>
      </c>
      <c r="N38" s="2" t="s">
        <v>105</v>
      </c>
      <c r="O38" s="2" t="s">
        <v>105</v>
      </c>
      <c r="P38" s="21" t="s">
        <v>105</v>
      </c>
      <c r="Q38" s="6" t="s">
        <v>105</v>
      </c>
      <c r="R38" s="2" t="s">
        <v>105</v>
      </c>
      <c r="S38" s="6" t="s">
        <v>105</v>
      </c>
      <c r="T38" s="2" t="s">
        <v>105</v>
      </c>
      <c r="U38" s="6" t="s">
        <v>105</v>
      </c>
      <c r="V38" s="2" t="s">
        <v>105</v>
      </c>
      <c r="W38" s="6" t="s">
        <v>105</v>
      </c>
      <c r="X38" s="2" t="s">
        <v>105</v>
      </c>
      <c r="Y38" s="6" t="s">
        <v>105</v>
      </c>
      <c r="Z38" s="9" t="s">
        <v>105</v>
      </c>
    </row>
    <row r="39" spans="1:26" ht="21.75" customHeight="1">
      <c r="A39" s="20">
        <v>753</v>
      </c>
      <c r="B39" s="2" t="s">
        <v>105</v>
      </c>
      <c r="C39" s="6" t="s">
        <v>105</v>
      </c>
      <c r="D39" s="2" t="s">
        <v>105</v>
      </c>
      <c r="E39" s="6" t="s">
        <v>105</v>
      </c>
      <c r="F39" s="2" t="s">
        <v>105</v>
      </c>
      <c r="G39" s="6" t="s">
        <v>105</v>
      </c>
      <c r="H39" s="2" t="s">
        <v>105</v>
      </c>
      <c r="I39" s="6" t="s">
        <v>105</v>
      </c>
      <c r="J39" s="2" t="s">
        <v>105</v>
      </c>
      <c r="K39" s="2" t="s">
        <v>105</v>
      </c>
      <c r="L39" s="21" t="s">
        <v>105</v>
      </c>
      <c r="M39" s="2" t="s">
        <v>105</v>
      </c>
      <c r="N39" s="2" t="s">
        <v>105</v>
      </c>
      <c r="O39" s="2" t="s">
        <v>105</v>
      </c>
      <c r="P39" s="21" t="s">
        <v>105</v>
      </c>
      <c r="Q39" s="6" t="s">
        <v>105</v>
      </c>
      <c r="R39" s="2" t="s">
        <v>105</v>
      </c>
      <c r="S39" s="6" t="s">
        <v>105</v>
      </c>
      <c r="T39" s="2" t="s">
        <v>105</v>
      </c>
      <c r="U39" s="6" t="s">
        <v>105</v>
      </c>
      <c r="V39" s="2" t="s">
        <v>105</v>
      </c>
      <c r="W39" s="6" t="s">
        <v>105</v>
      </c>
      <c r="X39" s="2" t="s">
        <v>105</v>
      </c>
      <c r="Y39" s="6" t="s">
        <v>105</v>
      </c>
      <c r="Z39" s="9" t="s">
        <v>105</v>
      </c>
    </row>
    <row r="40" spans="1:26" ht="21.75" customHeight="1">
      <c r="A40" s="20" t="s">
        <v>38</v>
      </c>
      <c r="B40" s="2" t="s">
        <v>105</v>
      </c>
      <c r="C40" s="6" t="s">
        <v>105</v>
      </c>
      <c r="D40" s="2" t="s">
        <v>105</v>
      </c>
      <c r="E40" s="6" t="s">
        <v>105</v>
      </c>
      <c r="F40" s="2" t="s">
        <v>105</v>
      </c>
      <c r="G40" s="6" t="s">
        <v>105</v>
      </c>
      <c r="H40" s="2" t="s">
        <v>105</v>
      </c>
      <c r="I40" s="6" t="s">
        <v>105</v>
      </c>
      <c r="J40" s="2" t="s">
        <v>105</v>
      </c>
      <c r="K40" s="2" t="s">
        <v>105</v>
      </c>
      <c r="L40" s="21" t="s">
        <v>105</v>
      </c>
      <c r="M40" s="2" t="s">
        <v>105</v>
      </c>
      <c r="N40" s="2" t="s">
        <v>105</v>
      </c>
      <c r="O40" s="2" t="s">
        <v>105</v>
      </c>
      <c r="P40" s="21" t="s">
        <v>105</v>
      </c>
      <c r="Q40" s="6" t="s">
        <v>105</v>
      </c>
      <c r="R40" s="2" t="s">
        <v>105</v>
      </c>
      <c r="S40" s="6" t="s">
        <v>105</v>
      </c>
      <c r="T40" s="2" t="s">
        <v>105</v>
      </c>
      <c r="U40" s="6" t="s">
        <v>105</v>
      </c>
      <c r="V40" s="2" t="s">
        <v>105</v>
      </c>
      <c r="W40" s="6" t="s">
        <v>105</v>
      </c>
      <c r="X40" s="2" t="s">
        <v>105</v>
      </c>
      <c r="Y40" s="6" t="s">
        <v>105</v>
      </c>
      <c r="Z40" s="9" t="s">
        <v>105</v>
      </c>
    </row>
    <row r="41" spans="1:26" ht="21.75" customHeight="1">
      <c r="A41" s="20">
        <v>754</v>
      </c>
      <c r="B41" s="2" t="s">
        <v>105</v>
      </c>
      <c r="C41" s="6" t="s">
        <v>105</v>
      </c>
      <c r="D41" s="2" t="s">
        <v>105</v>
      </c>
      <c r="E41" s="6" t="s">
        <v>105</v>
      </c>
      <c r="F41" s="2" t="s">
        <v>105</v>
      </c>
      <c r="G41" s="6" t="s">
        <v>105</v>
      </c>
      <c r="H41" s="2" t="s">
        <v>105</v>
      </c>
      <c r="I41" s="6" t="s">
        <v>105</v>
      </c>
      <c r="J41" s="2" t="s">
        <v>105</v>
      </c>
      <c r="K41" s="2" t="s">
        <v>105</v>
      </c>
      <c r="L41" s="21" t="s">
        <v>105</v>
      </c>
      <c r="M41" s="2" t="s">
        <v>105</v>
      </c>
      <c r="N41" s="2" t="s">
        <v>105</v>
      </c>
      <c r="O41" s="2" t="s">
        <v>105</v>
      </c>
      <c r="P41" s="21" t="s">
        <v>105</v>
      </c>
      <c r="Q41" s="6" t="s">
        <v>105</v>
      </c>
      <c r="R41" s="2" t="s">
        <v>105</v>
      </c>
      <c r="S41" s="6" t="s">
        <v>105</v>
      </c>
      <c r="T41" s="2" t="s">
        <v>105</v>
      </c>
      <c r="U41" s="6" t="s">
        <v>105</v>
      </c>
      <c r="V41" s="2" t="s">
        <v>105</v>
      </c>
      <c r="W41" s="6" t="s">
        <v>105</v>
      </c>
      <c r="X41" s="2" t="s">
        <v>105</v>
      </c>
      <c r="Y41" s="6" t="s">
        <v>105</v>
      </c>
      <c r="Z41" s="9" t="s">
        <v>105</v>
      </c>
    </row>
    <row r="42" spans="1:26" ht="21.75" customHeight="1">
      <c r="A42" s="20" t="s">
        <v>39</v>
      </c>
      <c r="B42" s="2" t="s">
        <v>105</v>
      </c>
      <c r="C42" s="6" t="s">
        <v>105</v>
      </c>
      <c r="D42" s="2" t="s">
        <v>105</v>
      </c>
      <c r="E42" s="6" t="s">
        <v>105</v>
      </c>
      <c r="F42" s="2" t="s">
        <v>105</v>
      </c>
      <c r="G42" s="6" t="s">
        <v>105</v>
      </c>
      <c r="H42" s="2" t="s">
        <v>105</v>
      </c>
      <c r="I42" s="6" t="s">
        <v>105</v>
      </c>
      <c r="J42" s="2" t="s">
        <v>105</v>
      </c>
      <c r="K42" s="2" t="s">
        <v>105</v>
      </c>
      <c r="L42" s="21" t="s">
        <v>105</v>
      </c>
      <c r="M42" s="2" t="s">
        <v>105</v>
      </c>
      <c r="N42" s="2" t="s">
        <v>105</v>
      </c>
      <c r="O42" s="2" t="s">
        <v>105</v>
      </c>
      <c r="P42" s="21" t="s">
        <v>105</v>
      </c>
      <c r="Q42" s="6" t="s">
        <v>105</v>
      </c>
      <c r="R42" s="2" t="s">
        <v>105</v>
      </c>
      <c r="S42" s="6" t="s">
        <v>105</v>
      </c>
      <c r="T42" s="2" t="s">
        <v>105</v>
      </c>
      <c r="U42" s="6" t="s">
        <v>105</v>
      </c>
      <c r="V42" s="2" t="s">
        <v>105</v>
      </c>
      <c r="W42" s="6" t="s">
        <v>105</v>
      </c>
      <c r="X42" s="2" t="s">
        <v>105</v>
      </c>
      <c r="Y42" s="6" t="s">
        <v>105</v>
      </c>
      <c r="Z42" s="9" t="s">
        <v>105</v>
      </c>
    </row>
    <row r="43" spans="1:26" ht="21.75" customHeight="1">
      <c r="A43" s="20">
        <v>755</v>
      </c>
      <c r="B43" s="2" t="s">
        <v>105</v>
      </c>
      <c r="C43" s="6" t="s">
        <v>105</v>
      </c>
      <c r="D43" s="2" t="s">
        <v>105</v>
      </c>
      <c r="E43" s="6" t="s">
        <v>105</v>
      </c>
      <c r="F43" s="2" t="s">
        <v>105</v>
      </c>
      <c r="G43" s="6" t="s">
        <v>105</v>
      </c>
      <c r="H43" s="2" t="s">
        <v>105</v>
      </c>
      <c r="I43" s="6" t="s">
        <v>105</v>
      </c>
      <c r="J43" s="2" t="s">
        <v>105</v>
      </c>
      <c r="K43" s="2" t="s">
        <v>105</v>
      </c>
      <c r="L43" s="21" t="s">
        <v>105</v>
      </c>
      <c r="M43" s="2" t="s">
        <v>105</v>
      </c>
      <c r="N43" s="2" t="s">
        <v>105</v>
      </c>
      <c r="O43" s="2" t="s">
        <v>105</v>
      </c>
      <c r="P43" s="21" t="s">
        <v>105</v>
      </c>
      <c r="Q43" s="6" t="s">
        <v>105</v>
      </c>
      <c r="R43" s="2" t="s">
        <v>105</v>
      </c>
      <c r="S43" s="6" t="s">
        <v>105</v>
      </c>
      <c r="T43" s="2" t="s">
        <v>105</v>
      </c>
      <c r="U43" s="6" t="s">
        <v>105</v>
      </c>
      <c r="V43" s="2" t="s">
        <v>105</v>
      </c>
      <c r="W43" s="6" t="s">
        <v>105</v>
      </c>
      <c r="X43" s="2" t="s">
        <v>105</v>
      </c>
      <c r="Y43" s="6" t="s">
        <v>105</v>
      </c>
      <c r="Z43" s="9" t="s">
        <v>105</v>
      </c>
    </row>
    <row r="44" spans="1:26" ht="21.75" customHeight="1">
      <c r="A44" s="20" t="s">
        <v>40</v>
      </c>
      <c r="B44" s="2" t="s">
        <v>105</v>
      </c>
      <c r="C44" s="6" t="s">
        <v>105</v>
      </c>
      <c r="D44" s="2" t="s">
        <v>105</v>
      </c>
      <c r="E44" s="6" t="s">
        <v>105</v>
      </c>
      <c r="F44" s="2" t="s">
        <v>105</v>
      </c>
      <c r="G44" s="6" t="s">
        <v>105</v>
      </c>
      <c r="H44" s="2" t="s">
        <v>105</v>
      </c>
      <c r="I44" s="6" t="s">
        <v>105</v>
      </c>
      <c r="J44" s="2" t="s">
        <v>105</v>
      </c>
      <c r="K44" s="2" t="s">
        <v>105</v>
      </c>
      <c r="L44" s="21" t="s">
        <v>105</v>
      </c>
      <c r="M44" s="2" t="s">
        <v>105</v>
      </c>
      <c r="N44" s="2" t="s">
        <v>105</v>
      </c>
      <c r="O44" s="2" t="s">
        <v>105</v>
      </c>
      <c r="P44" s="21" t="s">
        <v>105</v>
      </c>
      <c r="Q44" s="6" t="s">
        <v>105</v>
      </c>
      <c r="R44" s="2" t="s">
        <v>105</v>
      </c>
      <c r="S44" s="6" t="s">
        <v>105</v>
      </c>
      <c r="T44" s="2" t="s">
        <v>105</v>
      </c>
      <c r="U44" s="6" t="s">
        <v>105</v>
      </c>
      <c r="V44" s="2" t="s">
        <v>105</v>
      </c>
      <c r="W44" s="6" t="s">
        <v>105</v>
      </c>
      <c r="X44" s="2" t="s">
        <v>105</v>
      </c>
      <c r="Y44" s="6" t="s">
        <v>105</v>
      </c>
      <c r="Z44" s="9" t="s">
        <v>105</v>
      </c>
    </row>
    <row r="45" spans="1:26" ht="21.75" customHeight="1">
      <c r="A45" s="20">
        <v>756</v>
      </c>
      <c r="B45" s="2" t="s">
        <v>105</v>
      </c>
      <c r="C45" s="6" t="s">
        <v>105</v>
      </c>
      <c r="D45" s="2" t="s">
        <v>105</v>
      </c>
      <c r="E45" s="6" t="s">
        <v>105</v>
      </c>
      <c r="F45" s="2" t="s">
        <v>105</v>
      </c>
      <c r="G45" s="6" t="s">
        <v>105</v>
      </c>
      <c r="H45" s="2" t="s">
        <v>105</v>
      </c>
      <c r="I45" s="6" t="s">
        <v>105</v>
      </c>
      <c r="J45" s="2" t="s">
        <v>105</v>
      </c>
      <c r="K45" s="2" t="s">
        <v>105</v>
      </c>
      <c r="L45" s="21" t="s">
        <v>105</v>
      </c>
      <c r="M45" s="2" t="s">
        <v>105</v>
      </c>
      <c r="N45" s="2" t="s">
        <v>105</v>
      </c>
      <c r="O45" s="2" t="s">
        <v>105</v>
      </c>
      <c r="P45" s="21" t="s">
        <v>105</v>
      </c>
      <c r="Q45" s="6" t="s">
        <v>105</v>
      </c>
      <c r="R45" s="2" t="s">
        <v>105</v>
      </c>
      <c r="S45" s="6" t="s">
        <v>105</v>
      </c>
      <c r="T45" s="2" t="s">
        <v>105</v>
      </c>
      <c r="U45" s="6" t="s">
        <v>105</v>
      </c>
      <c r="V45" s="2" t="s">
        <v>105</v>
      </c>
      <c r="W45" s="6" t="s">
        <v>105</v>
      </c>
      <c r="X45" s="2" t="s">
        <v>105</v>
      </c>
      <c r="Y45" s="6" t="s">
        <v>105</v>
      </c>
      <c r="Z45" s="9" t="s">
        <v>105</v>
      </c>
    </row>
    <row r="46" spans="1:26" ht="21.75" customHeight="1">
      <c r="A46" s="20" t="s">
        <v>41</v>
      </c>
      <c r="B46" s="2" t="s">
        <v>105</v>
      </c>
      <c r="C46" s="6" t="s">
        <v>105</v>
      </c>
      <c r="D46" s="2" t="s">
        <v>105</v>
      </c>
      <c r="E46" s="6" t="s">
        <v>105</v>
      </c>
      <c r="F46" s="2" t="s">
        <v>105</v>
      </c>
      <c r="G46" s="6" t="s">
        <v>105</v>
      </c>
      <c r="H46" s="2" t="s">
        <v>105</v>
      </c>
      <c r="I46" s="6" t="s">
        <v>105</v>
      </c>
      <c r="J46" s="2" t="s">
        <v>105</v>
      </c>
      <c r="K46" s="2" t="s">
        <v>105</v>
      </c>
      <c r="L46" s="21" t="s">
        <v>105</v>
      </c>
      <c r="M46" s="2" t="s">
        <v>105</v>
      </c>
      <c r="N46" s="2" t="s">
        <v>105</v>
      </c>
      <c r="O46" s="2" t="s">
        <v>105</v>
      </c>
      <c r="P46" s="21" t="s">
        <v>105</v>
      </c>
      <c r="Q46" s="6" t="s">
        <v>105</v>
      </c>
      <c r="R46" s="2" t="s">
        <v>105</v>
      </c>
      <c r="S46" s="6" t="s">
        <v>105</v>
      </c>
      <c r="T46" s="2" t="s">
        <v>105</v>
      </c>
      <c r="U46" s="6" t="s">
        <v>105</v>
      </c>
      <c r="V46" s="2" t="s">
        <v>105</v>
      </c>
      <c r="W46" s="6" t="s">
        <v>105</v>
      </c>
      <c r="X46" s="2" t="s">
        <v>105</v>
      </c>
      <c r="Y46" s="6" t="s">
        <v>105</v>
      </c>
      <c r="Z46" s="9" t="s">
        <v>105</v>
      </c>
    </row>
    <row r="47" spans="1:26" ht="21.75" customHeight="1" thickBot="1">
      <c r="A47" s="22">
        <v>757</v>
      </c>
      <c r="B47" s="4" t="s">
        <v>105</v>
      </c>
      <c r="C47" s="7" t="s">
        <v>105</v>
      </c>
      <c r="D47" s="4" t="s">
        <v>105</v>
      </c>
      <c r="E47" s="7" t="s">
        <v>105</v>
      </c>
      <c r="F47" s="4" t="s">
        <v>105</v>
      </c>
      <c r="G47" s="7" t="s">
        <v>105</v>
      </c>
      <c r="H47" s="4" t="s">
        <v>105</v>
      </c>
      <c r="I47" s="7" t="s">
        <v>105</v>
      </c>
      <c r="J47" s="4" t="s">
        <v>105</v>
      </c>
      <c r="K47" s="4" t="s">
        <v>105</v>
      </c>
      <c r="L47" s="25" t="s">
        <v>105</v>
      </c>
      <c r="M47" s="4" t="s">
        <v>105</v>
      </c>
      <c r="N47" s="4" t="s">
        <v>105</v>
      </c>
      <c r="O47" s="4" t="s">
        <v>105</v>
      </c>
      <c r="P47" s="25" t="s">
        <v>105</v>
      </c>
      <c r="Q47" s="7" t="s">
        <v>105</v>
      </c>
      <c r="R47" s="4" t="s">
        <v>105</v>
      </c>
      <c r="S47" s="7" t="s">
        <v>105</v>
      </c>
      <c r="T47" s="4" t="s">
        <v>105</v>
      </c>
      <c r="U47" s="7" t="s">
        <v>105</v>
      </c>
      <c r="V47" s="4" t="s">
        <v>105</v>
      </c>
      <c r="W47" s="7" t="s">
        <v>105</v>
      </c>
      <c r="X47" s="4" t="s">
        <v>105</v>
      </c>
      <c r="Y47" s="7" t="s">
        <v>105</v>
      </c>
      <c r="Z47" s="10" t="s">
        <v>105</v>
      </c>
    </row>
    <row r="48" spans="1:26" ht="21.75" customHeight="1">
      <c r="A48" s="23" t="s">
        <v>42</v>
      </c>
      <c r="B48" s="5" t="s">
        <v>105</v>
      </c>
      <c r="C48" s="15" t="s">
        <v>105</v>
      </c>
      <c r="D48" s="5" t="s">
        <v>105</v>
      </c>
      <c r="E48" s="15" t="s">
        <v>105</v>
      </c>
      <c r="F48" s="5" t="s">
        <v>105</v>
      </c>
      <c r="G48" s="15" t="s">
        <v>105</v>
      </c>
      <c r="H48" s="5" t="s">
        <v>105</v>
      </c>
      <c r="I48" s="15" t="s">
        <v>105</v>
      </c>
      <c r="J48" s="5" t="s">
        <v>105</v>
      </c>
      <c r="K48" s="5" t="s">
        <v>105</v>
      </c>
      <c r="L48" s="24" t="s">
        <v>105</v>
      </c>
      <c r="M48" s="5" t="s">
        <v>105</v>
      </c>
      <c r="N48" s="5" t="s">
        <v>105</v>
      </c>
      <c r="O48" s="5" t="s">
        <v>105</v>
      </c>
      <c r="P48" s="24" t="s">
        <v>105</v>
      </c>
      <c r="Q48" s="15" t="s">
        <v>105</v>
      </c>
      <c r="R48" s="5" t="s">
        <v>105</v>
      </c>
      <c r="S48" s="15" t="s">
        <v>105</v>
      </c>
      <c r="T48" s="5" t="s">
        <v>105</v>
      </c>
      <c r="U48" s="15" t="s">
        <v>105</v>
      </c>
      <c r="V48" s="5" t="s">
        <v>105</v>
      </c>
      <c r="W48" s="15" t="s">
        <v>105</v>
      </c>
      <c r="X48" s="5" t="s">
        <v>105</v>
      </c>
      <c r="Y48" s="15" t="s">
        <v>105</v>
      </c>
      <c r="Z48" s="11" t="s">
        <v>105</v>
      </c>
    </row>
    <row r="49" spans="1:26" ht="21.75" customHeight="1">
      <c r="A49" s="20">
        <v>758</v>
      </c>
      <c r="B49" s="2">
        <v>912.86900000000003</v>
      </c>
      <c r="C49" s="6">
        <v>5.75</v>
      </c>
      <c r="D49" s="2" t="s">
        <v>105</v>
      </c>
      <c r="E49" s="6" t="s">
        <v>105</v>
      </c>
      <c r="F49" s="2" t="s">
        <v>105</v>
      </c>
      <c r="G49" s="6" t="s">
        <v>105</v>
      </c>
      <c r="H49" s="2">
        <f t="shared" si="1"/>
        <v>913.53699999999992</v>
      </c>
      <c r="I49" s="6">
        <f t="shared" ref="I49:I78" si="7">K49</f>
        <v>5.75</v>
      </c>
      <c r="J49" s="2">
        <f t="shared" si="3"/>
        <v>912.26699999999994</v>
      </c>
      <c r="K49" s="6">
        <v>5.75</v>
      </c>
      <c r="L49" s="21">
        <v>-0.02</v>
      </c>
      <c r="M49" s="2">
        <v>903.81299999999999</v>
      </c>
      <c r="N49" s="2">
        <v>912.38199999999995</v>
      </c>
      <c r="O49" s="2">
        <f t="shared" si="0"/>
        <v>8.56899999999996</v>
      </c>
      <c r="P49" s="21">
        <v>0.02</v>
      </c>
      <c r="Q49" s="6">
        <v>5.9</v>
      </c>
      <c r="R49" s="2">
        <f t="shared" si="4"/>
        <v>912.5</v>
      </c>
      <c r="S49" s="6">
        <f t="shared" si="5"/>
        <v>5.9</v>
      </c>
      <c r="T49" s="2">
        <f t="shared" si="6"/>
        <v>913.77</v>
      </c>
      <c r="U49" s="6" t="s">
        <v>105</v>
      </c>
      <c r="V49" s="2" t="s">
        <v>105</v>
      </c>
      <c r="W49" s="6" t="s">
        <v>105</v>
      </c>
      <c r="X49" s="2" t="s">
        <v>105</v>
      </c>
      <c r="Y49" s="6">
        <v>5.9</v>
      </c>
      <c r="Z49" s="9">
        <v>903.47900000000004</v>
      </c>
    </row>
    <row r="50" spans="1:26" ht="21.75" customHeight="1">
      <c r="A50" s="20" t="s">
        <v>43</v>
      </c>
      <c r="B50" s="2">
        <v>912.70500000000004</v>
      </c>
      <c r="C50" s="6">
        <v>5.75</v>
      </c>
      <c r="D50" s="2" t="s">
        <v>105</v>
      </c>
      <c r="E50" s="6" t="s">
        <v>105</v>
      </c>
      <c r="F50" s="2" t="s">
        <v>105</v>
      </c>
      <c r="G50" s="6" t="s">
        <v>105</v>
      </c>
      <c r="H50" s="2">
        <f t="shared" si="1"/>
        <v>913.22500000000002</v>
      </c>
      <c r="I50" s="6">
        <f t="shared" si="7"/>
        <v>5.75</v>
      </c>
      <c r="J50" s="2">
        <f t="shared" si="3"/>
        <v>911.95500000000004</v>
      </c>
      <c r="K50" s="6">
        <v>5.75</v>
      </c>
      <c r="L50" s="21">
        <v>-0.02</v>
      </c>
      <c r="M50" s="2">
        <v>903.56299999999999</v>
      </c>
      <c r="N50" s="2">
        <v>912.07</v>
      </c>
      <c r="O50" s="2">
        <f t="shared" si="0"/>
        <v>8.5070000000000618</v>
      </c>
      <c r="P50" s="21">
        <v>0.02</v>
      </c>
      <c r="Q50" s="6">
        <v>5.9</v>
      </c>
      <c r="R50" s="2">
        <f t="shared" si="4"/>
        <v>912.1880000000001</v>
      </c>
      <c r="S50" s="6">
        <f t="shared" si="5"/>
        <v>5.9</v>
      </c>
      <c r="T50" s="2">
        <f t="shared" si="6"/>
        <v>913.45800000000008</v>
      </c>
      <c r="U50" s="6" t="s">
        <v>105</v>
      </c>
      <c r="V50" s="2" t="s">
        <v>105</v>
      </c>
      <c r="W50" s="6" t="s">
        <v>105</v>
      </c>
      <c r="X50" s="2" t="s">
        <v>105</v>
      </c>
      <c r="Y50" s="6">
        <v>5.9</v>
      </c>
      <c r="Z50" s="9">
        <v>903.24</v>
      </c>
    </row>
    <row r="51" spans="1:26" ht="21.75" customHeight="1">
      <c r="A51" s="20">
        <v>759</v>
      </c>
      <c r="B51" s="2">
        <v>912.21400000000006</v>
      </c>
      <c r="C51" s="6">
        <v>5.75</v>
      </c>
      <c r="D51" s="2" t="s">
        <v>105</v>
      </c>
      <c r="E51" s="6" t="s">
        <v>105</v>
      </c>
      <c r="F51" s="2" t="s">
        <v>105</v>
      </c>
      <c r="G51" s="6" t="s">
        <v>105</v>
      </c>
      <c r="H51" s="2">
        <f t="shared" si="1"/>
        <v>912.87099999999998</v>
      </c>
      <c r="I51" s="6">
        <f t="shared" si="7"/>
        <v>5.75</v>
      </c>
      <c r="J51" s="2">
        <f t="shared" si="3"/>
        <v>911.601</v>
      </c>
      <c r="K51" s="6">
        <v>5.75</v>
      </c>
      <c r="L51" s="21">
        <v>-0.02</v>
      </c>
      <c r="M51" s="2">
        <v>903.30899999999997</v>
      </c>
      <c r="N51" s="2">
        <v>911.71600000000001</v>
      </c>
      <c r="O51" s="2">
        <f t="shared" si="0"/>
        <v>8.4070000000000391</v>
      </c>
      <c r="P51" s="21">
        <v>0.02</v>
      </c>
      <c r="Q51" s="6">
        <v>5.9</v>
      </c>
      <c r="R51" s="2">
        <f t="shared" si="4"/>
        <v>911.83400000000006</v>
      </c>
      <c r="S51" s="6">
        <f t="shared" si="5"/>
        <v>5.9</v>
      </c>
      <c r="T51" s="2">
        <f t="shared" si="6"/>
        <v>913.10400000000004</v>
      </c>
      <c r="U51" s="6" t="s">
        <v>105</v>
      </c>
      <c r="V51" s="2" t="s">
        <v>105</v>
      </c>
      <c r="W51" s="6" t="s">
        <v>105</v>
      </c>
      <c r="X51" s="2" t="s">
        <v>105</v>
      </c>
      <c r="Y51" s="6">
        <v>5.9</v>
      </c>
      <c r="Z51" s="9">
        <v>903.096</v>
      </c>
    </row>
    <row r="52" spans="1:26" ht="21.75" customHeight="1">
      <c r="A52" s="20" t="s">
        <v>44</v>
      </c>
      <c r="B52" s="2">
        <v>912.01700000000005</v>
      </c>
      <c r="C52" s="6">
        <v>5.75</v>
      </c>
      <c r="D52" s="2" t="s">
        <v>105</v>
      </c>
      <c r="E52" s="6" t="s">
        <v>105</v>
      </c>
      <c r="F52" s="2" t="s">
        <v>105</v>
      </c>
      <c r="G52" s="6" t="s">
        <v>105</v>
      </c>
      <c r="H52" s="2">
        <f t="shared" si="1"/>
        <v>912.47500000000002</v>
      </c>
      <c r="I52" s="6">
        <f t="shared" si="7"/>
        <v>5.75</v>
      </c>
      <c r="J52" s="2">
        <f t="shared" si="3"/>
        <v>911.20500000000004</v>
      </c>
      <c r="K52" s="6">
        <v>5.75</v>
      </c>
      <c r="L52" s="21">
        <v>-0.02</v>
      </c>
      <c r="M52" s="2">
        <v>903.06299999999999</v>
      </c>
      <c r="N52" s="2">
        <v>911.32</v>
      </c>
      <c r="O52" s="2">
        <f t="shared" si="0"/>
        <v>8.2570000000000618</v>
      </c>
      <c r="P52" s="21">
        <v>0.02</v>
      </c>
      <c r="Q52" s="6">
        <v>5.9</v>
      </c>
      <c r="R52" s="2">
        <f t="shared" si="4"/>
        <v>911.4380000000001</v>
      </c>
      <c r="S52" s="6">
        <f t="shared" si="5"/>
        <v>5.9</v>
      </c>
      <c r="T52" s="2">
        <f t="shared" si="6"/>
        <v>912.70800000000008</v>
      </c>
      <c r="U52" s="6" t="s">
        <v>105</v>
      </c>
      <c r="V52" s="2" t="s">
        <v>105</v>
      </c>
      <c r="W52" s="6" t="s">
        <v>105</v>
      </c>
      <c r="X52" s="2" t="s">
        <v>105</v>
      </c>
      <c r="Y52" s="6">
        <v>5.9</v>
      </c>
      <c r="Z52" s="9">
        <v>902.80600000000004</v>
      </c>
    </row>
    <row r="53" spans="1:26" ht="21.75" customHeight="1">
      <c r="A53" s="20">
        <v>760</v>
      </c>
      <c r="B53" s="2">
        <v>911.49099999999999</v>
      </c>
      <c r="C53" s="6">
        <v>5.75</v>
      </c>
      <c r="D53" s="2" t="s">
        <v>105</v>
      </c>
      <c r="E53" s="6" t="s">
        <v>105</v>
      </c>
      <c r="F53" s="2" t="s">
        <v>105</v>
      </c>
      <c r="G53" s="6" t="s">
        <v>105</v>
      </c>
      <c r="H53" s="2">
        <f t="shared" si="1"/>
        <v>912.03800000000001</v>
      </c>
      <c r="I53" s="6">
        <f t="shared" si="7"/>
        <v>5.75</v>
      </c>
      <c r="J53" s="2">
        <f t="shared" si="3"/>
        <v>910.76800000000003</v>
      </c>
      <c r="K53" s="6">
        <v>5.75</v>
      </c>
      <c r="L53" s="21">
        <v>-0.02</v>
      </c>
      <c r="M53" s="2">
        <v>902.82600000000002</v>
      </c>
      <c r="N53" s="2">
        <v>910.88300000000004</v>
      </c>
      <c r="O53" s="2">
        <f t="shared" si="0"/>
        <v>8.0570000000000164</v>
      </c>
      <c r="P53" s="21">
        <v>0.02</v>
      </c>
      <c r="Q53" s="6">
        <v>5.9</v>
      </c>
      <c r="R53" s="2">
        <f t="shared" si="4"/>
        <v>911.00100000000009</v>
      </c>
      <c r="S53" s="6">
        <f t="shared" si="5"/>
        <v>5.9</v>
      </c>
      <c r="T53" s="2">
        <f t="shared" si="6"/>
        <v>912.27100000000007</v>
      </c>
      <c r="U53" s="6" t="s">
        <v>105</v>
      </c>
      <c r="V53" s="2" t="s">
        <v>105</v>
      </c>
      <c r="W53" s="6" t="s">
        <v>105</v>
      </c>
      <c r="X53" s="2" t="s">
        <v>105</v>
      </c>
      <c r="Y53" s="6">
        <v>5.9</v>
      </c>
      <c r="Z53" s="9">
        <v>902.65</v>
      </c>
    </row>
    <row r="54" spans="1:26" ht="21.75" customHeight="1">
      <c r="A54" s="20" t="s">
        <v>45</v>
      </c>
      <c r="B54" s="2">
        <v>911.27599999999995</v>
      </c>
      <c r="C54" s="6">
        <v>5.75</v>
      </c>
      <c r="D54" s="2" t="s">
        <v>105</v>
      </c>
      <c r="E54" s="6" t="s">
        <v>105</v>
      </c>
      <c r="F54" s="2" t="s">
        <v>105</v>
      </c>
      <c r="G54" s="6" t="s">
        <v>105</v>
      </c>
      <c r="H54" s="2">
        <f t="shared" si="1"/>
        <v>911.55799999999999</v>
      </c>
      <c r="I54" s="6">
        <f t="shared" si="7"/>
        <v>5.75</v>
      </c>
      <c r="J54" s="2">
        <f t="shared" si="3"/>
        <v>910.28800000000001</v>
      </c>
      <c r="K54" s="6">
        <v>5.75</v>
      </c>
      <c r="L54" s="21">
        <v>-0.02</v>
      </c>
      <c r="M54" s="2">
        <v>902.56899999999996</v>
      </c>
      <c r="N54" s="2">
        <v>910.40300000000002</v>
      </c>
      <c r="O54" s="2">
        <f t="shared" si="0"/>
        <v>7.83400000000006</v>
      </c>
      <c r="P54" s="21">
        <v>0.02</v>
      </c>
      <c r="Q54" s="6">
        <v>5.9</v>
      </c>
      <c r="R54" s="2">
        <f t="shared" si="4"/>
        <v>910.52100000000007</v>
      </c>
      <c r="S54" s="6">
        <f t="shared" si="5"/>
        <v>5.9</v>
      </c>
      <c r="T54" s="2">
        <f t="shared" si="6"/>
        <v>911.79100000000005</v>
      </c>
      <c r="U54" s="6" t="s">
        <v>105</v>
      </c>
      <c r="V54" s="2" t="s">
        <v>105</v>
      </c>
      <c r="W54" s="6" t="s">
        <v>105</v>
      </c>
      <c r="X54" s="2" t="s">
        <v>105</v>
      </c>
      <c r="Y54" s="6">
        <v>5.9</v>
      </c>
      <c r="Z54" s="9">
        <v>902.30799999999999</v>
      </c>
    </row>
    <row r="55" spans="1:26" ht="21.75" customHeight="1">
      <c r="A55" s="20">
        <v>761</v>
      </c>
      <c r="B55" s="2">
        <v>910.80100000000004</v>
      </c>
      <c r="C55" s="6">
        <v>5.75</v>
      </c>
      <c r="D55" s="2" t="s">
        <v>105</v>
      </c>
      <c r="E55" s="6" t="s">
        <v>105</v>
      </c>
      <c r="F55" s="2" t="s">
        <v>105</v>
      </c>
      <c r="G55" s="6" t="s">
        <v>105</v>
      </c>
      <c r="H55" s="2">
        <f t="shared" si="1"/>
        <v>911.03800000000001</v>
      </c>
      <c r="I55" s="6">
        <f t="shared" si="7"/>
        <v>5.75</v>
      </c>
      <c r="J55" s="2">
        <f t="shared" si="3"/>
        <v>909.76800000000003</v>
      </c>
      <c r="K55" s="6">
        <v>5.75</v>
      </c>
      <c r="L55" s="21">
        <v>-0.02</v>
      </c>
      <c r="M55" s="2">
        <v>902.31700000000001</v>
      </c>
      <c r="N55" s="2">
        <v>909.88300000000004</v>
      </c>
      <c r="O55" s="2">
        <f t="shared" si="0"/>
        <v>7.5660000000000309</v>
      </c>
      <c r="P55" s="21">
        <v>0.02</v>
      </c>
      <c r="Q55" s="6">
        <v>5.9</v>
      </c>
      <c r="R55" s="2">
        <f t="shared" si="4"/>
        <v>910.00100000000009</v>
      </c>
      <c r="S55" s="6">
        <f t="shared" si="5"/>
        <v>5.9</v>
      </c>
      <c r="T55" s="2">
        <f t="shared" si="6"/>
        <v>911.27100000000007</v>
      </c>
      <c r="U55" s="6" t="s">
        <v>105</v>
      </c>
      <c r="V55" s="2" t="s">
        <v>105</v>
      </c>
      <c r="W55" s="6" t="s">
        <v>105</v>
      </c>
      <c r="X55" s="2" t="s">
        <v>105</v>
      </c>
      <c r="Y55" s="6">
        <v>5.9</v>
      </c>
      <c r="Z55" s="9">
        <v>902.14700000000005</v>
      </c>
    </row>
    <row r="56" spans="1:26" ht="21.75" customHeight="1">
      <c r="A56" s="20" t="s">
        <v>46</v>
      </c>
      <c r="B56" s="2">
        <v>910.29899999999998</v>
      </c>
      <c r="C56" s="6">
        <v>5.75</v>
      </c>
      <c r="D56" s="2" t="s">
        <v>105</v>
      </c>
      <c r="E56" s="6" t="s">
        <v>105</v>
      </c>
      <c r="F56" s="2" t="s">
        <v>105</v>
      </c>
      <c r="G56" s="6" t="s">
        <v>105</v>
      </c>
      <c r="H56" s="2">
        <f t="shared" si="1"/>
        <v>910.47500000000002</v>
      </c>
      <c r="I56" s="6">
        <f t="shared" si="7"/>
        <v>5.75</v>
      </c>
      <c r="J56" s="2">
        <f t="shared" si="3"/>
        <v>909.20500000000004</v>
      </c>
      <c r="K56" s="6">
        <v>5.75</v>
      </c>
      <c r="L56" s="21">
        <v>-0.02</v>
      </c>
      <c r="M56" s="2">
        <v>902.06399999999996</v>
      </c>
      <c r="N56" s="2">
        <v>909.32</v>
      </c>
      <c r="O56" s="2">
        <f t="shared" si="0"/>
        <v>7.2560000000000855</v>
      </c>
      <c r="P56" s="21">
        <v>0.02</v>
      </c>
      <c r="Q56" s="6">
        <v>5.9</v>
      </c>
      <c r="R56" s="2">
        <f t="shared" si="4"/>
        <v>909.4380000000001</v>
      </c>
      <c r="S56" s="6">
        <f t="shared" si="5"/>
        <v>5.9</v>
      </c>
      <c r="T56" s="2">
        <f t="shared" si="6"/>
        <v>910.70800000000008</v>
      </c>
      <c r="U56" s="6" t="s">
        <v>105</v>
      </c>
      <c r="V56" s="2" t="s">
        <v>105</v>
      </c>
      <c r="W56" s="6" t="s">
        <v>105</v>
      </c>
      <c r="X56" s="2" t="s">
        <v>105</v>
      </c>
      <c r="Y56" s="6">
        <v>5.9</v>
      </c>
      <c r="Z56" s="9">
        <v>901.92200000000003</v>
      </c>
    </row>
    <row r="57" spans="1:26" ht="21.75" customHeight="1">
      <c r="A57" s="20">
        <v>762</v>
      </c>
      <c r="B57" s="2">
        <v>909.73400000000004</v>
      </c>
      <c r="C57" s="6">
        <v>5.75</v>
      </c>
      <c r="D57" s="2" t="s">
        <v>105</v>
      </c>
      <c r="E57" s="6" t="s">
        <v>105</v>
      </c>
      <c r="F57" s="2" t="s">
        <v>105</v>
      </c>
      <c r="G57" s="6" t="s">
        <v>105</v>
      </c>
      <c r="H57" s="2">
        <f t="shared" si="1"/>
        <v>909.87799999999993</v>
      </c>
      <c r="I57" s="6">
        <f t="shared" si="7"/>
        <v>5.75</v>
      </c>
      <c r="J57" s="2">
        <f t="shared" si="3"/>
        <v>908.60799999999995</v>
      </c>
      <c r="K57" s="6">
        <v>5.75</v>
      </c>
      <c r="L57" s="21">
        <v>-0.02</v>
      </c>
      <c r="M57" s="2">
        <v>901.81700000000001</v>
      </c>
      <c r="N57" s="2">
        <v>908.72299999999996</v>
      </c>
      <c r="O57" s="2">
        <f t="shared" si="0"/>
        <v>6.9059999999999491</v>
      </c>
      <c r="P57" s="21">
        <v>0.02</v>
      </c>
      <c r="Q57" s="6">
        <v>5.9</v>
      </c>
      <c r="R57" s="2">
        <f t="shared" si="4"/>
        <v>908.84100000000001</v>
      </c>
      <c r="S57" s="6">
        <f t="shared" si="5"/>
        <v>5.9</v>
      </c>
      <c r="T57" s="2">
        <f t="shared" si="6"/>
        <v>910.11099999999999</v>
      </c>
      <c r="U57" s="6" t="s">
        <v>105</v>
      </c>
      <c r="V57" s="2" t="s">
        <v>105</v>
      </c>
      <c r="W57" s="6" t="s">
        <v>105</v>
      </c>
      <c r="X57" s="2" t="s">
        <v>105</v>
      </c>
      <c r="Y57" s="6">
        <v>5.9</v>
      </c>
      <c r="Z57" s="9">
        <v>901.73599999999999</v>
      </c>
    </row>
    <row r="58" spans="1:26" ht="21.75" customHeight="1">
      <c r="A58" s="20" t="s">
        <v>47</v>
      </c>
      <c r="B58" s="2">
        <v>909.17499999999995</v>
      </c>
      <c r="C58" s="6">
        <v>5.75</v>
      </c>
      <c r="D58" s="2" t="s">
        <v>105</v>
      </c>
      <c r="E58" s="6" t="s">
        <v>105</v>
      </c>
      <c r="F58" s="2" t="s">
        <v>105</v>
      </c>
      <c r="G58" s="6" t="s">
        <v>105</v>
      </c>
      <c r="H58" s="2">
        <f t="shared" si="1"/>
        <v>909.27800000000002</v>
      </c>
      <c r="I58" s="6">
        <f t="shared" si="7"/>
        <v>5.75</v>
      </c>
      <c r="J58" s="2">
        <f t="shared" si="3"/>
        <v>908.00800000000004</v>
      </c>
      <c r="K58" s="6">
        <v>5.75</v>
      </c>
      <c r="L58" s="21">
        <v>-0.02</v>
      </c>
      <c r="M58" s="2">
        <v>901.57899999999995</v>
      </c>
      <c r="N58" s="2">
        <v>908.12300000000005</v>
      </c>
      <c r="O58" s="2">
        <f t="shared" si="0"/>
        <v>6.5440000000000964</v>
      </c>
      <c r="P58" s="21">
        <v>0.02</v>
      </c>
      <c r="Q58" s="6">
        <v>5.9</v>
      </c>
      <c r="R58" s="2">
        <f t="shared" si="4"/>
        <v>908.2410000000001</v>
      </c>
      <c r="S58" s="6">
        <f t="shared" si="5"/>
        <v>5.9</v>
      </c>
      <c r="T58" s="2">
        <f t="shared" si="6"/>
        <v>909.51100000000008</v>
      </c>
      <c r="U58" s="6" t="s">
        <v>105</v>
      </c>
      <c r="V58" s="2" t="s">
        <v>105</v>
      </c>
      <c r="W58" s="6" t="s">
        <v>105</v>
      </c>
      <c r="X58" s="2" t="s">
        <v>105</v>
      </c>
      <c r="Y58" s="6">
        <v>5.9</v>
      </c>
      <c r="Z58" s="9">
        <v>901.52</v>
      </c>
    </row>
    <row r="59" spans="1:26" ht="21.75" customHeight="1">
      <c r="A59" s="20">
        <v>763</v>
      </c>
      <c r="B59" s="2">
        <v>908.57299999999998</v>
      </c>
      <c r="C59" s="6">
        <v>5.75</v>
      </c>
      <c r="D59" s="2" t="s">
        <v>105</v>
      </c>
      <c r="E59" s="6" t="s">
        <v>105</v>
      </c>
      <c r="F59" s="2" t="s">
        <v>105</v>
      </c>
      <c r="G59" s="6" t="s">
        <v>105</v>
      </c>
      <c r="H59" s="2">
        <f t="shared" si="1"/>
        <v>908.678</v>
      </c>
      <c r="I59" s="6">
        <f t="shared" si="7"/>
        <v>5.75</v>
      </c>
      <c r="J59" s="2">
        <f t="shared" si="3"/>
        <v>907.40800000000002</v>
      </c>
      <c r="K59" s="6">
        <v>5.75</v>
      </c>
      <c r="L59" s="21">
        <v>-0.02</v>
      </c>
      <c r="M59" s="2">
        <v>901.34199999999998</v>
      </c>
      <c r="N59" s="2">
        <v>907.52300000000002</v>
      </c>
      <c r="O59" s="2">
        <f t="shared" si="0"/>
        <v>6.18100000000004</v>
      </c>
      <c r="P59" s="21">
        <v>0.02</v>
      </c>
      <c r="Q59" s="6">
        <v>5.9</v>
      </c>
      <c r="R59" s="2">
        <f t="shared" si="4"/>
        <v>907.64100000000008</v>
      </c>
      <c r="S59" s="6">
        <f t="shared" si="5"/>
        <v>5.9</v>
      </c>
      <c r="T59" s="2">
        <f t="shared" si="6"/>
        <v>908.91100000000006</v>
      </c>
      <c r="U59" s="6" t="s">
        <v>105</v>
      </c>
      <c r="V59" s="2" t="s">
        <v>105</v>
      </c>
      <c r="W59" s="6" t="s">
        <v>105</v>
      </c>
      <c r="X59" s="2" t="s">
        <v>105</v>
      </c>
      <c r="Y59" s="6">
        <v>5.9</v>
      </c>
      <c r="Z59" s="9">
        <v>901.245</v>
      </c>
    </row>
    <row r="60" spans="1:26" ht="21.75" customHeight="1">
      <c r="A60" s="20" t="s">
        <v>48</v>
      </c>
      <c r="B60" s="2">
        <v>907.95899999999995</v>
      </c>
      <c r="C60" s="6">
        <v>5.75</v>
      </c>
      <c r="D60" s="2" t="s">
        <v>105</v>
      </c>
      <c r="E60" s="6" t="s">
        <v>105</v>
      </c>
      <c r="F60" s="2" t="s">
        <v>105</v>
      </c>
      <c r="G60" s="6" t="s">
        <v>105</v>
      </c>
      <c r="H60" s="2">
        <f t="shared" si="1"/>
        <v>908.07799999999997</v>
      </c>
      <c r="I60" s="6">
        <f t="shared" si="7"/>
        <v>5.75</v>
      </c>
      <c r="J60" s="2">
        <f t="shared" si="3"/>
        <v>906.80799999999999</v>
      </c>
      <c r="K60" s="6">
        <v>5.75</v>
      </c>
      <c r="L60" s="21">
        <v>-0.02</v>
      </c>
      <c r="M60" s="2">
        <v>901.11</v>
      </c>
      <c r="N60" s="2">
        <v>906.923</v>
      </c>
      <c r="O60" s="2">
        <f t="shared" si="0"/>
        <v>5.8129999999999882</v>
      </c>
      <c r="P60" s="21">
        <v>0.02</v>
      </c>
      <c r="Q60" s="6">
        <v>5.9</v>
      </c>
      <c r="R60" s="2">
        <f t="shared" si="4"/>
        <v>907.04100000000005</v>
      </c>
      <c r="S60" s="6">
        <f t="shared" si="5"/>
        <v>5.9</v>
      </c>
      <c r="T60" s="2">
        <f t="shared" si="6"/>
        <v>908.31100000000004</v>
      </c>
      <c r="U60" s="6" t="s">
        <v>105</v>
      </c>
      <c r="V60" s="2" t="s">
        <v>105</v>
      </c>
      <c r="W60" s="6" t="s">
        <v>105</v>
      </c>
      <c r="X60" s="2" t="s">
        <v>105</v>
      </c>
      <c r="Y60" s="6">
        <v>5.9</v>
      </c>
      <c r="Z60" s="9">
        <v>901.01</v>
      </c>
    </row>
    <row r="61" spans="1:26" ht="21.75" customHeight="1">
      <c r="A61" s="20">
        <v>764</v>
      </c>
      <c r="B61" s="2">
        <v>907.36900000000003</v>
      </c>
      <c r="C61" s="6">
        <v>5.75</v>
      </c>
      <c r="D61" s="2" t="s">
        <v>105</v>
      </c>
      <c r="E61" s="6" t="s">
        <v>105</v>
      </c>
      <c r="F61" s="2" t="s">
        <v>105</v>
      </c>
      <c r="G61" s="6" t="s">
        <v>105</v>
      </c>
      <c r="H61" s="2">
        <f t="shared" si="1"/>
        <v>907.47799999999995</v>
      </c>
      <c r="I61" s="6">
        <f t="shared" si="7"/>
        <v>5.75</v>
      </c>
      <c r="J61" s="2">
        <f t="shared" si="3"/>
        <v>906.20799999999997</v>
      </c>
      <c r="K61" s="6">
        <v>5.75</v>
      </c>
      <c r="L61" s="21">
        <v>-0.02</v>
      </c>
      <c r="M61" s="2">
        <v>900.88099999999997</v>
      </c>
      <c r="N61" s="2">
        <v>906.32299999999998</v>
      </c>
      <c r="O61" s="2">
        <f t="shared" si="0"/>
        <v>5.4420000000000073</v>
      </c>
      <c r="P61" s="21">
        <v>0.02</v>
      </c>
      <c r="Q61" s="6">
        <v>5.9</v>
      </c>
      <c r="R61" s="2">
        <f t="shared" si="4"/>
        <v>906.44100000000003</v>
      </c>
      <c r="S61" s="6">
        <f t="shared" si="5"/>
        <v>5.9</v>
      </c>
      <c r="T61" s="2">
        <f t="shared" si="6"/>
        <v>907.71100000000001</v>
      </c>
      <c r="U61" s="6" t="s">
        <v>105</v>
      </c>
      <c r="V61" s="2" t="s">
        <v>105</v>
      </c>
      <c r="W61" s="6" t="s">
        <v>105</v>
      </c>
      <c r="X61" s="2" t="s">
        <v>105</v>
      </c>
      <c r="Y61" s="6">
        <v>5.9</v>
      </c>
      <c r="Z61" s="9">
        <v>900.80100000000004</v>
      </c>
    </row>
    <row r="62" spans="1:26" ht="21.75" customHeight="1">
      <c r="A62" s="20" t="s">
        <v>49</v>
      </c>
      <c r="B62" s="2">
        <v>906.78300000000002</v>
      </c>
      <c r="C62" s="6">
        <v>5.75</v>
      </c>
      <c r="D62" s="2" t="s">
        <v>105</v>
      </c>
      <c r="E62" s="6" t="s">
        <v>105</v>
      </c>
      <c r="F62" s="2" t="s">
        <v>105</v>
      </c>
      <c r="G62" s="6" t="s">
        <v>105</v>
      </c>
      <c r="H62" s="2">
        <f t="shared" si="1"/>
        <v>906.87799999999993</v>
      </c>
      <c r="I62" s="6">
        <f t="shared" si="7"/>
        <v>5.75</v>
      </c>
      <c r="J62" s="2">
        <f t="shared" si="3"/>
        <v>905.60799999999995</v>
      </c>
      <c r="K62" s="6">
        <v>5.75</v>
      </c>
      <c r="L62" s="21">
        <v>-0.02</v>
      </c>
      <c r="M62" s="2">
        <v>900.64400000000001</v>
      </c>
      <c r="N62" s="2">
        <v>905.72299999999996</v>
      </c>
      <c r="O62" s="2">
        <f t="shared" si="0"/>
        <v>5.0789999999999509</v>
      </c>
      <c r="P62" s="21">
        <v>0.02</v>
      </c>
      <c r="Q62" s="6">
        <v>5.9</v>
      </c>
      <c r="R62" s="2">
        <f t="shared" si="4"/>
        <v>905.84100000000001</v>
      </c>
      <c r="S62" s="6">
        <f t="shared" si="5"/>
        <v>5.9</v>
      </c>
      <c r="T62" s="2">
        <f t="shared" si="6"/>
        <v>907.11099999999999</v>
      </c>
      <c r="U62" s="6" t="s">
        <v>105</v>
      </c>
      <c r="V62" s="2" t="s">
        <v>105</v>
      </c>
      <c r="W62" s="6" t="s">
        <v>105</v>
      </c>
      <c r="X62" s="2" t="s">
        <v>105</v>
      </c>
      <c r="Y62" s="6">
        <v>5.9</v>
      </c>
      <c r="Z62" s="9">
        <v>900.55399999999997</v>
      </c>
    </row>
    <row r="63" spans="1:26" ht="21.75" customHeight="1">
      <c r="A63" s="20">
        <v>765</v>
      </c>
      <c r="B63" s="2">
        <v>906.20299999999997</v>
      </c>
      <c r="C63" s="6">
        <v>5.75</v>
      </c>
      <c r="D63" s="2" t="s">
        <v>105</v>
      </c>
      <c r="E63" s="6" t="s">
        <v>105</v>
      </c>
      <c r="F63" s="2" t="s">
        <v>105</v>
      </c>
      <c r="G63" s="6" t="s">
        <v>105</v>
      </c>
      <c r="H63" s="2">
        <f t="shared" si="1"/>
        <v>906.27800000000002</v>
      </c>
      <c r="I63" s="6">
        <f t="shared" si="7"/>
        <v>5.75</v>
      </c>
      <c r="J63" s="2">
        <f t="shared" si="3"/>
        <v>905.00800000000004</v>
      </c>
      <c r="K63" s="6">
        <v>5.75</v>
      </c>
      <c r="L63" s="21">
        <v>-0.02</v>
      </c>
      <c r="M63" s="2">
        <v>900.39300000000003</v>
      </c>
      <c r="N63" s="2">
        <v>905.12300000000005</v>
      </c>
      <c r="O63" s="2">
        <f t="shared" si="0"/>
        <v>4.7300000000000182</v>
      </c>
      <c r="P63" s="21">
        <v>0.02</v>
      </c>
      <c r="Q63" s="6">
        <v>5.9</v>
      </c>
      <c r="R63" s="2">
        <f t="shared" si="4"/>
        <v>905.2410000000001</v>
      </c>
      <c r="S63" s="6">
        <f t="shared" si="5"/>
        <v>5.9</v>
      </c>
      <c r="T63" s="2">
        <f t="shared" si="6"/>
        <v>906.51100000000008</v>
      </c>
      <c r="U63" s="6" t="s">
        <v>105</v>
      </c>
      <c r="V63" s="2" t="s">
        <v>105</v>
      </c>
      <c r="W63" s="6" t="s">
        <v>105</v>
      </c>
      <c r="X63" s="2" t="s">
        <v>105</v>
      </c>
      <c r="Y63" s="6">
        <v>5.9</v>
      </c>
      <c r="Z63" s="9">
        <v>900.34199999999998</v>
      </c>
    </row>
    <row r="64" spans="1:26" ht="21.75" customHeight="1">
      <c r="A64" s="20" t="s">
        <v>50</v>
      </c>
      <c r="B64" s="2">
        <v>905.62300000000005</v>
      </c>
      <c r="C64" s="6">
        <v>5.75</v>
      </c>
      <c r="D64" s="2" t="s">
        <v>105</v>
      </c>
      <c r="E64" s="6" t="s">
        <v>105</v>
      </c>
      <c r="F64" s="2" t="s">
        <v>105</v>
      </c>
      <c r="G64" s="6" t="s">
        <v>105</v>
      </c>
      <c r="H64" s="2">
        <f t="shared" si="1"/>
        <v>905.678</v>
      </c>
      <c r="I64" s="6">
        <f t="shared" si="7"/>
        <v>5.75</v>
      </c>
      <c r="J64" s="2">
        <f t="shared" si="3"/>
        <v>904.40800000000002</v>
      </c>
      <c r="K64" s="6">
        <v>5.75</v>
      </c>
      <c r="L64" s="21">
        <v>-0.02</v>
      </c>
      <c r="M64" s="2">
        <v>900.19600000000003</v>
      </c>
      <c r="N64" s="2">
        <v>904.52300000000002</v>
      </c>
      <c r="O64" s="2">
        <f t="shared" si="0"/>
        <v>4.3269999999999982</v>
      </c>
      <c r="P64" s="21">
        <v>0.02</v>
      </c>
      <c r="Q64" s="6">
        <v>5.9</v>
      </c>
      <c r="R64" s="2">
        <f t="shared" si="4"/>
        <v>904.64100000000008</v>
      </c>
      <c r="S64" s="6">
        <f t="shared" si="5"/>
        <v>5.9</v>
      </c>
      <c r="T64" s="2">
        <f t="shared" si="6"/>
        <v>905.91100000000006</v>
      </c>
      <c r="U64" s="6" t="s">
        <v>105</v>
      </c>
      <c r="V64" s="2" t="s">
        <v>105</v>
      </c>
      <c r="W64" s="6" t="s">
        <v>105</v>
      </c>
      <c r="X64" s="2" t="s">
        <v>105</v>
      </c>
      <c r="Y64" s="6">
        <v>5.9</v>
      </c>
      <c r="Z64" s="9">
        <v>900.13800000000003</v>
      </c>
    </row>
    <row r="65" spans="1:26" ht="21.75" customHeight="1">
      <c r="A65" s="20">
        <v>766</v>
      </c>
      <c r="B65" s="2">
        <v>905.01900000000001</v>
      </c>
      <c r="C65" s="6">
        <v>5.75</v>
      </c>
      <c r="D65" s="2" t="s">
        <v>105</v>
      </c>
      <c r="E65" s="6" t="s">
        <v>105</v>
      </c>
      <c r="F65" s="2" t="s">
        <v>105</v>
      </c>
      <c r="G65" s="6" t="s">
        <v>105</v>
      </c>
      <c r="H65" s="2">
        <f t="shared" si="1"/>
        <v>905.07799999999997</v>
      </c>
      <c r="I65" s="6">
        <f t="shared" si="7"/>
        <v>5.75</v>
      </c>
      <c r="J65" s="2">
        <f t="shared" si="3"/>
        <v>903.80799999999999</v>
      </c>
      <c r="K65" s="6">
        <v>5.75</v>
      </c>
      <c r="L65" s="21">
        <v>-0.02</v>
      </c>
      <c r="M65" s="2">
        <v>899.99199999999996</v>
      </c>
      <c r="N65" s="2">
        <v>903.923</v>
      </c>
      <c r="O65" s="2">
        <f t="shared" si="0"/>
        <v>3.93100000000004</v>
      </c>
      <c r="P65" s="21">
        <v>0.02</v>
      </c>
      <c r="Q65" s="6">
        <v>5.9</v>
      </c>
      <c r="R65" s="2">
        <f t="shared" si="4"/>
        <v>904.04100000000005</v>
      </c>
      <c r="S65" s="6">
        <f t="shared" si="5"/>
        <v>5.9</v>
      </c>
      <c r="T65" s="2">
        <f t="shared" si="6"/>
        <v>905.31100000000004</v>
      </c>
      <c r="U65" s="6" t="s">
        <v>105</v>
      </c>
      <c r="V65" s="2" t="s">
        <v>105</v>
      </c>
      <c r="W65" s="6" t="s">
        <v>105</v>
      </c>
      <c r="X65" s="2" t="s">
        <v>105</v>
      </c>
      <c r="Y65" s="6">
        <v>5.9</v>
      </c>
      <c r="Z65" s="9">
        <v>899.92499999999995</v>
      </c>
    </row>
    <row r="66" spans="1:26" ht="21.75" customHeight="1">
      <c r="A66" s="20" t="s">
        <v>51</v>
      </c>
      <c r="B66" s="2">
        <v>904.41300000000001</v>
      </c>
      <c r="C66" s="6">
        <v>5.75</v>
      </c>
      <c r="D66" s="2" t="s">
        <v>105</v>
      </c>
      <c r="E66" s="6" t="s">
        <v>105</v>
      </c>
      <c r="F66" s="2" t="s">
        <v>105</v>
      </c>
      <c r="G66" s="6" t="s">
        <v>105</v>
      </c>
      <c r="H66" s="2">
        <f t="shared" si="1"/>
        <v>904.47799999999995</v>
      </c>
      <c r="I66" s="6">
        <f t="shared" si="7"/>
        <v>5.75</v>
      </c>
      <c r="J66" s="2">
        <f t="shared" si="3"/>
        <v>903.20799999999997</v>
      </c>
      <c r="K66" s="6">
        <v>5.75</v>
      </c>
      <c r="L66" s="21">
        <v>-0.02</v>
      </c>
      <c r="M66" s="2">
        <v>899.69899999999996</v>
      </c>
      <c r="N66" s="2">
        <v>903.32299999999998</v>
      </c>
      <c r="O66" s="2">
        <f t="shared" si="0"/>
        <v>3.6240000000000236</v>
      </c>
      <c r="P66" s="21">
        <v>0.02</v>
      </c>
      <c r="Q66" s="6">
        <v>5.9</v>
      </c>
      <c r="R66" s="2">
        <f t="shared" si="4"/>
        <v>903.44100000000003</v>
      </c>
      <c r="S66" s="6">
        <f t="shared" si="5"/>
        <v>5.9</v>
      </c>
      <c r="T66" s="2">
        <f t="shared" si="6"/>
        <v>904.71100000000001</v>
      </c>
      <c r="U66" s="6" t="s">
        <v>105</v>
      </c>
      <c r="V66" s="2" t="s">
        <v>105</v>
      </c>
      <c r="W66" s="6" t="s">
        <v>105</v>
      </c>
      <c r="X66" s="2" t="s">
        <v>105</v>
      </c>
      <c r="Y66" s="6">
        <v>5.9</v>
      </c>
      <c r="Z66" s="9">
        <v>899.64700000000005</v>
      </c>
    </row>
    <row r="67" spans="1:26" ht="21.75" customHeight="1">
      <c r="A67" s="20">
        <v>767</v>
      </c>
      <c r="B67" s="2">
        <v>903.80399999999997</v>
      </c>
      <c r="C67" s="6">
        <v>5.75</v>
      </c>
      <c r="D67" s="2" t="s">
        <v>105</v>
      </c>
      <c r="E67" s="6" t="s">
        <v>105</v>
      </c>
      <c r="F67" s="2" t="s">
        <v>105</v>
      </c>
      <c r="G67" s="6" t="s">
        <v>105</v>
      </c>
      <c r="H67" s="2">
        <f t="shared" si="1"/>
        <v>903.87799999999993</v>
      </c>
      <c r="I67" s="6">
        <f t="shared" si="7"/>
        <v>5.75</v>
      </c>
      <c r="J67" s="2">
        <f t="shared" si="3"/>
        <v>902.60799999999995</v>
      </c>
      <c r="K67" s="6">
        <v>5.75</v>
      </c>
      <c r="L67" s="21">
        <v>-0.02</v>
      </c>
      <c r="M67" s="2">
        <v>899.41700000000003</v>
      </c>
      <c r="N67" s="2">
        <v>902.72299999999996</v>
      </c>
      <c r="O67" s="2">
        <f t="shared" si="0"/>
        <v>3.3059999999999263</v>
      </c>
      <c r="P67" s="21">
        <v>0.02</v>
      </c>
      <c r="Q67" s="6">
        <v>5.9</v>
      </c>
      <c r="R67" s="2">
        <f t="shared" si="4"/>
        <v>902.84100000000001</v>
      </c>
      <c r="S67" s="6">
        <f t="shared" si="5"/>
        <v>5.9</v>
      </c>
      <c r="T67" s="2">
        <f t="shared" si="6"/>
        <v>904.11099999999999</v>
      </c>
      <c r="U67" s="6" t="s">
        <v>105</v>
      </c>
      <c r="V67" s="2" t="s">
        <v>105</v>
      </c>
      <c r="W67" s="6" t="s">
        <v>105</v>
      </c>
      <c r="X67" s="2" t="s">
        <v>105</v>
      </c>
      <c r="Y67" s="6">
        <v>5.9</v>
      </c>
      <c r="Z67" s="9">
        <v>899.37599999999998</v>
      </c>
    </row>
    <row r="68" spans="1:26" ht="21.75" customHeight="1">
      <c r="A68" s="20" t="s">
        <v>52</v>
      </c>
      <c r="B68" s="2">
        <v>903.19500000000005</v>
      </c>
      <c r="C68" s="6">
        <v>5.75</v>
      </c>
      <c r="D68" s="2" t="s">
        <v>105</v>
      </c>
      <c r="E68" s="6" t="s">
        <v>105</v>
      </c>
      <c r="F68" s="2" t="s">
        <v>105</v>
      </c>
      <c r="G68" s="6" t="s">
        <v>105</v>
      </c>
      <c r="H68" s="2">
        <f t="shared" si="1"/>
        <v>903.279</v>
      </c>
      <c r="I68" s="6">
        <f t="shared" si="7"/>
        <v>5.75</v>
      </c>
      <c r="J68" s="2">
        <f t="shared" si="3"/>
        <v>902.00900000000001</v>
      </c>
      <c r="K68" s="6">
        <v>5.75</v>
      </c>
      <c r="L68" s="21">
        <v>-0.02</v>
      </c>
      <c r="M68" s="2">
        <v>899.178</v>
      </c>
      <c r="N68" s="2">
        <v>902.12400000000002</v>
      </c>
      <c r="O68" s="2">
        <f t="shared" si="0"/>
        <v>2.9460000000000264</v>
      </c>
      <c r="P68" s="21">
        <v>0.02</v>
      </c>
      <c r="Q68" s="6">
        <v>5.9</v>
      </c>
      <c r="R68" s="2">
        <f t="shared" si="4"/>
        <v>902.24200000000008</v>
      </c>
      <c r="S68" s="6">
        <f t="shared" si="5"/>
        <v>5.9</v>
      </c>
      <c r="T68" s="2">
        <f t="shared" si="6"/>
        <v>903.51200000000006</v>
      </c>
      <c r="U68" s="6" t="s">
        <v>105</v>
      </c>
      <c r="V68" s="2" t="s">
        <v>105</v>
      </c>
      <c r="W68" s="6" t="s">
        <v>105</v>
      </c>
      <c r="X68" s="2" t="s">
        <v>105</v>
      </c>
      <c r="Y68" s="6">
        <v>5.9</v>
      </c>
      <c r="Z68" s="9">
        <v>899.12599999999998</v>
      </c>
    </row>
    <row r="69" spans="1:26" ht="21.75" customHeight="1">
      <c r="A69" s="20">
        <v>768</v>
      </c>
      <c r="B69" s="2">
        <v>902.62099999999998</v>
      </c>
      <c r="C69" s="6">
        <v>5.75</v>
      </c>
      <c r="D69" s="2" t="s">
        <v>105</v>
      </c>
      <c r="E69" s="6" t="s">
        <v>105</v>
      </c>
      <c r="F69" s="2" t="s">
        <v>105</v>
      </c>
      <c r="G69" s="6" t="s">
        <v>105</v>
      </c>
      <c r="H69" s="2">
        <f t="shared" si="1"/>
        <v>902.69599999999991</v>
      </c>
      <c r="I69" s="6">
        <f t="shared" si="7"/>
        <v>5.75</v>
      </c>
      <c r="J69" s="2">
        <f t="shared" si="3"/>
        <v>901.42599999999993</v>
      </c>
      <c r="K69" s="6">
        <v>5.75</v>
      </c>
      <c r="L69" s="21">
        <v>-0.02</v>
      </c>
      <c r="M69" s="2">
        <v>898.96699999999998</v>
      </c>
      <c r="N69" s="2">
        <v>901.54099999999994</v>
      </c>
      <c r="O69" s="2">
        <f t="shared" si="0"/>
        <v>2.5739999999999554</v>
      </c>
      <c r="P69" s="21">
        <v>0.02</v>
      </c>
      <c r="Q69" s="6">
        <v>5.9</v>
      </c>
      <c r="R69" s="2">
        <f t="shared" si="4"/>
        <v>901.65899999999999</v>
      </c>
      <c r="S69" s="6">
        <f t="shared" si="5"/>
        <v>5.9</v>
      </c>
      <c r="T69" s="2">
        <f t="shared" si="6"/>
        <v>902.92899999999997</v>
      </c>
      <c r="U69" s="6" t="s">
        <v>105</v>
      </c>
      <c r="V69" s="2" t="s">
        <v>105</v>
      </c>
      <c r="W69" s="6" t="s">
        <v>105</v>
      </c>
      <c r="X69" s="2" t="s">
        <v>105</v>
      </c>
      <c r="Y69" s="6">
        <v>5.9</v>
      </c>
      <c r="Z69" s="9">
        <v>898.89499999999998</v>
      </c>
    </row>
    <row r="70" spans="1:26" ht="21.75" customHeight="1">
      <c r="A70" s="20" t="s">
        <v>99</v>
      </c>
      <c r="B70" s="2">
        <v>902.04899999999998</v>
      </c>
      <c r="C70" s="6">
        <v>5.75</v>
      </c>
      <c r="D70" s="2" t="s">
        <v>105</v>
      </c>
      <c r="E70" s="6" t="s">
        <v>105</v>
      </c>
      <c r="F70" s="2" t="s">
        <v>105</v>
      </c>
      <c r="G70" s="6" t="s">
        <v>105</v>
      </c>
      <c r="H70" s="2">
        <f t="shared" si="1"/>
        <v>902.13400000000001</v>
      </c>
      <c r="I70" s="6">
        <f t="shared" si="7"/>
        <v>5.75</v>
      </c>
      <c r="J70" s="2">
        <f t="shared" si="3"/>
        <v>900.86400000000003</v>
      </c>
      <c r="K70" s="6">
        <v>5.75</v>
      </c>
      <c r="L70" s="21">
        <v>-0.02</v>
      </c>
      <c r="M70" s="2">
        <v>898.81799999999998</v>
      </c>
      <c r="N70" s="2">
        <v>900.97900000000004</v>
      </c>
      <c r="O70" s="2">
        <f t="shared" si="0"/>
        <v>2.1610000000000582</v>
      </c>
      <c r="P70" s="21">
        <v>0.02</v>
      </c>
      <c r="Q70" s="6">
        <v>5.9</v>
      </c>
      <c r="R70" s="2">
        <f t="shared" si="4"/>
        <v>901.09700000000009</v>
      </c>
      <c r="S70" s="6">
        <f t="shared" si="5"/>
        <v>5.9</v>
      </c>
      <c r="T70" s="2">
        <f t="shared" si="6"/>
        <v>902.36700000000008</v>
      </c>
      <c r="U70" s="6" t="s">
        <v>105</v>
      </c>
      <c r="V70" s="2" t="s">
        <v>105</v>
      </c>
      <c r="W70" s="6" t="s">
        <v>105</v>
      </c>
      <c r="X70" s="2" t="s">
        <v>105</v>
      </c>
      <c r="Y70" s="6">
        <v>5.9</v>
      </c>
      <c r="Z70" s="9">
        <v>898.70799999999997</v>
      </c>
    </row>
    <row r="71" spans="1:26" ht="21.75" customHeight="1">
      <c r="A71" s="20">
        <v>769</v>
      </c>
      <c r="B71" s="2">
        <v>901.47400000000005</v>
      </c>
      <c r="C71" s="6">
        <v>5.75</v>
      </c>
      <c r="D71" s="2" t="s">
        <v>105</v>
      </c>
      <c r="E71" s="6" t="s">
        <v>105</v>
      </c>
      <c r="F71" s="2" t="s">
        <v>105</v>
      </c>
      <c r="G71" s="6" t="s">
        <v>105</v>
      </c>
      <c r="H71" s="2">
        <f t="shared" si="1"/>
        <v>901.59299999999996</v>
      </c>
      <c r="I71" s="6">
        <f t="shared" si="7"/>
        <v>5.75</v>
      </c>
      <c r="J71" s="2">
        <f t="shared" si="3"/>
        <v>900.32299999999998</v>
      </c>
      <c r="K71" s="6">
        <v>5.75</v>
      </c>
      <c r="L71" s="21">
        <v>-0.02</v>
      </c>
      <c r="M71" s="2">
        <v>898.65899999999999</v>
      </c>
      <c r="N71" s="2">
        <v>900.43799999999999</v>
      </c>
      <c r="O71" s="2">
        <f t="shared" si="0"/>
        <v>1.7789999999999964</v>
      </c>
      <c r="P71" s="21">
        <v>0.02</v>
      </c>
      <c r="Q71" s="6">
        <v>5.9</v>
      </c>
      <c r="R71" s="2">
        <f t="shared" si="4"/>
        <v>900.55600000000004</v>
      </c>
      <c r="S71" s="6">
        <f t="shared" si="5"/>
        <v>5.9</v>
      </c>
      <c r="T71" s="2">
        <f t="shared" si="6"/>
        <v>901.82600000000002</v>
      </c>
      <c r="U71" s="6" t="s">
        <v>105</v>
      </c>
      <c r="V71" s="2" t="s">
        <v>105</v>
      </c>
      <c r="W71" s="6" t="s">
        <v>105</v>
      </c>
      <c r="X71" s="2" t="s">
        <v>105</v>
      </c>
      <c r="Y71" s="6">
        <v>5.9</v>
      </c>
      <c r="Z71" s="9">
        <v>898.51499999999999</v>
      </c>
    </row>
    <row r="72" spans="1:26" ht="21.75" customHeight="1">
      <c r="A72" s="20" t="s">
        <v>100</v>
      </c>
      <c r="B72" s="2">
        <v>900.90099999999995</v>
      </c>
      <c r="C72" s="6">
        <v>5.75</v>
      </c>
      <c r="D72" s="2" t="s">
        <v>105</v>
      </c>
      <c r="E72" s="6" t="s">
        <v>105</v>
      </c>
      <c r="F72" s="2" t="s">
        <v>105</v>
      </c>
      <c r="G72" s="6" t="s">
        <v>105</v>
      </c>
      <c r="H72" s="2">
        <f t="shared" si="1"/>
        <v>901.07299999999998</v>
      </c>
      <c r="I72" s="6">
        <f t="shared" si="7"/>
        <v>5.75</v>
      </c>
      <c r="J72" s="2">
        <f t="shared" si="3"/>
        <v>899.803</v>
      </c>
      <c r="K72" s="6">
        <v>5.75</v>
      </c>
      <c r="L72" s="21">
        <v>-0.02</v>
      </c>
      <c r="M72" s="2">
        <v>898.48400000000004</v>
      </c>
      <c r="N72" s="2">
        <v>899.91800000000001</v>
      </c>
      <c r="O72" s="2">
        <f t="shared" ref="O72:O78" si="8">N72-M72</f>
        <v>1.4339999999999691</v>
      </c>
      <c r="P72" s="21">
        <v>0.02</v>
      </c>
      <c r="Q72" s="6">
        <v>5.9</v>
      </c>
      <c r="R72" s="2">
        <f t="shared" si="4"/>
        <v>900.03600000000006</v>
      </c>
      <c r="S72" s="6">
        <f t="shared" si="5"/>
        <v>5.9</v>
      </c>
      <c r="T72" s="2">
        <f t="shared" si="6"/>
        <v>901.30600000000004</v>
      </c>
      <c r="U72" s="6" t="s">
        <v>105</v>
      </c>
      <c r="V72" s="2" t="s">
        <v>105</v>
      </c>
      <c r="W72" s="6" t="s">
        <v>105</v>
      </c>
      <c r="X72" s="2" t="s">
        <v>105</v>
      </c>
      <c r="Y72" s="6">
        <v>5.9</v>
      </c>
      <c r="Z72" s="9">
        <v>898.3</v>
      </c>
    </row>
    <row r="73" spans="1:26" ht="21.75" customHeight="1">
      <c r="A73" s="20">
        <v>770</v>
      </c>
      <c r="B73" s="2">
        <v>900.34100000000001</v>
      </c>
      <c r="C73" s="6">
        <v>5.75</v>
      </c>
      <c r="D73" s="2" t="s">
        <v>105</v>
      </c>
      <c r="E73" s="6" t="s">
        <v>105</v>
      </c>
      <c r="F73" s="2" t="s">
        <v>105</v>
      </c>
      <c r="G73" s="6" t="s">
        <v>105</v>
      </c>
      <c r="H73" s="2">
        <f t="shared" si="1"/>
        <v>900.57399999999996</v>
      </c>
      <c r="I73" s="6">
        <f t="shared" si="7"/>
        <v>5.75</v>
      </c>
      <c r="J73" s="2">
        <f t="shared" si="3"/>
        <v>899.30399999999997</v>
      </c>
      <c r="K73" s="6">
        <v>5.75</v>
      </c>
      <c r="L73" s="21">
        <v>-0.02</v>
      </c>
      <c r="M73" s="2">
        <v>898.33199999999999</v>
      </c>
      <c r="N73" s="2">
        <v>899.41899999999998</v>
      </c>
      <c r="O73" s="2">
        <f t="shared" si="8"/>
        <v>1.0869999999999891</v>
      </c>
      <c r="P73" s="21">
        <v>0.02</v>
      </c>
      <c r="Q73" s="6">
        <v>5.9</v>
      </c>
      <c r="R73" s="2">
        <f t="shared" si="4"/>
        <v>899.53700000000003</v>
      </c>
      <c r="S73" s="6">
        <f t="shared" si="5"/>
        <v>5.9</v>
      </c>
      <c r="T73" s="2">
        <f t="shared" si="6"/>
        <v>900.80700000000002</v>
      </c>
      <c r="U73" s="6" t="s">
        <v>105</v>
      </c>
      <c r="V73" s="2" t="s">
        <v>105</v>
      </c>
      <c r="W73" s="6" t="s">
        <v>105</v>
      </c>
      <c r="X73" s="2" t="s">
        <v>105</v>
      </c>
      <c r="Y73" s="6">
        <v>5.9</v>
      </c>
      <c r="Z73" s="9">
        <v>898.12800000000004</v>
      </c>
    </row>
    <row r="74" spans="1:26" ht="21.75" customHeight="1">
      <c r="A74" s="20" t="s">
        <v>101</v>
      </c>
      <c r="B74" s="2">
        <v>899.78</v>
      </c>
      <c r="C74" s="6">
        <v>5.75</v>
      </c>
      <c r="D74" s="2" t="s">
        <v>105</v>
      </c>
      <c r="E74" s="6" t="s">
        <v>105</v>
      </c>
      <c r="F74" s="2" t="s">
        <v>105</v>
      </c>
      <c r="G74" s="6" t="s">
        <v>105</v>
      </c>
      <c r="H74" s="2">
        <f t="shared" si="1"/>
        <v>900.096</v>
      </c>
      <c r="I74" s="6">
        <f t="shared" si="7"/>
        <v>5.75</v>
      </c>
      <c r="J74" s="2">
        <f t="shared" si="3"/>
        <v>898.82600000000002</v>
      </c>
      <c r="K74" s="6">
        <v>5.75</v>
      </c>
      <c r="L74" s="21">
        <v>-0.02</v>
      </c>
      <c r="M74" s="2">
        <v>898.20399999999995</v>
      </c>
      <c r="N74" s="2">
        <v>898.94100000000003</v>
      </c>
      <c r="O74" s="2">
        <f t="shared" si="8"/>
        <v>0.73700000000008004</v>
      </c>
      <c r="P74" s="21">
        <v>0.02</v>
      </c>
      <c r="Q74" s="6">
        <v>5.9</v>
      </c>
      <c r="R74" s="2">
        <f t="shared" si="4"/>
        <v>899.05900000000008</v>
      </c>
      <c r="S74" s="6">
        <f t="shared" si="5"/>
        <v>5.9</v>
      </c>
      <c r="T74" s="2">
        <f t="shared" si="6"/>
        <v>900.32900000000006</v>
      </c>
      <c r="U74" s="6" t="s">
        <v>105</v>
      </c>
      <c r="V74" s="2" t="s">
        <v>105</v>
      </c>
      <c r="W74" s="6" t="s">
        <v>105</v>
      </c>
      <c r="X74" s="2" t="s">
        <v>105</v>
      </c>
      <c r="Y74" s="6">
        <v>5.9</v>
      </c>
      <c r="Z74" s="9">
        <v>898.00800000000004</v>
      </c>
    </row>
    <row r="75" spans="1:26" ht="21.75" customHeight="1">
      <c r="A75" s="20">
        <v>771</v>
      </c>
      <c r="B75" s="2">
        <v>899.255</v>
      </c>
      <c r="C75" s="6">
        <v>5.75</v>
      </c>
      <c r="D75" s="2" t="s">
        <v>105</v>
      </c>
      <c r="E75" s="6" t="s">
        <v>105</v>
      </c>
      <c r="F75" s="2" t="s">
        <v>105</v>
      </c>
      <c r="G75" s="6" t="s">
        <v>105</v>
      </c>
      <c r="H75" s="2">
        <f>J75+1.27</f>
        <v>899.64</v>
      </c>
      <c r="I75" s="6">
        <f t="shared" si="7"/>
        <v>5.75</v>
      </c>
      <c r="J75" s="2">
        <f>N75+K75*L75</f>
        <v>898.37</v>
      </c>
      <c r="K75" s="6">
        <v>5.75</v>
      </c>
      <c r="L75" s="21">
        <v>-0.02</v>
      </c>
      <c r="M75" s="2">
        <v>898.08799999999997</v>
      </c>
      <c r="N75" s="2">
        <v>898.48500000000001</v>
      </c>
      <c r="O75" s="2">
        <f t="shared" si="8"/>
        <v>0.3970000000000482</v>
      </c>
      <c r="P75" s="21">
        <v>0.02</v>
      </c>
      <c r="Q75" s="6">
        <v>5.9</v>
      </c>
      <c r="R75" s="2">
        <f>N75+Q75*P75</f>
        <v>898.60300000000007</v>
      </c>
      <c r="S75" s="6">
        <f>Q75</f>
        <v>5.9</v>
      </c>
      <c r="T75" s="2">
        <f>R75+1.27</f>
        <v>899.87300000000005</v>
      </c>
      <c r="U75" s="6" t="s">
        <v>105</v>
      </c>
      <c r="V75" s="2" t="s">
        <v>105</v>
      </c>
      <c r="W75" s="6" t="s">
        <v>105</v>
      </c>
      <c r="X75" s="2" t="s">
        <v>105</v>
      </c>
      <c r="Y75" s="6">
        <v>5.9</v>
      </c>
      <c r="Z75" s="9">
        <v>898.89300000000003</v>
      </c>
    </row>
    <row r="76" spans="1:26" ht="21.75" customHeight="1">
      <c r="A76" s="20" t="s">
        <v>102</v>
      </c>
      <c r="B76" s="2">
        <v>898.73299999999995</v>
      </c>
      <c r="C76" s="6">
        <v>5.75</v>
      </c>
      <c r="D76" s="2" t="s">
        <v>105</v>
      </c>
      <c r="E76" s="6" t="s">
        <v>105</v>
      </c>
      <c r="F76" s="2" t="s">
        <v>105</v>
      </c>
      <c r="G76" s="6" t="s">
        <v>105</v>
      </c>
      <c r="H76" s="2">
        <f>J76+1.27</f>
        <v>899.20399999999995</v>
      </c>
      <c r="I76" s="6">
        <f t="shared" si="7"/>
        <v>5.75</v>
      </c>
      <c r="J76" s="2">
        <f>N76+K76*L76</f>
        <v>897.93399999999997</v>
      </c>
      <c r="K76" s="6">
        <v>5.75</v>
      </c>
      <c r="L76" s="21">
        <v>-0.02</v>
      </c>
      <c r="M76" s="2">
        <v>897.95399999999995</v>
      </c>
      <c r="N76" s="2">
        <v>898.04899999999998</v>
      </c>
      <c r="O76" s="2">
        <f t="shared" si="8"/>
        <v>9.5000000000027285E-2</v>
      </c>
      <c r="P76" s="21">
        <v>0.02</v>
      </c>
      <c r="Q76" s="6">
        <v>5.9</v>
      </c>
      <c r="R76" s="2">
        <f>N76+Q76*P76</f>
        <v>898.16700000000003</v>
      </c>
      <c r="S76" s="6">
        <f>Q76</f>
        <v>5.9</v>
      </c>
      <c r="T76" s="2">
        <f>R76+1.27</f>
        <v>899.43700000000001</v>
      </c>
      <c r="U76" s="6" t="s">
        <v>105</v>
      </c>
      <c r="V76" s="2" t="s">
        <v>105</v>
      </c>
      <c r="W76" s="6" t="s">
        <v>105</v>
      </c>
      <c r="X76" s="2" t="s">
        <v>105</v>
      </c>
      <c r="Y76" s="6">
        <v>5.9</v>
      </c>
      <c r="Z76" s="9">
        <v>897.79</v>
      </c>
    </row>
    <row r="77" spans="1:26" ht="21.75" customHeight="1">
      <c r="A77" s="20">
        <v>772</v>
      </c>
      <c r="B77" s="2">
        <v>898.346</v>
      </c>
      <c r="C77" s="6">
        <v>5.75</v>
      </c>
      <c r="D77" s="2" t="s">
        <v>105</v>
      </c>
      <c r="E77" s="6" t="s">
        <v>105</v>
      </c>
      <c r="F77" s="2" t="s">
        <v>105</v>
      </c>
      <c r="G77" s="6" t="s">
        <v>105</v>
      </c>
      <c r="H77" s="2">
        <f>J77+1.27</f>
        <v>898.78899999999999</v>
      </c>
      <c r="I77" s="6">
        <f t="shared" si="7"/>
        <v>5.75</v>
      </c>
      <c r="J77" s="2">
        <f>N77+K77*L77</f>
        <v>897.51900000000001</v>
      </c>
      <c r="K77" s="6">
        <v>5.75</v>
      </c>
      <c r="L77" s="21">
        <v>-0.02</v>
      </c>
      <c r="M77" s="2">
        <v>897.83699999999999</v>
      </c>
      <c r="N77" s="2">
        <v>897.63400000000001</v>
      </c>
      <c r="O77" s="2">
        <f t="shared" si="8"/>
        <v>-0.20299999999997453</v>
      </c>
      <c r="P77" s="21">
        <v>0.02</v>
      </c>
      <c r="Q77" s="6">
        <v>5.9</v>
      </c>
      <c r="R77" s="2">
        <f>N77+Q77*P77</f>
        <v>897.75200000000007</v>
      </c>
      <c r="S77" s="6">
        <f>Q77</f>
        <v>5.9</v>
      </c>
      <c r="T77" s="2">
        <f>R77+1.27</f>
        <v>899.02200000000005</v>
      </c>
      <c r="U77" s="6" t="s">
        <v>105</v>
      </c>
      <c r="V77" s="2" t="s">
        <v>105</v>
      </c>
      <c r="W77" s="6" t="s">
        <v>105</v>
      </c>
      <c r="X77" s="2" t="s">
        <v>105</v>
      </c>
      <c r="Y77" s="6">
        <v>5.9</v>
      </c>
      <c r="Z77" s="9">
        <v>897.68</v>
      </c>
    </row>
    <row r="78" spans="1:26" ht="21.75" customHeight="1">
      <c r="A78" s="20" t="s">
        <v>103</v>
      </c>
      <c r="B78" s="2">
        <v>897.96699999999998</v>
      </c>
      <c r="C78" s="6">
        <v>5.75</v>
      </c>
      <c r="D78" s="2" t="s">
        <v>105</v>
      </c>
      <c r="E78" s="6" t="s">
        <v>105</v>
      </c>
      <c r="F78" s="2" t="s">
        <v>105</v>
      </c>
      <c r="G78" s="6" t="s">
        <v>105</v>
      </c>
      <c r="H78" s="2">
        <f>J78+1.27</f>
        <v>898.39599999999996</v>
      </c>
      <c r="I78" s="6">
        <f t="shared" si="7"/>
        <v>5.75</v>
      </c>
      <c r="J78" s="2">
        <f>N78+K78*L78</f>
        <v>897.12599999999998</v>
      </c>
      <c r="K78" s="6">
        <v>5.75</v>
      </c>
      <c r="L78" s="21">
        <v>-0.02</v>
      </c>
      <c r="M78" s="2">
        <v>897.77700000000004</v>
      </c>
      <c r="N78" s="2">
        <v>897.24099999999999</v>
      </c>
      <c r="O78" s="2">
        <f t="shared" si="8"/>
        <v>-0.53600000000005821</v>
      </c>
      <c r="P78" s="21">
        <v>0.02</v>
      </c>
      <c r="Q78" s="6">
        <v>5.9</v>
      </c>
      <c r="R78" s="2">
        <f>N78+Q78*P78</f>
        <v>897.35900000000004</v>
      </c>
      <c r="S78" s="6">
        <f>Q78</f>
        <v>5.9</v>
      </c>
      <c r="T78" s="2">
        <f>R78+1.27</f>
        <v>898.62900000000002</v>
      </c>
      <c r="U78" s="6" t="s">
        <v>105</v>
      </c>
      <c r="V78" s="2" t="s">
        <v>105</v>
      </c>
      <c r="W78" s="6" t="s">
        <v>105</v>
      </c>
      <c r="X78" s="2" t="s">
        <v>105</v>
      </c>
      <c r="Y78" s="6">
        <v>5.9</v>
      </c>
      <c r="Z78" s="9">
        <v>897.55600000000004</v>
      </c>
    </row>
    <row r="79" spans="1:26" ht="21.75" customHeight="1">
      <c r="A79" s="27"/>
      <c r="B79" s="28"/>
      <c r="C79" s="29"/>
      <c r="D79" s="28"/>
      <c r="E79" s="29"/>
      <c r="F79" s="28"/>
      <c r="G79" s="29"/>
      <c r="H79" s="28"/>
      <c r="I79" s="29"/>
      <c r="J79" s="28"/>
      <c r="K79" s="29"/>
      <c r="L79" s="30"/>
      <c r="M79" s="28"/>
      <c r="N79" s="28"/>
      <c r="O79" s="28"/>
      <c r="P79" s="30"/>
      <c r="Q79" s="29"/>
      <c r="R79" s="28"/>
      <c r="S79" s="29"/>
      <c r="T79" s="28"/>
      <c r="U79" s="29"/>
      <c r="V79" s="28"/>
      <c r="W79" s="29"/>
      <c r="X79" s="28"/>
      <c r="Y79" s="29"/>
      <c r="Z79" s="31"/>
    </row>
    <row r="80" spans="1:26" ht="21.75" customHeight="1">
      <c r="A80" s="27"/>
      <c r="B80" s="28"/>
      <c r="C80" s="29"/>
      <c r="D80" s="28"/>
      <c r="E80" s="29"/>
      <c r="F80" s="28"/>
      <c r="G80" s="29"/>
      <c r="H80" s="28"/>
      <c r="I80" s="29"/>
      <c r="J80" s="28"/>
      <c r="K80" s="29"/>
      <c r="L80" s="30"/>
      <c r="M80" s="28"/>
      <c r="N80" s="28"/>
      <c r="O80" s="28"/>
      <c r="P80" s="30"/>
      <c r="Q80" s="29"/>
      <c r="R80" s="28"/>
      <c r="S80" s="29"/>
      <c r="T80" s="28"/>
      <c r="U80" s="29"/>
      <c r="V80" s="28"/>
      <c r="W80" s="29"/>
      <c r="X80" s="28"/>
      <c r="Y80" s="29"/>
      <c r="Z80" s="31"/>
    </row>
    <row r="81" spans="1:26" ht="21.75" customHeight="1">
      <c r="A81" s="27"/>
      <c r="B81" s="28"/>
      <c r="C81" s="29"/>
      <c r="D81" s="28"/>
      <c r="E81" s="29"/>
      <c r="F81" s="28"/>
      <c r="G81" s="29"/>
      <c r="H81" s="28"/>
      <c r="I81" s="29"/>
      <c r="J81" s="28"/>
      <c r="K81" s="29"/>
      <c r="L81" s="30"/>
      <c r="M81" s="28"/>
      <c r="N81" s="28"/>
      <c r="O81" s="28"/>
      <c r="P81" s="30"/>
      <c r="Q81" s="29"/>
      <c r="R81" s="28"/>
      <c r="S81" s="29"/>
      <c r="T81" s="28"/>
      <c r="U81" s="29"/>
      <c r="V81" s="28"/>
      <c r="W81" s="29"/>
      <c r="X81" s="28"/>
      <c r="Y81" s="29"/>
      <c r="Z81" s="31"/>
    </row>
    <row r="82" spans="1:26" ht="21.75" customHeight="1">
      <c r="A82" s="27"/>
      <c r="B82" s="28"/>
      <c r="C82" s="29"/>
      <c r="D82" s="28"/>
      <c r="E82" s="29"/>
      <c r="F82" s="28"/>
      <c r="G82" s="29"/>
      <c r="H82" s="28"/>
      <c r="I82" s="29"/>
      <c r="J82" s="28"/>
      <c r="K82" s="29"/>
      <c r="L82" s="30"/>
      <c r="M82" s="28"/>
      <c r="N82" s="28"/>
      <c r="O82" s="28"/>
      <c r="P82" s="30"/>
      <c r="Q82" s="29"/>
      <c r="R82" s="28"/>
      <c r="S82" s="29"/>
      <c r="T82" s="28"/>
      <c r="U82" s="29"/>
      <c r="V82" s="28"/>
      <c r="W82" s="29"/>
      <c r="X82" s="28"/>
      <c r="Y82" s="29"/>
      <c r="Z82" s="31"/>
    </row>
    <row r="83" spans="1:26" ht="21.75" customHeight="1">
      <c r="A83" s="27"/>
      <c r="B83" s="28"/>
      <c r="C83" s="29"/>
      <c r="D83" s="28"/>
      <c r="E83" s="29"/>
      <c r="F83" s="28"/>
      <c r="G83" s="29"/>
      <c r="H83" s="28"/>
      <c r="I83" s="29"/>
      <c r="J83" s="28"/>
      <c r="K83" s="29"/>
      <c r="L83" s="30"/>
      <c r="M83" s="28"/>
      <c r="N83" s="28"/>
      <c r="O83" s="28"/>
      <c r="P83" s="30"/>
      <c r="Q83" s="29"/>
      <c r="R83" s="28"/>
      <c r="S83" s="29"/>
      <c r="T83" s="28"/>
      <c r="U83" s="29"/>
      <c r="V83" s="28"/>
      <c r="W83" s="29"/>
      <c r="X83" s="28"/>
      <c r="Y83" s="29"/>
      <c r="Z83" s="31"/>
    </row>
    <row r="84" spans="1:26" ht="21.75" customHeight="1">
      <c r="A84" s="27"/>
      <c r="B84" s="28"/>
      <c r="C84" s="29"/>
      <c r="D84" s="28"/>
      <c r="E84" s="29"/>
      <c r="F84" s="28"/>
      <c r="G84" s="29"/>
      <c r="H84" s="28"/>
      <c r="I84" s="29"/>
      <c r="J84" s="28"/>
      <c r="K84" s="29"/>
      <c r="L84" s="30"/>
      <c r="M84" s="28"/>
      <c r="N84" s="28"/>
      <c r="O84" s="28"/>
      <c r="P84" s="30"/>
      <c r="Q84" s="29"/>
      <c r="R84" s="28"/>
      <c r="S84" s="29"/>
      <c r="T84" s="28"/>
      <c r="U84" s="29"/>
      <c r="V84" s="28"/>
      <c r="W84" s="29"/>
      <c r="X84" s="28"/>
      <c r="Y84" s="29"/>
      <c r="Z84" s="31"/>
    </row>
    <row r="85" spans="1:26" ht="21.75" customHeight="1" thickBot="1">
      <c r="A85" s="22"/>
      <c r="B85" s="4"/>
      <c r="C85" s="7"/>
      <c r="D85" s="4"/>
      <c r="E85" s="7"/>
      <c r="F85" s="4"/>
      <c r="G85" s="7"/>
      <c r="H85" s="4"/>
      <c r="I85" s="7"/>
      <c r="J85" s="4"/>
      <c r="K85" s="4"/>
      <c r="L85" s="25"/>
      <c r="M85" s="4"/>
      <c r="N85" s="4"/>
      <c r="O85" s="4"/>
      <c r="P85" s="25"/>
      <c r="Q85" s="7"/>
      <c r="R85" s="4"/>
      <c r="S85" s="7"/>
      <c r="T85" s="4"/>
      <c r="U85" s="7"/>
      <c r="V85" s="4"/>
      <c r="W85" s="7"/>
      <c r="X85" s="4"/>
      <c r="Y85" s="7"/>
      <c r="Z85" s="10"/>
    </row>
    <row r="86" spans="1:26" ht="21.75" customHeight="1"/>
    <row r="87" spans="1:26" ht="21.75" customHeight="1"/>
    <row r="88" spans="1:26" ht="21.75" customHeight="1"/>
    <row r="89" spans="1:26" ht="21.75" customHeight="1"/>
    <row r="90" spans="1:26" ht="21.75" customHeight="1"/>
    <row r="91" spans="1:26" ht="21.75" customHeight="1"/>
    <row r="92" spans="1:26" ht="21.75" customHeight="1"/>
    <row r="93" spans="1:26" ht="21.75" customHeight="1"/>
    <row r="94" spans="1:26" ht="21.75" customHeight="1"/>
    <row r="95" spans="1:26" ht="21.75" customHeight="1"/>
    <row r="96" spans="1:26" ht="21.75" customHeight="1"/>
    <row r="97" ht="21.75" customHeight="1"/>
    <row r="98" ht="21.75" customHeight="1"/>
    <row r="99" ht="21.75" customHeight="1"/>
    <row r="100" ht="21.75" customHeight="1"/>
    <row r="101" ht="21.75" customHeight="1"/>
    <row r="102" ht="21.75" customHeight="1"/>
    <row r="103" ht="21.75" customHeight="1"/>
    <row r="104" ht="21.75" customHeight="1"/>
    <row r="105" ht="21.75" customHeight="1"/>
    <row r="106" ht="21.75" customHeight="1"/>
    <row r="107" ht="21.75" customHeight="1"/>
    <row r="108" ht="21.75" customHeight="1"/>
    <row r="109" ht="21.75" customHeight="1"/>
    <row r="110" ht="21.75" customHeight="1"/>
    <row r="111" ht="21.75" customHeight="1"/>
    <row r="112" ht="21.75" customHeight="1"/>
    <row r="113" ht="21.75" customHeight="1"/>
    <row r="114" ht="21.75" customHeight="1"/>
    <row r="115" ht="21.75" customHeight="1"/>
    <row r="116" ht="21.75" customHeight="1"/>
    <row r="117" ht="21.75" customHeight="1"/>
    <row r="118" ht="21.75" customHeight="1"/>
    <row r="119" ht="21.75" customHeight="1"/>
    <row r="120" ht="21.75" customHeight="1"/>
    <row r="121" ht="21.75" customHeight="1"/>
    <row r="122" ht="21.75" customHeight="1"/>
    <row r="123" ht="21.75" customHeight="1"/>
    <row r="124" ht="21.75" customHeight="1"/>
    <row r="125" ht="21.75" customHeight="1"/>
    <row r="126" ht="21.75" customHeight="1"/>
    <row r="127" ht="21.75" customHeight="1"/>
    <row r="128" ht="21.75" customHeight="1"/>
    <row r="129" ht="21.75" customHeight="1"/>
    <row r="130" ht="21.75" customHeight="1"/>
    <row r="131" ht="21.75" customHeight="1"/>
    <row r="132" ht="21.75" customHeight="1"/>
    <row r="133" ht="21.75" customHeight="1"/>
    <row r="134" ht="21.75" customHeight="1"/>
    <row r="135" ht="21.75" customHeight="1"/>
    <row r="136" ht="21.75" customHeight="1"/>
    <row r="137" ht="21.75" customHeight="1"/>
    <row r="138" ht="21.75" customHeight="1"/>
    <row r="139" ht="21.75" customHeight="1"/>
    <row r="140" ht="21.75" customHeight="1"/>
    <row r="141" ht="21.75" customHeight="1"/>
    <row r="142" ht="21.75" customHeight="1"/>
    <row r="143" ht="21.75" customHeight="1"/>
    <row r="144" ht="21.75" customHeight="1"/>
    <row r="145" ht="21.75" customHeight="1"/>
    <row r="146" ht="21.75" customHeight="1"/>
    <row r="147" ht="21.75" customHeight="1"/>
    <row r="148" ht="21.75" customHeight="1"/>
    <row r="149" ht="21.75" customHeight="1"/>
    <row r="150" ht="21.75" customHeight="1"/>
    <row r="151" ht="21.75" customHeight="1"/>
    <row r="152" ht="21.75" customHeight="1"/>
    <row r="153" ht="21.75" customHeight="1"/>
    <row r="154" ht="21.75" customHeight="1"/>
    <row r="155" ht="21.75" customHeight="1"/>
  </sheetData>
  <mergeCells count="30">
    <mergeCell ref="A9:Z9"/>
    <mergeCell ref="Y7:Y8"/>
    <mergeCell ref="Z7:Z8"/>
    <mergeCell ref="J7:K7"/>
    <mergeCell ref="L7:L8"/>
    <mergeCell ref="P7:P8"/>
    <mergeCell ref="Q7:R7"/>
    <mergeCell ref="S7:T7"/>
    <mergeCell ref="U7:V7"/>
    <mergeCell ref="C7:C8"/>
    <mergeCell ref="D7:E7"/>
    <mergeCell ref="F7:G7"/>
    <mergeCell ref="H7:I7"/>
    <mergeCell ref="W7:X7"/>
    <mergeCell ref="A1:Z1"/>
    <mergeCell ref="J4:Z4"/>
    <mergeCell ref="A5:A8"/>
    <mergeCell ref="B5:L5"/>
    <mergeCell ref="M5:O5"/>
    <mergeCell ref="P5:Z5"/>
    <mergeCell ref="B6:C6"/>
    <mergeCell ref="D6:G6"/>
    <mergeCell ref="H6:L6"/>
    <mergeCell ref="M6:M8"/>
    <mergeCell ref="N6:N8"/>
    <mergeCell ref="O6:O8"/>
    <mergeCell ref="P6:T6"/>
    <mergeCell ref="U6:X6"/>
    <mergeCell ref="Y6:Z6"/>
    <mergeCell ref="B7:B8"/>
  </mergeCells>
  <printOptions horizontalCentered="1"/>
  <pageMargins left="0.39370078740157483" right="0.39370078740157483" top="0.98425196850393704" bottom="0.39370078740157483" header="0.51181102362204722" footer="0.11811023622047245"/>
  <pageSetup paperSize="9" scale="50" firstPageNumber="83" fitToHeight="2" orientation="landscape" horizontalDpi="300" verticalDpi="300" r:id="rId1"/>
  <headerFooter alignWithMargins="0">
    <oddFooter>&amp;R&amp;11&amp;F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AA130"/>
  <sheetViews>
    <sheetView showGridLines="0" zoomScale="60" zoomScaleNormal="60" workbookViewId="0">
      <selection sqref="A1:Z1"/>
    </sheetView>
  </sheetViews>
  <sheetFormatPr defaultRowHeight="12.75"/>
  <cols>
    <col min="1" max="1" width="13" style="16" customWidth="1"/>
    <col min="2" max="2" width="11.5703125" style="18" customWidth="1"/>
    <col min="3" max="3" width="7.85546875" style="17" customWidth="1"/>
    <col min="4" max="4" width="11.5703125" style="18" customWidth="1"/>
    <col min="5" max="5" width="7.85546875" style="17" customWidth="1"/>
    <col min="6" max="6" width="11.5703125" style="18" customWidth="1"/>
    <col min="7" max="7" width="7.85546875" style="17" customWidth="1"/>
    <col min="8" max="8" width="11.5703125" style="17" customWidth="1"/>
    <col min="9" max="9" width="7.85546875" style="17" customWidth="1"/>
    <col min="10" max="10" width="11.5703125" style="18" customWidth="1"/>
    <col min="11" max="11" width="7.85546875" style="17" customWidth="1"/>
    <col min="12" max="12" width="9.5703125" style="18" customWidth="1"/>
    <col min="13" max="13" width="11.5703125" style="18" customWidth="1"/>
    <col min="14" max="14" width="11.5703125" style="17" customWidth="1"/>
    <col min="15" max="15" width="9.5703125" style="17" customWidth="1"/>
    <col min="16" max="16" width="9.5703125" style="18" customWidth="1"/>
    <col min="17" max="17" width="7.85546875" style="18" customWidth="1"/>
    <col min="18" max="18" width="11.5703125" style="17" customWidth="1"/>
    <col min="19" max="19" width="7.85546875" style="17" customWidth="1"/>
    <col min="20" max="20" width="11.5703125" style="17" customWidth="1"/>
    <col min="21" max="21" width="7.85546875" style="18" customWidth="1"/>
    <col min="22" max="22" width="11.5703125" style="17" customWidth="1"/>
    <col min="23" max="23" width="7.85546875" style="18" customWidth="1"/>
    <col min="24" max="24" width="11.5703125" style="17" customWidth="1"/>
    <col min="25" max="25" width="7.85546875" style="18" customWidth="1"/>
    <col min="26" max="26" width="11.5703125" style="17" customWidth="1"/>
    <col min="27" max="16384" width="9.140625" style="16"/>
  </cols>
  <sheetData>
    <row r="1" spans="1:27" s="41" customFormat="1" ht="26.25" customHeight="1">
      <c r="A1" s="45" t="s">
        <v>108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7"/>
    </row>
    <row r="2" spans="1:27" s="36" customFormat="1" ht="18" customHeight="1">
      <c r="A2" s="32" t="s">
        <v>106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4"/>
      <c r="O2" s="34"/>
      <c r="P2" s="33"/>
      <c r="Q2" s="33"/>
      <c r="R2" s="33"/>
      <c r="S2" s="33"/>
      <c r="T2" s="33"/>
      <c r="U2" s="33"/>
      <c r="V2" s="33"/>
      <c r="W2" s="33"/>
      <c r="X2" s="33"/>
      <c r="Y2" s="34"/>
      <c r="Z2" s="35"/>
    </row>
    <row r="3" spans="1:27" s="36" customFormat="1" ht="18" customHeight="1">
      <c r="A3" s="37" t="s">
        <v>107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4"/>
      <c r="O3" s="34"/>
      <c r="P3" s="38"/>
      <c r="Q3" s="38"/>
      <c r="R3" s="38"/>
      <c r="S3" s="38"/>
      <c r="T3" s="38"/>
      <c r="U3" s="38"/>
      <c r="V3" s="38"/>
      <c r="W3" s="38"/>
      <c r="X3" s="38"/>
      <c r="Y3" s="34"/>
      <c r="Z3" s="35"/>
    </row>
    <row r="4" spans="1:27" s="36" customFormat="1" ht="18" customHeight="1" thickBot="1">
      <c r="A4" s="37"/>
      <c r="B4" s="39"/>
      <c r="C4" s="40"/>
      <c r="D4" s="39"/>
      <c r="E4" s="40"/>
      <c r="F4" s="39"/>
      <c r="G4" s="40"/>
      <c r="H4" s="40"/>
      <c r="I4" s="40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8"/>
    </row>
    <row r="5" spans="1:27" s="42" customFormat="1" ht="18.75" customHeight="1">
      <c r="A5" s="52" t="s">
        <v>7</v>
      </c>
      <c r="B5" s="59" t="s">
        <v>3</v>
      </c>
      <c r="C5" s="59"/>
      <c r="D5" s="59"/>
      <c r="E5" s="59"/>
      <c r="F5" s="59"/>
      <c r="G5" s="59"/>
      <c r="H5" s="59"/>
      <c r="I5" s="59"/>
      <c r="J5" s="59"/>
      <c r="K5" s="59"/>
      <c r="L5" s="59"/>
      <c r="M5" s="59" t="s">
        <v>0</v>
      </c>
      <c r="N5" s="59"/>
      <c r="O5" s="59"/>
      <c r="P5" s="59" t="s">
        <v>4</v>
      </c>
      <c r="Q5" s="59"/>
      <c r="R5" s="59"/>
      <c r="S5" s="59"/>
      <c r="T5" s="59"/>
      <c r="U5" s="59"/>
      <c r="V5" s="59"/>
      <c r="W5" s="59"/>
      <c r="X5" s="59"/>
      <c r="Y5" s="59"/>
      <c r="Z5" s="62"/>
    </row>
    <row r="6" spans="1:27" s="42" customFormat="1" ht="18.75" customHeight="1">
      <c r="A6" s="53"/>
      <c r="B6" s="60" t="s">
        <v>1</v>
      </c>
      <c r="C6" s="60"/>
      <c r="D6" s="60" t="s">
        <v>15</v>
      </c>
      <c r="E6" s="60"/>
      <c r="F6" s="60"/>
      <c r="G6" s="60"/>
      <c r="H6" s="60" t="s">
        <v>5</v>
      </c>
      <c r="I6" s="60"/>
      <c r="J6" s="60"/>
      <c r="K6" s="60"/>
      <c r="L6" s="60"/>
      <c r="M6" s="55" t="s">
        <v>59</v>
      </c>
      <c r="N6" s="70" t="s">
        <v>56</v>
      </c>
      <c r="O6" s="48" t="s">
        <v>57</v>
      </c>
      <c r="P6" s="63" t="s">
        <v>5</v>
      </c>
      <c r="Q6" s="63"/>
      <c r="R6" s="63"/>
      <c r="S6" s="63"/>
      <c r="T6" s="63"/>
      <c r="U6" s="55" t="s">
        <v>15</v>
      </c>
      <c r="V6" s="55"/>
      <c r="W6" s="55"/>
      <c r="X6" s="55"/>
      <c r="Y6" s="60" t="s">
        <v>1</v>
      </c>
      <c r="Z6" s="61"/>
    </row>
    <row r="7" spans="1:27" s="42" customFormat="1" ht="18.75" customHeight="1">
      <c r="A7" s="53"/>
      <c r="B7" s="50" t="s">
        <v>2</v>
      </c>
      <c r="C7" s="63" t="s">
        <v>55</v>
      </c>
      <c r="D7" s="50" t="s">
        <v>9</v>
      </c>
      <c r="E7" s="69"/>
      <c r="F7" s="50" t="s">
        <v>8</v>
      </c>
      <c r="G7" s="50"/>
      <c r="H7" s="50" t="s">
        <v>53</v>
      </c>
      <c r="I7" s="50"/>
      <c r="J7" s="60" t="s">
        <v>54</v>
      </c>
      <c r="K7" s="60"/>
      <c r="L7" s="55" t="s">
        <v>58</v>
      </c>
      <c r="M7" s="55"/>
      <c r="N7" s="70"/>
      <c r="O7" s="48"/>
      <c r="P7" s="55" t="s">
        <v>58</v>
      </c>
      <c r="Q7" s="60" t="s">
        <v>54</v>
      </c>
      <c r="R7" s="60"/>
      <c r="S7" s="50" t="s">
        <v>53</v>
      </c>
      <c r="T7" s="50"/>
      <c r="U7" s="50" t="s">
        <v>8</v>
      </c>
      <c r="V7" s="50"/>
      <c r="W7" s="50" t="s">
        <v>9</v>
      </c>
      <c r="X7" s="69"/>
      <c r="Y7" s="50" t="s">
        <v>6</v>
      </c>
      <c r="Z7" s="61" t="s">
        <v>2</v>
      </c>
    </row>
    <row r="8" spans="1:27" s="42" customFormat="1" ht="18.75" customHeight="1" thickBot="1">
      <c r="A8" s="54"/>
      <c r="B8" s="51"/>
      <c r="C8" s="64"/>
      <c r="D8" s="43" t="s">
        <v>2</v>
      </c>
      <c r="E8" s="44" t="s">
        <v>55</v>
      </c>
      <c r="F8" s="43" t="s">
        <v>2</v>
      </c>
      <c r="G8" s="44" t="s">
        <v>55</v>
      </c>
      <c r="H8" s="43" t="s">
        <v>2</v>
      </c>
      <c r="I8" s="44" t="s">
        <v>55</v>
      </c>
      <c r="J8" s="43" t="s">
        <v>2</v>
      </c>
      <c r="K8" s="44" t="s">
        <v>55</v>
      </c>
      <c r="L8" s="56"/>
      <c r="M8" s="56"/>
      <c r="N8" s="71"/>
      <c r="O8" s="49"/>
      <c r="P8" s="56"/>
      <c r="Q8" s="44" t="s">
        <v>55</v>
      </c>
      <c r="R8" s="43" t="s">
        <v>2</v>
      </c>
      <c r="S8" s="44" t="s">
        <v>55</v>
      </c>
      <c r="T8" s="43" t="s">
        <v>2</v>
      </c>
      <c r="U8" s="44" t="s">
        <v>55</v>
      </c>
      <c r="V8" s="43" t="s">
        <v>2</v>
      </c>
      <c r="W8" s="44" t="s">
        <v>55</v>
      </c>
      <c r="X8" s="43" t="s">
        <v>2</v>
      </c>
      <c r="Y8" s="51"/>
      <c r="Z8" s="65"/>
    </row>
    <row r="9" spans="1:27" s="19" customFormat="1" ht="30" customHeight="1">
      <c r="A9" s="66" t="s">
        <v>14</v>
      </c>
      <c r="B9" s="67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67"/>
      <c r="Y9" s="67"/>
      <c r="Z9" s="68"/>
    </row>
    <row r="10" spans="1:27" ht="21.75" customHeight="1">
      <c r="A10" s="20" t="s">
        <v>24</v>
      </c>
      <c r="B10" s="2">
        <v>918.399</v>
      </c>
      <c r="C10" s="6">
        <v>5.4690000000000003</v>
      </c>
      <c r="D10" s="2">
        <f t="shared" ref="D10:D35" si="0">F10+(E10-G10)*0.02</f>
        <v>917.99537999999995</v>
      </c>
      <c r="E10" s="6">
        <v>5.4690000000000003</v>
      </c>
      <c r="F10" s="2">
        <f>H10</f>
        <v>917.94538</v>
      </c>
      <c r="G10" s="6">
        <v>2.9689999999999999</v>
      </c>
      <c r="H10" s="2">
        <f>J10+1.15</f>
        <v>917.94538</v>
      </c>
      <c r="I10" s="6">
        <v>2.9689999999999999</v>
      </c>
      <c r="J10" s="2">
        <f t="shared" ref="J10:J35" si="1">N10+(K10*L10)</f>
        <v>916.79538000000002</v>
      </c>
      <c r="K10" s="6">
        <v>2.9689999999999999</v>
      </c>
      <c r="L10" s="21">
        <v>0.02</v>
      </c>
      <c r="M10" s="2">
        <v>918.16899999999998</v>
      </c>
      <c r="N10" s="2">
        <v>916.73599999999999</v>
      </c>
      <c r="O10" s="2">
        <f t="shared" ref="O10:O73" si="2">N10-M10</f>
        <v>-1.4329999999999927</v>
      </c>
      <c r="P10" s="21">
        <v>-0.02</v>
      </c>
      <c r="Q10" s="6">
        <v>4.0309999999999997</v>
      </c>
      <c r="R10" s="2">
        <f>N10+(Q10*P10)</f>
        <v>916.65538000000004</v>
      </c>
      <c r="S10" s="6">
        <v>4.0309999999999997</v>
      </c>
      <c r="T10" s="2">
        <f>R10+1.15</f>
        <v>917.80538000000001</v>
      </c>
      <c r="U10" s="6">
        <v>4.0309999999999997</v>
      </c>
      <c r="V10" s="2">
        <f>T10</f>
        <v>917.80538000000001</v>
      </c>
      <c r="W10" s="6">
        <v>4.5309999999999997</v>
      </c>
      <c r="X10" s="2">
        <f t="shared" ref="X10:X35" si="3">V10+(W10-U10)*0.02</f>
        <v>917.81538</v>
      </c>
      <c r="Y10" s="6">
        <v>4.5309999999999997</v>
      </c>
      <c r="Z10" s="9">
        <v>917.90899999999999</v>
      </c>
      <c r="AA10" s="17"/>
    </row>
    <row r="11" spans="1:27" ht="21.75" customHeight="1">
      <c r="A11" s="20">
        <v>740</v>
      </c>
      <c r="B11" s="2">
        <v>918.02300000000002</v>
      </c>
      <c r="C11" s="6">
        <v>5.44</v>
      </c>
      <c r="D11" s="3">
        <f t="shared" si="0"/>
        <v>917.67179999999996</v>
      </c>
      <c r="E11" s="14">
        <v>5.44</v>
      </c>
      <c r="F11" s="3">
        <f t="shared" ref="F11:F35" si="4">H11</f>
        <v>917.62180000000001</v>
      </c>
      <c r="G11" s="14">
        <v>2.94</v>
      </c>
      <c r="H11" s="3">
        <f t="shared" ref="H11:H35" si="5">J11+1.15</f>
        <v>917.62180000000001</v>
      </c>
      <c r="I11" s="14">
        <v>2.94</v>
      </c>
      <c r="J11" s="2">
        <f t="shared" si="1"/>
        <v>916.47180000000003</v>
      </c>
      <c r="K11" s="14">
        <v>2.94</v>
      </c>
      <c r="L11" s="21">
        <v>0.02</v>
      </c>
      <c r="M11" s="2">
        <v>917.80899999999997</v>
      </c>
      <c r="N11" s="2">
        <v>916.41300000000001</v>
      </c>
      <c r="O11" s="2">
        <f t="shared" si="2"/>
        <v>-1.3959999999999582</v>
      </c>
      <c r="P11" s="21">
        <v>-0.02</v>
      </c>
      <c r="Q11" s="6">
        <v>4.1239999999999997</v>
      </c>
      <c r="R11" s="2">
        <f t="shared" ref="R11:R35" si="6">N11+(Q11*P11)</f>
        <v>916.33051999999998</v>
      </c>
      <c r="S11" s="14">
        <v>4.1239999999999997</v>
      </c>
      <c r="T11" s="2">
        <f t="shared" ref="T11:T35" si="7">R11+1.15</f>
        <v>917.48051999999996</v>
      </c>
      <c r="U11" s="14">
        <v>4.1239999999999997</v>
      </c>
      <c r="V11" s="3">
        <f t="shared" ref="V11:V35" si="8">T11</f>
        <v>917.48051999999996</v>
      </c>
      <c r="W11" s="14">
        <v>4.6239999999999997</v>
      </c>
      <c r="X11" s="3">
        <f t="shared" si="3"/>
        <v>917.49051999999995</v>
      </c>
      <c r="Y11" s="6">
        <v>4.6239999999999997</v>
      </c>
      <c r="Z11" s="9">
        <v>917.61599999999999</v>
      </c>
    </row>
    <row r="12" spans="1:27" ht="21.75" customHeight="1">
      <c r="A12" s="20" t="s">
        <v>25</v>
      </c>
      <c r="B12" s="2">
        <v>917.98500000000001</v>
      </c>
      <c r="C12" s="6">
        <v>5.3840000000000003</v>
      </c>
      <c r="D12" s="2">
        <f t="shared" si="0"/>
        <v>917.34767999999997</v>
      </c>
      <c r="E12" s="6">
        <v>5.3840000000000003</v>
      </c>
      <c r="F12" s="2">
        <f t="shared" si="4"/>
        <v>917.29768000000001</v>
      </c>
      <c r="G12" s="6">
        <v>2.8839999999999999</v>
      </c>
      <c r="H12" s="2">
        <f t="shared" si="5"/>
        <v>917.29768000000001</v>
      </c>
      <c r="I12" s="6">
        <v>2.8839999999999999</v>
      </c>
      <c r="J12" s="2">
        <f t="shared" si="1"/>
        <v>916.14768000000004</v>
      </c>
      <c r="K12" s="6">
        <v>2.8839999999999999</v>
      </c>
      <c r="L12" s="21">
        <v>0.02</v>
      </c>
      <c r="M12" s="2">
        <v>917.41899999999998</v>
      </c>
      <c r="N12" s="2">
        <v>916.09</v>
      </c>
      <c r="O12" s="2">
        <f t="shared" si="2"/>
        <v>-1.3289999999999509</v>
      </c>
      <c r="P12" s="21">
        <v>-0.02</v>
      </c>
      <c r="Q12" s="6">
        <v>2.36</v>
      </c>
      <c r="R12" s="2">
        <f t="shared" si="6"/>
        <v>916.04280000000006</v>
      </c>
      <c r="S12" s="6">
        <v>2.36</v>
      </c>
      <c r="T12" s="2">
        <f t="shared" si="7"/>
        <v>917.19280000000003</v>
      </c>
      <c r="U12" s="6">
        <v>2.36</v>
      </c>
      <c r="V12" s="2">
        <f t="shared" si="8"/>
        <v>917.19280000000003</v>
      </c>
      <c r="W12" s="6">
        <v>2.86</v>
      </c>
      <c r="X12" s="2">
        <f t="shared" si="3"/>
        <v>917.20280000000002</v>
      </c>
      <c r="Y12" s="6">
        <v>2.86</v>
      </c>
      <c r="Z12" s="9">
        <v>917.15899999999999</v>
      </c>
      <c r="AA12" s="17"/>
    </row>
    <row r="13" spans="1:27" ht="21.75" customHeight="1">
      <c r="A13" s="20">
        <v>741</v>
      </c>
      <c r="B13" s="2">
        <v>918.18700000000001</v>
      </c>
      <c r="C13" s="6">
        <v>5.2619999999999996</v>
      </c>
      <c r="D13" s="2">
        <f t="shared" si="0"/>
        <v>917.00824</v>
      </c>
      <c r="E13" s="6">
        <v>5.2619999999999996</v>
      </c>
      <c r="F13" s="2">
        <f t="shared" si="4"/>
        <v>916.95824000000005</v>
      </c>
      <c r="G13" s="6">
        <v>2.762</v>
      </c>
      <c r="H13" s="2">
        <f t="shared" si="5"/>
        <v>916.95824000000005</v>
      </c>
      <c r="I13" s="6">
        <v>2.762</v>
      </c>
      <c r="J13" s="2">
        <f t="shared" si="1"/>
        <v>915.80824000000007</v>
      </c>
      <c r="K13" s="6">
        <v>2.762</v>
      </c>
      <c r="L13" s="21">
        <v>0.02</v>
      </c>
      <c r="M13" s="2">
        <v>917.10299999999995</v>
      </c>
      <c r="N13" s="2">
        <v>915.75300000000004</v>
      </c>
      <c r="O13" s="2">
        <f t="shared" si="2"/>
        <v>-1.3499999999999091</v>
      </c>
      <c r="P13" s="21">
        <v>-0.02</v>
      </c>
      <c r="Q13" s="6">
        <v>0.59499999999999997</v>
      </c>
      <c r="R13" s="2">
        <f t="shared" si="6"/>
        <v>915.74110000000007</v>
      </c>
      <c r="S13" s="6">
        <v>0.59499999999999997</v>
      </c>
      <c r="T13" s="2">
        <f t="shared" si="7"/>
        <v>916.89110000000005</v>
      </c>
      <c r="U13" s="6">
        <v>0.59499999999999997</v>
      </c>
      <c r="V13" s="2">
        <f t="shared" si="8"/>
        <v>916.89110000000005</v>
      </c>
      <c r="W13" s="6">
        <v>1.095</v>
      </c>
      <c r="X13" s="2">
        <f t="shared" si="3"/>
        <v>916.90110000000004</v>
      </c>
      <c r="Y13" s="6">
        <v>1.095</v>
      </c>
      <c r="Z13" s="9">
        <v>916.76099999999997</v>
      </c>
    </row>
    <row r="14" spans="1:27" ht="21.75" customHeight="1">
      <c r="A14" s="20" t="s">
        <v>26</v>
      </c>
      <c r="B14" s="2">
        <v>917.67700000000002</v>
      </c>
      <c r="C14" s="6">
        <v>5.2</v>
      </c>
      <c r="D14" s="2">
        <f t="shared" si="0"/>
        <v>916.64299999999992</v>
      </c>
      <c r="E14" s="6">
        <v>5.2</v>
      </c>
      <c r="F14" s="2">
        <f t="shared" si="4"/>
        <v>916.59299999999996</v>
      </c>
      <c r="G14" s="6">
        <v>2.7</v>
      </c>
      <c r="H14" s="2">
        <f t="shared" si="5"/>
        <v>916.59299999999996</v>
      </c>
      <c r="I14" s="6">
        <v>2.7</v>
      </c>
      <c r="J14" s="2">
        <f t="shared" si="1"/>
        <v>915.44299999999998</v>
      </c>
      <c r="K14" s="6">
        <v>2.7</v>
      </c>
      <c r="L14" s="21">
        <v>0.02</v>
      </c>
      <c r="M14" s="2">
        <v>916.62599999999998</v>
      </c>
      <c r="N14" s="2">
        <v>915.38900000000001</v>
      </c>
      <c r="O14" s="2">
        <f t="shared" si="2"/>
        <v>-1.2369999999999663</v>
      </c>
      <c r="P14" s="21">
        <v>-0.02</v>
      </c>
      <c r="Q14" s="6">
        <v>0.3</v>
      </c>
      <c r="R14" s="2">
        <f t="shared" si="6"/>
        <v>915.38300000000004</v>
      </c>
      <c r="S14" s="6">
        <v>0.3</v>
      </c>
      <c r="T14" s="2">
        <f t="shared" si="7"/>
        <v>916.53300000000002</v>
      </c>
      <c r="U14" s="6">
        <v>0.3</v>
      </c>
      <c r="V14" s="2">
        <f t="shared" si="8"/>
        <v>916.53300000000002</v>
      </c>
      <c r="W14" s="6">
        <v>0.8</v>
      </c>
      <c r="X14" s="2">
        <f t="shared" si="3"/>
        <v>916.54300000000001</v>
      </c>
      <c r="Y14" s="6">
        <v>0.8</v>
      </c>
      <c r="Z14" s="9">
        <v>916.39599999999996</v>
      </c>
    </row>
    <row r="15" spans="1:27" ht="21.75" customHeight="1">
      <c r="A15" s="20">
        <v>742</v>
      </c>
      <c r="B15" s="2">
        <v>916.99</v>
      </c>
      <c r="C15" s="6">
        <v>5.2</v>
      </c>
      <c r="D15" s="2">
        <f t="shared" si="0"/>
        <v>916.25199999999995</v>
      </c>
      <c r="E15" s="6">
        <v>5.2</v>
      </c>
      <c r="F15" s="2">
        <f t="shared" si="4"/>
        <v>916.202</v>
      </c>
      <c r="G15" s="6">
        <v>2.7</v>
      </c>
      <c r="H15" s="2">
        <f t="shared" si="5"/>
        <v>916.202</v>
      </c>
      <c r="I15" s="6">
        <v>2.7</v>
      </c>
      <c r="J15" s="2">
        <f t="shared" si="1"/>
        <v>915.05200000000002</v>
      </c>
      <c r="K15" s="6">
        <v>2.7</v>
      </c>
      <c r="L15" s="21">
        <v>0.02</v>
      </c>
      <c r="M15" s="2">
        <v>916.10699999999997</v>
      </c>
      <c r="N15" s="2">
        <v>914.99800000000005</v>
      </c>
      <c r="O15" s="2">
        <f t="shared" si="2"/>
        <v>-1.1089999999999236</v>
      </c>
      <c r="P15" s="21">
        <v>-0.02</v>
      </c>
      <c r="Q15" s="6">
        <v>0.3</v>
      </c>
      <c r="R15" s="2">
        <f t="shared" si="6"/>
        <v>914.99200000000008</v>
      </c>
      <c r="S15" s="6">
        <v>0.3</v>
      </c>
      <c r="T15" s="2">
        <f t="shared" si="7"/>
        <v>916.14200000000005</v>
      </c>
      <c r="U15" s="6">
        <v>0.3</v>
      </c>
      <c r="V15" s="2">
        <f t="shared" si="8"/>
        <v>916.14200000000005</v>
      </c>
      <c r="W15" s="6">
        <v>0.8</v>
      </c>
      <c r="X15" s="2">
        <f t="shared" si="3"/>
        <v>916.15200000000004</v>
      </c>
      <c r="Y15" s="6">
        <v>0.8</v>
      </c>
      <c r="Z15" s="9">
        <v>915.92499999999995</v>
      </c>
    </row>
    <row r="16" spans="1:27" ht="21.75" customHeight="1">
      <c r="A16" s="20" t="s">
        <v>27</v>
      </c>
      <c r="B16" s="2">
        <v>916.20600000000002</v>
      </c>
      <c r="C16" s="6">
        <v>5.2</v>
      </c>
      <c r="D16" s="2">
        <f t="shared" si="0"/>
        <v>915.83399999999995</v>
      </c>
      <c r="E16" s="6">
        <v>5.2</v>
      </c>
      <c r="F16" s="2">
        <f t="shared" si="4"/>
        <v>915.78399999999999</v>
      </c>
      <c r="G16" s="6">
        <v>2.7</v>
      </c>
      <c r="H16" s="2">
        <f t="shared" si="5"/>
        <v>915.78399999999999</v>
      </c>
      <c r="I16" s="6">
        <v>2.7</v>
      </c>
      <c r="J16" s="2">
        <f t="shared" si="1"/>
        <v>914.63400000000001</v>
      </c>
      <c r="K16" s="6">
        <v>2.7</v>
      </c>
      <c r="L16" s="21">
        <v>0.02</v>
      </c>
      <c r="M16" s="2">
        <v>915.51599999999996</v>
      </c>
      <c r="N16" s="2">
        <v>914.58</v>
      </c>
      <c r="O16" s="2">
        <f t="shared" si="2"/>
        <v>-0.93599999999992178</v>
      </c>
      <c r="P16" s="21">
        <v>-0.02</v>
      </c>
      <c r="Q16" s="6">
        <v>2.2999999999999998</v>
      </c>
      <c r="R16" s="2">
        <f t="shared" si="6"/>
        <v>914.53399999999999</v>
      </c>
      <c r="S16" s="6">
        <v>2.2999999999999998</v>
      </c>
      <c r="T16" s="2">
        <f t="shared" si="7"/>
        <v>915.68399999999997</v>
      </c>
      <c r="U16" s="6">
        <v>2.2999999999999998</v>
      </c>
      <c r="V16" s="2">
        <f t="shared" si="8"/>
        <v>915.68399999999997</v>
      </c>
      <c r="W16" s="6">
        <v>2.8</v>
      </c>
      <c r="X16" s="2">
        <f t="shared" si="3"/>
        <v>915.69399999999996</v>
      </c>
      <c r="Y16" s="6">
        <v>2.8</v>
      </c>
      <c r="Z16" s="9">
        <v>915.25</v>
      </c>
    </row>
    <row r="17" spans="1:26" ht="21.75" customHeight="1">
      <c r="A17" s="20">
        <v>743</v>
      </c>
      <c r="B17" s="2">
        <v>915.40800000000002</v>
      </c>
      <c r="C17" s="6">
        <v>5.2</v>
      </c>
      <c r="D17" s="2">
        <f t="shared" si="0"/>
        <v>915.38799999999992</v>
      </c>
      <c r="E17" s="6">
        <v>5.2</v>
      </c>
      <c r="F17" s="2">
        <f t="shared" si="4"/>
        <v>915.33799999999997</v>
      </c>
      <c r="G17" s="6">
        <v>2.7</v>
      </c>
      <c r="H17" s="2">
        <f t="shared" si="5"/>
        <v>915.33799999999997</v>
      </c>
      <c r="I17" s="6">
        <v>2.7</v>
      </c>
      <c r="J17" s="2">
        <f t="shared" si="1"/>
        <v>914.18799999999999</v>
      </c>
      <c r="K17" s="6">
        <v>2.7</v>
      </c>
      <c r="L17" s="21">
        <v>0.02</v>
      </c>
      <c r="M17" s="2">
        <v>914.971</v>
      </c>
      <c r="N17" s="2">
        <v>914.13400000000001</v>
      </c>
      <c r="O17" s="2">
        <f t="shared" si="2"/>
        <v>-0.83699999999998909</v>
      </c>
      <c r="P17" s="21">
        <v>-0.02</v>
      </c>
      <c r="Q17" s="6">
        <v>2.2999999999999998</v>
      </c>
      <c r="R17" s="2">
        <f t="shared" si="6"/>
        <v>914.08799999999997</v>
      </c>
      <c r="S17" s="6">
        <v>2.2999999999999998</v>
      </c>
      <c r="T17" s="2">
        <f t="shared" si="7"/>
        <v>915.23799999999994</v>
      </c>
      <c r="U17" s="6">
        <v>2.2999999999999998</v>
      </c>
      <c r="V17" s="2">
        <f t="shared" si="8"/>
        <v>915.23799999999994</v>
      </c>
      <c r="W17" s="6">
        <v>2.8</v>
      </c>
      <c r="X17" s="2">
        <f t="shared" si="3"/>
        <v>915.24799999999993</v>
      </c>
      <c r="Y17" s="6">
        <v>2.8</v>
      </c>
      <c r="Z17" s="9">
        <v>914.76900000000001</v>
      </c>
    </row>
    <row r="18" spans="1:26" ht="21.75" customHeight="1">
      <c r="A18" s="20" t="s">
        <v>28</v>
      </c>
      <c r="B18" s="2">
        <v>914.64400000000001</v>
      </c>
      <c r="C18" s="6">
        <v>5.2</v>
      </c>
      <c r="D18" s="2">
        <f t="shared" si="0"/>
        <v>914.91499999999985</v>
      </c>
      <c r="E18" s="6">
        <v>5.2</v>
      </c>
      <c r="F18" s="2">
        <f t="shared" si="4"/>
        <v>914.8649999999999</v>
      </c>
      <c r="G18" s="6">
        <v>2.7</v>
      </c>
      <c r="H18" s="2">
        <f t="shared" si="5"/>
        <v>914.8649999999999</v>
      </c>
      <c r="I18" s="6">
        <v>2.7</v>
      </c>
      <c r="J18" s="2">
        <f t="shared" si="1"/>
        <v>913.71499999999992</v>
      </c>
      <c r="K18" s="6">
        <v>2.7</v>
      </c>
      <c r="L18" s="21">
        <v>0.02</v>
      </c>
      <c r="M18" s="2">
        <v>914.36199999999997</v>
      </c>
      <c r="N18" s="2">
        <v>913.66099999999994</v>
      </c>
      <c r="O18" s="2">
        <f t="shared" si="2"/>
        <v>-0.70100000000002183</v>
      </c>
      <c r="P18" s="21">
        <v>-0.02</v>
      </c>
      <c r="Q18" s="6">
        <v>2.2999999999999998</v>
      </c>
      <c r="R18" s="2">
        <f t="shared" si="6"/>
        <v>913.6149999999999</v>
      </c>
      <c r="S18" s="6">
        <v>2.2999999999999998</v>
      </c>
      <c r="T18" s="2">
        <f t="shared" si="7"/>
        <v>914.76499999999987</v>
      </c>
      <c r="U18" s="6">
        <v>2.2999999999999998</v>
      </c>
      <c r="V18" s="2">
        <f t="shared" si="8"/>
        <v>914.76499999999987</v>
      </c>
      <c r="W18" s="6">
        <v>2.8</v>
      </c>
      <c r="X18" s="2">
        <f t="shared" si="3"/>
        <v>914.77499999999986</v>
      </c>
      <c r="Y18" s="6">
        <v>2.8</v>
      </c>
      <c r="Z18" s="9">
        <v>914.3</v>
      </c>
    </row>
    <row r="19" spans="1:26" ht="21.75" customHeight="1">
      <c r="A19" s="20">
        <v>744</v>
      </c>
      <c r="B19" s="2">
        <v>914.08199999999999</v>
      </c>
      <c r="C19" s="6">
        <v>5.2</v>
      </c>
      <c r="D19" s="2">
        <f t="shared" si="0"/>
        <v>914.41399999999987</v>
      </c>
      <c r="E19" s="6">
        <v>5.2</v>
      </c>
      <c r="F19" s="2">
        <f t="shared" si="4"/>
        <v>914.36399999999992</v>
      </c>
      <c r="G19" s="6">
        <v>2.7</v>
      </c>
      <c r="H19" s="2">
        <f t="shared" si="5"/>
        <v>914.36399999999992</v>
      </c>
      <c r="I19" s="6">
        <v>2.7</v>
      </c>
      <c r="J19" s="2">
        <f t="shared" si="1"/>
        <v>913.21399999999994</v>
      </c>
      <c r="K19" s="6">
        <v>2.7</v>
      </c>
      <c r="L19" s="21">
        <v>0.02</v>
      </c>
      <c r="M19" s="2">
        <v>913.83500000000004</v>
      </c>
      <c r="N19" s="2">
        <v>913.16</v>
      </c>
      <c r="O19" s="2">
        <f t="shared" si="2"/>
        <v>-0.67500000000006821</v>
      </c>
      <c r="P19" s="21">
        <v>-0.02</v>
      </c>
      <c r="Q19" s="6">
        <v>2.2999999999999998</v>
      </c>
      <c r="R19" s="2">
        <f t="shared" si="6"/>
        <v>913.11399999999992</v>
      </c>
      <c r="S19" s="6">
        <v>2.2999999999999998</v>
      </c>
      <c r="T19" s="2">
        <f t="shared" si="7"/>
        <v>914.2639999999999</v>
      </c>
      <c r="U19" s="6">
        <v>2.2999999999999998</v>
      </c>
      <c r="V19" s="2">
        <f t="shared" si="8"/>
        <v>914.2639999999999</v>
      </c>
      <c r="W19" s="6">
        <v>2.8</v>
      </c>
      <c r="X19" s="2">
        <f t="shared" si="3"/>
        <v>914.27399999999989</v>
      </c>
      <c r="Y19" s="6">
        <v>2.8</v>
      </c>
      <c r="Z19" s="9">
        <v>913.79300000000001</v>
      </c>
    </row>
    <row r="20" spans="1:26" ht="21.75" customHeight="1">
      <c r="A20" s="20" t="s">
        <v>29</v>
      </c>
      <c r="B20" s="2">
        <v>913.53899999999999</v>
      </c>
      <c r="C20" s="6">
        <v>5.2</v>
      </c>
      <c r="D20" s="2">
        <f t="shared" si="0"/>
        <v>913.88599999999985</v>
      </c>
      <c r="E20" s="6">
        <v>5.2</v>
      </c>
      <c r="F20" s="2">
        <f t="shared" si="4"/>
        <v>913.8359999999999</v>
      </c>
      <c r="G20" s="6">
        <v>2.7</v>
      </c>
      <c r="H20" s="2">
        <f t="shared" si="5"/>
        <v>913.8359999999999</v>
      </c>
      <c r="I20" s="6">
        <v>2.7</v>
      </c>
      <c r="J20" s="2">
        <f t="shared" si="1"/>
        <v>912.68599999999992</v>
      </c>
      <c r="K20" s="6">
        <v>2.7</v>
      </c>
      <c r="L20" s="21">
        <v>0.02</v>
      </c>
      <c r="M20" s="2">
        <v>913.34500000000003</v>
      </c>
      <c r="N20" s="2">
        <v>912.63199999999995</v>
      </c>
      <c r="O20" s="2">
        <f t="shared" si="2"/>
        <v>-0.71300000000007913</v>
      </c>
      <c r="P20" s="21">
        <v>-0.02</v>
      </c>
      <c r="Q20" s="6">
        <v>2.2999999999999998</v>
      </c>
      <c r="R20" s="2">
        <f t="shared" si="6"/>
        <v>912.5859999999999</v>
      </c>
      <c r="S20" s="6">
        <v>2.2999999999999998</v>
      </c>
      <c r="T20" s="2">
        <f t="shared" si="7"/>
        <v>913.73599999999988</v>
      </c>
      <c r="U20" s="6">
        <v>2.2999999999999998</v>
      </c>
      <c r="V20" s="2">
        <f t="shared" si="8"/>
        <v>913.73599999999988</v>
      </c>
      <c r="W20" s="6">
        <v>2.8</v>
      </c>
      <c r="X20" s="2">
        <f t="shared" si="3"/>
        <v>913.74599999999987</v>
      </c>
      <c r="Y20" s="6">
        <v>2.8</v>
      </c>
      <c r="Z20" s="9">
        <v>913.16300000000001</v>
      </c>
    </row>
    <row r="21" spans="1:26" ht="21.75" customHeight="1">
      <c r="A21" s="20">
        <v>745</v>
      </c>
      <c r="B21" s="2">
        <v>912.99199999999996</v>
      </c>
      <c r="C21" s="6">
        <v>5.2</v>
      </c>
      <c r="D21" s="2">
        <f t="shared" si="0"/>
        <v>913.3309999999999</v>
      </c>
      <c r="E21" s="6">
        <v>5.2</v>
      </c>
      <c r="F21" s="2">
        <f t="shared" si="4"/>
        <v>913.28099999999995</v>
      </c>
      <c r="G21" s="6">
        <v>2.7</v>
      </c>
      <c r="H21" s="2">
        <f t="shared" si="5"/>
        <v>913.28099999999995</v>
      </c>
      <c r="I21" s="6">
        <v>2.7</v>
      </c>
      <c r="J21" s="2">
        <f t="shared" si="1"/>
        <v>912.13099999999997</v>
      </c>
      <c r="K21" s="6">
        <v>2.7</v>
      </c>
      <c r="L21" s="21">
        <v>0.02</v>
      </c>
      <c r="M21" s="2">
        <v>912.77499999999998</v>
      </c>
      <c r="N21" s="2">
        <v>912.077</v>
      </c>
      <c r="O21" s="2">
        <f t="shared" si="2"/>
        <v>-0.69799999999997908</v>
      </c>
      <c r="P21" s="21">
        <v>-0.02</v>
      </c>
      <c r="Q21" s="6">
        <v>2.2999999999999998</v>
      </c>
      <c r="R21" s="2">
        <f t="shared" si="6"/>
        <v>912.03099999999995</v>
      </c>
      <c r="S21" s="6">
        <v>2.2999999999999998</v>
      </c>
      <c r="T21" s="2">
        <f t="shared" si="7"/>
        <v>913.18099999999993</v>
      </c>
      <c r="U21" s="6">
        <v>2.2999999999999998</v>
      </c>
      <c r="V21" s="2">
        <f t="shared" si="8"/>
        <v>913.18099999999993</v>
      </c>
      <c r="W21" s="6">
        <v>2.8</v>
      </c>
      <c r="X21" s="2">
        <f t="shared" si="3"/>
        <v>913.19099999999992</v>
      </c>
      <c r="Y21" s="6">
        <v>2.8</v>
      </c>
      <c r="Z21" s="9">
        <v>912.66499999999996</v>
      </c>
    </row>
    <row r="22" spans="1:26" ht="21.75" customHeight="1">
      <c r="A22" s="20" t="s">
        <v>30</v>
      </c>
      <c r="B22" s="2">
        <v>912.17</v>
      </c>
      <c r="C22" s="6">
        <v>5.2</v>
      </c>
      <c r="D22" s="2">
        <f t="shared" si="0"/>
        <v>912.74899999999991</v>
      </c>
      <c r="E22" s="6">
        <v>5.2</v>
      </c>
      <c r="F22" s="2">
        <f t="shared" si="4"/>
        <v>912.69899999999996</v>
      </c>
      <c r="G22" s="6">
        <v>2.7</v>
      </c>
      <c r="H22" s="2">
        <f t="shared" si="5"/>
        <v>912.69899999999996</v>
      </c>
      <c r="I22" s="6">
        <v>2.7</v>
      </c>
      <c r="J22" s="2">
        <f t="shared" si="1"/>
        <v>911.54899999999998</v>
      </c>
      <c r="K22" s="6">
        <v>2.7</v>
      </c>
      <c r="L22" s="21">
        <v>0.02</v>
      </c>
      <c r="M22" s="2">
        <v>912.255</v>
      </c>
      <c r="N22" s="2">
        <v>911.495</v>
      </c>
      <c r="O22" s="2">
        <f t="shared" si="2"/>
        <v>-0.75999999999999091</v>
      </c>
      <c r="P22" s="21">
        <v>-0.02</v>
      </c>
      <c r="Q22" s="6">
        <v>2.2999999999999998</v>
      </c>
      <c r="R22" s="2">
        <f t="shared" si="6"/>
        <v>911.44899999999996</v>
      </c>
      <c r="S22" s="6">
        <v>2.2999999999999998</v>
      </c>
      <c r="T22" s="2">
        <f t="shared" si="7"/>
        <v>912.59899999999993</v>
      </c>
      <c r="U22" s="6">
        <v>2.2999999999999998</v>
      </c>
      <c r="V22" s="2">
        <f t="shared" si="8"/>
        <v>912.59899999999993</v>
      </c>
      <c r="W22" s="6">
        <v>2.8</v>
      </c>
      <c r="X22" s="2">
        <f t="shared" si="3"/>
        <v>912.60899999999992</v>
      </c>
      <c r="Y22" s="6">
        <v>2.8</v>
      </c>
      <c r="Z22" s="9">
        <v>912.14200000000005</v>
      </c>
    </row>
    <row r="23" spans="1:26" ht="21.75" customHeight="1">
      <c r="A23" s="20">
        <v>746</v>
      </c>
      <c r="B23" s="2">
        <v>911.476</v>
      </c>
      <c r="C23" s="6">
        <v>5.2</v>
      </c>
      <c r="D23" s="2">
        <f t="shared" si="0"/>
        <v>912.15299999999991</v>
      </c>
      <c r="E23" s="6">
        <v>5.2</v>
      </c>
      <c r="F23" s="2">
        <f t="shared" si="4"/>
        <v>912.10299999999995</v>
      </c>
      <c r="G23" s="6">
        <v>2.7</v>
      </c>
      <c r="H23" s="2">
        <f t="shared" si="5"/>
        <v>912.10299999999995</v>
      </c>
      <c r="I23" s="6">
        <v>2.7</v>
      </c>
      <c r="J23" s="2">
        <f t="shared" si="1"/>
        <v>910.95299999999997</v>
      </c>
      <c r="K23" s="6">
        <v>2.7</v>
      </c>
      <c r="L23" s="21">
        <v>0.02</v>
      </c>
      <c r="M23" s="2">
        <v>911.64499999999998</v>
      </c>
      <c r="N23" s="2">
        <v>910.899</v>
      </c>
      <c r="O23" s="2">
        <f t="shared" si="2"/>
        <v>-0.7459999999999809</v>
      </c>
      <c r="P23" s="21">
        <v>-0.02</v>
      </c>
      <c r="Q23" s="6">
        <v>2.2999999999999998</v>
      </c>
      <c r="R23" s="2">
        <f t="shared" si="6"/>
        <v>910.85299999999995</v>
      </c>
      <c r="S23" s="6">
        <v>2.2999999999999998</v>
      </c>
      <c r="T23" s="2">
        <f t="shared" si="7"/>
        <v>912.00299999999993</v>
      </c>
      <c r="U23" s="6">
        <v>2.2999999999999998</v>
      </c>
      <c r="V23" s="2">
        <f t="shared" si="8"/>
        <v>912.00299999999993</v>
      </c>
      <c r="W23" s="6">
        <v>2.8</v>
      </c>
      <c r="X23" s="2">
        <f t="shared" si="3"/>
        <v>912.01299999999992</v>
      </c>
      <c r="Y23" s="6">
        <v>2.8</v>
      </c>
      <c r="Z23" s="9">
        <v>911.61</v>
      </c>
    </row>
    <row r="24" spans="1:26" ht="21.75" customHeight="1">
      <c r="A24" s="20" t="s">
        <v>31</v>
      </c>
      <c r="B24" s="2">
        <v>911.03</v>
      </c>
      <c r="C24" s="6">
        <v>5.2</v>
      </c>
      <c r="D24" s="2">
        <f t="shared" si="0"/>
        <v>911.5569999999999</v>
      </c>
      <c r="E24" s="6">
        <v>5.2</v>
      </c>
      <c r="F24" s="2">
        <f t="shared" si="4"/>
        <v>911.50699999999995</v>
      </c>
      <c r="G24" s="6">
        <v>2.7</v>
      </c>
      <c r="H24" s="2">
        <f t="shared" si="5"/>
        <v>911.50699999999995</v>
      </c>
      <c r="I24" s="6">
        <v>2.7</v>
      </c>
      <c r="J24" s="2">
        <f t="shared" si="1"/>
        <v>910.35699999999997</v>
      </c>
      <c r="K24" s="6">
        <v>2.7</v>
      </c>
      <c r="L24" s="21">
        <v>0.02</v>
      </c>
      <c r="M24" s="2">
        <v>911.01599999999996</v>
      </c>
      <c r="N24" s="2">
        <v>910.303</v>
      </c>
      <c r="O24" s="2">
        <f t="shared" si="2"/>
        <v>-0.71299999999996544</v>
      </c>
      <c r="P24" s="21">
        <v>-0.02</v>
      </c>
      <c r="Q24" s="6">
        <v>2.2999999999999998</v>
      </c>
      <c r="R24" s="2">
        <f t="shared" si="6"/>
        <v>910.25699999999995</v>
      </c>
      <c r="S24" s="6">
        <v>2.2999999999999998</v>
      </c>
      <c r="T24" s="2">
        <f t="shared" si="7"/>
        <v>911.40699999999993</v>
      </c>
      <c r="U24" s="6">
        <v>2.2999999999999998</v>
      </c>
      <c r="V24" s="2">
        <f t="shared" si="8"/>
        <v>911.40699999999993</v>
      </c>
      <c r="W24" s="6">
        <v>2.8</v>
      </c>
      <c r="X24" s="2">
        <f t="shared" si="3"/>
        <v>911.41699999999992</v>
      </c>
      <c r="Y24" s="6">
        <v>2.8</v>
      </c>
      <c r="Z24" s="9">
        <v>910.99599999999998</v>
      </c>
    </row>
    <row r="25" spans="1:26" ht="21.75" customHeight="1">
      <c r="A25" s="20">
        <v>747</v>
      </c>
      <c r="B25" s="2">
        <v>910.53399999999999</v>
      </c>
      <c r="C25" s="6">
        <v>5.2</v>
      </c>
      <c r="D25" s="2">
        <f t="shared" si="0"/>
        <v>910.97899999999993</v>
      </c>
      <c r="E25" s="6">
        <v>5.2</v>
      </c>
      <c r="F25" s="2">
        <f t="shared" si="4"/>
        <v>910.92899999999997</v>
      </c>
      <c r="G25" s="6">
        <v>2.7</v>
      </c>
      <c r="H25" s="2">
        <f t="shared" si="5"/>
        <v>910.92899999999997</v>
      </c>
      <c r="I25" s="6">
        <v>2.7</v>
      </c>
      <c r="J25" s="2">
        <f t="shared" si="1"/>
        <v>909.779</v>
      </c>
      <c r="K25" s="6">
        <v>2.7</v>
      </c>
      <c r="L25" s="21">
        <v>0.02</v>
      </c>
      <c r="M25" s="2">
        <v>910.55100000000004</v>
      </c>
      <c r="N25" s="2">
        <v>909.72500000000002</v>
      </c>
      <c r="O25" s="2">
        <f t="shared" si="2"/>
        <v>-0.82600000000002183</v>
      </c>
      <c r="P25" s="21">
        <v>-0.02</v>
      </c>
      <c r="Q25" s="6">
        <v>2.2999999999999998</v>
      </c>
      <c r="R25" s="2">
        <f t="shared" si="6"/>
        <v>909.67899999999997</v>
      </c>
      <c r="S25" s="6">
        <v>2.2999999999999998</v>
      </c>
      <c r="T25" s="2">
        <f t="shared" si="7"/>
        <v>910.82899999999995</v>
      </c>
      <c r="U25" s="6">
        <v>2.2999999999999998</v>
      </c>
      <c r="V25" s="2">
        <f t="shared" si="8"/>
        <v>910.82899999999995</v>
      </c>
      <c r="W25" s="6">
        <v>2.8</v>
      </c>
      <c r="X25" s="2">
        <f t="shared" si="3"/>
        <v>910.83899999999994</v>
      </c>
      <c r="Y25" s="6">
        <v>2.8</v>
      </c>
      <c r="Z25" s="9">
        <v>910.53</v>
      </c>
    </row>
    <row r="26" spans="1:26" ht="21.75" customHeight="1">
      <c r="A26" s="20" t="s">
        <v>32</v>
      </c>
      <c r="B26" s="2">
        <v>910.01400000000001</v>
      </c>
      <c r="C26" s="6">
        <v>5.2</v>
      </c>
      <c r="D26" s="2">
        <f t="shared" si="0"/>
        <v>910.43499999999995</v>
      </c>
      <c r="E26" s="6">
        <v>5.2</v>
      </c>
      <c r="F26" s="2">
        <f t="shared" si="4"/>
        <v>910.38499999999999</v>
      </c>
      <c r="G26" s="6">
        <v>2.7</v>
      </c>
      <c r="H26" s="2">
        <f t="shared" si="5"/>
        <v>910.38499999999999</v>
      </c>
      <c r="I26" s="6">
        <v>2.7</v>
      </c>
      <c r="J26" s="2">
        <f t="shared" si="1"/>
        <v>909.23500000000001</v>
      </c>
      <c r="K26" s="6">
        <v>2.7</v>
      </c>
      <c r="L26" s="21">
        <v>0.02</v>
      </c>
      <c r="M26" s="2">
        <v>910.04899999999998</v>
      </c>
      <c r="N26" s="2">
        <v>909.18100000000004</v>
      </c>
      <c r="O26" s="2">
        <f t="shared" si="2"/>
        <v>-0.86799999999993815</v>
      </c>
      <c r="P26" s="21">
        <v>-0.02</v>
      </c>
      <c r="Q26" s="6">
        <v>2.2999999999999998</v>
      </c>
      <c r="R26" s="2">
        <f t="shared" si="6"/>
        <v>909.13499999999999</v>
      </c>
      <c r="S26" s="6">
        <v>2.2999999999999998</v>
      </c>
      <c r="T26" s="2">
        <f t="shared" si="7"/>
        <v>910.28499999999997</v>
      </c>
      <c r="U26" s="6">
        <v>2.2999999999999998</v>
      </c>
      <c r="V26" s="2">
        <f t="shared" si="8"/>
        <v>910.28499999999997</v>
      </c>
      <c r="W26" s="6">
        <v>2.8</v>
      </c>
      <c r="X26" s="2">
        <f t="shared" si="3"/>
        <v>910.29499999999996</v>
      </c>
      <c r="Y26" s="6">
        <v>2.8</v>
      </c>
      <c r="Z26" s="9">
        <v>909.96900000000005</v>
      </c>
    </row>
    <row r="27" spans="1:26" ht="21.75" customHeight="1">
      <c r="A27" s="20">
        <v>748</v>
      </c>
      <c r="B27" s="2">
        <v>909.41399999999999</v>
      </c>
      <c r="C27" s="6">
        <v>5.2</v>
      </c>
      <c r="D27" s="2">
        <f t="shared" si="0"/>
        <v>909.92599999999993</v>
      </c>
      <c r="E27" s="6">
        <v>5.2</v>
      </c>
      <c r="F27" s="2">
        <f t="shared" si="4"/>
        <v>909.87599999999998</v>
      </c>
      <c r="G27" s="6">
        <v>2.7</v>
      </c>
      <c r="H27" s="2">
        <f t="shared" si="5"/>
        <v>909.87599999999998</v>
      </c>
      <c r="I27" s="6">
        <v>2.7</v>
      </c>
      <c r="J27" s="2">
        <f t="shared" si="1"/>
        <v>908.726</v>
      </c>
      <c r="K27" s="6">
        <v>2.7</v>
      </c>
      <c r="L27" s="21">
        <v>0.02</v>
      </c>
      <c r="M27" s="2">
        <v>909.41200000000003</v>
      </c>
      <c r="N27" s="2">
        <v>908.67200000000003</v>
      </c>
      <c r="O27" s="2">
        <f t="shared" si="2"/>
        <v>-0.74000000000000909</v>
      </c>
      <c r="P27" s="21">
        <v>-0.02</v>
      </c>
      <c r="Q27" s="6">
        <v>2.2999999999999998</v>
      </c>
      <c r="R27" s="2">
        <f t="shared" si="6"/>
        <v>908.62599999999998</v>
      </c>
      <c r="S27" s="6">
        <v>2.2999999999999998</v>
      </c>
      <c r="T27" s="2">
        <f t="shared" si="7"/>
        <v>909.77599999999995</v>
      </c>
      <c r="U27" s="6">
        <v>2.2999999999999998</v>
      </c>
      <c r="V27" s="2">
        <f t="shared" si="8"/>
        <v>909.77599999999995</v>
      </c>
      <c r="W27" s="6">
        <v>2.8</v>
      </c>
      <c r="X27" s="2">
        <f t="shared" si="3"/>
        <v>909.78599999999994</v>
      </c>
      <c r="Y27" s="6">
        <v>2.8</v>
      </c>
      <c r="Z27" s="9">
        <v>909.43100000000004</v>
      </c>
    </row>
    <row r="28" spans="1:26" ht="21.75" customHeight="1">
      <c r="A28" s="20" t="s">
        <v>33</v>
      </c>
      <c r="B28" s="2">
        <v>908.19500000000005</v>
      </c>
      <c r="C28" s="6">
        <v>5.2</v>
      </c>
      <c r="D28" s="2">
        <f t="shared" si="0"/>
        <v>909.45199999999988</v>
      </c>
      <c r="E28" s="6">
        <v>5.2</v>
      </c>
      <c r="F28" s="2">
        <f t="shared" si="4"/>
        <v>909.40199999999993</v>
      </c>
      <c r="G28" s="6">
        <v>2.7</v>
      </c>
      <c r="H28" s="2">
        <f t="shared" si="5"/>
        <v>909.40199999999993</v>
      </c>
      <c r="I28" s="6">
        <v>2.7</v>
      </c>
      <c r="J28" s="2">
        <f t="shared" si="1"/>
        <v>908.25199999999995</v>
      </c>
      <c r="K28" s="6">
        <v>2.7</v>
      </c>
      <c r="L28" s="21">
        <v>0.02</v>
      </c>
      <c r="M28" s="2">
        <v>908.85199999999998</v>
      </c>
      <c r="N28" s="2">
        <v>908.19799999999998</v>
      </c>
      <c r="O28" s="2">
        <f t="shared" si="2"/>
        <v>-0.65399999999999636</v>
      </c>
      <c r="P28" s="21">
        <v>-0.02</v>
      </c>
      <c r="Q28" s="6">
        <v>2.2999999999999998</v>
      </c>
      <c r="R28" s="2">
        <f t="shared" si="6"/>
        <v>908.15199999999993</v>
      </c>
      <c r="S28" s="6">
        <v>2.2999999999999998</v>
      </c>
      <c r="T28" s="2">
        <f t="shared" si="7"/>
        <v>909.30199999999991</v>
      </c>
      <c r="U28" s="6">
        <v>2.2999999999999998</v>
      </c>
      <c r="V28" s="2">
        <f t="shared" si="8"/>
        <v>909.30199999999991</v>
      </c>
      <c r="W28" s="6">
        <v>2.8</v>
      </c>
      <c r="X28" s="2">
        <f t="shared" si="3"/>
        <v>909.3119999999999</v>
      </c>
      <c r="Y28" s="6">
        <v>2.8</v>
      </c>
      <c r="Z28" s="9">
        <v>908.86</v>
      </c>
    </row>
    <row r="29" spans="1:26" ht="21.75" customHeight="1">
      <c r="A29" s="20">
        <v>749</v>
      </c>
      <c r="B29" s="2">
        <v>908.23500000000001</v>
      </c>
      <c r="C29" s="6">
        <v>5.2</v>
      </c>
      <c r="D29" s="2">
        <f t="shared" si="0"/>
        <v>909.01199999999994</v>
      </c>
      <c r="E29" s="6">
        <v>5.2</v>
      </c>
      <c r="F29" s="2">
        <f t="shared" si="4"/>
        <v>908.96199999999999</v>
      </c>
      <c r="G29" s="6">
        <v>2.7</v>
      </c>
      <c r="H29" s="12">
        <f t="shared" si="5"/>
        <v>908.96199999999999</v>
      </c>
      <c r="I29" s="6">
        <v>2.7</v>
      </c>
      <c r="J29" s="2">
        <f t="shared" si="1"/>
        <v>907.81200000000001</v>
      </c>
      <c r="K29" s="6">
        <v>2.7</v>
      </c>
      <c r="L29" s="21">
        <v>0.02</v>
      </c>
      <c r="M29" s="2">
        <v>908.32299999999998</v>
      </c>
      <c r="N29" s="2">
        <v>907.75800000000004</v>
      </c>
      <c r="O29" s="2">
        <f t="shared" si="2"/>
        <v>-0.56499999999994088</v>
      </c>
      <c r="P29" s="21">
        <v>-0.02</v>
      </c>
      <c r="Q29" s="6">
        <v>2.2999999999999998</v>
      </c>
      <c r="R29" s="2">
        <f t="shared" si="6"/>
        <v>907.71199999999999</v>
      </c>
      <c r="S29" s="6">
        <v>2.2999999999999998</v>
      </c>
      <c r="T29" s="12">
        <f t="shared" si="7"/>
        <v>908.86199999999997</v>
      </c>
      <c r="U29" s="6">
        <v>2.2999999999999998</v>
      </c>
      <c r="V29" s="12">
        <f t="shared" si="8"/>
        <v>908.86199999999997</v>
      </c>
      <c r="W29" s="6">
        <v>2.8</v>
      </c>
      <c r="X29" s="12">
        <f t="shared" si="3"/>
        <v>908.87199999999996</v>
      </c>
      <c r="Y29" s="6">
        <v>2.8</v>
      </c>
      <c r="Z29" s="9">
        <v>908.29899999999998</v>
      </c>
    </row>
    <row r="30" spans="1:26" ht="21.75" customHeight="1">
      <c r="A30" s="20" t="s">
        <v>34</v>
      </c>
      <c r="B30" s="2">
        <v>907.85</v>
      </c>
      <c r="C30" s="6">
        <v>5.2</v>
      </c>
      <c r="D30" s="2">
        <f t="shared" si="0"/>
        <v>908.60799999999995</v>
      </c>
      <c r="E30" s="6">
        <v>5.2</v>
      </c>
      <c r="F30" s="2">
        <f t="shared" si="4"/>
        <v>908.55799999999999</v>
      </c>
      <c r="G30" s="6">
        <v>2.7</v>
      </c>
      <c r="H30" s="12">
        <f t="shared" si="5"/>
        <v>908.55799999999999</v>
      </c>
      <c r="I30" s="6">
        <v>2.7</v>
      </c>
      <c r="J30" s="2">
        <f t="shared" si="1"/>
        <v>907.40800000000002</v>
      </c>
      <c r="K30" s="6">
        <v>2.7</v>
      </c>
      <c r="L30" s="21">
        <v>0.02</v>
      </c>
      <c r="M30" s="2">
        <v>907.92200000000003</v>
      </c>
      <c r="N30" s="2">
        <v>907.35400000000004</v>
      </c>
      <c r="O30" s="2">
        <f t="shared" si="2"/>
        <v>-0.56799999999998363</v>
      </c>
      <c r="P30" s="21">
        <v>-0.02</v>
      </c>
      <c r="Q30" s="6">
        <v>2.2999999999999998</v>
      </c>
      <c r="R30" s="2">
        <f t="shared" si="6"/>
        <v>907.30799999999999</v>
      </c>
      <c r="S30" s="6">
        <v>2.2999999999999998</v>
      </c>
      <c r="T30" s="12">
        <f t="shared" si="7"/>
        <v>908.45799999999997</v>
      </c>
      <c r="U30" s="6">
        <v>2.2999999999999998</v>
      </c>
      <c r="V30" s="12">
        <f t="shared" si="8"/>
        <v>908.45799999999997</v>
      </c>
      <c r="W30" s="6">
        <v>2.8</v>
      </c>
      <c r="X30" s="12">
        <f t="shared" si="3"/>
        <v>908.46799999999996</v>
      </c>
      <c r="Y30" s="6">
        <v>2.8</v>
      </c>
      <c r="Z30" s="9">
        <v>907.93899999999996</v>
      </c>
    </row>
    <row r="31" spans="1:26" ht="21.75" customHeight="1">
      <c r="A31" s="20">
        <v>750</v>
      </c>
      <c r="B31" s="2">
        <v>907.72400000000005</v>
      </c>
      <c r="C31" s="6">
        <v>5.2</v>
      </c>
      <c r="D31" s="2">
        <f t="shared" si="0"/>
        <v>908.23799999999994</v>
      </c>
      <c r="E31" s="6">
        <v>5.2</v>
      </c>
      <c r="F31" s="2">
        <f t="shared" si="4"/>
        <v>908.18799999999999</v>
      </c>
      <c r="G31" s="6">
        <v>2.7</v>
      </c>
      <c r="H31" s="12">
        <f t="shared" si="5"/>
        <v>908.18799999999999</v>
      </c>
      <c r="I31" s="6">
        <v>2.7</v>
      </c>
      <c r="J31" s="2">
        <f t="shared" si="1"/>
        <v>907.03800000000001</v>
      </c>
      <c r="K31" s="6">
        <v>2.7</v>
      </c>
      <c r="L31" s="21">
        <v>0.02</v>
      </c>
      <c r="M31" s="2">
        <v>907.59199999999998</v>
      </c>
      <c r="N31" s="2">
        <v>906.98400000000004</v>
      </c>
      <c r="O31" s="2">
        <f t="shared" si="2"/>
        <v>-0.60799999999994725</v>
      </c>
      <c r="P31" s="21">
        <v>-0.02</v>
      </c>
      <c r="Q31" s="6">
        <v>2.2999999999999998</v>
      </c>
      <c r="R31" s="2">
        <f t="shared" si="6"/>
        <v>906.93799999999999</v>
      </c>
      <c r="S31" s="6">
        <v>2.2999999999999998</v>
      </c>
      <c r="T31" s="12">
        <f t="shared" si="7"/>
        <v>908.08799999999997</v>
      </c>
      <c r="U31" s="6">
        <v>2.2999999999999998</v>
      </c>
      <c r="V31" s="12">
        <f t="shared" si="8"/>
        <v>908.08799999999997</v>
      </c>
      <c r="W31" s="6">
        <v>2.8</v>
      </c>
      <c r="X31" s="12">
        <f t="shared" si="3"/>
        <v>908.09799999999996</v>
      </c>
      <c r="Y31" s="6">
        <v>2.8</v>
      </c>
      <c r="Z31" s="9">
        <v>907.50199999999995</v>
      </c>
    </row>
    <row r="32" spans="1:26" ht="21.75" customHeight="1">
      <c r="A32" s="20" t="s">
        <v>35</v>
      </c>
      <c r="B32" s="2">
        <v>907.08199999999999</v>
      </c>
      <c r="C32" s="6">
        <v>5.2</v>
      </c>
      <c r="D32" s="2">
        <f t="shared" si="0"/>
        <v>907.90299999999991</v>
      </c>
      <c r="E32" s="6">
        <v>5.2</v>
      </c>
      <c r="F32" s="2">
        <f t="shared" si="4"/>
        <v>907.85299999999995</v>
      </c>
      <c r="G32" s="6">
        <v>2.7</v>
      </c>
      <c r="H32" s="12">
        <f t="shared" si="5"/>
        <v>907.85299999999995</v>
      </c>
      <c r="I32" s="6">
        <v>2.7</v>
      </c>
      <c r="J32" s="2">
        <f t="shared" si="1"/>
        <v>906.70299999999997</v>
      </c>
      <c r="K32" s="6">
        <v>2.7</v>
      </c>
      <c r="L32" s="21">
        <v>0.02</v>
      </c>
      <c r="M32" s="2">
        <v>907.32799999999997</v>
      </c>
      <c r="N32" s="2">
        <v>906.649</v>
      </c>
      <c r="O32" s="2">
        <f t="shared" si="2"/>
        <v>-0.67899999999997362</v>
      </c>
      <c r="P32" s="21">
        <v>-0.02</v>
      </c>
      <c r="Q32" s="6">
        <v>2.2890000000000001</v>
      </c>
      <c r="R32" s="2">
        <f t="shared" si="6"/>
        <v>906.60321999999996</v>
      </c>
      <c r="S32" s="6">
        <v>2.2890000000000001</v>
      </c>
      <c r="T32" s="12">
        <f t="shared" si="7"/>
        <v>907.75321999999994</v>
      </c>
      <c r="U32" s="6">
        <v>2.2890000000000001</v>
      </c>
      <c r="V32" s="12">
        <f t="shared" si="8"/>
        <v>907.75321999999994</v>
      </c>
      <c r="W32" s="6">
        <v>2.7890000000000001</v>
      </c>
      <c r="X32" s="12">
        <f t="shared" si="3"/>
        <v>907.76321999999993</v>
      </c>
      <c r="Y32" s="6">
        <v>2.7890000000000001</v>
      </c>
      <c r="Z32" s="9">
        <v>907.30499999999995</v>
      </c>
    </row>
    <row r="33" spans="1:26" ht="21.75" customHeight="1">
      <c r="A33" s="20">
        <v>751</v>
      </c>
      <c r="B33" s="2">
        <v>906.95399999999995</v>
      </c>
      <c r="C33" s="6">
        <v>5.2</v>
      </c>
      <c r="D33" s="2">
        <f t="shared" si="0"/>
        <v>907.60299999999995</v>
      </c>
      <c r="E33" s="6">
        <v>5.2</v>
      </c>
      <c r="F33" s="2">
        <f t="shared" si="4"/>
        <v>907.553</v>
      </c>
      <c r="G33" s="6">
        <v>2.7</v>
      </c>
      <c r="H33" s="12">
        <f t="shared" si="5"/>
        <v>907.553</v>
      </c>
      <c r="I33" s="6">
        <v>2.7</v>
      </c>
      <c r="J33" s="2">
        <f t="shared" si="1"/>
        <v>906.40300000000002</v>
      </c>
      <c r="K33" s="6">
        <v>2.7</v>
      </c>
      <c r="L33" s="21">
        <v>0.02</v>
      </c>
      <c r="M33" s="2">
        <v>907.01400000000001</v>
      </c>
      <c r="N33" s="2">
        <v>906.34900000000005</v>
      </c>
      <c r="O33" s="2">
        <f t="shared" si="2"/>
        <v>-0.66499999999996362</v>
      </c>
      <c r="P33" s="21">
        <v>-0.02</v>
      </c>
      <c r="Q33" s="6">
        <v>2.278</v>
      </c>
      <c r="R33" s="2">
        <f t="shared" si="6"/>
        <v>906.30344000000002</v>
      </c>
      <c r="S33" s="6">
        <v>2.278</v>
      </c>
      <c r="T33" s="12">
        <f t="shared" si="7"/>
        <v>907.45344</v>
      </c>
      <c r="U33" s="6">
        <v>2.278</v>
      </c>
      <c r="V33" s="12">
        <f t="shared" si="8"/>
        <v>907.45344</v>
      </c>
      <c r="W33" s="6">
        <v>2.778</v>
      </c>
      <c r="X33" s="12">
        <f t="shared" si="3"/>
        <v>907.46343999999999</v>
      </c>
      <c r="Y33" s="6">
        <v>2.778</v>
      </c>
      <c r="Z33" s="9">
        <v>906.96400000000006</v>
      </c>
    </row>
    <row r="34" spans="1:26" ht="21.75" customHeight="1">
      <c r="A34" s="20" t="s">
        <v>36</v>
      </c>
      <c r="B34" s="2">
        <v>906.79</v>
      </c>
      <c r="C34" s="6">
        <v>5.24</v>
      </c>
      <c r="D34" s="2">
        <f t="shared" si="0"/>
        <v>907.3377999999999</v>
      </c>
      <c r="E34" s="6">
        <v>5.24</v>
      </c>
      <c r="F34" s="2">
        <f t="shared" si="4"/>
        <v>907.28779999999995</v>
      </c>
      <c r="G34" s="6">
        <v>2.74</v>
      </c>
      <c r="H34" s="12">
        <f t="shared" si="5"/>
        <v>907.28779999999995</v>
      </c>
      <c r="I34" s="6">
        <v>2.74</v>
      </c>
      <c r="J34" s="2">
        <f t="shared" si="1"/>
        <v>906.13779999999997</v>
      </c>
      <c r="K34" s="6">
        <v>2.74</v>
      </c>
      <c r="L34" s="21">
        <v>0.02</v>
      </c>
      <c r="M34" s="2">
        <v>906.77200000000005</v>
      </c>
      <c r="N34" s="2">
        <v>906.08299999999997</v>
      </c>
      <c r="O34" s="2">
        <f t="shared" si="2"/>
        <v>-0.68900000000007822</v>
      </c>
      <c r="P34" s="21">
        <v>-0.02</v>
      </c>
      <c r="Q34" s="6">
        <v>2.3140000000000001</v>
      </c>
      <c r="R34" s="2">
        <f t="shared" si="6"/>
        <v>906.03671999999995</v>
      </c>
      <c r="S34" s="6">
        <v>2.3140000000000001</v>
      </c>
      <c r="T34" s="12">
        <f t="shared" si="7"/>
        <v>907.18671999999992</v>
      </c>
      <c r="U34" s="6">
        <v>2.3140000000000001</v>
      </c>
      <c r="V34" s="12">
        <f t="shared" si="8"/>
        <v>907.18671999999992</v>
      </c>
      <c r="W34" s="6">
        <v>2.8140000000000001</v>
      </c>
      <c r="X34" s="12">
        <f t="shared" si="3"/>
        <v>907.19671999999991</v>
      </c>
      <c r="Y34" s="6">
        <v>2.8140000000000001</v>
      </c>
      <c r="Z34" s="9">
        <v>906.69799999999998</v>
      </c>
    </row>
    <row r="35" spans="1:26" ht="21.75" customHeight="1">
      <c r="A35" s="20">
        <v>752</v>
      </c>
      <c r="B35" s="2">
        <v>906.596</v>
      </c>
      <c r="C35" s="6">
        <v>5.5970000000000004</v>
      </c>
      <c r="D35" s="2">
        <f t="shared" si="0"/>
        <v>907.09694000000002</v>
      </c>
      <c r="E35" s="6">
        <v>5.5970000000000004</v>
      </c>
      <c r="F35" s="2">
        <f t="shared" si="4"/>
        <v>907.04694000000006</v>
      </c>
      <c r="G35" s="6">
        <v>3.097</v>
      </c>
      <c r="H35" s="12">
        <f t="shared" si="5"/>
        <v>907.04694000000006</v>
      </c>
      <c r="I35" s="6">
        <v>3.097</v>
      </c>
      <c r="J35" s="2">
        <f t="shared" si="1"/>
        <v>905.89694000000009</v>
      </c>
      <c r="K35" s="6">
        <v>3.097</v>
      </c>
      <c r="L35" s="21">
        <v>0.02</v>
      </c>
      <c r="M35" s="2">
        <v>906.66</v>
      </c>
      <c r="N35" s="2">
        <v>905.83500000000004</v>
      </c>
      <c r="O35" s="2">
        <f t="shared" si="2"/>
        <v>-0.82499999999993179</v>
      </c>
      <c r="P35" s="21">
        <v>-0.02</v>
      </c>
      <c r="Q35" s="6">
        <v>2.3849999999999998</v>
      </c>
      <c r="R35" s="2">
        <f t="shared" si="6"/>
        <v>905.78730000000007</v>
      </c>
      <c r="S35" s="6">
        <v>2.3849999999999998</v>
      </c>
      <c r="T35" s="12">
        <f t="shared" si="7"/>
        <v>906.93730000000005</v>
      </c>
      <c r="U35" s="6">
        <v>2.3849999999999998</v>
      </c>
      <c r="V35" s="12">
        <f t="shared" si="8"/>
        <v>906.93730000000005</v>
      </c>
      <c r="W35" s="6">
        <v>2.8849999999999998</v>
      </c>
      <c r="X35" s="12">
        <f t="shared" si="3"/>
        <v>906.94730000000004</v>
      </c>
      <c r="Y35" s="6">
        <v>2.8849999999999998</v>
      </c>
      <c r="Z35" s="9">
        <v>906.59</v>
      </c>
    </row>
    <row r="36" spans="1:26" ht="21.75" customHeight="1">
      <c r="A36" s="20" t="s">
        <v>37</v>
      </c>
      <c r="B36" s="2" t="s">
        <v>105</v>
      </c>
      <c r="C36" s="6" t="s">
        <v>105</v>
      </c>
      <c r="D36" s="2" t="s">
        <v>105</v>
      </c>
      <c r="E36" s="6" t="s">
        <v>105</v>
      </c>
      <c r="F36" s="2" t="s">
        <v>105</v>
      </c>
      <c r="G36" s="6" t="s">
        <v>105</v>
      </c>
      <c r="H36" s="12" t="s">
        <v>105</v>
      </c>
      <c r="I36" s="6" t="s">
        <v>105</v>
      </c>
      <c r="J36" s="2" t="s">
        <v>105</v>
      </c>
      <c r="K36" s="6" t="s">
        <v>105</v>
      </c>
      <c r="L36" s="21" t="s">
        <v>105</v>
      </c>
      <c r="M36" s="6"/>
      <c r="N36" s="2"/>
      <c r="O36" s="2"/>
      <c r="P36" s="21" t="s">
        <v>105</v>
      </c>
      <c r="Q36" s="6" t="s">
        <v>105</v>
      </c>
      <c r="R36" s="2" t="s">
        <v>105</v>
      </c>
      <c r="S36" s="6" t="s">
        <v>105</v>
      </c>
      <c r="T36" s="12" t="s">
        <v>105</v>
      </c>
      <c r="U36" s="6" t="s">
        <v>105</v>
      </c>
      <c r="V36" s="12" t="s">
        <v>105</v>
      </c>
      <c r="W36" s="6" t="s">
        <v>105</v>
      </c>
      <c r="X36" s="12" t="s">
        <v>105</v>
      </c>
      <c r="Y36" s="6" t="s">
        <v>105</v>
      </c>
      <c r="Z36" s="9" t="s">
        <v>105</v>
      </c>
    </row>
    <row r="37" spans="1:26" ht="21.75" customHeight="1">
      <c r="A37" s="20">
        <v>753</v>
      </c>
      <c r="B37" s="2" t="s">
        <v>105</v>
      </c>
      <c r="C37" s="6" t="s">
        <v>105</v>
      </c>
      <c r="D37" s="2" t="s">
        <v>105</v>
      </c>
      <c r="E37" s="6" t="s">
        <v>105</v>
      </c>
      <c r="F37" s="2" t="s">
        <v>105</v>
      </c>
      <c r="G37" s="6" t="s">
        <v>105</v>
      </c>
      <c r="H37" s="2" t="s">
        <v>105</v>
      </c>
      <c r="I37" s="6" t="s">
        <v>105</v>
      </c>
      <c r="J37" s="2" t="s">
        <v>105</v>
      </c>
      <c r="K37" s="6" t="s">
        <v>105</v>
      </c>
      <c r="L37" s="21" t="s">
        <v>105</v>
      </c>
      <c r="M37" s="6"/>
      <c r="N37" s="2"/>
      <c r="O37" s="2"/>
      <c r="P37" s="21" t="s">
        <v>105</v>
      </c>
      <c r="Q37" s="6" t="s">
        <v>105</v>
      </c>
      <c r="R37" s="2" t="s">
        <v>105</v>
      </c>
      <c r="S37" s="6" t="s">
        <v>105</v>
      </c>
      <c r="T37" s="2" t="s">
        <v>105</v>
      </c>
      <c r="U37" s="6" t="s">
        <v>105</v>
      </c>
      <c r="V37" s="2" t="s">
        <v>105</v>
      </c>
      <c r="W37" s="6" t="s">
        <v>105</v>
      </c>
      <c r="X37" s="2" t="s">
        <v>105</v>
      </c>
      <c r="Y37" s="6" t="s">
        <v>105</v>
      </c>
      <c r="Z37" s="9" t="s">
        <v>105</v>
      </c>
    </row>
    <row r="38" spans="1:26" ht="21.75" customHeight="1">
      <c r="A38" s="20" t="s">
        <v>38</v>
      </c>
      <c r="B38" s="2">
        <v>906.41099999999994</v>
      </c>
      <c r="C38" s="6">
        <v>5.8380000000000001</v>
      </c>
      <c r="D38" s="2">
        <f t="shared" ref="D38:D76" si="9">F38+(E38-G38)*0.02</f>
        <v>906.35775999999998</v>
      </c>
      <c r="E38" s="6">
        <v>5.8380000000000001</v>
      </c>
      <c r="F38" s="2">
        <f t="shared" ref="F38:F76" si="10">H38</f>
        <v>906.30776000000003</v>
      </c>
      <c r="G38" s="6">
        <v>3.3380000000000001</v>
      </c>
      <c r="H38" s="2">
        <f t="shared" ref="H38:H76" si="11">J38+1.15</f>
        <v>906.30776000000003</v>
      </c>
      <c r="I38" s="6">
        <v>3.3380000000000001</v>
      </c>
      <c r="J38" s="2">
        <f t="shared" ref="J38:J76" si="12">N38+(K38*L38)</f>
        <v>905.15776000000005</v>
      </c>
      <c r="K38" s="6">
        <v>3.3380000000000001</v>
      </c>
      <c r="L38" s="21">
        <v>0.02</v>
      </c>
      <c r="M38" s="2">
        <v>906.43200000000002</v>
      </c>
      <c r="N38" s="2">
        <v>905.09100000000001</v>
      </c>
      <c r="O38" s="2">
        <f t="shared" si="2"/>
        <v>-1.3410000000000082</v>
      </c>
      <c r="P38" s="21">
        <v>-0.02</v>
      </c>
      <c r="Q38" s="6">
        <v>3.4260000000000002</v>
      </c>
      <c r="R38" s="2">
        <f>N38+(Q38*P38)</f>
        <v>905.02247999999997</v>
      </c>
      <c r="S38" s="6">
        <v>3.4260000000000002</v>
      </c>
      <c r="T38" s="2">
        <f t="shared" ref="T38:T76" si="13">R38+1.15</f>
        <v>906.17247999999995</v>
      </c>
      <c r="U38" s="6">
        <v>3.4260000000000002</v>
      </c>
      <c r="V38" s="2">
        <f t="shared" ref="V38:V76" si="14">T38</f>
        <v>906.17247999999995</v>
      </c>
      <c r="W38" s="6">
        <v>3.9260000000000002</v>
      </c>
      <c r="X38" s="2">
        <f t="shared" ref="X38:X76" si="15">V38+(W38-U38)*0.02</f>
        <v>906.18247999999994</v>
      </c>
      <c r="Y38" s="6">
        <v>3.9260000000000002</v>
      </c>
      <c r="Z38" s="9">
        <v>906.44899999999996</v>
      </c>
    </row>
    <row r="39" spans="1:26" ht="21.75" customHeight="1">
      <c r="A39" s="20">
        <v>754</v>
      </c>
      <c r="B39" s="2">
        <v>906.21699999999998</v>
      </c>
      <c r="C39" s="6">
        <v>5.96</v>
      </c>
      <c r="D39" s="2">
        <f t="shared" si="9"/>
        <v>906.11219999999992</v>
      </c>
      <c r="E39" s="6">
        <v>5.96</v>
      </c>
      <c r="F39" s="2">
        <f t="shared" si="10"/>
        <v>906.06219999999996</v>
      </c>
      <c r="G39" s="6">
        <v>3.46</v>
      </c>
      <c r="H39" s="2">
        <f t="shared" si="11"/>
        <v>906.06219999999996</v>
      </c>
      <c r="I39" s="6">
        <v>3.46</v>
      </c>
      <c r="J39" s="2">
        <f t="shared" si="12"/>
        <v>904.91219999999998</v>
      </c>
      <c r="K39" s="6">
        <v>3.46</v>
      </c>
      <c r="L39" s="21">
        <v>0.02</v>
      </c>
      <c r="M39" s="2">
        <v>906.303</v>
      </c>
      <c r="N39" s="2">
        <v>904.84299999999996</v>
      </c>
      <c r="O39" s="2">
        <f t="shared" si="2"/>
        <v>-1.4600000000000364</v>
      </c>
      <c r="P39" s="21">
        <v>-0.02</v>
      </c>
      <c r="Q39" s="6">
        <v>3.4580000000000002</v>
      </c>
      <c r="R39" s="2">
        <f t="shared" ref="R39:R76" si="16">N39+(Q39*P39)</f>
        <v>904.77383999999995</v>
      </c>
      <c r="S39" s="6">
        <v>3.4580000000000002</v>
      </c>
      <c r="T39" s="2">
        <f t="shared" si="13"/>
        <v>905.92383999999993</v>
      </c>
      <c r="U39" s="6">
        <v>3.4580000000000002</v>
      </c>
      <c r="V39" s="2">
        <f t="shared" si="14"/>
        <v>905.92383999999993</v>
      </c>
      <c r="W39" s="6">
        <v>3.9580000000000002</v>
      </c>
      <c r="X39" s="2">
        <f t="shared" si="15"/>
        <v>905.93383999999992</v>
      </c>
      <c r="Y39" s="6">
        <v>3.9580000000000002</v>
      </c>
      <c r="Z39" s="9">
        <v>906.17399999999998</v>
      </c>
    </row>
    <row r="40" spans="1:26" ht="21.75" customHeight="1">
      <c r="A40" s="20" t="s">
        <v>39</v>
      </c>
      <c r="B40" s="2">
        <v>905.96799999999996</v>
      </c>
      <c r="C40" s="6">
        <v>5.976</v>
      </c>
      <c r="D40" s="2">
        <f t="shared" si="9"/>
        <v>905.86451999999997</v>
      </c>
      <c r="E40" s="6">
        <v>5.976</v>
      </c>
      <c r="F40" s="2">
        <f t="shared" si="10"/>
        <v>905.81452000000002</v>
      </c>
      <c r="G40" s="6">
        <v>3.476</v>
      </c>
      <c r="H40" s="2">
        <f t="shared" si="11"/>
        <v>905.81452000000002</v>
      </c>
      <c r="I40" s="6">
        <v>3.476</v>
      </c>
      <c r="J40" s="2">
        <f t="shared" si="12"/>
        <v>904.66452000000004</v>
      </c>
      <c r="K40" s="6">
        <v>3.476</v>
      </c>
      <c r="L40" s="21">
        <v>0.02</v>
      </c>
      <c r="M40" s="2">
        <v>905.97400000000005</v>
      </c>
      <c r="N40" s="2">
        <v>904.59500000000003</v>
      </c>
      <c r="O40" s="2">
        <f t="shared" si="2"/>
        <v>-1.3790000000000191</v>
      </c>
      <c r="P40" s="21">
        <v>-0.02</v>
      </c>
      <c r="Q40" s="6">
        <v>3.49</v>
      </c>
      <c r="R40" s="2">
        <f t="shared" si="16"/>
        <v>904.52520000000004</v>
      </c>
      <c r="S40" s="6">
        <v>3.49</v>
      </c>
      <c r="T40" s="2">
        <f t="shared" si="13"/>
        <v>905.67520000000002</v>
      </c>
      <c r="U40" s="6">
        <v>3.49</v>
      </c>
      <c r="V40" s="2">
        <f t="shared" si="14"/>
        <v>905.67520000000002</v>
      </c>
      <c r="W40" s="6">
        <v>3.99</v>
      </c>
      <c r="X40" s="2">
        <f t="shared" si="15"/>
        <v>905.68520000000001</v>
      </c>
      <c r="Y40" s="6">
        <v>3.99</v>
      </c>
      <c r="Z40" s="9">
        <v>905.99599999999998</v>
      </c>
    </row>
    <row r="41" spans="1:26" ht="21.75" customHeight="1">
      <c r="A41" s="20">
        <v>755</v>
      </c>
      <c r="B41" s="2">
        <v>905.62199999999996</v>
      </c>
      <c r="C41" s="6">
        <v>5.992</v>
      </c>
      <c r="D41" s="2">
        <f t="shared" si="9"/>
        <v>905.61683999999991</v>
      </c>
      <c r="E41" s="6">
        <v>5.992</v>
      </c>
      <c r="F41" s="2">
        <f t="shared" si="10"/>
        <v>905.56683999999996</v>
      </c>
      <c r="G41" s="6">
        <v>3.492</v>
      </c>
      <c r="H41" s="2">
        <f t="shared" si="11"/>
        <v>905.56683999999996</v>
      </c>
      <c r="I41" s="6">
        <v>3.492</v>
      </c>
      <c r="J41" s="2">
        <f t="shared" si="12"/>
        <v>904.41683999999998</v>
      </c>
      <c r="K41" s="6">
        <v>3.492</v>
      </c>
      <c r="L41" s="21">
        <v>0.02</v>
      </c>
      <c r="M41" s="2">
        <v>905.64200000000005</v>
      </c>
      <c r="N41" s="2">
        <v>904.34699999999998</v>
      </c>
      <c r="O41" s="2">
        <f t="shared" si="2"/>
        <v>-1.2950000000000728</v>
      </c>
      <c r="P41" s="21">
        <v>-0.02</v>
      </c>
      <c r="Q41" s="6">
        <v>3.5</v>
      </c>
      <c r="R41" s="2">
        <f t="shared" si="16"/>
        <v>904.27699999999993</v>
      </c>
      <c r="S41" s="6">
        <v>3.5</v>
      </c>
      <c r="T41" s="2">
        <f t="shared" si="13"/>
        <v>905.42699999999991</v>
      </c>
      <c r="U41" s="6">
        <v>3.5</v>
      </c>
      <c r="V41" s="2">
        <f t="shared" si="14"/>
        <v>905.42699999999991</v>
      </c>
      <c r="W41" s="6">
        <v>4</v>
      </c>
      <c r="X41" s="2">
        <f t="shared" si="15"/>
        <v>905.4369999999999</v>
      </c>
      <c r="Y41" s="6">
        <v>4</v>
      </c>
      <c r="Z41" s="9">
        <v>905.69100000000003</v>
      </c>
    </row>
    <row r="42" spans="1:26" ht="21.75" customHeight="1">
      <c r="A42" s="20" t="s">
        <v>40</v>
      </c>
      <c r="B42" s="2">
        <v>905.29600000000005</v>
      </c>
      <c r="C42" s="6">
        <v>6</v>
      </c>
      <c r="D42" s="2">
        <f t="shared" si="9"/>
        <v>905.36900000000003</v>
      </c>
      <c r="E42" s="6">
        <v>6</v>
      </c>
      <c r="F42" s="2">
        <f t="shared" si="10"/>
        <v>905.31900000000007</v>
      </c>
      <c r="G42" s="6">
        <v>3.5</v>
      </c>
      <c r="H42" s="2">
        <f t="shared" si="11"/>
        <v>905.31900000000007</v>
      </c>
      <c r="I42" s="6">
        <v>3.5</v>
      </c>
      <c r="J42" s="2">
        <f t="shared" si="12"/>
        <v>904.1690000000001</v>
      </c>
      <c r="K42" s="6">
        <v>3.5</v>
      </c>
      <c r="L42" s="21">
        <v>0.02</v>
      </c>
      <c r="M42" s="2">
        <v>905.30200000000002</v>
      </c>
      <c r="N42" s="2">
        <v>904.09900000000005</v>
      </c>
      <c r="O42" s="2">
        <f t="shared" si="2"/>
        <v>-1.2029999999999745</v>
      </c>
      <c r="P42" s="21">
        <v>-0.02</v>
      </c>
      <c r="Q42" s="6">
        <v>3.5</v>
      </c>
      <c r="R42" s="2">
        <f t="shared" si="16"/>
        <v>904.029</v>
      </c>
      <c r="S42" s="6">
        <v>3.5</v>
      </c>
      <c r="T42" s="2">
        <f t="shared" si="13"/>
        <v>905.17899999999997</v>
      </c>
      <c r="U42" s="6">
        <v>3.5</v>
      </c>
      <c r="V42" s="2">
        <f t="shared" si="14"/>
        <v>905.17899999999997</v>
      </c>
      <c r="W42" s="6">
        <v>4</v>
      </c>
      <c r="X42" s="2">
        <f t="shared" si="15"/>
        <v>905.18899999999996</v>
      </c>
      <c r="Y42" s="6">
        <v>4</v>
      </c>
      <c r="Z42" s="9">
        <v>905.30499999999995</v>
      </c>
    </row>
    <row r="43" spans="1:26" ht="21.75" customHeight="1">
      <c r="A43" s="20">
        <v>756</v>
      </c>
      <c r="B43" s="2">
        <v>905.11300000000006</v>
      </c>
      <c r="C43" s="6">
        <v>6</v>
      </c>
      <c r="D43" s="2">
        <f t="shared" si="9"/>
        <v>905.12099999999998</v>
      </c>
      <c r="E43" s="6">
        <v>6</v>
      </c>
      <c r="F43" s="2">
        <f t="shared" si="10"/>
        <v>905.07100000000003</v>
      </c>
      <c r="G43" s="6">
        <v>3.5</v>
      </c>
      <c r="H43" s="2">
        <f t="shared" si="11"/>
        <v>905.07100000000003</v>
      </c>
      <c r="I43" s="6">
        <v>3.5</v>
      </c>
      <c r="J43" s="2">
        <f t="shared" si="12"/>
        <v>903.92100000000005</v>
      </c>
      <c r="K43" s="6">
        <v>3.5</v>
      </c>
      <c r="L43" s="21">
        <v>0.02</v>
      </c>
      <c r="M43" s="2">
        <v>904.96900000000005</v>
      </c>
      <c r="N43" s="2">
        <v>903.851</v>
      </c>
      <c r="O43" s="2">
        <f t="shared" si="2"/>
        <v>-1.1180000000000518</v>
      </c>
      <c r="P43" s="21">
        <v>-0.02</v>
      </c>
      <c r="Q43" s="6">
        <v>3.5</v>
      </c>
      <c r="R43" s="2">
        <f t="shared" si="16"/>
        <v>903.78099999999995</v>
      </c>
      <c r="S43" s="6">
        <v>3.5</v>
      </c>
      <c r="T43" s="2">
        <f t="shared" si="13"/>
        <v>904.93099999999993</v>
      </c>
      <c r="U43" s="6">
        <v>3.5</v>
      </c>
      <c r="V43" s="2">
        <f t="shared" si="14"/>
        <v>904.93099999999993</v>
      </c>
      <c r="W43" s="6">
        <v>4</v>
      </c>
      <c r="X43" s="2">
        <f t="shared" si="15"/>
        <v>904.94099999999992</v>
      </c>
      <c r="Y43" s="6">
        <v>4</v>
      </c>
      <c r="Z43" s="9">
        <v>904.93799999999999</v>
      </c>
    </row>
    <row r="44" spans="1:26" ht="21.75" customHeight="1">
      <c r="A44" s="20" t="s">
        <v>41</v>
      </c>
      <c r="B44" s="2">
        <v>904.803</v>
      </c>
      <c r="C44" s="6">
        <v>6</v>
      </c>
      <c r="D44" s="2">
        <f t="shared" si="9"/>
        <v>904.87299999999993</v>
      </c>
      <c r="E44" s="6">
        <v>6</v>
      </c>
      <c r="F44" s="2">
        <f t="shared" si="10"/>
        <v>904.82299999999998</v>
      </c>
      <c r="G44" s="6">
        <v>3.5</v>
      </c>
      <c r="H44" s="2">
        <f t="shared" si="11"/>
        <v>904.82299999999998</v>
      </c>
      <c r="I44" s="6">
        <v>3.5</v>
      </c>
      <c r="J44" s="2">
        <f t="shared" si="12"/>
        <v>903.673</v>
      </c>
      <c r="K44" s="6">
        <v>3.5</v>
      </c>
      <c r="L44" s="21">
        <v>0.02</v>
      </c>
      <c r="M44" s="2">
        <v>904.61699999999996</v>
      </c>
      <c r="N44" s="2">
        <v>903.60299999999995</v>
      </c>
      <c r="O44" s="2">
        <f t="shared" si="2"/>
        <v>-1.01400000000001</v>
      </c>
      <c r="P44" s="21">
        <v>-0.02</v>
      </c>
      <c r="Q44" s="6">
        <v>3.5</v>
      </c>
      <c r="R44" s="2">
        <f t="shared" si="16"/>
        <v>903.5329999999999</v>
      </c>
      <c r="S44" s="6">
        <v>3.5</v>
      </c>
      <c r="T44" s="2">
        <f t="shared" si="13"/>
        <v>904.68299999999988</v>
      </c>
      <c r="U44" s="6">
        <v>3.5</v>
      </c>
      <c r="V44" s="2">
        <f t="shared" si="14"/>
        <v>904.68299999999988</v>
      </c>
      <c r="W44" s="6">
        <v>4</v>
      </c>
      <c r="X44" s="2">
        <f t="shared" si="15"/>
        <v>904.69299999999987</v>
      </c>
      <c r="Y44" s="6">
        <v>4</v>
      </c>
      <c r="Z44" s="9">
        <v>904.58500000000004</v>
      </c>
    </row>
    <row r="45" spans="1:26" ht="21.75" customHeight="1">
      <c r="A45" s="20">
        <v>757</v>
      </c>
      <c r="B45" s="2">
        <v>904.37400000000002</v>
      </c>
      <c r="C45" s="6">
        <v>6</v>
      </c>
      <c r="D45" s="2">
        <f t="shared" si="9"/>
        <v>904.625</v>
      </c>
      <c r="E45" s="6">
        <v>6</v>
      </c>
      <c r="F45" s="2">
        <f t="shared" si="10"/>
        <v>904.57500000000005</v>
      </c>
      <c r="G45" s="6">
        <v>3.5</v>
      </c>
      <c r="H45" s="2">
        <f t="shared" si="11"/>
        <v>904.57500000000005</v>
      </c>
      <c r="I45" s="6">
        <v>3.5</v>
      </c>
      <c r="J45" s="2">
        <f t="shared" si="12"/>
        <v>903.42500000000007</v>
      </c>
      <c r="K45" s="6">
        <v>3.5</v>
      </c>
      <c r="L45" s="21">
        <v>0.02</v>
      </c>
      <c r="M45" s="2">
        <v>904.13699999999994</v>
      </c>
      <c r="N45" s="2">
        <v>903.35500000000002</v>
      </c>
      <c r="O45" s="2">
        <f t="shared" si="2"/>
        <v>-0.78199999999992542</v>
      </c>
      <c r="P45" s="21">
        <v>-0.02</v>
      </c>
      <c r="Q45" s="6">
        <v>3.5</v>
      </c>
      <c r="R45" s="2">
        <f t="shared" si="16"/>
        <v>903.28499999999997</v>
      </c>
      <c r="S45" s="6">
        <v>3.5</v>
      </c>
      <c r="T45" s="2">
        <f t="shared" si="13"/>
        <v>904.43499999999995</v>
      </c>
      <c r="U45" s="6">
        <v>3.5</v>
      </c>
      <c r="V45" s="2">
        <f t="shared" si="14"/>
        <v>904.43499999999995</v>
      </c>
      <c r="W45" s="6">
        <v>4</v>
      </c>
      <c r="X45" s="2">
        <f t="shared" si="15"/>
        <v>904.44499999999994</v>
      </c>
      <c r="Y45" s="6">
        <v>4</v>
      </c>
      <c r="Z45" s="9">
        <v>904.22400000000005</v>
      </c>
    </row>
    <row r="46" spans="1:26" ht="21.75" customHeight="1">
      <c r="A46" s="20" t="s">
        <v>42</v>
      </c>
      <c r="B46" s="2">
        <v>903.21</v>
      </c>
      <c r="C46" s="6">
        <v>6</v>
      </c>
      <c r="D46" s="2">
        <f t="shared" si="9"/>
        <v>904.37699999999995</v>
      </c>
      <c r="E46" s="6">
        <v>6</v>
      </c>
      <c r="F46" s="2">
        <f t="shared" si="10"/>
        <v>904.327</v>
      </c>
      <c r="G46" s="6">
        <v>3.5</v>
      </c>
      <c r="H46" s="2">
        <f t="shared" si="11"/>
        <v>904.327</v>
      </c>
      <c r="I46" s="6">
        <v>3.5</v>
      </c>
      <c r="J46" s="2">
        <f t="shared" si="12"/>
        <v>903.17700000000002</v>
      </c>
      <c r="K46" s="6">
        <v>3.5</v>
      </c>
      <c r="L46" s="21">
        <v>0.02</v>
      </c>
      <c r="M46" s="2">
        <v>903.70600000000002</v>
      </c>
      <c r="N46" s="2">
        <v>903.10699999999997</v>
      </c>
      <c r="O46" s="2">
        <f t="shared" si="2"/>
        <v>-0.59900000000004638</v>
      </c>
      <c r="P46" s="21">
        <v>-0.02</v>
      </c>
      <c r="Q46" s="6">
        <v>3.5</v>
      </c>
      <c r="R46" s="2">
        <f t="shared" si="16"/>
        <v>903.03699999999992</v>
      </c>
      <c r="S46" s="6">
        <v>3.5</v>
      </c>
      <c r="T46" s="2">
        <f t="shared" si="13"/>
        <v>904.1869999999999</v>
      </c>
      <c r="U46" s="6">
        <v>3.5</v>
      </c>
      <c r="V46" s="2">
        <f t="shared" si="14"/>
        <v>904.1869999999999</v>
      </c>
      <c r="W46" s="6">
        <v>4</v>
      </c>
      <c r="X46" s="2">
        <f t="shared" si="15"/>
        <v>904.19699999999989</v>
      </c>
      <c r="Y46" s="6">
        <v>4</v>
      </c>
      <c r="Z46" s="9">
        <v>903.89700000000005</v>
      </c>
    </row>
    <row r="47" spans="1:26" ht="21.75" customHeight="1" thickBot="1">
      <c r="A47" s="22">
        <v>758</v>
      </c>
      <c r="B47" s="4">
        <v>903.09299999999996</v>
      </c>
      <c r="C47" s="7">
        <v>5.992</v>
      </c>
      <c r="D47" s="4">
        <f t="shared" si="9"/>
        <v>904.12883999999997</v>
      </c>
      <c r="E47" s="7">
        <v>5.992</v>
      </c>
      <c r="F47" s="4">
        <f t="shared" si="10"/>
        <v>904.07884000000001</v>
      </c>
      <c r="G47" s="7">
        <v>3.492</v>
      </c>
      <c r="H47" s="4">
        <f t="shared" si="11"/>
        <v>904.07884000000001</v>
      </c>
      <c r="I47" s="7">
        <v>3.492</v>
      </c>
      <c r="J47" s="4">
        <f t="shared" si="12"/>
        <v>902.92884000000004</v>
      </c>
      <c r="K47" s="7">
        <v>3.492</v>
      </c>
      <c r="L47" s="25">
        <v>0.02</v>
      </c>
      <c r="M47" s="4">
        <v>903.42600000000004</v>
      </c>
      <c r="N47" s="4">
        <v>902.85900000000004</v>
      </c>
      <c r="O47" s="4">
        <f t="shared" si="2"/>
        <v>-0.56700000000000728</v>
      </c>
      <c r="P47" s="25">
        <v>-0.02</v>
      </c>
      <c r="Q47" s="7">
        <v>3.5</v>
      </c>
      <c r="R47" s="4">
        <f t="shared" si="16"/>
        <v>902.78899999999999</v>
      </c>
      <c r="S47" s="7">
        <v>3.5</v>
      </c>
      <c r="T47" s="4">
        <f t="shared" si="13"/>
        <v>903.93899999999996</v>
      </c>
      <c r="U47" s="7">
        <v>3.5</v>
      </c>
      <c r="V47" s="4">
        <f t="shared" si="14"/>
        <v>903.93899999999996</v>
      </c>
      <c r="W47" s="7">
        <v>4</v>
      </c>
      <c r="X47" s="4">
        <f t="shared" si="15"/>
        <v>903.94899999999996</v>
      </c>
      <c r="Y47" s="7">
        <v>4</v>
      </c>
      <c r="Z47" s="10">
        <v>903.59299999999996</v>
      </c>
    </row>
    <row r="48" spans="1:26" ht="21.75" customHeight="1">
      <c r="A48" s="23" t="s">
        <v>43</v>
      </c>
      <c r="B48" s="5">
        <v>903.59799999999996</v>
      </c>
      <c r="C48" s="15">
        <v>5.8719999999999999</v>
      </c>
      <c r="D48" s="5">
        <f t="shared" si="9"/>
        <v>903.87843999999996</v>
      </c>
      <c r="E48" s="15">
        <v>5.8719999999999999</v>
      </c>
      <c r="F48" s="5">
        <f t="shared" si="10"/>
        <v>903.82844</v>
      </c>
      <c r="G48" s="15">
        <v>3.3719999999999999</v>
      </c>
      <c r="H48" s="5">
        <f t="shared" si="11"/>
        <v>903.82844</v>
      </c>
      <c r="I48" s="15">
        <v>3.3719999999999999</v>
      </c>
      <c r="J48" s="5">
        <f t="shared" si="12"/>
        <v>902.67844000000002</v>
      </c>
      <c r="K48" s="15">
        <v>3.3719999999999999</v>
      </c>
      <c r="L48" s="24">
        <v>0.02</v>
      </c>
      <c r="M48" s="5">
        <v>903.274</v>
      </c>
      <c r="N48" s="5">
        <v>902.61099999999999</v>
      </c>
      <c r="O48" s="5">
        <f t="shared" si="2"/>
        <v>-0.66300000000001091</v>
      </c>
      <c r="P48" s="24">
        <v>-0.02</v>
      </c>
      <c r="Q48" s="15">
        <v>3.5</v>
      </c>
      <c r="R48" s="5">
        <f t="shared" si="16"/>
        <v>902.54099999999994</v>
      </c>
      <c r="S48" s="15">
        <v>3.5</v>
      </c>
      <c r="T48" s="5">
        <f t="shared" si="13"/>
        <v>903.69099999999992</v>
      </c>
      <c r="U48" s="15">
        <v>3.5</v>
      </c>
      <c r="V48" s="5">
        <f t="shared" si="14"/>
        <v>903.69099999999992</v>
      </c>
      <c r="W48" s="15">
        <v>4</v>
      </c>
      <c r="X48" s="5">
        <f t="shared" si="15"/>
        <v>903.70099999999991</v>
      </c>
      <c r="Y48" s="15">
        <v>4</v>
      </c>
      <c r="Z48" s="11">
        <v>903.35799999999995</v>
      </c>
    </row>
    <row r="49" spans="1:26" ht="21.75" customHeight="1">
      <c r="A49" s="20">
        <v>759</v>
      </c>
      <c r="B49" s="2">
        <v>903.09</v>
      </c>
      <c r="C49" s="6">
        <v>5.7519999999999998</v>
      </c>
      <c r="D49" s="2">
        <f t="shared" si="9"/>
        <v>903.62803999999994</v>
      </c>
      <c r="E49" s="6">
        <v>5.7519999999999998</v>
      </c>
      <c r="F49" s="2">
        <f t="shared" si="10"/>
        <v>903.57803999999999</v>
      </c>
      <c r="G49" s="6">
        <v>3.2519999999999998</v>
      </c>
      <c r="H49" s="2">
        <f t="shared" si="11"/>
        <v>903.57803999999999</v>
      </c>
      <c r="I49" s="6">
        <v>3.2519999999999998</v>
      </c>
      <c r="J49" s="2">
        <f t="shared" si="12"/>
        <v>902.42804000000001</v>
      </c>
      <c r="K49" s="6">
        <v>3.2519999999999998</v>
      </c>
      <c r="L49" s="21">
        <v>0.02</v>
      </c>
      <c r="M49" s="2">
        <v>903.16</v>
      </c>
      <c r="N49" s="2">
        <v>902.36300000000006</v>
      </c>
      <c r="O49" s="2">
        <f t="shared" si="2"/>
        <v>-0.79699999999991178</v>
      </c>
      <c r="P49" s="21">
        <v>-0.02</v>
      </c>
      <c r="Q49" s="6">
        <v>3.5</v>
      </c>
      <c r="R49" s="2">
        <f t="shared" si="16"/>
        <v>902.29300000000001</v>
      </c>
      <c r="S49" s="6">
        <v>3.5</v>
      </c>
      <c r="T49" s="2">
        <f t="shared" si="13"/>
        <v>903.44299999999998</v>
      </c>
      <c r="U49" s="6">
        <v>3.5</v>
      </c>
      <c r="V49" s="2">
        <f t="shared" si="14"/>
        <v>903.44299999999998</v>
      </c>
      <c r="W49" s="6">
        <v>4</v>
      </c>
      <c r="X49" s="2">
        <f t="shared" si="15"/>
        <v>903.45299999999997</v>
      </c>
      <c r="Y49" s="6">
        <v>4</v>
      </c>
      <c r="Z49" s="9">
        <v>903.15800000000002</v>
      </c>
    </row>
    <row r="50" spans="1:26" ht="21.75" customHeight="1">
      <c r="A50" s="20" t="s">
        <v>44</v>
      </c>
      <c r="B50" s="2">
        <v>903.05700000000002</v>
      </c>
      <c r="C50" s="6">
        <v>5.6319999999999997</v>
      </c>
      <c r="D50" s="2">
        <f t="shared" si="9"/>
        <v>903.37763999999993</v>
      </c>
      <c r="E50" s="6">
        <v>5.6319999999999997</v>
      </c>
      <c r="F50" s="2">
        <f t="shared" si="10"/>
        <v>903.32763999999997</v>
      </c>
      <c r="G50" s="6">
        <v>3.1320000000000001</v>
      </c>
      <c r="H50" s="2">
        <f t="shared" si="11"/>
        <v>903.32763999999997</v>
      </c>
      <c r="I50" s="6">
        <v>3.1320000000000001</v>
      </c>
      <c r="J50" s="2">
        <f t="shared" si="12"/>
        <v>902.17764</v>
      </c>
      <c r="K50" s="6">
        <v>3.1320000000000001</v>
      </c>
      <c r="L50" s="21">
        <v>0.02</v>
      </c>
      <c r="M50" s="2">
        <v>903.07100000000003</v>
      </c>
      <c r="N50" s="2">
        <v>902.11500000000001</v>
      </c>
      <c r="O50" s="2">
        <f t="shared" si="2"/>
        <v>-0.95600000000001728</v>
      </c>
      <c r="P50" s="21">
        <v>-0.02</v>
      </c>
      <c r="Q50" s="6">
        <v>3.5</v>
      </c>
      <c r="R50" s="2">
        <f t="shared" si="16"/>
        <v>902.04499999999996</v>
      </c>
      <c r="S50" s="6">
        <v>3.5</v>
      </c>
      <c r="T50" s="2">
        <f t="shared" si="13"/>
        <v>903.19499999999994</v>
      </c>
      <c r="U50" s="6">
        <v>3.5</v>
      </c>
      <c r="V50" s="2">
        <f t="shared" si="14"/>
        <v>903.19499999999994</v>
      </c>
      <c r="W50" s="6">
        <v>4</v>
      </c>
      <c r="X50" s="2">
        <f t="shared" si="15"/>
        <v>903.20499999999993</v>
      </c>
      <c r="Y50" s="6">
        <v>4</v>
      </c>
      <c r="Z50" s="9">
        <v>902.94299999999998</v>
      </c>
    </row>
    <row r="51" spans="1:26" ht="21.75" customHeight="1">
      <c r="A51" s="20">
        <v>760</v>
      </c>
      <c r="B51" s="2">
        <v>902.99300000000005</v>
      </c>
      <c r="C51" s="6">
        <v>5.569</v>
      </c>
      <c r="D51" s="2">
        <f t="shared" si="9"/>
        <v>903.12837999999988</v>
      </c>
      <c r="E51" s="6">
        <v>5.569</v>
      </c>
      <c r="F51" s="2">
        <f t="shared" si="10"/>
        <v>903.07837999999992</v>
      </c>
      <c r="G51" s="6">
        <v>3.069</v>
      </c>
      <c r="H51" s="2">
        <f t="shared" si="11"/>
        <v>903.07837999999992</v>
      </c>
      <c r="I51" s="6">
        <v>3.069</v>
      </c>
      <c r="J51" s="2">
        <f t="shared" si="12"/>
        <v>901.92837999999995</v>
      </c>
      <c r="K51" s="6">
        <v>3.069</v>
      </c>
      <c r="L51" s="21">
        <v>0.02</v>
      </c>
      <c r="M51" s="2">
        <v>902.98199999999997</v>
      </c>
      <c r="N51" s="2">
        <v>901.86699999999996</v>
      </c>
      <c r="O51" s="2">
        <f t="shared" si="2"/>
        <v>-1.1150000000000091</v>
      </c>
      <c r="P51" s="21">
        <v>-0.02</v>
      </c>
      <c r="Q51" s="6">
        <v>3.6480000000000001</v>
      </c>
      <c r="R51" s="2">
        <f t="shared" si="16"/>
        <v>901.79404</v>
      </c>
      <c r="S51" s="6">
        <v>3.6480000000000001</v>
      </c>
      <c r="T51" s="2">
        <f t="shared" si="13"/>
        <v>902.94403999999997</v>
      </c>
      <c r="U51" s="6">
        <v>3.6480000000000001</v>
      </c>
      <c r="V51" s="2">
        <f t="shared" si="14"/>
        <v>902.94403999999997</v>
      </c>
      <c r="W51" s="6">
        <v>4.1479999999999997</v>
      </c>
      <c r="X51" s="2">
        <f t="shared" si="15"/>
        <v>902.95403999999996</v>
      </c>
      <c r="Y51" s="6">
        <v>4.1479999999999997</v>
      </c>
      <c r="Z51" s="9">
        <v>902.75099999999998</v>
      </c>
    </row>
    <row r="52" spans="1:26" ht="21.75" customHeight="1">
      <c r="A52" s="20" t="s">
        <v>45</v>
      </c>
      <c r="B52" s="2">
        <v>902.84900000000005</v>
      </c>
      <c r="C52" s="6">
        <v>5.6710000000000003</v>
      </c>
      <c r="D52" s="2">
        <f t="shared" si="9"/>
        <v>902.88241999999991</v>
      </c>
      <c r="E52" s="6">
        <v>5.6710000000000003</v>
      </c>
      <c r="F52" s="2">
        <f t="shared" si="10"/>
        <v>902.83241999999996</v>
      </c>
      <c r="G52" s="6">
        <v>3.1709999999999998</v>
      </c>
      <c r="H52" s="2">
        <f t="shared" si="11"/>
        <v>902.83241999999996</v>
      </c>
      <c r="I52" s="6">
        <v>3.1709999999999998</v>
      </c>
      <c r="J52" s="2">
        <f t="shared" si="12"/>
        <v>901.68241999999998</v>
      </c>
      <c r="K52" s="6">
        <v>3.1709999999999998</v>
      </c>
      <c r="L52" s="21">
        <v>0.02</v>
      </c>
      <c r="M52" s="2">
        <v>902.82299999999998</v>
      </c>
      <c r="N52" s="2">
        <v>901.61900000000003</v>
      </c>
      <c r="O52" s="2">
        <f t="shared" si="2"/>
        <v>-1.2039999999999509</v>
      </c>
      <c r="P52" s="21">
        <v>-0.02</v>
      </c>
      <c r="Q52" s="6">
        <v>3.6760000000000002</v>
      </c>
      <c r="R52" s="2">
        <f t="shared" si="16"/>
        <v>901.54548</v>
      </c>
      <c r="S52" s="6">
        <v>3.6760000000000002</v>
      </c>
      <c r="T52" s="2">
        <f t="shared" si="13"/>
        <v>902.69547999999998</v>
      </c>
      <c r="U52" s="6">
        <v>3.6760000000000002</v>
      </c>
      <c r="V52" s="2">
        <f t="shared" si="14"/>
        <v>902.69547999999998</v>
      </c>
      <c r="W52" s="6">
        <v>4.1760000000000002</v>
      </c>
      <c r="X52" s="2">
        <f t="shared" si="15"/>
        <v>902.70547999999997</v>
      </c>
      <c r="Y52" s="6">
        <v>4.1760000000000002</v>
      </c>
      <c r="Z52" s="9">
        <v>902.54</v>
      </c>
    </row>
    <row r="53" spans="1:26" ht="21.75" customHeight="1">
      <c r="A53" s="20">
        <v>761</v>
      </c>
      <c r="B53" s="2">
        <v>902.45699999999999</v>
      </c>
      <c r="C53" s="6">
        <v>5.9409999999999998</v>
      </c>
      <c r="D53" s="2">
        <f t="shared" si="9"/>
        <v>902.63981999999987</v>
      </c>
      <c r="E53" s="6">
        <v>5.9409999999999998</v>
      </c>
      <c r="F53" s="2">
        <f t="shared" si="10"/>
        <v>902.58981999999992</v>
      </c>
      <c r="G53" s="6">
        <v>3.4409999999999998</v>
      </c>
      <c r="H53" s="2">
        <f t="shared" si="11"/>
        <v>902.58981999999992</v>
      </c>
      <c r="I53" s="6">
        <v>3.4409999999999998</v>
      </c>
      <c r="J53" s="2">
        <f t="shared" si="12"/>
        <v>901.43981999999994</v>
      </c>
      <c r="K53" s="6">
        <v>3.4409999999999998</v>
      </c>
      <c r="L53" s="21">
        <v>0.02</v>
      </c>
      <c r="M53" s="2">
        <v>902.351</v>
      </c>
      <c r="N53" s="2">
        <v>901.37099999999998</v>
      </c>
      <c r="O53" s="2">
        <f t="shared" si="2"/>
        <v>-0.98000000000001819</v>
      </c>
      <c r="P53" s="21">
        <v>-0.02</v>
      </c>
      <c r="Q53" s="6">
        <v>3.5379999999999998</v>
      </c>
      <c r="R53" s="2">
        <f t="shared" si="16"/>
        <v>901.30024000000003</v>
      </c>
      <c r="S53" s="6">
        <v>3.5379999999999998</v>
      </c>
      <c r="T53" s="2">
        <f t="shared" si="13"/>
        <v>902.45024000000001</v>
      </c>
      <c r="U53" s="6">
        <v>3.5379999999999998</v>
      </c>
      <c r="V53" s="2">
        <f t="shared" si="14"/>
        <v>902.45024000000001</v>
      </c>
      <c r="W53" s="6">
        <v>4.0380000000000003</v>
      </c>
      <c r="X53" s="2">
        <f t="shared" si="15"/>
        <v>902.46024</v>
      </c>
      <c r="Y53" s="6">
        <v>4.0380000000000003</v>
      </c>
      <c r="Z53" s="9">
        <v>902.22500000000002</v>
      </c>
    </row>
    <row r="54" spans="1:26" ht="21.75" customHeight="1">
      <c r="A54" s="20" t="s">
        <v>46</v>
      </c>
      <c r="B54" s="2">
        <v>902.00099999999998</v>
      </c>
      <c r="C54" s="6">
        <v>6</v>
      </c>
      <c r="D54" s="2">
        <f t="shared" si="9"/>
        <v>902.39300000000003</v>
      </c>
      <c r="E54" s="6">
        <v>6</v>
      </c>
      <c r="F54" s="2">
        <f t="shared" si="10"/>
        <v>902.34300000000007</v>
      </c>
      <c r="G54" s="6">
        <v>3.5</v>
      </c>
      <c r="H54" s="2">
        <f t="shared" si="11"/>
        <v>902.34300000000007</v>
      </c>
      <c r="I54" s="6">
        <v>3.5</v>
      </c>
      <c r="J54" s="2">
        <f t="shared" si="12"/>
        <v>901.1930000000001</v>
      </c>
      <c r="K54" s="6">
        <v>3.5</v>
      </c>
      <c r="L54" s="21">
        <v>0.02</v>
      </c>
      <c r="M54" s="2">
        <v>901.947</v>
      </c>
      <c r="N54" s="2">
        <v>901.12300000000005</v>
      </c>
      <c r="O54" s="2">
        <f t="shared" si="2"/>
        <v>-0.82399999999995543</v>
      </c>
      <c r="P54" s="21">
        <v>-0.02</v>
      </c>
      <c r="Q54" s="6">
        <v>3.5</v>
      </c>
      <c r="R54" s="2">
        <f t="shared" si="16"/>
        <v>901.053</v>
      </c>
      <c r="S54" s="6">
        <v>3.5</v>
      </c>
      <c r="T54" s="2">
        <f t="shared" si="13"/>
        <v>902.20299999999997</v>
      </c>
      <c r="U54" s="6">
        <v>3.5</v>
      </c>
      <c r="V54" s="2">
        <f t="shared" si="14"/>
        <v>902.20299999999997</v>
      </c>
      <c r="W54" s="6">
        <v>4</v>
      </c>
      <c r="X54" s="2">
        <f t="shared" si="15"/>
        <v>902.21299999999997</v>
      </c>
      <c r="Y54" s="6">
        <v>4</v>
      </c>
      <c r="Z54" s="9">
        <v>901.93</v>
      </c>
    </row>
    <row r="55" spans="1:26" ht="21.75" customHeight="1">
      <c r="A55" s="20">
        <v>762</v>
      </c>
      <c r="B55" s="2">
        <v>901.50400000000002</v>
      </c>
      <c r="C55" s="6">
        <v>6</v>
      </c>
      <c r="D55" s="2">
        <f t="shared" si="9"/>
        <v>902.14499999999998</v>
      </c>
      <c r="E55" s="6">
        <v>6</v>
      </c>
      <c r="F55" s="2">
        <f t="shared" si="10"/>
        <v>902.09500000000003</v>
      </c>
      <c r="G55" s="6">
        <v>3.5</v>
      </c>
      <c r="H55" s="2">
        <f t="shared" si="11"/>
        <v>902.09500000000003</v>
      </c>
      <c r="I55" s="6">
        <v>3.5</v>
      </c>
      <c r="J55" s="2">
        <f t="shared" si="12"/>
        <v>900.94500000000005</v>
      </c>
      <c r="K55" s="6">
        <v>3.5</v>
      </c>
      <c r="L55" s="21">
        <v>0.02</v>
      </c>
      <c r="M55" s="2">
        <v>901.62699999999995</v>
      </c>
      <c r="N55" s="2">
        <v>900.875</v>
      </c>
      <c r="O55" s="2">
        <f t="shared" si="2"/>
        <v>-0.75199999999995271</v>
      </c>
      <c r="P55" s="21">
        <v>-0.02</v>
      </c>
      <c r="Q55" s="6">
        <v>3.5</v>
      </c>
      <c r="R55" s="2">
        <f t="shared" si="16"/>
        <v>900.80499999999995</v>
      </c>
      <c r="S55" s="6">
        <v>3.5</v>
      </c>
      <c r="T55" s="2">
        <f t="shared" si="13"/>
        <v>901.95499999999993</v>
      </c>
      <c r="U55" s="6">
        <v>3.5</v>
      </c>
      <c r="V55" s="2">
        <f t="shared" si="14"/>
        <v>901.95499999999993</v>
      </c>
      <c r="W55" s="6">
        <v>4</v>
      </c>
      <c r="X55" s="2">
        <f t="shared" si="15"/>
        <v>901.96499999999992</v>
      </c>
      <c r="Y55" s="6">
        <v>4</v>
      </c>
      <c r="Z55" s="9">
        <v>901.75199999999995</v>
      </c>
    </row>
    <row r="56" spans="1:26" ht="21.75" customHeight="1">
      <c r="A56" s="20" t="s">
        <v>47</v>
      </c>
      <c r="B56" s="2">
        <v>901.20500000000004</v>
      </c>
      <c r="C56" s="6">
        <v>5.72</v>
      </c>
      <c r="D56" s="2">
        <f t="shared" si="9"/>
        <v>901.89139999999986</v>
      </c>
      <c r="E56" s="6">
        <v>5.72</v>
      </c>
      <c r="F56" s="2">
        <f t="shared" si="10"/>
        <v>901.84139999999991</v>
      </c>
      <c r="G56" s="6">
        <v>3.22</v>
      </c>
      <c r="H56" s="2">
        <f t="shared" si="11"/>
        <v>901.84139999999991</v>
      </c>
      <c r="I56" s="6">
        <v>3.22</v>
      </c>
      <c r="J56" s="2">
        <f t="shared" si="12"/>
        <v>900.69139999999993</v>
      </c>
      <c r="K56" s="6">
        <v>3.22</v>
      </c>
      <c r="L56" s="21">
        <v>0.02</v>
      </c>
      <c r="M56" s="2">
        <v>901.36900000000003</v>
      </c>
      <c r="N56" s="2">
        <v>900.62699999999995</v>
      </c>
      <c r="O56" s="2">
        <f t="shared" si="2"/>
        <v>-0.74200000000007549</v>
      </c>
      <c r="P56" s="21">
        <v>-0.02</v>
      </c>
      <c r="Q56" s="6">
        <v>3.5</v>
      </c>
      <c r="R56" s="2">
        <f t="shared" si="16"/>
        <v>900.5569999999999</v>
      </c>
      <c r="S56" s="6">
        <v>3.5</v>
      </c>
      <c r="T56" s="2">
        <f t="shared" si="13"/>
        <v>901.70699999999988</v>
      </c>
      <c r="U56" s="6">
        <v>3.5</v>
      </c>
      <c r="V56" s="2">
        <f t="shared" si="14"/>
        <v>901.70699999999988</v>
      </c>
      <c r="W56" s="6">
        <v>4</v>
      </c>
      <c r="X56" s="2">
        <f t="shared" si="15"/>
        <v>901.71699999999987</v>
      </c>
      <c r="Y56" s="6">
        <v>4</v>
      </c>
      <c r="Z56" s="9">
        <v>901.52800000000002</v>
      </c>
    </row>
    <row r="57" spans="1:26" ht="21.75" customHeight="1">
      <c r="A57" s="20">
        <v>763</v>
      </c>
      <c r="B57" s="2">
        <v>901.12400000000002</v>
      </c>
      <c r="C57" s="6">
        <v>5.1669999999999998</v>
      </c>
      <c r="D57" s="2">
        <f t="shared" si="9"/>
        <v>901.63234</v>
      </c>
      <c r="E57" s="6">
        <v>5.1669999999999998</v>
      </c>
      <c r="F57" s="2">
        <f t="shared" si="10"/>
        <v>901.58234000000004</v>
      </c>
      <c r="G57" s="6">
        <v>2.6669999999999998</v>
      </c>
      <c r="H57" s="2">
        <f t="shared" si="11"/>
        <v>901.58234000000004</v>
      </c>
      <c r="I57" s="6">
        <v>2.6669999999999998</v>
      </c>
      <c r="J57" s="2">
        <f t="shared" si="12"/>
        <v>900.43234000000007</v>
      </c>
      <c r="K57" s="6">
        <v>2.6669999999999998</v>
      </c>
      <c r="L57" s="21">
        <v>0.02</v>
      </c>
      <c r="M57" s="2">
        <v>901.07600000000002</v>
      </c>
      <c r="N57" s="2">
        <v>900.37900000000002</v>
      </c>
      <c r="O57" s="2">
        <f t="shared" si="2"/>
        <v>-0.69700000000000273</v>
      </c>
      <c r="P57" s="21">
        <v>-0.02</v>
      </c>
      <c r="Q57" s="6">
        <v>3.5</v>
      </c>
      <c r="R57" s="2">
        <f t="shared" si="16"/>
        <v>900.30899999999997</v>
      </c>
      <c r="S57" s="6">
        <v>3.5</v>
      </c>
      <c r="T57" s="2">
        <f t="shared" si="13"/>
        <v>901.45899999999995</v>
      </c>
      <c r="U57" s="6">
        <v>3.5</v>
      </c>
      <c r="V57" s="2">
        <f t="shared" si="14"/>
        <v>901.45899999999995</v>
      </c>
      <c r="W57" s="6">
        <v>4</v>
      </c>
      <c r="X57" s="2">
        <f t="shared" si="15"/>
        <v>901.46899999999994</v>
      </c>
      <c r="Y57" s="6">
        <v>4</v>
      </c>
      <c r="Z57" s="9">
        <v>901.20899999999995</v>
      </c>
    </row>
    <row r="58" spans="1:26" ht="21.75" customHeight="1">
      <c r="A58" s="20" t="s">
        <v>48</v>
      </c>
      <c r="B58" s="2">
        <v>900.572</v>
      </c>
      <c r="C58" s="6">
        <v>4.6139999999999999</v>
      </c>
      <c r="D58" s="2">
        <f t="shared" si="9"/>
        <v>901.37327999999991</v>
      </c>
      <c r="E58" s="6">
        <v>4.6139999999999999</v>
      </c>
      <c r="F58" s="2">
        <f t="shared" si="10"/>
        <v>901.32327999999995</v>
      </c>
      <c r="G58" s="6">
        <v>2.1139999999999999</v>
      </c>
      <c r="H58" s="2">
        <f t="shared" si="11"/>
        <v>901.32327999999995</v>
      </c>
      <c r="I58" s="6">
        <v>2.1139999999999999</v>
      </c>
      <c r="J58" s="2">
        <f t="shared" si="12"/>
        <v>900.17327999999998</v>
      </c>
      <c r="K58" s="6">
        <v>2.1139999999999999</v>
      </c>
      <c r="L58" s="21">
        <v>0.02</v>
      </c>
      <c r="M58" s="2">
        <v>899.77599999999995</v>
      </c>
      <c r="N58" s="2">
        <v>900.13099999999997</v>
      </c>
      <c r="O58" s="2">
        <f t="shared" si="2"/>
        <v>0.35500000000001819</v>
      </c>
      <c r="P58" s="21">
        <v>-0.02</v>
      </c>
      <c r="Q58" s="6">
        <v>3.5</v>
      </c>
      <c r="R58" s="2">
        <f t="shared" si="16"/>
        <v>900.06099999999992</v>
      </c>
      <c r="S58" s="6">
        <v>3.5</v>
      </c>
      <c r="T58" s="2">
        <f t="shared" si="13"/>
        <v>901.2109999999999</v>
      </c>
      <c r="U58" s="6">
        <v>3.5</v>
      </c>
      <c r="V58" s="2">
        <f t="shared" si="14"/>
        <v>901.2109999999999</v>
      </c>
      <c r="W58" s="6">
        <v>4</v>
      </c>
      <c r="X58" s="2">
        <f t="shared" si="15"/>
        <v>901.22099999999989</v>
      </c>
      <c r="Y58" s="6">
        <v>4</v>
      </c>
      <c r="Z58" s="9">
        <v>900.90700000000004</v>
      </c>
    </row>
    <row r="59" spans="1:26" ht="21.75" customHeight="1">
      <c r="A59" s="20">
        <v>764</v>
      </c>
      <c r="B59" s="2">
        <v>900.40300000000002</v>
      </c>
      <c r="C59" s="6">
        <v>4.5010000000000003</v>
      </c>
      <c r="D59" s="2">
        <f t="shared" si="9"/>
        <v>901.12302</v>
      </c>
      <c r="E59" s="6">
        <v>4.5010000000000003</v>
      </c>
      <c r="F59" s="2">
        <f t="shared" si="10"/>
        <v>901.07302000000004</v>
      </c>
      <c r="G59" s="6">
        <v>2.0009999999999999</v>
      </c>
      <c r="H59" s="2">
        <f t="shared" si="11"/>
        <v>901.07302000000004</v>
      </c>
      <c r="I59" s="6">
        <v>2.0009999999999999</v>
      </c>
      <c r="J59" s="2">
        <f t="shared" si="12"/>
        <v>899.92302000000007</v>
      </c>
      <c r="K59" s="6">
        <v>2.0009999999999999</v>
      </c>
      <c r="L59" s="21">
        <v>0.02</v>
      </c>
      <c r="M59" s="2">
        <v>900.56</v>
      </c>
      <c r="N59" s="2">
        <v>899.88300000000004</v>
      </c>
      <c r="O59" s="2">
        <f t="shared" si="2"/>
        <v>-0.67699999999990723</v>
      </c>
      <c r="P59" s="21">
        <v>-0.02</v>
      </c>
      <c r="Q59" s="6">
        <v>3.5</v>
      </c>
      <c r="R59" s="2">
        <f t="shared" si="16"/>
        <v>899.81299999999999</v>
      </c>
      <c r="S59" s="6">
        <v>3.5</v>
      </c>
      <c r="T59" s="2">
        <f t="shared" si="13"/>
        <v>900.96299999999997</v>
      </c>
      <c r="U59" s="6">
        <v>3.5</v>
      </c>
      <c r="V59" s="2">
        <f t="shared" si="14"/>
        <v>900.96299999999997</v>
      </c>
      <c r="W59" s="6">
        <v>4</v>
      </c>
      <c r="X59" s="2">
        <f t="shared" si="15"/>
        <v>900.97299999999996</v>
      </c>
      <c r="Y59" s="6">
        <v>4</v>
      </c>
      <c r="Z59" s="9">
        <v>900.80700000000002</v>
      </c>
    </row>
    <row r="60" spans="1:26" ht="21.75" customHeight="1">
      <c r="A60" s="20" t="s">
        <v>49</v>
      </c>
      <c r="B60" s="2">
        <v>900.18100000000004</v>
      </c>
      <c r="C60" s="6">
        <v>4.5019999999999998</v>
      </c>
      <c r="D60" s="2">
        <f t="shared" si="9"/>
        <v>900.8750399999999</v>
      </c>
      <c r="E60" s="6">
        <v>4.5019999999999998</v>
      </c>
      <c r="F60" s="2">
        <f t="shared" si="10"/>
        <v>900.82503999999994</v>
      </c>
      <c r="G60" s="6">
        <v>2.0019999999999998</v>
      </c>
      <c r="H60" s="2">
        <f t="shared" si="11"/>
        <v>900.82503999999994</v>
      </c>
      <c r="I60" s="6">
        <v>2.0019999999999998</v>
      </c>
      <c r="J60" s="2">
        <f t="shared" si="12"/>
        <v>899.67503999999997</v>
      </c>
      <c r="K60" s="6">
        <v>2.0019999999999998</v>
      </c>
      <c r="L60" s="21">
        <v>0.02</v>
      </c>
      <c r="M60" s="2">
        <v>900.39800000000002</v>
      </c>
      <c r="N60" s="2">
        <v>899.63499999999999</v>
      </c>
      <c r="O60" s="2">
        <f t="shared" si="2"/>
        <v>-0.76300000000003365</v>
      </c>
      <c r="P60" s="21">
        <v>-0.02</v>
      </c>
      <c r="Q60" s="6">
        <v>3.5</v>
      </c>
      <c r="R60" s="2">
        <f t="shared" si="16"/>
        <v>899.56499999999994</v>
      </c>
      <c r="S60" s="6">
        <v>3.5</v>
      </c>
      <c r="T60" s="2">
        <f t="shared" si="13"/>
        <v>900.71499999999992</v>
      </c>
      <c r="U60" s="6">
        <v>3.5</v>
      </c>
      <c r="V60" s="2">
        <f t="shared" si="14"/>
        <v>900.71499999999992</v>
      </c>
      <c r="W60" s="6">
        <v>4</v>
      </c>
      <c r="X60" s="2">
        <f t="shared" si="15"/>
        <v>900.72499999999991</v>
      </c>
      <c r="Y60" s="6">
        <v>4</v>
      </c>
      <c r="Z60" s="9">
        <v>900.63</v>
      </c>
    </row>
    <row r="61" spans="1:26" ht="21.75" customHeight="1">
      <c r="A61" s="20">
        <v>765</v>
      </c>
      <c r="B61" s="2">
        <v>899.91499999999996</v>
      </c>
      <c r="C61" s="6">
        <v>4.5060000000000002</v>
      </c>
      <c r="D61" s="2">
        <f t="shared" si="9"/>
        <v>900.62711999999988</v>
      </c>
      <c r="E61" s="6">
        <v>4.5060000000000002</v>
      </c>
      <c r="F61" s="2">
        <f t="shared" si="10"/>
        <v>900.57711999999992</v>
      </c>
      <c r="G61" s="6">
        <v>2.0059999999999998</v>
      </c>
      <c r="H61" s="2">
        <f t="shared" si="11"/>
        <v>900.57711999999992</v>
      </c>
      <c r="I61" s="6">
        <v>2.0059999999999998</v>
      </c>
      <c r="J61" s="2">
        <f t="shared" si="12"/>
        <v>899.42711999999995</v>
      </c>
      <c r="K61" s="6">
        <v>2.0059999999999998</v>
      </c>
      <c r="L61" s="21">
        <v>0.02</v>
      </c>
      <c r="M61" s="2">
        <v>900.29</v>
      </c>
      <c r="N61" s="2">
        <v>899.38699999999994</v>
      </c>
      <c r="O61" s="2">
        <f t="shared" si="2"/>
        <v>-0.90300000000002001</v>
      </c>
      <c r="P61" s="21">
        <v>-0.02</v>
      </c>
      <c r="Q61" s="6">
        <v>3.4369999999999998</v>
      </c>
      <c r="R61" s="2">
        <f t="shared" si="16"/>
        <v>899.3182599999999</v>
      </c>
      <c r="S61" s="6">
        <v>3.4369999999999998</v>
      </c>
      <c r="T61" s="2">
        <f t="shared" si="13"/>
        <v>900.46825999999987</v>
      </c>
      <c r="U61" s="6">
        <v>3.4369999999999998</v>
      </c>
      <c r="V61" s="2">
        <f t="shared" si="14"/>
        <v>900.46825999999987</v>
      </c>
      <c r="W61" s="6">
        <v>3.9369999999999998</v>
      </c>
      <c r="X61" s="2">
        <f t="shared" si="15"/>
        <v>900.47825999999986</v>
      </c>
      <c r="Y61" s="6">
        <v>3.9369999999999998</v>
      </c>
      <c r="Z61" s="9">
        <v>900.41200000000003</v>
      </c>
    </row>
    <row r="62" spans="1:26" ht="21.75" customHeight="1">
      <c r="A62" s="20" t="s">
        <v>50</v>
      </c>
      <c r="B62" s="2">
        <v>899.702</v>
      </c>
      <c r="C62" s="6">
        <v>4.6900000000000004</v>
      </c>
      <c r="D62" s="2">
        <f t="shared" si="9"/>
        <v>900.38279999999997</v>
      </c>
      <c r="E62" s="6">
        <v>4.6900000000000004</v>
      </c>
      <c r="F62" s="2">
        <f t="shared" si="10"/>
        <v>900.33280000000002</v>
      </c>
      <c r="G62" s="6">
        <v>2.19</v>
      </c>
      <c r="H62" s="2">
        <f t="shared" si="11"/>
        <v>900.33280000000002</v>
      </c>
      <c r="I62" s="6">
        <v>2.19</v>
      </c>
      <c r="J62" s="2">
        <f t="shared" si="12"/>
        <v>899.18280000000004</v>
      </c>
      <c r="K62" s="6">
        <v>2.19</v>
      </c>
      <c r="L62" s="21">
        <v>0.02</v>
      </c>
      <c r="M62" s="2">
        <v>900.12</v>
      </c>
      <c r="N62" s="2">
        <v>899.13900000000001</v>
      </c>
      <c r="O62" s="2">
        <f t="shared" si="2"/>
        <v>-0.98099999999999454</v>
      </c>
      <c r="P62" s="21">
        <v>-0.02</v>
      </c>
      <c r="Q62" s="6">
        <v>3.2639999999999998</v>
      </c>
      <c r="R62" s="2">
        <f t="shared" si="16"/>
        <v>899.07371999999998</v>
      </c>
      <c r="S62" s="6">
        <v>3.2639999999999998</v>
      </c>
      <c r="T62" s="2">
        <f t="shared" si="13"/>
        <v>900.22371999999996</v>
      </c>
      <c r="U62" s="6">
        <v>3.2639999999999998</v>
      </c>
      <c r="V62" s="2">
        <f t="shared" si="14"/>
        <v>900.22371999999996</v>
      </c>
      <c r="W62" s="6">
        <v>3.7639999999999998</v>
      </c>
      <c r="X62" s="2">
        <f t="shared" si="15"/>
        <v>900.23371999999995</v>
      </c>
      <c r="Y62" s="6">
        <v>3.7639999999999998</v>
      </c>
      <c r="Z62" s="9">
        <v>900.20100000000002</v>
      </c>
    </row>
    <row r="63" spans="1:26" ht="21.75" customHeight="1">
      <c r="A63" s="20">
        <v>766</v>
      </c>
      <c r="B63" s="2">
        <v>899.51199999999994</v>
      </c>
      <c r="C63" s="6">
        <v>4.7729999999999997</v>
      </c>
      <c r="D63" s="2">
        <f t="shared" si="9"/>
        <v>900.13645999999994</v>
      </c>
      <c r="E63" s="6">
        <v>4.7729999999999997</v>
      </c>
      <c r="F63" s="2">
        <f t="shared" si="10"/>
        <v>900.08645999999999</v>
      </c>
      <c r="G63" s="6">
        <v>2.2730000000000001</v>
      </c>
      <c r="H63" s="2">
        <f t="shared" si="11"/>
        <v>900.08645999999999</v>
      </c>
      <c r="I63" s="6">
        <v>2.2730000000000001</v>
      </c>
      <c r="J63" s="2">
        <f t="shared" si="12"/>
        <v>898.93646000000001</v>
      </c>
      <c r="K63" s="6">
        <v>2.2730000000000001</v>
      </c>
      <c r="L63" s="21">
        <v>0.02</v>
      </c>
      <c r="M63" s="2">
        <v>899.84900000000005</v>
      </c>
      <c r="N63" s="2">
        <v>898.89099999999996</v>
      </c>
      <c r="O63" s="2">
        <f t="shared" si="2"/>
        <v>-0.95800000000008367</v>
      </c>
      <c r="P63" s="21">
        <v>-0.02</v>
      </c>
      <c r="Q63" s="6">
        <v>3.1920000000000002</v>
      </c>
      <c r="R63" s="2">
        <f t="shared" si="16"/>
        <v>898.82715999999994</v>
      </c>
      <c r="S63" s="6">
        <v>3.1920000000000002</v>
      </c>
      <c r="T63" s="2">
        <f t="shared" si="13"/>
        <v>899.97715999999991</v>
      </c>
      <c r="U63" s="6">
        <v>3.1920000000000002</v>
      </c>
      <c r="V63" s="2">
        <f t="shared" si="14"/>
        <v>899.97715999999991</v>
      </c>
      <c r="W63" s="6">
        <v>3.6920000000000002</v>
      </c>
      <c r="X63" s="2">
        <f t="shared" si="15"/>
        <v>899.9871599999999</v>
      </c>
      <c r="Y63" s="6">
        <v>3.6920000000000002</v>
      </c>
      <c r="Z63" s="9">
        <v>899.99699999999996</v>
      </c>
    </row>
    <row r="64" spans="1:26" ht="21.75" customHeight="1">
      <c r="A64" s="20" t="s">
        <v>51</v>
      </c>
      <c r="B64" s="2">
        <v>899.42899999999997</v>
      </c>
      <c r="C64" s="6">
        <v>4.7569999999999997</v>
      </c>
      <c r="D64" s="2">
        <f t="shared" si="9"/>
        <v>899.88813999999991</v>
      </c>
      <c r="E64" s="6">
        <v>4.7569999999999997</v>
      </c>
      <c r="F64" s="2">
        <f t="shared" si="10"/>
        <v>899.83813999999995</v>
      </c>
      <c r="G64" s="6">
        <v>2.2570000000000001</v>
      </c>
      <c r="H64" s="2">
        <f t="shared" si="11"/>
        <v>899.83813999999995</v>
      </c>
      <c r="I64" s="6">
        <v>2.2570000000000001</v>
      </c>
      <c r="J64" s="2">
        <f t="shared" si="12"/>
        <v>898.68813999999998</v>
      </c>
      <c r="K64" s="6">
        <v>2.2570000000000001</v>
      </c>
      <c r="L64" s="21">
        <v>0.02</v>
      </c>
      <c r="M64" s="2">
        <v>899.529</v>
      </c>
      <c r="N64" s="2">
        <v>898.64300000000003</v>
      </c>
      <c r="O64" s="2">
        <f t="shared" si="2"/>
        <v>-0.88599999999996726</v>
      </c>
      <c r="P64" s="21">
        <v>-0.02</v>
      </c>
      <c r="Q64" s="6">
        <v>3.2210000000000001</v>
      </c>
      <c r="R64" s="2">
        <f t="shared" si="16"/>
        <v>898.57857999999999</v>
      </c>
      <c r="S64" s="6">
        <v>3.2210000000000001</v>
      </c>
      <c r="T64" s="2">
        <f t="shared" si="13"/>
        <v>899.72857999999997</v>
      </c>
      <c r="U64" s="6">
        <v>3.2210000000000001</v>
      </c>
      <c r="V64" s="2">
        <f t="shared" si="14"/>
        <v>899.72857999999997</v>
      </c>
      <c r="W64" s="6">
        <v>3.7210000000000001</v>
      </c>
      <c r="X64" s="2">
        <f t="shared" si="15"/>
        <v>899.73857999999996</v>
      </c>
      <c r="Y64" s="6">
        <v>3.7210000000000001</v>
      </c>
      <c r="Z64" s="9">
        <v>899.77700000000004</v>
      </c>
    </row>
    <row r="65" spans="1:26" ht="21.75" customHeight="1">
      <c r="A65" s="20">
        <v>767</v>
      </c>
      <c r="B65" s="2">
        <v>899.28800000000001</v>
      </c>
      <c r="C65" s="6">
        <v>4.6399999999999997</v>
      </c>
      <c r="D65" s="2">
        <f t="shared" si="9"/>
        <v>899.63779999999997</v>
      </c>
      <c r="E65" s="6">
        <v>4.6399999999999997</v>
      </c>
      <c r="F65" s="2">
        <f t="shared" si="10"/>
        <v>899.58780000000002</v>
      </c>
      <c r="G65" s="6">
        <v>2.14</v>
      </c>
      <c r="H65" s="2">
        <f t="shared" si="11"/>
        <v>899.58780000000002</v>
      </c>
      <c r="I65" s="6">
        <v>2.14</v>
      </c>
      <c r="J65" s="2">
        <f t="shared" si="12"/>
        <v>898.43780000000004</v>
      </c>
      <c r="K65" s="6">
        <v>2.14</v>
      </c>
      <c r="L65" s="21">
        <v>0.02</v>
      </c>
      <c r="M65" s="2">
        <v>899.52700000000004</v>
      </c>
      <c r="N65" s="2">
        <v>898.39499999999998</v>
      </c>
      <c r="O65" s="2">
        <f t="shared" si="2"/>
        <v>-1.1320000000000618</v>
      </c>
      <c r="P65" s="21">
        <v>-0.02</v>
      </c>
      <c r="Q65" s="6">
        <v>3.35</v>
      </c>
      <c r="R65" s="2">
        <f t="shared" si="16"/>
        <v>898.32799999999997</v>
      </c>
      <c r="S65" s="6">
        <v>3.35</v>
      </c>
      <c r="T65" s="2">
        <f t="shared" si="13"/>
        <v>899.47799999999995</v>
      </c>
      <c r="U65" s="6">
        <v>3.35</v>
      </c>
      <c r="V65" s="2">
        <f t="shared" si="14"/>
        <v>899.47799999999995</v>
      </c>
      <c r="W65" s="6">
        <v>3.85</v>
      </c>
      <c r="X65" s="2">
        <f t="shared" si="15"/>
        <v>899.48799999999994</v>
      </c>
      <c r="Y65" s="6">
        <v>3.85</v>
      </c>
      <c r="Z65" s="9">
        <v>899.54399999999998</v>
      </c>
    </row>
    <row r="66" spans="1:26" ht="21.75" customHeight="1">
      <c r="A66" s="20" t="s">
        <v>52</v>
      </c>
      <c r="B66" s="2">
        <v>899.02</v>
      </c>
      <c r="C66" s="6">
        <v>4.5</v>
      </c>
      <c r="D66" s="2">
        <f t="shared" si="9"/>
        <v>899.38699999999994</v>
      </c>
      <c r="E66" s="6">
        <v>4.5</v>
      </c>
      <c r="F66" s="2">
        <f t="shared" si="10"/>
        <v>899.33699999999999</v>
      </c>
      <c r="G66" s="6">
        <v>2</v>
      </c>
      <c r="H66" s="2">
        <f t="shared" si="11"/>
        <v>899.33699999999999</v>
      </c>
      <c r="I66" s="6">
        <v>2</v>
      </c>
      <c r="J66" s="2">
        <f t="shared" si="12"/>
        <v>898.18700000000001</v>
      </c>
      <c r="K66" s="6">
        <v>2</v>
      </c>
      <c r="L66" s="21">
        <v>0.02</v>
      </c>
      <c r="M66" s="2">
        <v>899.25300000000004</v>
      </c>
      <c r="N66" s="2">
        <v>898.14700000000005</v>
      </c>
      <c r="O66" s="2">
        <f t="shared" si="2"/>
        <v>-1.1059999999999945</v>
      </c>
      <c r="P66" s="21">
        <v>-0.02</v>
      </c>
      <c r="Q66" s="6">
        <v>3.5</v>
      </c>
      <c r="R66" s="2">
        <f t="shared" si="16"/>
        <v>898.077</v>
      </c>
      <c r="S66" s="6">
        <v>3.5</v>
      </c>
      <c r="T66" s="2">
        <f t="shared" si="13"/>
        <v>899.22699999999998</v>
      </c>
      <c r="U66" s="6">
        <v>3.5</v>
      </c>
      <c r="V66" s="2">
        <f t="shared" si="14"/>
        <v>899.22699999999998</v>
      </c>
      <c r="W66" s="6">
        <v>4</v>
      </c>
      <c r="X66" s="2">
        <f t="shared" si="15"/>
        <v>899.23699999999997</v>
      </c>
      <c r="Y66" s="6">
        <v>4</v>
      </c>
      <c r="Z66" s="9">
        <v>899.32</v>
      </c>
    </row>
    <row r="67" spans="1:26" ht="21.75" customHeight="1">
      <c r="A67" s="20">
        <v>768</v>
      </c>
      <c r="B67" s="2">
        <v>899.149</v>
      </c>
      <c r="C67" s="6">
        <v>4.5</v>
      </c>
      <c r="D67" s="2">
        <f t="shared" si="9"/>
        <v>899.1389999999999</v>
      </c>
      <c r="E67" s="6">
        <v>4.5</v>
      </c>
      <c r="F67" s="2">
        <f t="shared" si="10"/>
        <v>899.08899999999994</v>
      </c>
      <c r="G67" s="6">
        <v>2</v>
      </c>
      <c r="H67" s="2">
        <f t="shared" si="11"/>
        <v>899.08899999999994</v>
      </c>
      <c r="I67" s="6">
        <v>2</v>
      </c>
      <c r="J67" s="2">
        <f t="shared" si="12"/>
        <v>897.93899999999996</v>
      </c>
      <c r="K67" s="6">
        <v>2</v>
      </c>
      <c r="L67" s="21">
        <v>0.02</v>
      </c>
      <c r="M67" s="2">
        <v>899.10699999999997</v>
      </c>
      <c r="N67" s="2">
        <v>897.899</v>
      </c>
      <c r="O67" s="2">
        <f t="shared" si="2"/>
        <v>-1.20799999999997</v>
      </c>
      <c r="P67" s="21">
        <v>-0.02</v>
      </c>
      <c r="Q67" s="6">
        <v>3.5</v>
      </c>
      <c r="R67" s="2">
        <f t="shared" si="16"/>
        <v>897.82899999999995</v>
      </c>
      <c r="S67" s="6">
        <v>3.5</v>
      </c>
      <c r="T67" s="2">
        <f t="shared" si="13"/>
        <v>898.97899999999993</v>
      </c>
      <c r="U67" s="6">
        <v>3.5</v>
      </c>
      <c r="V67" s="2">
        <f t="shared" si="14"/>
        <v>898.97899999999993</v>
      </c>
      <c r="W67" s="6">
        <v>4</v>
      </c>
      <c r="X67" s="2">
        <f t="shared" si="15"/>
        <v>898.98899999999992</v>
      </c>
      <c r="Y67" s="6">
        <v>4</v>
      </c>
      <c r="Z67" s="9">
        <v>899.11599999999999</v>
      </c>
    </row>
    <row r="68" spans="1:26" ht="21.75" customHeight="1">
      <c r="A68" s="20" t="s">
        <v>99</v>
      </c>
      <c r="B68" s="2">
        <v>899.08500000000004</v>
      </c>
      <c r="C68" s="6">
        <v>4.5</v>
      </c>
      <c r="D68" s="2">
        <f t="shared" si="9"/>
        <v>898.89499999999987</v>
      </c>
      <c r="E68" s="6">
        <v>4.5</v>
      </c>
      <c r="F68" s="2">
        <f t="shared" si="10"/>
        <v>898.84499999999991</v>
      </c>
      <c r="G68" s="6">
        <v>2</v>
      </c>
      <c r="H68" s="2">
        <f t="shared" si="11"/>
        <v>898.84499999999991</v>
      </c>
      <c r="I68" s="6">
        <v>2</v>
      </c>
      <c r="J68" s="2">
        <f t="shared" si="12"/>
        <v>897.69499999999994</v>
      </c>
      <c r="K68" s="6">
        <v>2</v>
      </c>
      <c r="L68" s="21">
        <v>0.02</v>
      </c>
      <c r="M68" s="2">
        <v>899.01700000000005</v>
      </c>
      <c r="N68" s="2">
        <v>897.65499999999997</v>
      </c>
      <c r="O68" s="2">
        <f t="shared" si="2"/>
        <v>-1.36200000000008</v>
      </c>
      <c r="P68" s="21">
        <v>-0.02</v>
      </c>
      <c r="Q68" s="6">
        <v>3.5</v>
      </c>
      <c r="R68" s="2">
        <f t="shared" si="16"/>
        <v>897.58499999999992</v>
      </c>
      <c r="S68" s="6">
        <v>3.5</v>
      </c>
      <c r="T68" s="2">
        <f t="shared" si="13"/>
        <v>898.7349999999999</v>
      </c>
      <c r="U68" s="6">
        <v>3.5</v>
      </c>
      <c r="V68" s="2">
        <f t="shared" si="14"/>
        <v>898.7349999999999</v>
      </c>
      <c r="W68" s="6">
        <v>4</v>
      </c>
      <c r="X68" s="2">
        <f t="shared" si="15"/>
        <v>898.74499999999989</v>
      </c>
      <c r="Y68" s="6">
        <v>4</v>
      </c>
      <c r="Z68" s="9">
        <v>898.95299999999997</v>
      </c>
    </row>
    <row r="69" spans="1:26" ht="21.75" customHeight="1">
      <c r="A69" s="20">
        <v>769</v>
      </c>
      <c r="B69" s="2">
        <v>898.91200000000003</v>
      </c>
      <c r="C69" s="6">
        <v>4.5</v>
      </c>
      <c r="D69" s="2">
        <f t="shared" si="9"/>
        <v>898.65999999999985</v>
      </c>
      <c r="E69" s="6">
        <v>4.5</v>
      </c>
      <c r="F69" s="2">
        <f t="shared" si="10"/>
        <v>898.6099999999999</v>
      </c>
      <c r="G69" s="6">
        <v>2</v>
      </c>
      <c r="H69" s="2">
        <f t="shared" si="11"/>
        <v>898.6099999999999</v>
      </c>
      <c r="I69" s="6">
        <v>2</v>
      </c>
      <c r="J69" s="2">
        <f t="shared" si="12"/>
        <v>897.45999999999992</v>
      </c>
      <c r="K69" s="6">
        <v>2</v>
      </c>
      <c r="L69" s="21">
        <v>0.02</v>
      </c>
      <c r="M69" s="2">
        <v>898.84500000000003</v>
      </c>
      <c r="N69" s="2">
        <v>897.42</v>
      </c>
      <c r="O69" s="2">
        <f t="shared" si="2"/>
        <v>-1.4250000000000682</v>
      </c>
      <c r="P69" s="21">
        <v>-0.02</v>
      </c>
      <c r="Q69" s="6">
        <v>3.5</v>
      </c>
      <c r="R69" s="2">
        <f t="shared" si="16"/>
        <v>897.34999999999991</v>
      </c>
      <c r="S69" s="6">
        <v>3.5</v>
      </c>
      <c r="T69" s="2">
        <f t="shared" si="13"/>
        <v>898.49999999999989</v>
      </c>
      <c r="U69" s="6">
        <v>3.5</v>
      </c>
      <c r="V69" s="2">
        <f t="shared" si="14"/>
        <v>898.49999999999989</v>
      </c>
      <c r="W69" s="6">
        <v>4</v>
      </c>
      <c r="X69" s="2">
        <f t="shared" si="15"/>
        <v>898.50999999999988</v>
      </c>
      <c r="Y69" s="6">
        <v>4</v>
      </c>
      <c r="Z69" s="9">
        <v>898.78300000000002</v>
      </c>
    </row>
    <row r="70" spans="1:26" ht="21.75" customHeight="1">
      <c r="A70" s="20" t="s">
        <v>100</v>
      </c>
      <c r="B70" s="2">
        <v>898.49199999999996</v>
      </c>
      <c r="C70" s="6">
        <v>4.5</v>
      </c>
      <c r="D70" s="2">
        <f t="shared" si="9"/>
        <v>898.43299999999988</v>
      </c>
      <c r="E70" s="6">
        <v>4.5</v>
      </c>
      <c r="F70" s="2">
        <f t="shared" si="10"/>
        <v>898.38299999999992</v>
      </c>
      <c r="G70" s="6">
        <v>2</v>
      </c>
      <c r="H70" s="2">
        <f t="shared" si="11"/>
        <v>898.38299999999992</v>
      </c>
      <c r="I70" s="6">
        <v>2</v>
      </c>
      <c r="J70" s="2">
        <f t="shared" si="12"/>
        <v>897.23299999999995</v>
      </c>
      <c r="K70" s="6">
        <v>2</v>
      </c>
      <c r="L70" s="21">
        <v>0.02</v>
      </c>
      <c r="M70" s="2">
        <v>898.548</v>
      </c>
      <c r="N70" s="2">
        <v>897.19299999999998</v>
      </c>
      <c r="O70" s="2">
        <f t="shared" si="2"/>
        <v>-1.3550000000000182</v>
      </c>
      <c r="P70" s="21">
        <v>-0.02</v>
      </c>
      <c r="Q70" s="6">
        <v>3.5</v>
      </c>
      <c r="R70" s="2">
        <f t="shared" si="16"/>
        <v>897.12299999999993</v>
      </c>
      <c r="S70" s="6">
        <v>3.5</v>
      </c>
      <c r="T70" s="2">
        <f t="shared" si="13"/>
        <v>898.27299999999991</v>
      </c>
      <c r="U70" s="6">
        <v>3.5</v>
      </c>
      <c r="V70" s="2">
        <f t="shared" si="14"/>
        <v>898.27299999999991</v>
      </c>
      <c r="W70" s="6">
        <v>4</v>
      </c>
      <c r="X70" s="2">
        <f t="shared" si="15"/>
        <v>898.2829999999999</v>
      </c>
      <c r="Y70" s="6">
        <v>4</v>
      </c>
      <c r="Z70" s="9">
        <v>898.62599999999998</v>
      </c>
    </row>
    <row r="71" spans="1:26" ht="21.75" customHeight="1">
      <c r="A71" s="20">
        <v>770</v>
      </c>
      <c r="B71" s="2">
        <v>897.80700000000002</v>
      </c>
      <c r="C71" s="6">
        <v>4.5</v>
      </c>
      <c r="D71" s="2">
        <f t="shared" si="9"/>
        <v>898.21399999999994</v>
      </c>
      <c r="E71" s="6">
        <v>4.5</v>
      </c>
      <c r="F71" s="2">
        <f t="shared" si="10"/>
        <v>898.16399999999999</v>
      </c>
      <c r="G71" s="6">
        <v>2</v>
      </c>
      <c r="H71" s="2">
        <f t="shared" si="11"/>
        <v>898.16399999999999</v>
      </c>
      <c r="I71" s="6">
        <v>2</v>
      </c>
      <c r="J71" s="2">
        <f t="shared" si="12"/>
        <v>897.01400000000001</v>
      </c>
      <c r="K71" s="6">
        <v>2</v>
      </c>
      <c r="L71" s="21">
        <v>0.02</v>
      </c>
      <c r="M71" s="2">
        <v>898.47500000000002</v>
      </c>
      <c r="N71" s="2">
        <v>896.97400000000005</v>
      </c>
      <c r="O71" s="2">
        <f t="shared" si="2"/>
        <v>-1.5009999999999764</v>
      </c>
      <c r="P71" s="21">
        <v>-0.02</v>
      </c>
      <c r="Q71" s="6">
        <v>3.5</v>
      </c>
      <c r="R71" s="2">
        <f t="shared" si="16"/>
        <v>896.904</v>
      </c>
      <c r="S71" s="6">
        <v>3.5</v>
      </c>
      <c r="T71" s="2">
        <f t="shared" si="13"/>
        <v>898.05399999999997</v>
      </c>
      <c r="U71" s="6">
        <v>3.5</v>
      </c>
      <c r="V71" s="2">
        <f t="shared" si="14"/>
        <v>898.05399999999997</v>
      </c>
      <c r="W71" s="6">
        <v>4</v>
      </c>
      <c r="X71" s="2">
        <f t="shared" si="15"/>
        <v>898.06399999999996</v>
      </c>
      <c r="Y71" s="6">
        <v>4</v>
      </c>
      <c r="Z71" s="9">
        <v>898.46799999999996</v>
      </c>
    </row>
    <row r="72" spans="1:26" ht="21.75" customHeight="1">
      <c r="A72" s="20" t="s">
        <v>101</v>
      </c>
      <c r="B72" s="2">
        <v>897.34</v>
      </c>
      <c r="C72" s="6">
        <v>4.5</v>
      </c>
      <c r="D72" s="2">
        <f t="shared" si="9"/>
        <v>898.00399999999991</v>
      </c>
      <c r="E72" s="6">
        <v>4.5</v>
      </c>
      <c r="F72" s="2">
        <f t="shared" si="10"/>
        <v>897.95399999999995</v>
      </c>
      <c r="G72" s="6">
        <v>2</v>
      </c>
      <c r="H72" s="2">
        <f t="shared" si="11"/>
        <v>897.95399999999995</v>
      </c>
      <c r="I72" s="6">
        <v>2</v>
      </c>
      <c r="J72" s="2">
        <f t="shared" si="12"/>
        <v>896.80399999999997</v>
      </c>
      <c r="K72" s="6">
        <v>2</v>
      </c>
      <c r="L72" s="21">
        <v>0.02</v>
      </c>
      <c r="M72" s="2">
        <v>897.73299999999995</v>
      </c>
      <c r="N72" s="2">
        <v>896.76400000000001</v>
      </c>
      <c r="O72" s="2">
        <f t="shared" si="2"/>
        <v>-0.96899999999993724</v>
      </c>
      <c r="P72" s="21">
        <v>-0.02</v>
      </c>
      <c r="Q72" s="6">
        <v>3.5</v>
      </c>
      <c r="R72" s="2">
        <f t="shared" si="16"/>
        <v>896.69399999999996</v>
      </c>
      <c r="S72" s="6">
        <v>3.5</v>
      </c>
      <c r="T72" s="2">
        <f t="shared" si="13"/>
        <v>897.84399999999994</v>
      </c>
      <c r="U72" s="6">
        <v>3.5</v>
      </c>
      <c r="V72" s="2">
        <f t="shared" si="14"/>
        <v>897.84399999999994</v>
      </c>
      <c r="W72" s="6">
        <v>4</v>
      </c>
      <c r="X72" s="2">
        <f t="shared" si="15"/>
        <v>897.85399999999993</v>
      </c>
      <c r="Y72" s="6">
        <v>4</v>
      </c>
      <c r="Z72" s="9">
        <v>898.279</v>
      </c>
    </row>
    <row r="73" spans="1:26" ht="21.75" customHeight="1">
      <c r="A73" s="20">
        <v>771</v>
      </c>
      <c r="B73" s="2">
        <v>897.02599999999995</v>
      </c>
      <c r="C73" s="6">
        <v>4.5</v>
      </c>
      <c r="D73" s="2">
        <f t="shared" si="9"/>
        <v>897.80199999999991</v>
      </c>
      <c r="E73" s="6">
        <v>4.5</v>
      </c>
      <c r="F73" s="2">
        <f t="shared" si="10"/>
        <v>897.75199999999995</v>
      </c>
      <c r="G73" s="6">
        <v>2</v>
      </c>
      <c r="H73" s="2">
        <f t="shared" si="11"/>
        <v>897.75199999999995</v>
      </c>
      <c r="I73" s="6">
        <v>2</v>
      </c>
      <c r="J73" s="2">
        <f t="shared" si="12"/>
        <v>896.60199999999998</v>
      </c>
      <c r="K73" s="6">
        <v>2</v>
      </c>
      <c r="L73" s="21">
        <v>0.02</v>
      </c>
      <c r="M73" s="2">
        <v>897.56100000000004</v>
      </c>
      <c r="N73" s="2">
        <v>896.56200000000001</v>
      </c>
      <c r="O73" s="2">
        <f t="shared" si="2"/>
        <v>-0.99900000000002365</v>
      </c>
      <c r="P73" s="21">
        <v>-0.02</v>
      </c>
      <c r="Q73" s="6">
        <v>3.5</v>
      </c>
      <c r="R73" s="2">
        <f t="shared" si="16"/>
        <v>896.49199999999996</v>
      </c>
      <c r="S73" s="6">
        <v>3.5</v>
      </c>
      <c r="T73" s="2">
        <f t="shared" si="13"/>
        <v>897.64199999999994</v>
      </c>
      <c r="U73" s="6">
        <v>3.5</v>
      </c>
      <c r="V73" s="2">
        <f t="shared" si="14"/>
        <v>897.64199999999994</v>
      </c>
      <c r="W73" s="6">
        <v>4</v>
      </c>
      <c r="X73" s="2">
        <f t="shared" si="15"/>
        <v>897.65199999999993</v>
      </c>
      <c r="Y73" s="6">
        <v>4</v>
      </c>
      <c r="Z73" s="9">
        <v>898.09699999999998</v>
      </c>
    </row>
    <row r="74" spans="1:26" ht="21.75" customHeight="1">
      <c r="A74" s="20" t="s">
        <v>102</v>
      </c>
      <c r="B74" s="2">
        <v>896.91700000000003</v>
      </c>
      <c r="C74" s="6">
        <v>4.5</v>
      </c>
      <c r="D74" s="2">
        <f t="shared" si="9"/>
        <v>897.60899999999992</v>
      </c>
      <c r="E74" s="6">
        <v>4.5</v>
      </c>
      <c r="F74" s="2">
        <f t="shared" si="10"/>
        <v>897.55899999999997</v>
      </c>
      <c r="G74" s="6">
        <v>2</v>
      </c>
      <c r="H74" s="2">
        <f t="shared" si="11"/>
        <v>897.55899999999997</v>
      </c>
      <c r="I74" s="6">
        <v>2</v>
      </c>
      <c r="J74" s="2">
        <f t="shared" si="12"/>
        <v>896.40899999999999</v>
      </c>
      <c r="K74" s="6">
        <v>2</v>
      </c>
      <c r="L74" s="21">
        <v>0.02</v>
      </c>
      <c r="M74" s="2">
        <v>897.17399999999998</v>
      </c>
      <c r="N74" s="2">
        <v>896.36900000000003</v>
      </c>
      <c r="O74" s="2">
        <f>N74-M74</f>
        <v>-0.80499999999994998</v>
      </c>
      <c r="P74" s="21">
        <v>-0.02</v>
      </c>
      <c r="Q74" s="6">
        <v>3.5</v>
      </c>
      <c r="R74" s="2">
        <f t="shared" si="16"/>
        <v>896.29899999999998</v>
      </c>
      <c r="S74" s="6">
        <v>3.5</v>
      </c>
      <c r="T74" s="2">
        <f t="shared" si="13"/>
        <v>897.44899999999996</v>
      </c>
      <c r="U74" s="6">
        <v>3.5</v>
      </c>
      <c r="V74" s="2">
        <f t="shared" si="14"/>
        <v>897.44899999999996</v>
      </c>
      <c r="W74" s="6">
        <v>4</v>
      </c>
      <c r="X74" s="2">
        <f t="shared" si="15"/>
        <v>897.45899999999995</v>
      </c>
      <c r="Y74" s="6">
        <v>4</v>
      </c>
      <c r="Z74" s="9">
        <v>897.92600000000004</v>
      </c>
    </row>
    <row r="75" spans="1:26" ht="21.75" customHeight="1">
      <c r="A75" s="20">
        <v>772</v>
      </c>
      <c r="B75" s="2">
        <v>896.63400000000001</v>
      </c>
      <c r="C75" s="6">
        <v>4.5</v>
      </c>
      <c r="D75" s="2">
        <f t="shared" si="9"/>
        <v>897.42399999999986</v>
      </c>
      <c r="E75" s="6">
        <v>4.5</v>
      </c>
      <c r="F75" s="2">
        <f t="shared" si="10"/>
        <v>897.37399999999991</v>
      </c>
      <c r="G75" s="6">
        <v>2</v>
      </c>
      <c r="H75" s="2">
        <f t="shared" si="11"/>
        <v>897.37399999999991</v>
      </c>
      <c r="I75" s="6">
        <v>2</v>
      </c>
      <c r="J75" s="2">
        <f t="shared" si="12"/>
        <v>896.22399999999993</v>
      </c>
      <c r="K75" s="6">
        <v>2</v>
      </c>
      <c r="L75" s="21">
        <v>0.02</v>
      </c>
      <c r="M75" s="2">
        <v>897.01499999999999</v>
      </c>
      <c r="N75" s="2">
        <v>896.18399999999997</v>
      </c>
      <c r="O75" s="2">
        <f>N75-M75</f>
        <v>-0.83100000000001728</v>
      </c>
      <c r="P75" s="21">
        <v>-0.02</v>
      </c>
      <c r="Q75" s="6">
        <v>3.5</v>
      </c>
      <c r="R75" s="2">
        <f t="shared" si="16"/>
        <v>896.11399999999992</v>
      </c>
      <c r="S75" s="6">
        <v>3.5</v>
      </c>
      <c r="T75" s="2">
        <f t="shared" si="13"/>
        <v>897.2639999999999</v>
      </c>
      <c r="U75" s="6">
        <v>3.5</v>
      </c>
      <c r="V75" s="2">
        <f t="shared" si="14"/>
        <v>897.2639999999999</v>
      </c>
      <c r="W75" s="6">
        <v>4</v>
      </c>
      <c r="X75" s="2">
        <f t="shared" si="15"/>
        <v>897.27399999999989</v>
      </c>
      <c r="Y75" s="6">
        <v>4</v>
      </c>
      <c r="Z75" s="9">
        <v>897.75900000000001</v>
      </c>
    </row>
    <row r="76" spans="1:26" ht="21.75" customHeight="1">
      <c r="A76" s="20" t="s">
        <v>103</v>
      </c>
      <c r="B76" s="2">
        <v>896.50699999999995</v>
      </c>
      <c r="C76" s="6">
        <v>4.5</v>
      </c>
      <c r="D76" s="2">
        <f t="shared" si="9"/>
        <v>897.24699999999984</v>
      </c>
      <c r="E76" s="6">
        <v>4.5</v>
      </c>
      <c r="F76" s="2">
        <f t="shared" si="10"/>
        <v>897.19699999999989</v>
      </c>
      <c r="G76" s="6">
        <v>2</v>
      </c>
      <c r="H76" s="2">
        <f t="shared" si="11"/>
        <v>897.19699999999989</v>
      </c>
      <c r="I76" s="6">
        <v>2</v>
      </c>
      <c r="J76" s="2">
        <f t="shared" si="12"/>
        <v>896.04699999999991</v>
      </c>
      <c r="K76" s="6">
        <v>2</v>
      </c>
      <c r="L76" s="21">
        <v>0.02</v>
      </c>
      <c r="M76" s="2">
        <v>896.80200000000002</v>
      </c>
      <c r="N76" s="2">
        <v>896.00699999999995</v>
      </c>
      <c r="O76" s="2">
        <f>N76-M76</f>
        <v>-0.79500000000007276</v>
      </c>
      <c r="P76" s="21">
        <v>-0.02</v>
      </c>
      <c r="Q76" s="6">
        <v>3.5</v>
      </c>
      <c r="R76" s="2">
        <f t="shared" si="16"/>
        <v>895.9369999999999</v>
      </c>
      <c r="S76" s="6">
        <v>3.5</v>
      </c>
      <c r="T76" s="2">
        <f t="shared" si="13"/>
        <v>897.08699999999988</v>
      </c>
      <c r="U76" s="6">
        <v>3.5</v>
      </c>
      <c r="V76" s="2">
        <f t="shared" si="14"/>
        <v>897.08699999999988</v>
      </c>
      <c r="W76" s="6">
        <v>4</v>
      </c>
      <c r="X76" s="2">
        <f t="shared" si="15"/>
        <v>897.09699999999987</v>
      </c>
      <c r="Y76" s="6">
        <v>4</v>
      </c>
      <c r="Z76" s="9">
        <v>897.59799999999996</v>
      </c>
    </row>
    <row r="77" spans="1:26" ht="21.75" customHeight="1">
      <c r="A77" s="20"/>
      <c r="B77" s="2"/>
      <c r="C77" s="6"/>
      <c r="D77" s="2"/>
      <c r="E77" s="6"/>
      <c r="F77" s="2"/>
      <c r="G77" s="6"/>
      <c r="H77" s="2"/>
      <c r="I77" s="6"/>
      <c r="J77" s="2"/>
      <c r="K77" s="2"/>
      <c r="L77" s="21"/>
      <c r="M77" s="6"/>
      <c r="N77" s="2"/>
      <c r="O77" s="2"/>
      <c r="P77" s="21"/>
      <c r="Q77" s="6"/>
      <c r="R77" s="2"/>
      <c r="S77" s="6"/>
      <c r="T77" s="2"/>
      <c r="U77" s="6"/>
      <c r="V77" s="2"/>
      <c r="W77" s="6"/>
      <c r="X77" s="2"/>
      <c r="Y77" s="6"/>
      <c r="Z77" s="9"/>
    </row>
    <row r="78" spans="1:26" ht="21.75" customHeight="1">
      <c r="A78" s="20"/>
      <c r="B78" s="2"/>
      <c r="C78" s="6"/>
      <c r="D78" s="2"/>
      <c r="E78" s="6"/>
      <c r="F78" s="2"/>
      <c r="G78" s="6"/>
      <c r="H78" s="2"/>
      <c r="I78" s="6"/>
      <c r="J78" s="2"/>
      <c r="K78" s="2"/>
      <c r="L78" s="21"/>
      <c r="M78" s="6"/>
      <c r="N78" s="2"/>
      <c r="O78" s="2"/>
      <c r="P78" s="21"/>
      <c r="Q78" s="6"/>
      <c r="R78" s="2"/>
      <c r="S78" s="6"/>
      <c r="T78" s="2"/>
      <c r="U78" s="6"/>
      <c r="V78" s="2"/>
      <c r="W78" s="6"/>
      <c r="X78" s="2"/>
      <c r="Y78" s="6"/>
      <c r="Z78" s="9"/>
    </row>
    <row r="79" spans="1:26" ht="21.75" customHeight="1">
      <c r="A79" s="20"/>
      <c r="B79" s="2"/>
      <c r="C79" s="6"/>
      <c r="D79" s="2"/>
      <c r="E79" s="6"/>
      <c r="F79" s="2"/>
      <c r="G79" s="6"/>
      <c r="H79" s="2"/>
      <c r="I79" s="6"/>
      <c r="J79" s="2"/>
      <c r="K79" s="2"/>
      <c r="L79" s="21"/>
      <c r="M79" s="6"/>
      <c r="N79" s="2"/>
      <c r="O79" s="2"/>
      <c r="P79" s="21"/>
      <c r="Q79" s="6"/>
      <c r="R79" s="2"/>
      <c r="S79" s="6"/>
      <c r="T79" s="2"/>
      <c r="U79" s="6"/>
      <c r="V79" s="2"/>
      <c r="W79" s="6"/>
      <c r="X79" s="2"/>
      <c r="Y79" s="6"/>
      <c r="Z79" s="9"/>
    </row>
    <row r="80" spans="1:26" ht="21.75" customHeight="1">
      <c r="A80" s="20"/>
      <c r="B80" s="2"/>
      <c r="C80" s="6"/>
      <c r="D80" s="2"/>
      <c r="E80" s="6"/>
      <c r="F80" s="2"/>
      <c r="G80" s="6"/>
      <c r="H80" s="2"/>
      <c r="I80" s="6"/>
      <c r="J80" s="2"/>
      <c r="K80" s="2"/>
      <c r="L80" s="21"/>
      <c r="M80" s="6"/>
      <c r="N80" s="2"/>
      <c r="O80" s="2"/>
      <c r="P80" s="21"/>
      <c r="Q80" s="6"/>
      <c r="R80" s="2"/>
      <c r="S80" s="6"/>
      <c r="T80" s="2"/>
      <c r="U80" s="6"/>
      <c r="V80" s="2"/>
      <c r="W80" s="6"/>
      <c r="X80" s="2"/>
      <c r="Y80" s="6"/>
      <c r="Z80" s="9"/>
    </row>
    <row r="81" spans="1:26" ht="21.75" customHeight="1">
      <c r="A81" s="20"/>
      <c r="B81" s="2"/>
      <c r="C81" s="6"/>
      <c r="D81" s="2"/>
      <c r="E81" s="6"/>
      <c r="F81" s="2"/>
      <c r="G81" s="6"/>
      <c r="H81" s="2"/>
      <c r="I81" s="6"/>
      <c r="J81" s="2"/>
      <c r="K81" s="2"/>
      <c r="L81" s="21"/>
      <c r="M81" s="6"/>
      <c r="N81" s="2"/>
      <c r="O81" s="2"/>
      <c r="P81" s="21"/>
      <c r="Q81" s="6"/>
      <c r="R81" s="2"/>
      <c r="S81" s="6"/>
      <c r="T81" s="2"/>
      <c r="U81" s="6"/>
      <c r="V81" s="2"/>
      <c r="W81" s="6"/>
      <c r="X81" s="2"/>
      <c r="Y81" s="6"/>
      <c r="Z81" s="9"/>
    </row>
    <row r="82" spans="1:26" ht="21.75" customHeight="1">
      <c r="A82" s="20"/>
      <c r="B82" s="2"/>
      <c r="C82" s="6"/>
      <c r="D82" s="2"/>
      <c r="E82" s="6"/>
      <c r="F82" s="2"/>
      <c r="G82" s="6"/>
      <c r="H82" s="2"/>
      <c r="I82" s="6"/>
      <c r="J82" s="2"/>
      <c r="K82" s="2"/>
      <c r="L82" s="21"/>
      <c r="M82" s="6"/>
      <c r="N82" s="2"/>
      <c r="O82" s="2"/>
      <c r="P82" s="21"/>
      <c r="Q82" s="6"/>
      <c r="R82" s="2"/>
      <c r="S82" s="6"/>
      <c r="T82" s="2"/>
      <c r="U82" s="6"/>
      <c r="V82" s="2"/>
      <c r="W82" s="6"/>
      <c r="X82" s="2"/>
      <c r="Y82" s="6"/>
      <c r="Z82" s="9"/>
    </row>
    <row r="83" spans="1:26" ht="21.75" customHeight="1">
      <c r="A83" s="20"/>
      <c r="B83" s="6"/>
      <c r="C83" s="2"/>
      <c r="D83" s="6"/>
      <c r="E83" s="2"/>
      <c r="F83" s="6"/>
      <c r="G83" s="2"/>
      <c r="H83" s="2"/>
      <c r="I83" s="2"/>
      <c r="J83" s="6"/>
      <c r="K83" s="2"/>
      <c r="L83" s="6"/>
      <c r="M83" s="6"/>
      <c r="N83" s="2"/>
      <c r="O83" s="2"/>
      <c r="P83" s="6"/>
      <c r="Q83" s="6"/>
      <c r="R83" s="2"/>
      <c r="S83" s="2"/>
      <c r="T83" s="2"/>
      <c r="U83" s="6"/>
      <c r="V83" s="2"/>
      <c r="W83" s="6"/>
      <c r="X83" s="2"/>
      <c r="Y83" s="6"/>
      <c r="Z83" s="9"/>
    </row>
    <row r="84" spans="1:26" ht="21.75" customHeight="1">
      <c r="A84" s="20"/>
      <c r="B84" s="6"/>
      <c r="C84" s="2"/>
      <c r="D84" s="6"/>
      <c r="E84" s="2"/>
      <c r="F84" s="6"/>
      <c r="G84" s="2"/>
      <c r="H84" s="2"/>
      <c r="I84" s="2"/>
      <c r="J84" s="6"/>
      <c r="K84" s="2"/>
      <c r="L84" s="6"/>
      <c r="M84" s="6"/>
      <c r="N84" s="2"/>
      <c r="O84" s="2"/>
      <c r="P84" s="6"/>
      <c r="Q84" s="6"/>
      <c r="R84" s="2"/>
      <c r="S84" s="2"/>
      <c r="T84" s="2"/>
      <c r="U84" s="6"/>
      <c r="V84" s="2"/>
      <c r="W84" s="6"/>
      <c r="X84" s="2"/>
      <c r="Y84" s="6"/>
      <c r="Z84" s="9"/>
    </row>
    <row r="85" spans="1:26" ht="21.75" customHeight="1" thickBot="1">
      <c r="A85" s="22"/>
      <c r="B85" s="7"/>
      <c r="C85" s="4"/>
      <c r="D85" s="7"/>
      <c r="E85" s="4"/>
      <c r="F85" s="7"/>
      <c r="G85" s="4"/>
      <c r="H85" s="4"/>
      <c r="I85" s="4"/>
      <c r="J85" s="7"/>
      <c r="K85" s="4"/>
      <c r="L85" s="7"/>
      <c r="M85" s="7"/>
      <c r="N85" s="4"/>
      <c r="O85" s="4"/>
      <c r="P85" s="7"/>
      <c r="Q85" s="7"/>
      <c r="R85" s="4"/>
      <c r="S85" s="4"/>
      <c r="T85" s="4"/>
      <c r="U85" s="7"/>
      <c r="V85" s="4"/>
      <c r="W85" s="7"/>
      <c r="X85" s="4"/>
      <c r="Y85" s="7"/>
      <c r="Z85" s="10"/>
    </row>
    <row r="86" spans="1:26" ht="21.75" customHeight="1"/>
    <row r="87" spans="1:26" ht="21.75" customHeight="1"/>
    <row r="88" spans="1:26" ht="21.75" customHeight="1"/>
    <row r="89" spans="1:26" ht="21.75" customHeight="1"/>
    <row r="90" spans="1:26" ht="21.75" customHeight="1"/>
    <row r="91" spans="1:26" ht="21.75" customHeight="1"/>
    <row r="92" spans="1:26" ht="21.75" customHeight="1"/>
    <row r="93" spans="1:26" ht="21.75" customHeight="1"/>
    <row r="94" spans="1:26" ht="21.75" customHeight="1"/>
    <row r="95" spans="1:26" ht="21.75" customHeight="1"/>
    <row r="96" spans="1:26" ht="21.75" customHeight="1"/>
    <row r="97" ht="21.75" customHeight="1"/>
    <row r="98" ht="21.75" customHeight="1"/>
    <row r="99" ht="21.75" customHeight="1"/>
    <row r="100" ht="21.75" customHeight="1"/>
    <row r="101" ht="21.75" customHeight="1"/>
    <row r="102" ht="21.75" customHeight="1"/>
    <row r="103" ht="21.75" customHeight="1"/>
    <row r="104" ht="21.75" customHeight="1"/>
    <row r="105" ht="21.75" customHeight="1"/>
    <row r="106" ht="21.75" customHeight="1"/>
    <row r="107" ht="21.75" customHeight="1"/>
    <row r="108" ht="21.75" customHeight="1"/>
    <row r="109" ht="21.75" customHeight="1"/>
    <row r="110" ht="21.75" customHeight="1"/>
    <row r="111" ht="21.75" customHeight="1"/>
    <row r="112" ht="21.75" customHeight="1"/>
    <row r="113" ht="21.75" customHeight="1"/>
    <row r="114" ht="21.75" customHeight="1"/>
    <row r="115" ht="21.75" customHeight="1"/>
    <row r="116" ht="21.75" customHeight="1"/>
    <row r="117" ht="21.75" customHeight="1"/>
    <row r="118" ht="21.75" customHeight="1"/>
    <row r="119" ht="21.75" customHeight="1"/>
    <row r="120" ht="21.75" customHeight="1"/>
    <row r="121" ht="21.75" customHeight="1"/>
    <row r="122" ht="21.75" customHeight="1"/>
    <row r="123" ht="21.75" customHeight="1"/>
    <row r="124" ht="21.75" customHeight="1"/>
    <row r="125" ht="21.75" customHeight="1"/>
    <row r="126" ht="21.75" customHeight="1"/>
    <row r="127" ht="21.75" customHeight="1"/>
    <row r="128" ht="21.75" customHeight="1"/>
    <row r="129" ht="21.75" customHeight="1"/>
    <row r="130" ht="21.75" customHeight="1"/>
  </sheetData>
  <mergeCells count="30">
    <mergeCell ref="A9:Z9"/>
    <mergeCell ref="Y7:Y8"/>
    <mergeCell ref="Z7:Z8"/>
    <mergeCell ref="J7:K7"/>
    <mergeCell ref="L7:L8"/>
    <mergeCell ref="P7:P8"/>
    <mergeCell ref="Q7:R7"/>
    <mergeCell ref="S7:T7"/>
    <mergeCell ref="U7:V7"/>
    <mergeCell ref="C7:C8"/>
    <mergeCell ref="D7:E7"/>
    <mergeCell ref="F7:G7"/>
    <mergeCell ref="H7:I7"/>
    <mergeCell ref="W7:X7"/>
    <mergeCell ref="A1:Z1"/>
    <mergeCell ref="J4:Z4"/>
    <mergeCell ref="A5:A8"/>
    <mergeCell ref="B5:L5"/>
    <mergeCell ref="M5:O5"/>
    <mergeCell ref="P5:Z5"/>
    <mergeCell ref="B6:C6"/>
    <mergeCell ref="D6:G6"/>
    <mergeCell ref="H6:L6"/>
    <mergeCell ref="M6:M8"/>
    <mergeCell ref="N6:N8"/>
    <mergeCell ref="O6:O8"/>
    <mergeCell ref="P6:T6"/>
    <mergeCell ref="U6:X6"/>
    <mergeCell ref="Y6:Z6"/>
    <mergeCell ref="B7:B8"/>
  </mergeCells>
  <printOptions horizontalCentered="1"/>
  <pageMargins left="0.39370078740157483" right="0.39370078740157483" top="0.98425196850393704" bottom="0.39370078740157483" header="0.51181102362204722" footer="0.11811023622047245"/>
  <pageSetup paperSize="9" scale="50" firstPageNumber="83" fitToHeight="2" orientation="landscape" horizontalDpi="300" verticalDpi="300" r:id="rId1"/>
  <headerFooter alignWithMargins="0">
    <oddFooter>&amp;R&amp;11&amp;F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Z131"/>
  <sheetViews>
    <sheetView showGridLines="0" zoomScale="60" zoomScaleNormal="60" workbookViewId="0">
      <selection sqref="A1:Z1"/>
    </sheetView>
  </sheetViews>
  <sheetFormatPr defaultRowHeight="12.75"/>
  <cols>
    <col min="1" max="1" width="13" style="16" customWidth="1"/>
    <col min="2" max="2" width="11.5703125" style="18" customWidth="1"/>
    <col min="3" max="3" width="7.85546875" style="17" customWidth="1"/>
    <col min="4" max="4" width="11.5703125" style="18" customWidth="1"/>
    <col min="5" max="5" width="7.85546875" style="17" customWidth="1"/>
    <col min="6" max="6" width="11.5703125" style="18" customWidth="1"/>
    <col min="7" max="7" width="7.85546875" style="17" customWidth="1"/>
    <col min="8" max="8" width="11.5703125" style="17" customWidth="1"/>
    <col min="9" max="9" width="7.85546875" style="17" customWidth="1"/>
    <col min="10" max="10" width="11.5703125" style="18" customWidth="1"/>
    <col min="11" max="11" width="7.85546875" style="17" customWidth="1"/>
    <col min="12" max="12" width="9.5703125" style="18" customWidth="1"/>
    <col min="13" max="13" width="11.5703125" style="18" customWidth="1"/>
    <col min="14" max="14" width="11.5703125" style="17" customWidth="1"/>
    <col min="15" max="15" width="9.5703125" style="17" customWidth="1"/>
    <col min="16" max="16" width="9.5703125" style="18" customWidth="1"/>
    <col min="17" max="17" width="7.85546875" style="18" customWidth="1"/>
    <col min="18" max="18" width="11.5703125" style="17" customWidth="1"/>
    <col min="19" max="19" width="7.85546875" style="17" customWidth="1"/>
    <col min="20" max="20" width="11.5703125" style="17" customWidth="1"/>
    <col min="21" max="21" width="7.85546875" style="18" customWidth="1"/>
    <col min="22" max="22" width="11.5703125" style="17" customWidth="1"/>
    <col min="23" max="23" width="7.85546875" style="18" customWidth="1"/>
    <col min="24" max="24" width="11.5703125" style="17" customWidth="1"/>
    <col min="25" max="25" width="7.85546875" style="18" customWidth="1"/>
    <col min="26" max="26" width="11.5703125" style="17" customWidth="1"/>
    <col min="27" max="16384" width="9.140625" style="16"/>
  </cols>
  <sheetData>
    <row r="1" spans="1:26" s="41" customFormat="1" ht="26.25" customHeight="1">
      <c r="A1" s="45" t="s">
        <v>108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7"/>
    </row>
    <row r="2" spans="1:26" s="36" customFormat="1" ht="18" customHeight="1">
      <c r="A2" s="32" t="s">
        <v>106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4"/>
      <c r="O2" s="34"/>
      <c r="P2" s="33"/>
      <c r="Q2" s="33"/>
      <c r="R2" s="33"/>
      <c r="S2" s="33"/>
      <c r="T2" s="33"/>
      <c r="U2" s="33"/>
      <c r="V2" s="33"/>
      <c r="W2" s="33"/>
      <c r="X2" s="33"/>
      <c r="Y2" s="34"/>
      <c r="Z2" s="35"/>
    </row>
    <row r="3" spans="1:26" s="36" customFormat="1" ht="18" customHeight="1">
      <c r="A3" s="37" t="s">
        <v>107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4"/>
      <c r="O3" s="34"/>
      <c r="P3" s="38"/>
      <c r="Q3" s="38"/>
      <c r="R3" s="38"/>
      <c r="S3" s="38"/>
      <c r="T3" s="38"/>
      <c r="U3" s="38"/>
      <c r="V3" s="38"/>
      <c r="W3" s="38"/>
      <c r="X3" s="38"/>
      <c r="Y3" s="34"/>
      <c r="Z3" s="35"/>
    </row>
    <row r="4" spans="1:26" s="36" customFormat="1" ht="18" customHeight="1" thickBot="1">
      <c r="A4" s="37"/>
      <c r="B4" s="39"/>
      <c r="C4" s="40"/>
      <c r="D4" s="39"/>
      <c r="E4" s="40"/>
      <c r="F4" s="39"/>
      <c r="G4" s="40"/>
      <c r="H4" s="40"/>
      <c r="I4" s="40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8"/>
    </row>
    <row r="5" spans="1:26" s="42" customFormat="1" ht="18.75" customHeight="1">
      <c r="A5" s="52" t="s">
        <v>7</v>
      </c>
      <c r="B5" s="59" t="s">
        <v>3</v>
      </c>
      <c r="C5" s="59"/>
      <c r="D5" s="59"/>
      <c r="E5" s="59"/>
      <c r="F5" s="59"/>
      <c r="G5" s="59"/>
      <c r="H5" s="59"/>
      <c r="I5" s="59"/>
      <c r="J5" s="59"/>
      <c r="K5" s="59"/>
      <c r="L5" s="59"/>
      <c r="M5" s="59" t="s">
        <v>0</v>
      </c>
      <c r="N5" s="59"/>
      <c r="O5" s="59"/>
      <c r="P5" s="59" t="s">
        <v>4</v>
      </c>
      <c r="Q5" s="59"/>
      <c r="R5" s="59"/>
      <c r="S5" s="59"/>
      <c r="T5" s="59"/>
      <c r="U5" s="59"/>
      <c r="V5" s="59"/>
      <c r="W5" s="59"/>
      <c r="X5" s="59"/>
      <c r="Y5" s="59"/>
      <c r="Z5" s="62"/>
    </row>
    <row r="6" spans="1:26" s="42" customFormat="1" ht="18.75" customHeight="1">
      <c r="A6" s="53"/>
      <c r="B6" s="60" t="s">
        <v>1</v>
      </c>
      <c r="C6" s="60"/>
      <c r="D6" s="60" t="s">
        <v>15</v>
      </c>
      <c r="E6" s="60"/>
      <c r="F6" s="60"/>
      <c r="G6" s="60"/>
      <c r="H6" s="60" t="s">
        <v>5</v>
      </c>
      <c r="I6" s="60"/>
      <c r="J6" s="60"/>
      <c r="K6" s="60"/>
      <c r="L6" s="60"/>
      <c r="M6" s="55" t="s">
        <v>59</v>
      </c>
      <c r="N6" s="70" t="s">
        <v>56</v>
      </c>
      <c r="O6" s="48" t="s">
        <v>57</v>
      </c>
      <c r="P6" s="63" t="s">
        <v>5</v>
      </c>
      <c r="Q6" s="63"/>
      <c r="R6" s="63"/>
      <c r="S6" s="63"/>
      <c r="T6" s="63"/>
      <c r="U6" s="55" t="s">
        <v>15</v>
      </c>
      <c r="V6" s="55"/>
      <c r="W6" s="55"/>
      <c r="X6" s="55"/>
      <c r="Y6" s="60" t="s">
        <v>1</v>
      </c>
      <c r="Z6" s="61"/>
    </row>
    <row r="7" spans="1:26" s="42" customFormat="1" ht="18.75" customHeight="1">
      <c r="A7" s="53"/>
      <c r="B7" s="50" t="s">
        <v>2</v>
      </c>
      <c r="C7" s="63" t="s">
        <v>55</v>
      </c>
      <c r="D7" s="50" t="s">
        <v>9</v>
      </c>
      <c r="E7" s="69"/>
      <c r="F7" s="50" t="s">
        <v>8</v>
      </c>
      <c r="G7" s="50"/>
      <c r="H7" s="50" t="s">
        <v>53</v>
      </c>
      <c r="I7" s="50"/>
      <c r="J7" s="60" t="s">
        <v>54</v>
      </c>
      <c r="K7" s="60"/>
      <c r="L7" s="55" t="s">
        <v>58</v>
      </c>
      <c r="M7" s="55"/>
      <c r="N7" s="70"/>
      <c r="O7" s="48"/>
      <c r="P7" s="55" t="s">
        <v>58</v>
      </c>
      <c r="Q7" s="60" t="s">
        <v>54</v>
      </c>
      <c r="R7" s="60"/>
      <c r="S7" s="50" t="s">
        <v>53</v>
      </c>
      <c r="T7" s="50"/>
      <c r="U7" s="50" t="s">
        <v>8</v>
      </c>
      <c r="V7" s="50"/>
      <c r="W7" s="50" t="s">
        <v>9</v>
      </c>
      <c r="X7" s="69"/>
      <c r="Y7" s="50" t="s">
        <v>6</v>
      </c>
      <c r="Z7" s="61" t="s">
        <v>2</v>
      </c>
    </row>
    <row r="8" spans="1:26" s="42" customFormat="1" ht="18.75" customHeight="1" thickBot="1">
      <c r="A8" s="54"/>
      <c r="B8" s="51"/>
      <c r="C8" s="64"/>
      <c r="D8" s="43" t="s">
        <v>2</v>
      </c>
      <c r="E8" s="44" t="s">
        <v>55</v>
      </c>
      <c r="F8" s="43" t="s">
        <v>2</v>
      </c>
      <c r="G8" s="44" t="s">
        <v>55</v>
      </c>
      <c r="H8" s="43" t="s">
        <v>2</v>
      </c>
      <c r="I8" s="44" t="s">
        <v>55</v>
      </c>
      <c r="J8" s="43" t="s">
        <v>2</v>
      </c>
      <c r="K8" s="44" t="s">
        <v>55</v>
      </c>
      <c r="L8" s="56"/>
      <c r="M8" s="56"/>
      <c r="N8" s="71"/>
      <c r="O8" s="49"/>
      <c r="P8" s="56"/>
      <c r="Q8" s="44" t="s">
        <v>55</v>
      </c>
      <c r="R8" s="43" t="s">
        <v>2</v>
      </c>
      <c r="S8" s="44" t="s">
        <v>55</v>
      </c>
      <c r="T8" s="43" t="s">
        <v>2</v>
      </c>
      <c r="U8" s="44" t="s">
        <v>55</v>
      </c>
      <c r="V8" s="43" t="s">
        <v>2</v>
      </c>
      <c r="W8" s="44" t="s">
        <v>55</v>
      </c>
      <c r="X8" s="43" t="s">
        <v>2</v>
      </c>
      <c r="Y8" s="51"/>
      <c r="Z8" s="65"/>
    </row>
    <row r="9" spans="1:26" s="19" customFormat="1" ht="30" customHeight="1">
      <c r="A9" s="66" t="s">
        <v>13</v>
      </c>
      <c r="B9" s="67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67"/>
      <c r="Y9" s="67"/>
      <c r="Z9" s="68"/>
    </row>
    <row r="10" spans="1:26" ht="21.75" customHeight="1">
      <c r="A10" s="20" t="s">
        <v>23</v>
      </c>
      <c r="B10" s="2">
        <v>917.30100000000004</v>
      </c>
      <c r="C10" s="6">
        <v>2.798</v>
      </c>
      <c r="D10" s="2">
        <v>917.67</v>
      </c>
      <c r="E10" s="6">
        <v>2.798</v>
      </c>
      <c r="F10" s="2">
        <v>917.66</v>
      </c>
      <c r="G10" s="6">
        <v>2.298</v>
      </c>
      <c r="H10" s="2">
        <v>917.66</v>
      </c>
      <c r="I10" s="6">
        <v>2.298</v>
      </c>
      <c r="J10" s="2">
        <v>916.51</v>
      </c>
      <c r="K10" s="2">
        <v>2.298</v>
      </c>
      <c r="L10" s="21">
        <v>-0.02</v>
      </c>
      <c r="M10" s="2">
        <v>916.90899999999999</v>
      </c>
      <c r="N10" s="2">
        <v>916.55600000000004</v>
      </c>
      <c r="O10" s="2">
        <f t="shared" ref="O10:O73" si="0">N10-M10</f>
        <v>-0.3529999999999518</v>
      </c>
      <c r="P10" s="21">
        <v>0.02</v>
      </c>
      <c r="Q10" s="6">
        <v>3.5</v>
      </c>
      <c r="R10" s="2">
        <v>916.62599999999998</v>
      </c>
      <c r="S10" s="6">
        <v>3.5</v>
      </c>
      <c r="T10" s="2">
        <v>917.77599999999995</v>
      </c>
      <c r="U10" s="6">
        <v>3.5</v>
      </c>
      <c r="V10" s="2">
        <v>917.77599999999995</v>
      </c>
      <c r="W10" s="6">
        <v>6</v>
      </c>
      <c r="X10" s="2">
        <v>917.82600000000002</v>
      </c>
      <c r="Y10" s="6">
        <v>6</v>
      </c>
      <c r="Z10" s="9">
        <v>917.029</v>
      </c>
    </row>
    <row r="11" spans="1:26" ht="21.75" customHeight="1">
      <c r="A11" s="20">
        <v>739</v>
      </c>
      <c r="B11" s="2">
        <v>916.67100000000005</v>
      </c>
      <c r="C11" s="6">
        <v>2.2669999999999999</v>
      </c>
      <c r="D11" s="3">
        <v>917.22</v>
      </c>
      <c r="E11" s="14">
        <v>2.2669999999999999</v>
      </c>
      <c r="F11" s="3">
        <v>917.21</v>
      </c>
      <c r="G11" s="14">
        <v>1.7669999999999999</v>
      </c>
      <c r="H11" s="3">
        <v>917.21</v>
      </c>
      <c r="I11" s="6">
        <v>1.7669999999999999</v>
      </c>
      <c r="J11" s="3">
        <v>916.06</v>
      </c>
      <c r="K11" s="3">
        <v>1.7669999999999999</v>
      </c>
      <c r="L11" s="21">
        <v>-0.02</v>
      </c>
      <c r="M11" s="2">
        <v>916.65899999999999</v>
      </c>
      <c r="N11" s="2">
        <v>916.09500000000003</v>
      </c>
      <c r="O11" s="2">
        <f t="shared" si="0"/>
        <v>-0.56399999999996453</v>
      </c>
      <c r="P11" s="21">
        <v>0.02</v>
      </c>
      <c r="Q11" s="6">
        <v>3.4990000000000001</v>
      </c>
      <c r="R11" s="3">
        <v>916.16499999999996</v>
      </c>
      <c r="S11" s="14">
        <v>3.4990000000000001</v>
      </c>
      <c r="T11" s="3">
        <v>917.31500000000005</v>
      </c>
      <c r="U11" s="14">
        <v>3.4990000000000001</v>
      </c>
      <c r="V11" s="3">
        <v>917.31500000000005</v>
      </c>
      <c r="W11" s="14">
        <v>5.9989999999999997</v>
      </c>
      <c r="X11" s="3">
        <v>917.36500000000001</v>
      </c>
      <c r="Y11" s="6">
        <v>5.9989999999999997</v>
      </c>
      <c r="Z11" s="9">
        <v>916.72500000000002</v>
      </c>
    </row>
    <row r="12" spans="1:26" ht="21.75" customHeight="1">
      <c r="A12" s="20" t="s">
        <v>24</v>
      </c>
      <c r="B12" s="2">
        <v>916.28499999999997</v>
      </c>
      <c r="C12" s="6">
        <v>2.2000000000000002</v>
      </c>
      <c r="D12" s="2">
        <v>916.74800000000005</v>
      </c>
      <c r="E12" s="6">
        <v>2.2000000000000002</v>
      </c>
      <c r="F12" s="2">
        <v>916.73800000000006</v>
      </c>
      <c r="G12" s="6">
        <v>1.7</v>
      </c>
      <c r="H12" s="2">
        <v>916.73800000000006</v>
      </c>
      <c r="I12" s="6">
        <v>1.7</v>
      </c>
      <c r="J12" s="2">
        <v>915.58799999999997</v>
      </c>
      <c r="K12" s="2">
        <v>1.7</v>
      </c>
      <c r="L12" s="21">
        <v>-0.02</v>
      </c>
      <c r="M12" s="2">
        <v>916.327</v>
      </c>
      <c r="N12" s="2">
        <v>915.62199999999996</v>
      </c>
      <c r="O12" s="2">
        <f t="shared" si="0"/>
        <v>-0.70500000000004093</v>
      </c>
      <c r="P12" s="21">
        <v>0.02</v>
      </c>
      <c r="Q12" s="6">
        <v>3.3029999999999999</v>
      </c>
      <c r="R12" s="2">
        <v>915.68799999999999</v>
      </c>
      <c r="S12" s="6">
        <v>3.3029999999999999</v>
      </c>
      <c r="T12" s="2">
        <v>916.83799999999997</v>
      </c>
      <c r="U12" s="6">
        <v>3.3029999999999999</v>
      </c>
      <c r="V12" s="2">
        <v>916.83799999999997</v>
      </c>
      <c r="W12" s="6">
        <v>5.8029999999999999</v>
      </c>
      <c r="X12" s="2">
        <v>916.88800000000003</v>
      </c>
      <c r="Y12" s="6">
        <v>5.8029999999999999</v>
      </c>
      <c r="Z12" s="9">
        <v>916.45</v>
      </c>
    </row>
    <row r="13" spans="1:26" ht="21.75" customHeight="1">
      <c r="A13" s="20">
        <v>740</v>
      </c>
      <c r="B13" s="2">
        <v>915.89599999999996</v>
      </c>
      <c r="C13" s="6">
        <v>2.7349999999999999</v>
      </c>
      <c r="D13" s="2">
        <v>916.25199999999995</v>
      </c>
      <c r="E13" s="6">
        <v>2.7349999999999999</v>
      </c>
      <c r="F13" s="2">
        <v>916.24199999999996</v>
      </c>
      <c r="G13" s="6">
        <v>2.2349999999999999</v>
      </c>
      <c r="H13" s="2">
        <v>916.24199999999996</v>
      </c>
      <c r="I13" s="6">
        <v>2.2349999999999999</v>
      </c>
      <c r="J13" s="2">
        <v>915.09199999999998</v>
      </c>
      <c r="K13" s="2">
        <v>2.2349999999999999</v>
      </c>
      <c r="L13" s="21">
        <v>-0.02</v>
      </c>
      <c r="M13" s="2">
        <v>915.82500000000005</v>
      </c>
      <c r="N13" s="2">
        <v>915.13699999999994</v>
      </c>
      <c r="O13" s="2">
        <f t="shared" si="0"/>
        <v>-0.68800000000010186</v>
      </c>
      <c r="P13" s="21">
        <v>0.02</v>
      </c>
      <c r="Q13" s="6">
        <v>3.08</v>
      </c>
      <c r="R13" s="2">
        <v>915.19899999999996</v>
      </c>
      <c r="S13" s="6">
        <v>3.08</v>
      </c>
      <c r="T13" s="2">
        <v>916.34900000000005</v>
      </c>
      <c r="U13" s="6">
        <v>3.08</v>
      </c>
      <c r="V13" s="2">
        <v>916.34900000000005</v>
      </c>
      <c r="W13" s="6">
        <v>5.58</v>
      </c>
      <c r="X13" s="2">
        <v>916.399</v>
      </c>
      <c r="Y13" s="6">
        <v>5.58</v>
      </c>
      <c r="Z13" s="9">
        <v>916.03700000000003</v>
      </c>
    </row>
    <row r="14" spans="1:26" ht="21.75" customHeight="1">
      <c r="A14" s="20" t="s">
        <v>25</v>
      </c>
      <c r="B14" s="2">
        <v>915.51300000000003</v>
      </c>
      <c r="C14" s="6">
        <v>3.605</v>
      </c>
      <c r="D14" s="2">
        <v>915.73699999999997</v>
      </c>
      <c r="E14" s="6">
        <v>3.605</v>
      </c>
      <c r="F14" s="2">
        <v>915.72699999999998</v>
      </c>
      <c r="G14" s="6">
        <v>3.105</v>
      </c>
      <c r="H14" s="2">
        <v>915.72699999999998</v>
      </c>
      <c r="I14" s="6">
        <v>3.105</v>
      </c>
      <c r="J14" s="2">
        <v>914.577</v>
      </c>
      <c r="K14" s="2">
        <v>3.105</v>
      </c>
      <c r="L14" s="21">
        <v>-0.02</v>
      </c>
      <c r="M14" s="2">
        <v>915.40800000000002</v>
      </c>
      <c r="N14" s="2">
        <v>914.64</v>
      </c>
      <c r="O14" s="2">
        <f t="shared" si="0"/>
        <v>-0.7680000000000291</v>
      </c>
      <c r="P14" s="21">
        <v>0.02</v>
      </c>
      <c r="Q14" s="6">
        <v>3.24</v>
      </c>
      <c r="R14" s="2">
        <v>914.70399999999995</v>
      </c>
      <c r="S14" s="6">
        <v>3.24</v>
      </c>
      <c r="T14" s="2">
        <v>915.85400000000004</v>
      </c>
      <c r="U14" s="6">
        <v>3.24</v>
      </c>
      <c r="V14" s="2">
        <v>915.85400000000004</v>
      </c>
      <c r="W14" s="6">
        <v>5.74</v>
      </c>
      <c r="X14" s="2">
        <v>915.904</v>
      </c>
      <c r="Y14" s="6">
        <v>5.74</v>
      </c>
      <c r="Z14" s="9">
        <v>915.322</v>
      </c>
    </row>
    <row r="15" spans="1:26" ht="21.75" customHeight="1">
      <c r="A15" s="20">
        <v>741</v>
      </c>
      <c r="B15" s="2">
        <v>914.98500000000001</v>
      </c>
      <c r="C15" s="6">
        <v>4.0190000000000001</v>
      </c>
      <c r="D15" s="2">
        <v>915.22</v>
      </c>
      <c r="E15" s="6">
        <v>4.0190000000000001</v>
      </c>
      <c r="F15" s="2">
        <v>915.21</v>
      </c>
      <c r="G15" s="6">
        <v>3.5190000000000001</v>
      </c>
      <c r="H15" s="2">
        <v>915.21</v>
      </c>
      <c r="I15" s="6">
        <v>3.5190000000000001</v>
      </c>
      <c r="J15" s="2">
        <v>914.06</v>
      </c>
      <c r="K15" s="2">
        <v>3.5190000000000001</v>
      </c>
      <c r="L15" s="21">
        <v>-0.02</v>
      </c>
      <c r="M15" s="2">
        <v>914.91499999999996</v>
      </c>
      <c r="N15" s="2">
        <v>914.13</v>
      </c>
      <c r="O15" s="2">
        <f t="shared" si="0"/>
        <v>-0.78499999999996817</v>
      </c>
      <c r="P15" s="21">
        <v>0.02</v>
      </c>
      <c r="Q15" s="6">
        <v>3.3690000000000002</v>
      </c>
      <c r="R15" s="2">
        <v>914.197</v>
      </c>
      <c r="S15" s="6">
        <v>3.3690000000000002</v>
      </c>
      <c r="T15" s="2">
        <v>915.34699999999998</v>
      </c>
      <c r="U15" s="6">
        <v>3.3690000000000002</v>
      </c>
      <c r="V15" s="2">
        <v>915.34699999999998</v>
      </c>
      <c r="W15" s="6">
        <v>5.8689999999999998</v>
      </c>
      <c r="X15" s="2">
        <v>915.39700000000005</v>
      </c>
      <c r="Y15" s="6">
        <v>5.8689999999999998</v>
      </c>
      <c r="Z15" s="9">
        <v>915.03899999999999</v>
      </c>
    </row>
    <row r="16" spans="1:26" ht="21.75" customHeight="1">
      <c r="A16" s="20" t="s">
        <v>26</v>
      </c>
      <c r="B16" s="2">
        <v>914.38</v>
      </c>
      <c r="C16" s="6">
        <v>4.1040000000000001</v>
      </c>
      <c r="D16" s="2">
        <v>914.69600000000003</v>
      </c>
      <c r="E16" s="6">
        <v>4.1040000000000001</v>
      </c>
      <c r="F16" s="2">
        <v>914.68600000000004</v>
      </c>
      <c r="G16" s="6">
        <v>3.6040000000000001</v>
      </c>
      <c r="H16" s="2">
        <v>914.68600000000004</v>
      </c>
      <c r="I16" s="6">
        <v>3.6040000000000001</v>
      </c>
      <c r="J16" s="2">
        <v>913.53599999999994</v>
      </c>
      <c r="K16" s="2">
        <v>3.6040000000000001</v>
      </c>
      <c r="L16" s="21">
        <v>-0.02</v>
      </c>
      <c r="M16" s="2">
        <v>914.34299999999996</v>
      </c>
      <c r="N16" s="2">
        <v>913.60799999999995</v>
      </c>
      <c r="O16" s="2">
        <f t="shared" si="0"/>
        <v>-0.73500000000001364</v>
      </c>
      <c r="P16" s="21">
        <v>0.02</v>
      </c>
      <c r="Q16" s="6">
        <v>3.3719999999999999</v>
      </c>
      <c r="R16" s="2">
        <v>913.67600000000004</v>
      </c>
      <c r="S16" s="6">
        <v>3.3719999999999999</v>
      </c>
      <c r="T16" s="2">
        <v>914.82600000000002</v>
      </c>
      <c r="U16" s="6">
        <v>3.3719999999999999</v>
      </c>
      <c r="V16" s="2">
        <v>914.82600000000002</v>
      </c>
      <c r="W16" s="6">
        <v>5.8719999999999999</v>
      </c>
      <c r="X16" s="2">
        <v>914.87599999999998</v>
      </c>
      <c r="Y16" s="6">
        <v>5.8719999999999999</v>
      </c>
      <c r="Z16" s="9">
        <v>914.45399999999995</v>
      </c>
    </row>
    <row r="17" spans="1:26" ht="21.75" customHeight="1">
      <c r="A17" s="20">
        <v>742</v>
      </c>
      <c r="B17" s="2">
        <v>913.83399999999995</v>
      </c>
      <c r="C17" s="6">
        <v>3.9940000000000002</v>
      </c>
      <c r="D17" s="2">
        <v>914.16600000000005</v>
      </c>
      <c r="E17" s="6">
        <v>3.9940000000000002</v>
      </c>
      <c r="F17" s="2">
        <v>914.15599999999995</v>
      </c>
      <c r="G17" s="6">
        <v>3.4940000000000002</v>
      </c>
      <c r="H17" s="2">
        <v>914.15599999999995</v>
      </c>
      <c r="I17" s="6">
        <v>3.4940000000000002</v>
      </c>
      <c r="J17" s="2">
        <v>913.00599999999997</v>
      </c>
      <c r="K17" s="2">
        <v>3.4940000000000002</v>
      </c>
      <c r="L17" s="21">
        <v>-0.02</v>
      </c>
      <c r="M17" s="2">
        <v>913.79200000000003</v>
      </c>
      <c r="N17" s="2">
        <v>913.07600000000002</v>
      </c>
      <c r="O17" s="2">
        <f t="shared" si="0"/>
        <v>-0.71600000000000819</v>
      </c>
      <c r="P17" s="21">
        <v>0.02</v>
      </c>
      <c r="Q17" s="6">
        <v>3.4470000000000001</v>
      </c>
      <c r="R17" s="2">
        <v>913.14499999999998</v>
      </c>
      <c r="S17" s="6">
        <v>3.4470000000000001</v>
      </c>
      <c r="T17" s="2">
        <v>914.29499999999996</v>
      </c>
      <c r="U17" s="6">
        <v>3.4470000000000001</v>
      </c>
      <c r="V17" s="2">
        <v>914.29499999999996</v>
      </c>
      <c r="W17" s="6">
        <v>5.9470000000000001</v>
      </c>
      <c r="X17" s="2">
        <v>914.34500000000003</v>
      </c>
      <c r="Y17" s="6">
        <v>5.718</v>
      </c>
      <c r="Z17" s="9">
        <v>913.94600000000003</v>
      </c>
    </row>
    <row r="18" spans="1:26" ht="21.75" customHeight="1">
      <c r="A18" s="20" t="s">
        <v>27</v>
      </c>
      <c r="B18" s="2">
        <v>913.30100000000004</v>
      </c>
      <c r="C18" s="6">
        <v>4</v>
      </c>
      <c r="D18" s="2">
        <v>913.63099999999997</v>
      </c>
      <c r="E18" s="6">
        <v>4</v>
      </c>
      <c r="F18" s="2">
        <v>913.62099999999998</v>
      </c>
      <c r="G18" s="6">
        <v>3.5</v>
      </c>
      <c r="H18" s="2">
        <v>913.62099999999998</v>
      </c>
      <c r="I18" s="6">
        <v>3.5</v>
      </c>
      <c r="J18" s="2">
        <v>912.471</v>
      </c>
      <c r="K18" s="2">
        <v>3.5</v>
      </c>
      <c r="L18" s="21">
        <v>-0.02</v>
      </c>
      <c r="M18" s="2">
        <v>913.27200000000005</v>
      </c>
      <c r="N18" s="2">
        <v>912.54100000000005</v>
      </c>
      <c r="O18" s="2">
        <f t="shared" si="0"/>
        <v>-0.73099999999999454</v>
      </c>
      <c r="P18" s="21">
        <v>0.02</v>
      </c>
      <c r="Q18" s="6">
        <v>3.5</v>
      </c>
      <c r="R18" s="2">
        <v>912.61099999999999</v>
      </c>
      <c r="S18" s="6">
        <v>3.5</v>
      </c>
      <c r="T18" s="2">
        <v>913.76099999999997</v>
      </c>
      <c r="U18" s="6">
        <v>3.5</v>
      </c>
      <c r="V18" s="2">
        <v>913.76099999999997</v>
      </c>
      <c r="W18" s="6">
        <v>6</v>
      </c>
      <c r="X18" s="2">
        <v>913.81100000000004</v>
      </c>
      <c r="Y18" s="6">
        <v>5.6429999999999998</v>
      </c>
      <c r="Z18" s="9">
        <v>913.52099999999996</v>
      </c>
    </row>
    <row r="19" spans="1:26" ht="21.75" customHeight="1">
      <c r="A19" s="20">
        <v>743</v>
      </c>
      <c r="B19" s="2">
        <v>912.74800000000005</v>
      </c>
      <c r="C19" s="6">
        <v>4</v>
      </c>
      <c r="D19" s="2">
        <v>913.096</v>
      </c>
      <c r="E19" s="6">
        <v>4</v>
      </c>
      <c r="F19" s="2">
        <v>913.08600000000001</v>
      </c>
      <c r="G19" s="6">
        <v>3.5</v>
      </c>
      <c r="H19" s="2">
        <v>913.08600000000001</v>
      </c>
      <c r="I19" s="6">
        <v>3.5</v>
      </c>
      <c r="J19" s="2">
        <v>911.93600000000004</v>
      </c>
      <c r="K19" s="2">
        <v>3.5</v>
      </c>
      <c r="L19" s="21">
        <v>-0.02</v>
      </c>
      <c r="M19" s="2">
        <v>912.721</v>
      </c>
      <c r="N19" s="2">
        <v>912.00599999999997</v>
      </c>
      <c r="O19" s="2">
        <f t="shared" si="0"/>
        <v>-0.71500000000003183</v>
      </c>
      <c r="P19" s="21">
        <v>0.02</v>
      </c>
      <c r="Q19" s="6">
        <v>3.5</v>
      </c>
      <c r="R19" s="2">
        <v>912.07600000000002</v>
      </c>
      <c r="S19" s="6">
        <v>3.5</v>
      </c>
      <c r="T19" s="2">
        <v>913.226</v>
      </c>
      <c r="U19" s="6">
        <v>3.5</v>
      </c>
      <c r="V19" s="2">
        <v>913.226</v>
      </c>
      <c r="W19" s="6">
        <v>6</v>
      </c>
      <c r="X19" s="2">
        <v>913.27599999999995</v>
      </c>
      <c r="Y19" s="6">
        <v>5.5709999999999997</v>
      </c>
      <c r="Z19" s="9">
        <v>913.01300000000003</v>
      </c>
    </row>
    <row r="20" spans="1:26" ht="21.75" customHeight="1">
      <c r="A20" s="20" t="s">
        <v>28</v>
      </c>
      <c r="B20" s="2">
        <v>912.24900000000002</v>
      </c>
      <c r="C20" s="6">
        <v>4</v>
      </c>
      <c r="D20" s="2">
        <v>912.56100000000004</v>
      </c>
      <c r="E20" s="6">
        <v>4</v>
      </c>
      <c r="F20" s="2">
        <v>912.55100000000004</v>
      </c>
      <c r="G20" s="6">
        <v>3.5</v>
      </c>
      <c r="H20" s="2">
        <v>912.55100000000004</v>
      </c>
      <c r="I20" s="6">
        <v>3.5</v>
      </c>
      <c r="J20" s="2">
        <v>911.40099999999995</v>
      </c>
      <c r="K20" s="2">
        <v>3.5</v>
      </c>
      <c r="L20" s="21">
        <v>-0.02</v>
      </c>
      <c r="M20" s="2">
        <v>912.154</v>
      </c>
      <c r="N20" s="2">
        <v>911.471</v>
      </c>
      <c r="O20" s="2">
        <f t="shared" si="0"/>
        <v>-0.68299999999999272</v>
      </c>
      <c r="P20" s="21">
        <v>0.02</v>
      </c>
      <c r="Q20" s="6">
        <v>3.5</v>
      </c>
      <c r="R20" s="2">
        <v>911.54100000000005</v>
      </c>
      <c r="S20" s="6">
        <v>3.5</v>
      </c>
      <c r="T20" s="2">
        <v>912.69100000000003</v>
      </c>
      <c r="U20" s="6">
        <v>3.5</v>
      </c>
      <c r="V20" s="2">
        <v>912.69100000000003</v>
      </c>
      <c r="W20" s="6">
        <v>6</v>
      </c>
      <c r="X20" s="2">
        <v>912.74099999999999</v>
      </c>
      <c r="Y20" s="6">
        <v>5.4960000000000004</v>
      </c>
      <c r="Z20" s="9">
        <v>912.44399999999996</v>
      </c>
    </row>
    <row r="21" spans="1:26" ht="21.75" customHeight="1">
      <c r="A21" s="20">
        <v>744</v>
      </c>
      <c r="B21" s="2">
        <v>911.779</v>
      </c>
      <c r="C21" s="6">
        <v>4</v>
      </c>
      <c r="D21" s="2">
        <v>912.02599999999995</v>
      </c>
      <c r="E21" s="6">
        <v>4</v>
      </c>
      <c r="F21" s="2">
        <v>912.01599999999996</v>
      </c>
      <c r="G21" s="6">
        <v>3.5</v>
      </c>
      <c r="H21" s="2">
        <v>912.01599999999996</v>
      </c>
      <c r="I21" s="6">
        <v>3.5</v>
      </c>
      <c r="J21" s="2">
        <v>910.86599999999999</v>
      </c>
      <c r="K21" s="2">
        <v>3.5</v>
      </c>
      <c r="L21" s="21">
        <v>-0.02</v>
      </c>
      <c r="M21" s="2">
        <v>911.66800000000001</v>
      </c>
      <c r="N21" s="2">
        <v>910.93600000000004</v>
      </c>
      <c r="O21" s="2">
        <f t="shared" si="0"/>
        <v>-0.7319999999999709</v>
      </c>
      <c r="P21" s="21">
        <v>0.02</v>
      </c>
      <c r="Q21" s="6">
        <v>3.5</v>
      </c>
      <c r="R21" s="2">
        <v>911.00599999999997</v>
      </c>
      <c r="S21" s="6">
        <v>3.5</v>
      </c>
      <c r="T21" s="2">
        <v>912.15599999999995</v>
      </c>
      <c r="U21" s="6">
        <v>3.5</v>
      </c>
      <c r="V21" s="2">
        <v>912.15599999999995</v>
      </c>
      <c r="W21" s="6">
        <v>6</v>
      </c>
      <c r="X21" s="2">
        <v>912.20600000000002</v>
      </c>
      <c r="Y21" s="6">
        <v>6</v>
      </c>
      <c r="Z21" s="9">
        <v>911.72900000000004</v>
      </c>
    </row>
    <row r="22" spans="1:26" ht="21.75" customHeight="1">
      <c r="A22" s="20" t="s">
        <v>29</v>
      </c>
      <c r="B22" s="2">
        <v>911.30600000000004</v>
      </c>
      <c r="C22" s="6">
        <v>4</v>
      </c>
      <c r="D22" s="2">
        <v>911.49099999999999</v>
      </c>
      <c r="E22" s="6">
        <v>4</v>
      </c>
      <c r="F22" s="2">
        <v>911.48099999999999</v>
      </c>
      <c r="G22" s="6">
        <v>3.5</v>
      </c>
      <c r="H22" s="2">
        <v>911.48099999999999</v>
      </c>
      <c r="I22" s="6">
        <v>3.5</v>
      </c>
      <c r="J22" s="2">
        <v>910.33100000000002</v>
      </c>
      <c r="K22" s="2">
        <v>3.5</v>
      </c>
      <c r="L22" s="21">
        <v>-0.02</v>
      </c>
      <c r="M22" s="2">
        <v>911.21699999999998</v>
      </c>
      <c r="N22" s="2">
        <v>910.40099999999995</v>
      </c>
      <c r="O22" s="2">
        <f t="shared" si="0"/>
        <v>-0.81600000000003092</v>
      </c>
      <c r="P22" s="21">
        <v>0.02</v>
      </c>
      <c r="Q22" s="6">
        <v>3.5</v>
      </c>
      <c r="R22" s="2">
        <v>910.471</v>
      </c>
      <c r="S22" s="6">
        <v>3.5</v>
      </c>
      <c r="T22" s="2">
        <v>911.62099999999998</v>
      </c>
      <c r="U22" s="6">
        <v>3.5</v>
      </c>
      <c r="V22" s="2">
        <v>911.62099999999998</v>
      </c>
      <c r="W22" s="6">
        <v>6</v>
      </c>
      <c r="X22" s="2">
        <v>911.67100000000005</v>
      </c>
      <c r="Y22" s="6">
        <v>6</v>
      </c>
      <c r="Z22" s="9">
        <v>911.26800000000003</v>
      </c>
    </row>
    <row r="23" spans="1:26" ht="21.75" customHeight="1">
      <c r="A23" s="20">
        <v>745</v>
      </c>
      <c r="B23" s="2">
        <v>910.78399999999999</v>
      </c>
      <c r="C23" s="6">
        <v>4</v>
      </c>
      <c r="D23" s="2">
        <v>910.96299999999997</v>
      </c>
      <c r="E23" s="6">
        <v>4</v>
      </c>
      <c r="F23" s="2">
        <v>910.95299999999997</v>
      </c>
      <c r="G23" s="6">
        <v>3.5</v>
      </c>
      <c r="H23" s="2">
        <v>910.95299999999997</v>
      </c>
      <c r="I23" s="6">
        <v>3.5</v>
      </c>
      <c r="J23" s="2">
        <v>909.803</v>
      </c>
      <c r="K23" s="2">
        <v>3.5</v>
      </c>
      <c r="L23" s="21">
        <v>-0.02</v>
      </c>
      <c r="M23" s="2">
        <v>910.73599999999999</v>
      </c>
      <c r="N23" s="2">
        <v>909.87300000000005</v>
      </c>
      <c r="O23" s="2">
        <f t="shared" si="0"/>
        <v>-0.8629999999999427</v>
      </c>
      <c r="P23" s="21">
        <v>0.02</v>
      </c>
      <c r="Q23" s="6">
        <v>3.5</v>
      </c>
      <c r="R23" s="2">
        <v>909.94299999999998</v>
      </c>
      <c r="S23" s="6">
        <v>3.5</v>
      </c>
      <c r="T23" s="2">
        <v>911.09299999999996</v>
      </c>
      <c r="U23" s="6">
        <v>3.5</v>
      </c>
      <c r="V23" s="2">
        <v>911.09299999999996</v>
      </c>
      <c r="W23" s="6">
        <v>6</v>
      </c>
      <c r="X23" s="2">
        <v>911.14300000000003</v>
      </c>
      <c r="Y23" s="6">
        <v>6</v>
      </c>
      <c r="Z23" s="9">
        <v>910.69</v>
      </c>
    </row>
    <row r="24" spans="1:26" ht="21.75" customHeight="1">
      <c r="A24" s="20" t="s">
        <v>30</v>
      </c>
      <c r="B24" s="2">
        <v>910.31200000000001</v>
      </c>
      <c r="C24" s="6">
        <v>4</v>
      </c>
      <c r="D24" s="2">
        <v>910.46199999999999</v>
      </c>
      <c r="E24" s="6">
        <v>4</v>
      </c>
      <c r="F24" s="2">
        <v>910.452</v>
      </c>
      <c r="G24" s="6">
        <v>3.5</v>
      </c>
      <c r="H24" s="2">
        <v>910.452</v>
      </c>
      <c r="I24" s="6">
        <v>3.5</v>
      </c>
      <c r="J24" s="2">
        <v>909.30200000000002</v>
      </c>
      <c r="K24" s="2">
        <v>3.5</v>
      </c>
      <c r="L24" s="21">
        <v>-0.02</v>
      </c>
      <c r="M24" s="2">
        <v>910.255</v>
      </c>
      <c r="N24" s="2">
        <v>909.37199999999996</v>
      </c>
      <c r="O24" s="2">
        <f t="shared" si="0"/>
        <v>-0.8830000000000382</v>
      </c>
      <c r="P24" s="21">
        <v>0.02</v>
      </c>
      <c r="Q24" s="6">
        <v>3.5</v>
      </c>
      <c r="R24" s="2">
        <v>909.44200000000001</v>
      </c>
      <c r="S24" s="6">
        <v>3.5</v>
      </c>
      <c r="T24" s="2">
        <v>910.59199999999998</v>
      </c>
      <c r="U24" s="6">
        <v>3.5</v>
      </c>
      <c r="V24" s="2">
        <v>910.59199999999998</v>
      </c>
      <c r="W24" s="6">
        <v>6</v>
      </c>
      <c r="X24" s="2">
        <v>910.64200000000005</v>
      </c>
      <c r="Y24" s="6">
        <v>6</v>
      </c>
      <c r="Z24" s="9">
        <v>910.279</v>
      </c>
    </row>
    <row r="25" spans="1:26" ht="21.75" customHeight="1">
      <c r="A25" s="20">
        <v>746</v>
      </c>
      <c r="B25" s="2">
        <v>909.822</v>
      </c>
      <c r="C25" s="6">
        <v>4</v>
      </c>
      <c r="D25" s="2">
        <v>909.99</v>
      </c>
      <c r="E25" s="6">
        <v>4</v>
      </c>
      <c r="F25" s="2">
        <v>909.98</v>
      </c>
      <c r="G25" s="6">
        <v>3.5</v>
      </c>
      <c r="H25" s="2">
        <v>909.98</v>
      </c>
      <c r="I25" s="6">
        <v>3.5</v>
      </c>
      <c r="J25" s="2">
        <v>908.83</v>
      </c>
      <c r="K25" s="2">
        <v>3.5</v>
      </c>
      <c r="L25" s="21">
        <v>-0.02</v>
      </c>
      <c r="M25" s="2">
        <v>909.75800000000004</v>
      </c>
      <c r="N25" s="2">
        <v>908.9</v>
      </c>
      <c r="O25" s="2">
        <f t="shared" si="0"/>
        <v>-0.85800000000006094</v>
      </c>
      <c r="P25" s="21">
        <v>0.02</v>
      </c>
      <c r="Q25" s="6">
        <v>3.5</v>
      </c>
      <c r="R25" s="2">
        <v>908.97</v>
      </c>
      <c r="S25" s="6">
        <v>3.5</v>
      </c>
      <c r="T25" s="2">
        <v>910.12</v>
      </c>
      <c r="U25" s="6">
        <v>3.5</v>
      </c>
      <c r="V25" s="2">
        <v>910.12</v>
      </c>
      <c r="W25" s="6">
        <v>6</v>
      </c>
      <c r="X25" s="2">
        <v>910.17</v>
      </c>
      <c r="Y25" s="6">
        <v>6</v>
      </c>
      <c r="Z25" s="9">
        <v>909.89</v>
      </c>
    </row>
    <row r="26" spans="1:26" ht="21.75" customHeight="1">
      <c r="A26" s="20" t="s">
        <v>31</v>
      </c>
      <c r="B26" s="2">
        <v>909.31399999999996</v>
      </c>
      <c r="C26" s="6">
        <v>4</v>
      </c>
      <c r="D26" s="2">
        <v>909.54700000000003</v>
      </c>
      <c r="E26" s="6">
        <v>4</v>
      </c>
      <c r="F26" s="2">
        <v>909.53700000000003</v>
      </c>
      <c r="G26" s="6">
        <v>3.5</v>
      </c>
      <c r="H26" s="2">
        <v>909.53700000000003</v>
      </c>
      <c r="I26" s="6">
        <v>3.5</v>
      </c>
      <c r="J26" s="2">
        <v>908.38699999999994</v>
      </c>
      <c r="K26" s="2">
        <v>3.5</v>
      </c>
      <c r="L26" s="21">
        <v>-0.02</v>
      </c>
      <c r="M26" s="2">
        <v>909.23800000000006</v>
      </c>
      <c r="N26" s="2">
        <v>908.45699999999999</v>
      </c>
      <c r="O26" s="2">
        <f t="shared" si="0"/>
        <v>-0.78100000000006276</v>
      </c>
      <c r="P26" s="21">
        <v>0.02</v>
      </c>
      <c r="Q26" s="6">
        <v>3.5</v>
      </c>
      <c r="R26" s="2">
        <v>908.52700000000004</v>
      </c>
      <c r="S26" s="6">
        <v>3.5</v>
      </c>
      <c r="T26" s="2">
        <v>909.67700000000002</v>
      </c>
      <c r="U26" s="6">
        <v>3.5</v>
      </c>
      <c r="V26" s="2">
        <v>909.67700000000002</v>
      </c>
      <c r="W26" s="6">
        <v>6</v>
      </c>
      <c r="X26" s="2">
        <v>909.72699999999998</v>
      </c>
      <c r="Y26" s="6">
        <v>6</v>
      </c>
      <c r="Z26" s="9">
        <v>909.45899999999995</v>
      </c>
    </row>
    <row r="27" spans="1:26" ht="21.75" customHeight="1">
      <c r="A27" s="20">
        <v>747</v>
      </c>
      <c r="B27" s="2">
        <v>908.71199999999999</v>
      </c>
      <c r="C27" s="6">
        <v>4</v>
      </c>
      <c r="D27" s="2">
        <v>909.13199999999995</v>
      </c>
      <c r="E27" s="6">
        <v>4</v>
      </c>
      <c r="F27" s="2">
        <v>909.12199999999996</v>
      </c>
      <c r="G27" s="6">
        <v>3.5</v>
      </c>
      <c r="H27" s="2">
        <v>909.12199999999996</v>
      </c>
      <c r="I27" s="6">
        <v>3.5</v>
      </c>
      <c r="J27" s="2">
        <v>907.97199999999998</v>
      </c>
      <c r="K27" s="2">
        <v>3.5</v>
      </c>
      <c r="L27" s="21">
        <v>-0.02</v>
      </c>
      <c r="M27" s="2">
        <v>908.70299999999997</v>
      </c>
      <c r="N27" s="2">
        <v>908.04200000000003</v>
      </c>
      <c r="O27" s="2">
        <f t="shared" si="0"/>
        <v>-0.66099999999994452</v>
      </c>
      <c r="P27" s="21">
        <v>0.02</v>
      </c>
      <c r="Q27" s="6">
        <v>3.5</v>
      </c>
      <c r="R27" s="2">
        <v>908.11199999999997</v>
      </c>
      <c r="S27" s="6">
        <v>3.5</v>
      </c>
      <c r="T27" s="2">
        <v>909.26199999999994</v>
      </c>
      <c r="U27" s="6">
        <v>3.5</v>
      </c>
      <c r="V27" s="2">
        <v>909.26199999999994</v>
      </c>
      <c r="W27" s="6">
        <v>6</v>
      </c>
      <c r="X27" s="2">
        <v>909.31200000000001</v>
      </c>
      <c r="Y27" s="6">
        <v>6</v>
      </c>
      <c r="Z27" s="9">
        <v>908.78300000000002</v>
      </c>
    </row>
    <row r="28" spans="1:26" ht="21.75" customHeight="1">
      <c r="A28" s="20" t="s">
        <v>32</v>
      </c>
      <c r="B28" s="2">
        <v>908.18299999999999</v>
      </c>
      <c r="C28" s="6">
        <v>4</v>
      </c>
      <c r="D28" s="2">
        <v>908.74699999999996</v>
      </c>
      <c r="E28" s="6">
        <v>4</v>
      </c>
      <c r="F28" s="2">
        <v>908.73699999999997</v>
      </c>
      <c r="G28" s="6">
        <v>3.5</v>
      </c>
      <c r="H28" s="2">
        <v>908.73699999999997</v>
      </c>
      <c r="I28" s="6">
        <v>3.5</v>
      </c>
      <c r="J28" s="2">
        <v>907.58699999999999</v>
      </c>
      <c r="K28" s="2">
        <v>3.5</v>
      </c>
      <c r="L28" s="21">
        <v>-0.02</v>
      </c>
      <c r="M28" s="2">
        <v>908.10400000000004</v>
      </c>
      <c r="N28" s="2">
        <v>907.65700000000004</v>
      </c>
      <c r="O28" s="2">
        <f t="shared" si="0"/>
        <v>-0.44700000000000273</v>
      </c>
      <c r="P28" s="21">
        <v>0.02</v>
      </c>
      <c r="Q28" s="6">
        <v>3.5</v>
      </c>
      <c r="R28" s="2">
        <v>907.72699999999998</v>
      </c>
      <c r="S28" s="6">
        <v>3.5</v>
      </c>
      <c r="T28" s="2">
        <v>908.87699999999995</v>
      </c>
      <c r="U28" s="6">
        <v>3.5</v>
      </c>
      <c r="V28" s="2">
        <v>908.87699999999995</v>
      </c>
      <c r="W28" s="6">
        <v>6</v>
      </c>
      <c r="X28" s="2">
        <v>908.92700000000002</v>
      </c>
      <c r="Y28" s="6">
        <v>6</v>
      </c>
      <c r="Z28" s="9">
        <v>907.94399999999996</v>
      </c>
    </row>
    <row r="29" spans="1:26" ht="21.75" customHeight="1">
      <c r="A29" s="20">
        <v>748</v>
      </c>
      <c r="B29" s="2">
        <v>907.72799999999995</v>
      </c>
      <c r="C29" s="6">
        <v>4</v>
      </c>
      <c r="D29" s="2">
        <v>908.39</v>
      </c>
      <c r="E29" s="6">
        <v>4</v>
      </c>
      <c r="F29" s="2">
        <v>908.38</v>
      </c>
      <c r="G29" s="6">
        <v>3.5</v>
      </c>
      <c r="H29" s="12">
        <v>908.38</v>
      </c>
      <c r="I29" s="6">
        <v>3.5</v>
      </c>
      <c r="J29" s="2">
        <v>907.23</v>
      </c>
      <c r="K29" s="2">
        <v>3.5</v>
      </c>
      <c r="L29" s="21">
        <v>-0.02</v>
      </c>
      <c r="M29" s="2">
        <v>907.678</v>
      </c>
      <c r="N29" s="2">
        <v>907.3</v>
      </c>
      <c r="O29" s="2">
        <f t="shared" si="0"/>
        <v>-0.37800000000004275</v>
      </c>
      <c r="P29" s="21">
        <v>0.02</v>
      </c>
      <c r="Q29" s="6">
        <v>3.5</v>
      </c>
      <c r="R29" s="2">
        <v>907.37</v>
      </c>
      <c r="S29" s="6">
        <v>3.5</v>
      </c>
      <c r="T29" s="12">
        <v>908.52</v>
      </c>
      <c r="U29" s="6">
        <v>3.5</v>
      </c>
      <c r="V29" s="12">
        <v>908.52</v>
      </c>
      <c r="W29" s="6">
        <v>6</v>
      </c>
      <c r="X29" s="12">
        <v>908.57</v>
      </c>
      <c r="Y29" s="6">
        <v>6</v>
      </c>
      <c r="Z29" s="9">
        <v>907.96900000000005</v>
      </c>
    </row>
    <row r="30" spans="1:26" ht="21.75" customHeight="1">
      <c r="A30" s="20" t="s">
        <v>33</v>
      </c>
      <c r="B30" s="2">
        <v>907.40899999999999</v>
      </c>
      <c r="C30" s="6">
        <v>4</v>
      </c>
      <c r="D30" s="2">
        <v>908.06100000000004</v>
      </c>
      <c r="E30" s="6">
        <v>4</v>
      </c>
      <c r="F30" s="2">
        <v>908.05100000000004</v>
      </c>
      <c r="G30" s="6">
        <v>3.5</v>
      </c>
      <c r="H30" s="12">
        <v>908.05100000000004</v>
      </c>
      <c r="I30" s="6">
        <v>3.5</v>
      </c>
      <c r="J30" s="2">
        <v>906.90099999999995</v>
      </c>
      <c r="K30" s="2">
        <v>3.5</v>
      </c>
      <c r="L30" s="21">
        <v>-0.02</v>
      </c>
      <c r="M30" s="2">
        <v>907.39499999999998</v>
      </c>
      <c r="N30" s="2">
        <v>906.971</v>
      </c>
      <c r="O30" s="2">
        <f t="shared" si="0"/>
        <v>-0.42399999999997817</v>
      </c>
      <c r="P30" s="21">
        <v>0.02</v>
      </c>
      <c r="Q30" s="6">
        <v>3.5</v>
      </c>
      <c r="R30" s="2">
        <v>907.04100000000005</v>
      </c>
      <c r="S30" s="6">
        <v>3.5</v>
      </c>
      <c r="T30" s="12">
        <v>908.19100000000003</v>
      </c>
      <c r="U30" s="6">
        <v>3.5</v>
      </c>
      <c r="V30" s="12">
        <v>908.19100000000003</v>
      </c>
      <c r="W30" s="6">
        <v>6</v>
      </c>
      <c r="X30" s="12">
        <v>908.24099999999999</v>
      </c>
      <c r="Y30" s="6">
        <v>6</v>
      </c>
      <c r="Z30" s="9">
        <v>907.71900000000005</v>
      </c>
    </row>
    <row r="31" spans="1:26" ht="21.75" customHeight="1">
      <c r="A31" s="20">
        <v>749</v>
      </c>
      <c r="B31" s="2">
        <v>907.13300000000004</v>
      </c>
      <c r="C31" s="6">
        <v>4</v>
      </c>
      <c r="D31" s="2">
        <v>907.76199999999994</v>
      </c>
      <c r="E31" s="6">
        <v>4</v>
      </c>
      <c r="F31" s="2">
        <v>907.75199999999995</v>
      </c>
      <c r="G31" s="6">
        <v>3.5</v>
      </c>
      <c r="H31" s="12">
        <v>907.75199999999995</v>
      </c>
      <c r="I31" s="6">
        <v>3.5</v>
      </c>
      <c r="J31" s="2">
        <v>906.60199999999998</v>
      </c>
      <c r="K31" s="2">
        <v>3.5</v>
      </c>
      <c r="L31" s="21">
        <v>-0.02</v>
      </c>
      <c r="M31" s="2">
        <v>907.16200000000003</v>
      </c>
      <c r="N31" s="2">
        <v>906.67200000000003</v>
      </c>
      <c r="O31" s="2">
        <f t="shared" si="0"/>
        <v>-0.49000000000000909</v>
      </c>
      <c r="P31" s="21">
        <v>0.02</v>
      </c>
      <c r="Q31" s="6">
        <v>3.5</v>
      </c>
      <c r="R31" s="2">
        <v>906.74199999999996</v>
      </c>
      <c r="S31" s="6">
        <v>3.5</v>
      </c>
      <c r="T31" s="12">
        <v>907.89200000000005</v>
      </c>
      <c r="U31" s="6">
        <v>3.5</v>
      </c>
      <c r="V31" s="12">
        <v>907.89200000000005</v>
      </c>
      <c r="W31" s="6">
        <v>6</v>
      </c>
      <c r="X31" s="12">
        <v>907.94200000000001</v>
      </c>
      <c r="Y31" s="6">
        <v>6</v>
      </c>
      <c r="Z31" s="9">
        <v>907.34100000000001</v>
      </c>
    </row>
    <row r="32" spans="1:26" ht="21.75" customHeight="1">
      <c r="A32" s="20" t="s">
        <v>34</v>
      </c>
      <c r="B32" s="2">
        <v>906.95600000000002</v>
      </c>
      <c r="C32" s="6">
        <v>4</v>
      </c>
      <c r="D32" s="2">
        <v>907.49099999999999</v>
      </c>
      <c r="E32" s="6">
        <v>4</v>
      </c>
      <c r="F32" s="2">
        <v>907.48099999999999</v>
      </c>
      <c r="G32" s="6">
        <v>3.5</v>
      </c>
      <c r="H32" s="12">
        <v>907.48099999999999</v>
      </c>
      <c r="I32" s="6">
        <v>3.5</v>
      </c>
      <c r="J32" s="2">
        <v>906.33100000000002</v>
      </c>
      <c r="K32" s="2">
        <v>3.5</v>
      </c>
      <c r="L32" s="21">
        <v>-0.02</v>
      </c>
      <c r="M32" s="2">
        <v>907.06799999999998</v>
      </c>
      <c r="N32" s="2">
        <v>906.40099999999995</v>
      </c>
      <c r="O32" s="2">
        <f t="shared" si="0"/>
        <v>-0.66700000000003001</v>
      </c>
      <c r="P32" s="21">
        <v>0.02</v>
      </c>
      <c r="Q32" s="6">
        <v>3.5</v>
      </c>
      <c r="R32" s="2">
        <v>906.471</v>
      </c>
      <c r="S32" s="6">
        <v>3.5</v>
      </c>
      <c r="T32" s="12">
        <v>907.62099999999998</v>
      </c>
      <c r="U32" s="6">
        <v>3.5</v>
      </c>
      <c r="V32" s="12">
        <v>907.62099999999998</v>
      </c>
      <c r="W32" s="6">
        <v>6</v>
      </c>
      <c r="X32" s="12">
        <v>907.67100000000005</v>
      </c>
      <c r="Y32" s="6">
        <v>6</v>
      </c>
      <c r="Z32" s="9">
        <v>907.17399999999998</v>
      </c>
    </row>
    <row r="33" spans="1:26" ht="21.75" customHeight="1">
      <c r="A33" s="20">
        <v>750</v>
      </c>
      <c r="B33" s="2">
        <v>906.70399999999995</v>
      </c>
      <c r="C33" s="6">
        <v>3.847</v>
      </c>
      <c r="D33" s="2">
        <v>907.24400000000003</v>
      </c>
      <c r="E33" s="6">
        <v>3.847</v>
      </c>
      <c r="F33" s="2">
        <v>907.23400000000004</v>
      </c>
      <c r="G33" s="6">
        <v>3.347</v>
      </c>
      <c r="H33" s="12">
        <v>907.23400000000004</v>
      </c>
      <c r="I33" s="6">
        <v>3.347</v>
      </c>
      <c r="J33" s="2">
        <v>906.08399999999995</v>
      </c>
      <c r="K33" s="2">
        <v>3.347</v>
      </c>
      <c r="L33" s="21">
        <v>-0.02</v>
      </c>
      <c r="M33" s="2">
        <v>906.85799999999995</v>
      </c>
      <c r="N33" s="2">
        <v>906.15099999999995</v>
      </c>
      <c r="O33" s="2">
        <f t="shared" si="0"/>
        <v>-0.70699999999999363</v>
      </c>
      <c r="P33" s="21">
        <v>0.02</v>
      </c>
      <c r="Q33" s="6">
        <v>3.5</v>
      </c>
      <c r="R33" s="2">
        <v>906.221</v>
      </c>
      <c r="S33" s="6">
        <v>3.5</v>
      </c>
      <c r="T33" s="12">
        <v>907.37099999999998</v>
      </c>
      <c r="U33" s="6">
        <v>3.5</v>
      </c>
      <c r="V33" s="12">
        <v>907.37099999999998</v>
      </c>
      <c r="W33" s="6">
        <v>6</v>
      </c>
      <c r="X33" s="12">
        <v>907.42100000000005</v>
      </c>
      <c r="Y33" s="6">
        <v>6</v>
      </c>
      <c r="Z33" s="9">
        <v>907.09100000000001</v>
      </c>
    </row>
    <row r="34" spans="1:26" ht="21.75" customHeight="1">
      <c r="A34" s="20" t="s">
        <v>35</v>
      </c>
      <c r="B34" s="2">
        <v>906.404</v>
      </c>
      <c r="C34" s="6">
        <v>3.6760000000000002</v>
      </c>
      <c r="D34" s="2">
        <v>907</v>
      </c>
      <c r="E34" s="6">
        <v>3.6760000000000002</v>
      </c>
      <c r="F34" s="2">
        <v>906.99</v>
      </c>
      <c r="G34" s="6">
        <v>3.1760000000000002</v>
      </c>
      <c r="H34" s="12">
        <v>906.99</v>
      </c>
      <c r="I34" s="6">
        <v>3.1760000000000002</v>
      </c>
      <c r="J34" s="2">
        <v>905.84</v>
      </c>
      <c r="K34" s="2">
        <v>3.1760000000000002</v>
      </c>
      <c r="L34" s="21">
        <v>-0.02</v>
      </c>
      <c r="M34" s="2">
        <v>906.47699999999998</v>
      </c>
      <c r="N34" s="2">
        <v>905.90300000000002</v>
      </c>
      <c r="O34" s="2">
        <f t="shared" si="0"/>
        <v>-0.57399999999995543</v>
      </c>
      <c r="P34" s="21">
        <v>0.02</v>
      </c>
      <c r="Q34" s="6">
        <v>3.5</v>
      </c>
      <c r="R34" s="2">
        <v>905.97299999999996</v>
      </c>
      <c r="S34" s="6">
        <v>3.5</v>
      </c>
      <c r="T34" s="12">
        <v>907.12300000000005</v>
      </c>
      <c r="U34" s="6">
        <v>3.5</v>
      </c>
      <c r="V34" s="12">
        <v>907.12300000000005</v>
      </c>
      <c r="W34" s="6">
        <v>6</v>
      </c>
      <c r="X34" s="12">
        <v>907.173</v>
      </c>
      <c r="Y34" s="6">
        <v>6</v>
      </c>
      <c r="Z34" s="9">
        <v>906.96</v>
      </c>
    </row>
    <row r="35" spans="1:26" ht="21.75" customHeight="1">
      <c r="A35" s="20">
        <v>751</v>
      </c>
      <c r="B35" s="2">
        <v>906.28899999999999</v>
      </c>
      <c r="C35" s="6">
        <v>3.504</v>
      </c>
      <c r="D35" s="2">
        <v>906.755</v>
      </c>
      <c r="E35" s="6">
        <v>3.504</v>
      </c>
      <c r="F35" s="2">
        <v>906.745</v>
      </c>
      <c r="G35" s="6">
        <v>3.004</v>
      </c>
      <c r="H35" s="12">
        <v>906.745</v>
      </c>
      <c r="I35" s="6">
        <v>3.004</v>
      </c>
      <c r="J35" s="2">
        <v>905.59500000000003</v>
      </c>
      <c r="K35" s="2">
        <v>3.004</v>
      </c>
      <c r="L35" s="21">
        <v>-0.02</v>
      </c>
      <c r="M35" s="2">
        <v>906.37300000000005</v>
      </c>
      <c r="N35" s="2">
        <v>905.65499999999997</v>
      </c>
      <c r="O35" s="2">
        <f t="shared" si="0"/>
        <v>-0.71800000000007458</v>
      </c>
      <c r="P35" s="21">
        <v>0.02</v>
      </c>
      <c r="Q35" s="6">
        <v>3.5</v>
      </c>
      <c r="R35" s="2">
        <v>905.72500000000002</v>
      </c>
      <c r="S35" s="6">
        <v>3.5</v>
      </c>
      <c r="T35" s="12">
        <v>906.875</v>
      </c>
      <c r="U35" s="6">
        <v>3.5</v>
      </c>
      <c r="V35" s="12">
        <v>906.875</v>
      </c>
      <c r="W35" s="6">
        <v>6</v>
      </c>
      <c r="X35" s="12">
        <v>906.92499999999995</v>
      </c>
      <c r="Y35" s="6">
        <v>6</v>
      </c>
      <c r="Z35" s="9">
        <v>906.50300000000004</v>
      </c>
    </row>
    <row r="36" spans="1:26" ht="21.75" customHeight="1">
      <c r="A36" s="20" t="s">
        <v>36</v>
      </c>
      <c r="B36" s="2">
        <v>906.30100000000004</v>
      </c>
      <c r="C36" s="6">
        <v>3.3319999999999999</v>
      </c>
      <c r="D36" s="2">
        <v>906.51099999999997</v>
      </c>
      <c r="E36" s="6">
        <v>3.3319999999999999</v>
      </c>
      <c r="F36" s="2">
        <v>906.50099999999998</v>
      </c>
      <c r="G36" s="6">
        <v>2.8319999999999999</v>
      </c>
      <c r="H36" s="12">
        <v>906.50099999999998</v>
      </c>
      <c r="I36" s="6">
        <v>2.8319999999999999</v>
      </c>
      <c r="J36" s="2">
        <v>905.351</v>
      </c>
      <c r="K36" s="2">
        <v>2.8319999999999999</v>
      </c>
      <c r="L36" s="21">
        <v>-0.02</v>
      </c>
      <c r="M36" s="2">
        <v>906.31799999999998</v>
      </c>
      <c r="N36" s="2">
        <v>905.40700000000004</v>
      </c>
      <c r="O36" s="2">
        <f t="shared" si="0"/>
        <v>-0.91099999999994452</v>
      </c>
      <c r="P36" s="21">
        <v>0.02</v>
      </c>
      <c r="Q36" s="6">
        <v>3.4590000000000001</v>
      </c>
      <c r="R36" s="2">
        <v>905.47699999999998</v>
      </c>
      <c r="S36" s="6">
        <v>3.4590000000000001</v>
      </c>
      <c r="T36" s="12">
        <v>906.62699999999995</v>
      </c>
      <c r="U36" s="6">
        <v>3.4590000000000001</v>
      </c>
      <c r="V36" s="12">
        <v>906.62699999999995</v>
      </c>
      <c r="W36" s="6">
        <v>5.9589999999999996</v>
      </c>
      <c r="X36" s="12">
        <v>906.67700000000002</v>
      </c>
      <c r="Y36" s="6">
        <v>5.9589999999999996</v>
      </c>
      <c r="Z36" s="9">
        <v>906.06100000000004</v>
      </c>
    </row>
    <row r="37" spans="1:26" ht="21.75" customHeight="1">
      <c r="A37" s="20">
        <v>752</v>
      </c>
      <c r="B37" s="2">
        <v>906.23099999999999</v>
      </c>
      <c r="C37" s="6">
        <v>3.3540000000000001</v>
      </c>
      <c r="D37" s="2">
        <v>906.26199999999994</v>
      </c>
      <c r="E37" s="6">
        <v>3.3540000000000001</v>
      </c>
      <c r="F37" s="2">
        <v>906.25199999999995</v>
      </c>
      <c r="G37" s="6">
        <v>2.8540000000000001</v>
      </c>
      <c r="H37" s="2">
        <v>906.25199999999995</v>
      </c>
      <c r="I37" s="6">
        <v>2.8540000000000001</v>
      </c>
      <c r="J37" s="2">
        <v>905.10199999999998</v>
      </c>
      <c r="K37" s="2">
        <v>2.8540000000000001</v>
      </c>
      <c r="L37" s="21">
        <v>-0.02</v>
      </c>
      <c r="M37" s="2">
        <v>906.27</v>
      </c>
      <c r="N37" s="2">
        <v>905.15899999999999</v>
      </c>
      <c r="O37" s="2">
        <f t="shared" si="0"/>
        <v>-1.11099999999999</v>
      </c>
      <c r="P37" s="21">
        <v>0.02</v>
      </c>
      <c r="Q37" s="6">
        <v>3.145</v>
      </c>
      <c r="R37" s="2">
        <v>905.22199999999998</v>
      </c>
      <c r="S37" s="6">
        <v>3.145</v>
      </c>
      <c r="T37" s="2">
        <v>906.37199999999996</v>
      </c>
      <c r="U37" s="6">
        <v>3.145</v>
      </c>
      <c r="V37" s="2">
        <v>906.37199999999996</v>
      </c>
      <c r="W37" s="6">
        <v>5.6449999999999996</v>
      </c>
      <c r="X37" s="2">
        <v>906.42200000000003</v>
      </c>
      <c r="Y37" s="6">
        <v>5.6449999999999996</v>
      </c>
      <c r="Z37" s="9">
        <v>906.12400000000002</v>
      </c>
    </row>
    <row r="38" spans="1:26" ht="21.75" customHeight="1">
      <c r="A38" s="20" t="s">
        <v>37</v>
      </c>
      <c r="B38" s="2" t="s">
        <v>105</v>
      </c>
      <c r="C38" s="6" t="s">
        <v>105</v>
      </c>
      <c r="D38" s="2" t="s">
        <v>105</v>
      </c>
      <c r="E38" s="6" t="s">
        <v>105</v>
      </c>
      <c r="F38" s="2" t="s">
        <v>105</v>
      </c>
      <c r="G38" s="6" t="s">
        <v>105</v>
      </c>
      <c r="H38" s="2" t="s">
        <v>105</v>
      </c>
      <c r="I38" s="6" t="s">
        <v>105</v>
      </c>
      <c r="J38" s="2" t="s">
        <v>105</v>
      </c>
      <c r="K38" s="2" t="s">
        <v>105</v>
      </c>
      <c r="L38" s="21" t="s">
        <v>105</v>
      </c>
      <c r="M38" s="2" t="s">
        <v>105</v>
      </c>
      <c r="N38" s="2" t="s">
        <v>105</v>
      </c>
      <c r="O38" s="2" t="s">
        <v>105</v>
      </c>
      <c r="P38" s="21" t="s">
        <v>105</v>
      </c>
      <c r="Q38" s="6" t="s">
        <v>105</v>
      </c>
      <c r="R38" s="2" t="s">
        <v>105</v>
      </c>
      <c r="S38" s="6" t="s">
        <v>105</v>
      </c>
      <c r="T38" s="2" t="s">
        <v>105</v>
      </c>
      <c r="U38" s="6" t="s">
        <v>105</v>
      </c>
      <c r="V38" s="2" t="s">
        <v>105</v>
      </c>
      <c r="W38" s="6" t="s">
        <v>105</v>
      </c>
      <c r="X38" s="2" t="s">
        <v>105</v>
      </c>
      <c r="Y38" s="6" t="s">
        <v>105</v>
      </c>
      <c r="Z38" s="9" t="s">
        <v>105</v>
      </c>
    </row>
    <row r="39" spans="1:26" ht="21.75" customHeight="1">
      <c r="A39" s="20">
        <v>753</v>
      </c>
      <c r="B39" s="2" t="s">
        <v>105</v>
      </c>
      <c r="C39" s="6" t="s">
        <v>105</v>
      </c>
      <c r="D39" s="2" t="s">
        <v>105</v>
      </c>
      <c r="E39" s="6" t="s">
        <v>105</v>
      </c>
      <c r="F39" s="2" t="s">
        <v>105</v>
      </c>
      <c r="G39" s="6" t="s">
        <v>105</v>
      </c>
      <c r="H39" s="2" t="s">
        <v>105</v>
      </c>
      <c r="I39" s="6" t="s">
        <v>105</v>
      </c>
      <c r="J39" s="2" t="s">
        <v>105</v>
      </c>
      <c r="K39" s="2" t="s">
        <v>105</v>
      </c>
      <c r="L39" s="21" t="s">
        <v>105</v>
      </c>
      <c r="M39" s="2" t="s">
        <v>105</v>
      </c>
      <c r="N39" s="2" t="s">
        <v>105</v>
      </c>
      <c r="O39" s="2" t="s">
        <v>105</v>
      </c>
      <c r="P39" s="21" t="s">
        <v>105</v>
      </c>
      <c r="Q39" s="6" t="s">
        <v>105</v>
      </c>
      <c r="R39" s="2" t="s">
        <v>105</v>
      </c>
      <c r="S39" s="6" t="s">
        <v>105</v>
      </c>
      <c r="T39" s="2" t="s">
        <v>105</v>
      </c>
      <c r="U39" s="6" t="s">
        <v>105</v>
      </c>
      <c r="V39" s="2" t="s">
        <v>105</v>
      </c>
      <c r="W39" s="6" t="s">
        <v>105</v>
      </c>
      <c r="X39" s="2" t="s">
        <v>105</v>
      </c>
      <c r="Y39" s="6" t="s">
        <v>105</v>
      </c>
      <c r="Z39" s="9" t="s">
        <v>105</v>
      </c>
    </row>
    <row r="40" spans="1:26" ht="21.75" customHeight="1">
      <c r="A40" s="20" t="s">
        <v>38</v>
      </c>
      <c r="B40" s="2">
        <v>905.87400000000002</v>
      </c>
      <c r="C40" s="6">
        <v>3.1829999999999998</v>
      </c>
      <c r="D40" s="2">
        <v>905.52200000000005</v>
      </c>
      <c r="E40" s="6">
        <v>3.1829999999999998</v>
      </c>
      <c r="F40" s="2">
        <v>905.51199999999994</v>
      </c>
      <c r="G40" s="6">
        <v>2.6829999999999998</v>
      </c>
      <c r="H40" s="2">
        <v>905.51199999999994</v>
      </c>
      <c r="I40" s="6">
        <v>2.6829999999999998</v>
      </c>
      <c r="J40" s="2">
        <v>904.36199999999997</v>
      </c>
      <c r="K40" s="2">
        <v>2.6829999999999998</v>
      </c>
      <c r="L40" s="21">
        <v>-0.02</v>
      </c>
      <c r="M40" s="2">
        <v>905.91399999999999</v>
      </c>
      <c r="N40" s="2">
        <v>904.41499999999996</v>
      </c>
      <c r="O40" s="2">
        <f t="shared" si="0"/>
        <v>-1.4990000000000236</v>
      </c>
      <c r="P40" s="21">
        <v>0.02</v>
      </c>
      <c r="Q40" s="6">
        <v>2.4929999999999999</v>
      </c>
      <c r="R40" s="2">
        <v>904.46500000000003</v>
      </c>
      <c r="S40" s="6">
        <v>2.4929999999999999</v>
      </c>
      <c r="T40" s="2">
        <v>905.61500000000001</v>
      </c>
      <c r="U40" s="6">
        <v>2.4929999999999999</v>
      </c>
      <c r="V40" s="2">
        <v>905.61500000000001</v>
      </c>
      <c r="W40" s="6">
        <v>4.9930000000000003</v>
      </c>
      <c r="X40" s="2">
        <v>905.66499999999996</v>
      </c>
      <c r="Y40" s="6">
        <v>4.9930000000000003</v>
      </c>
      <c r="Z40" s="9">
        <v>906.01099999999997</v>
      </c>
    </row>
    <row r="41" spans="1:26" ht="21.75" customHeight="1">
      <c r="A41" s="20">
        <v>754</v>
      </c>
      <c r="B41" s="2">
        <v>905.59699999999998</v>
      </c>
      <c r="C41" s="6">
        <v>3.097</v>
      </c>
      <c r="D41" s="2">
        <v>905.27499999999998</v>
      </c>
      <c r="E41" s="6">
        <v>3.097</v>
      </c>
      <c r="F41" s="2">
        <v>905.26499999999999</v>
      </c>
      <c r="G41" s="6">
        <v>2.597</v>
      </c>
      <c r="H41" s="2">
        <v>905.26499999999999</v>
      </c>
      <c r="I41" s="6">
        <v>2.597</v>
      </c>
      <c r="J41" s="2">
        <v>904.11500000000001</v>
      </c>
      <c r="K41" s="2">
        <v>2.597</v>
      </c>
      <c r="L41" s="21">
        <v>-0.02</v>
      </c>
      <c r="M41" s="2">
        <v>905.53499999999997</v>
      </c>
      <c r="N41" s="2">
        <v>904.16700000000003</v>
      </c>
      <c r="O41" s="2">
        <f t="shared" si="0"/>
        <v>-1.3679999999999382</v>
      </c>
      <c r="P41" s="21">
        <v>0.02</v>
      </c>
      <c r="Q41" s="6">
        <v>2.5</v>
      </c>
      <c r="R41" s="2">
        <v>904.21699999999998</v>
      </c>
      <c r="S41" s="6">
        <v>2.5</v>
      </c>
      <c r="T41" s="2">
        <v>905.36699999999996</v>
      </c>
      <c r="U41" s="6">
        <v>2.5</v>
      </c>
      <c r="V41" s="2">
        <v>905.36699999999996</v>
      </c>
      <c r="W41" s="6">
        <v>5</v>
      </c>
      <c r="X41" s="2">
        <v>905.41700000000003</v>
      </c>
      <c r="Y41" s="6">
        <v>5</v>
      </c>
      <c r="Z41" s="9">
        <v>905.57</v>
      </c>
    </row>
    <row r="42" spans="1:26" ht="21.75" customHeight="1">
      <c r="A42" s="20" t="s">
        <v>39</v>
      </c>
      <c r="B42" s="2">
        <v>905.10500000000002</v>
      </c>
      <c r="C42" s="6">
        <v>3.0110000000000001</v>
      </c>
      <c r="D42" s="2">
        <v>905.029</v>
      </c>
      <c r="E42" s="6">
        <v>3.0110000000000001</v>
      </c>
      <c r="F42" s="2">
        <v>905.01900000000001</v>
      </c>
      <c r="G42" s="6">
        <v>2.5110000000000001</v>
      </c>
      <c r="H42" s="2">
        <v>905.01900000000001</v>
      </c>
      <c r="I42" s="6">
        <v>2.5110000000000001</v>
      </c>
      <c r="J42" s="2">
        <v>903.86900000000003</v>
      </c>
      <c r="K42" s="2">
        <v>2.5110000000000001</v>
      </c>
      <c r="L42" s="21">
        <v>-0.02</v>
      </c>
      <c r="M42" s="2">
        <v>905.16099999999994</v>
      </c>
      <c r="N42" s="2">
        <v>903.91899999999998</v>
      </c>
      <c r="O42" s="2">
        <f t="shared" si="0"/>
        <v>-1.2419999999999618</v>
      </c>
      <c r="P42" s="21">
        <v>0.02</v>
      </c>
      <c r="Q42" s="6">
        <v>2.5</v>
      </c>
      <c r="R42" s="2">
        <v>903.96900000000005</v>
      </c>
      <c r="S42" s="6">
        <v>2.5</v>
      </c>
      <c r="T42" s="2">
        <v>905.11900000000003</v>
      </c>
      <c r="U42" s="6">
        <v>2.5</v>
      </c>
      <c r="V42" s="2">
        <v>905.11900000000003</v>
      </c>
      <c r="W42" s="6">
        <v>5</v>
      </c>
      <c r="X42" s="2">
        <v>905.16899999999998</v>
      </c>
      <c r="Y42" s="6">
        <v>5</v>
      </c>
      <c r="Z42" s="9">
        <v>905.12900000000002</v>
      </c>
    </row>
    <row r="43" spans="1:26" ht="21.75" customHeight="1">
      <c r="A43" s="20">
        <v>755</v>
      </c>
      <c r="B43" s="2">
        <v>904.83500000000004</v>
      </c>
      <c r="C43" s="6">
        <v>3</v>
      </c>
      <c r="D43" s="2">
        <v>904.78099999999995</v>
      </c>
      <c r="E43" s="6">
        <v>3</v>
      </c>
      <c r="F43" s="2">
        <v>904.77099999999996</v>
      </c>
      <c r="G43" s="6">
        <v>2.5</v>
      </c>
      <c r="H43" s="2">
        <v>904.77099999999996</v>
      </c>
      <c r="I43" s="6">
        <v>2.5</v>
      </c>
      <c r="J43" s="2">
        <v>903.62099999999998</v>
      </c>
      <c r="K43" s="2">
        <v>2.5</v>
      </c>
      <c r="L43" s="21">
        <v>-0.02</v>
      </c>
      <c r="M43" s="2">
        <v>904.82299999999998</v>
      </c>
      <c r="N43" s="2">
        <v>903.67100000000005</v>
      </c>
      <c r="O43" s="2">
        <f t="shared" si="0"/>
        <v>-1.15199999999993</v>
      </c>
      <c r="P43" s="21">
        <v>0.02</v>
      </c>
      <c r="Q43" s="6">
        <v>2.5</v>
      </c>
      <c r="R43" s="2">
        <v>903.721</v>
      </c>
      <c r="S43" s="6">
        <v>2.5</v>
      </c>
      <c r="T43" s="2">
        <v>904.87099999999998</v>
      </c>
      <c r="U43" s="6">
        <v>2.5</v>
      </c>
      <c r="V43" s="2">
        <v>904.87099999999998</v>
      </c>
      <c r="W43" s="6">
        <v>5</v>
      </c>
      <c r="X43" s="2">
        <v>904.92100000000005</v>
      </c>
      <c r="Y43" s="6">
        <v>5</v>
      </c>
      <c r="Z43" s="9">
        <v>904.75699999999995</v>
      </c>
    </row>
    <row r="44" spans="1:26" ht="21.75" customHeight="1">
      <c r="A44" s="20" t="s">
        <v>40</v>
      </c>
      <c r="B44" s="2">
        <v>904.40499999999997</v>
      </c>
      <c r="C44" s="6">
        <v>3</v>
      </c>
      <c r="D44" s="2">
        <v>904.53300000000002</v>
      </c>
      <c r="E44" s="6">
        <v>3</v>
      </c>
      <c r="F44" s="2">
        <v>904.52300000000002</v>
      </c>
      <c r="G44" s="6">
        <v>2.5</v>
      </c>
      <c r="H44" s="2">
        <v>904.52300000000002</v>
      </c>
      <c r="I44" s="6">
        <v>2.5</v>
      </c>
      <c r="J44" s="2">
        <v>903.37300000000005</v>
      </c>
      <c r="K44" s="2">
        <v>2.5</v>
      </c>
      <c r="L44" s="21">
        <v>-0.02</v>
      </c>
      <c r="M44" s="2">
        <v>904.45899999999995</v>
      </c>
      <c r="N44" s="2">
        <v>903.423</v>
      </c>
      <c r="O44" s="2">
        <f t="shared" si="0"/>
        <v>-1.0359999999999445</v>
      </c>
      <c r="P44" s="21">
        <v>0.02</v>
      </c>
      <c r="Q44" s="6">
        <v>2.5</v>
      </c>
      <c r="R44" s="2">
        <v>903.47299999999996</v>
      </c>
      <c r="S44" s="6">
        <v>2.5</v>
      </c>
      <c r="T44" s="2">
        <v>904.62300000000005</v>
      </c>
      <c r="U44" s="6">
        <v>2.5</v>
      </c>
      <c r="V44" s="2">
        <v>904.62300000000005</v>
      </c>
      <c r="W44" s="6">
        <v>5</v>
      </c>
      <c r="X44" s="2">
        <v>904.673</v>
      </c>
      <c r="Y44" s="6">
        <v>5</v>
      </c>
      <c r="Z44" s="9">
        <v>904.40800000000002</v>
      </c>
    </row>
    <row r="45" spans="1:26" ht="21.75" customHeight="1">
      <c r="A45" s="20">
        <v>756</v>
      </c>
      <c r="B45" s="2">
        <v>904.11900000000003</v>
      </c>
      <c r="C45" s="6">
        <v>3</v>
      </c>
      <c r="D45" s="2">
        <v>904.28499999999997</v>
      </c>
      <c r="E45" s="6">
        <v>3</v>
      </c>
      <c r="F45" s="2">
        <v>904.27499999999998</v>
      </c>
      <c r="G45" s="6">
        <v>2.5</v>
      </c>
      <c r="H45" s="2">
        <v>904.27499999999998</v>
      </c>
      <c r="I45" s="6">
        <v>2.5</v>
      </c>
      <c r="J45" s="2">
        <v>903.125</v>
      </c>
      <c r="K45" s="2">
        <v>2.5</v>
      </c>
      <c r="L45" s="21">
        <v>-0.02</v>
      </c>
      <c r="M45" s="2">
        <v>904.149</v>
      </c>
      <c r="N45" s="2">
        <v>903.17499999999995</v>
      </c>
      <c r="O45" s="2">
        <f t="shared" si="0"/>
        <v>-0.97400000000004638</v>
      </c>
      <c r="P45" s="21">
        <v>0.02</v>
      </c>
      <c r="Q45" s="6">
        <v>2.5</v>
      </c>
      <c r="R45" s="2">
        <v>903.22500000000002</v>
      </c>
      <c r="S45" s="6">
        <v>2.5</v>
      </c>
      <c r="T45" s="2">
        <v>904.375</v>
      </c>
      <c r="U45" s="6">
        <v>2.5</v>
      </c>
      <c r="V45" s="2">
        <v>904.375</v>
      </c>
      <c r="W45" s="6">
        <v>5</v>
      </c>
      <c r="X45" s="2">
        <v>904.42499999999995</v>
      </c>
      <c r="Y45" s="6">
        <v>5</v>
      </c>
      <c r="Z45" s="9">
        <v>904.07899999999995</v>
      </c>
    </row>
    <row r="46" spans="1:26" ht="21.75" customHeight="1">
      <c r="A46" s="20" t="s">
        <v>41</v>
      </c>
      <c r="B46" s="2">
        <v>903.73599999999999</v>
      </c>
      <c r="C46" s="6">
        <v>3</v>
      </c>
      <c r="D46" s="2">
        <v>904.03700000000003</v>
      </c>
      <c r="E46" s="6">
        <v>3</v>
      </c>
      <c r="F46" s="2">
        <v>904.02700000000004</v>
      </c>
      <c r="G46" s="6">
        <v>2.5</v>
      </c>
      <c r="H46" s="2">
        <v>904.02700000000004</v>
      </c>
      <c r="I46" s="6">
        <v>2.5</v>
      </c>
      <c r="J46" s="2">
        <v>902.87699999999995</v>
      </c>
      <c r="K46" s="2">
        <v>2.5</v>
      </c>
      <c r="L46" s="21">
        <v>-0.02</v>
      </c>
      <c r="M46" s="2">
        <v>903.85599999999999</v>
      </c>
      <c r="N46" s="2">
        <v>902.92700000000002</v>
      </c>
      <c r="O46" s="2">
        <f t="shared" si="0"/>
        <v>-0.92899999999997362</v>
      </c>
      <c r="P46" s="21">
        <v>0.02</v>
      </c>
      <c r="Q46" s="6">
        <v>2.5</v>
      </c>
      <c r="R46" s="2">
        <v>902.97699999999998</v>
      </c>
      <c r="S46" s="6">
        <v>2.5</v>
      </c>
      <c r="T46" s="2">
        <v>904.12699999999995</v>
      </c>
      <c r="U46" s="6">
        <v>2.5</v>
      </c>
      <c r="V46" s="2">
        <v>904.12699999999995</v>
      </c>
      <c r="W46" s="6">
        <v>5</v>
      </c>
      <c r="X46" s="2">
        <v>904.17700000000002</v>
      </c>
      <c r="Y46" s="6">
        <v>5</v>
      </c>
      <c r="Z46" s="9">
        <v>903.77200000000005</v>
      </c>
    </row>
    <row r="47" spans="1:26" ht="21.75" customHeight="1" thickBot="1">
      <c r="A47" s="22">
        <v>757</v>
      </c>
      <c r="B47" s="4">
        <v>903.44500000000005</v>
      </c>
      <c r="C47" s="7">
        <v>3</v>
      </c>
      <c r="D47" s="4">
        <v>903.78899999999999</v>
      </c>
      <c r="E47" s="7">
        <v>3</v>
      </c>
      <c r="F47" s="4">
        <v>903.779</v>
      </c>
      <c r="G47" s="7">
        <v>2.5</v>
      </c>
      <c r="H47" s="4">
        <v>903.779</v>
      </c>
      <c r="I47" s="7">
        <v>2.5</v>
      </c>
      <c r="J47" s="4">
        <v>902.62900000000002</v>
      </c>
      <c r="K47" s="4">
        <v>2.5</v>
      </c>
      <c r="L47" s="25">
        <v>-0.02</v>
      </c>
      <c r="M47" s="4">
        <v>903.52099999999996</v>
      </c>
      <c r="N47" s="4">
        <v>902.67899999999997</v>
      </c>
      <c r="O47" s="4">
        <f t="shared" si="0"/>
        <v>-0.84199999999998454</v>
      </c>
      <c r="P47" s="25">
        <v>0.02</v>
      </c>
      <c r="Q47" s="7">
        <v>2.5</v>
      </c>
      <c r="R47" s="4">
        <v>902.72900000000004</v>
      </c>
      <c r="S47" s="7">
        <v>2.5</v>
      </c>
      <c r="T47" s="4">
        <v>903.87900000000002</v>
      </c>
      <c r="U47" s="7">
        <v>2.5</v>
      </c>
      <c r="V47" s="4">
        <v>903.87900000000002</v>
      </c>
      <c r="W47" s="7">
        <v>5</v>
      </c>
      <c r="X47" s="4">
        <v>903.92899999999997</v>
      </c>
      <c r="Y47" s="7">
        <v>5</v>
      </c>
      <c r="Z47" s="10">
        <v>903.45399999999995</v>
      </c>
    </row>
    <row r="48" spans="1:26" ht="21.75" customHeight="1">
      <c r="A48" s="23" t="s">
        <v>42</v>
      </c>
      <c r="B48" s="5">
        <v>903.19799999999998</v>
      </c>
      <c r="C48" s="15">
        <v>3</v>
      </c>
      <c r="D48" s="5">
        <v>903.54100000000005</v>
      </c>
      <c r="E48" s="15">
        <v>3</v>
      </c>
      <c r="F48" s="5">
        <v>903.53099999999995</v>
      </c>
      <c r="G48" s="15">
        <v>2.5</v>
      </c>
      <c r="H48" s="5">
        <v>903.53099999999995</v>
      </c>
      <c r="I48" s="15">
        <v>2.5</v>
      </c>
      <c r="J48" s="5">
        <v>902.38099999999997</v>
      </c>
      <c r="K48" s="5">
        <v>2.5</v>
      </c>
      <c r="L48" s="24">
        <v>-0.02</v>
      </c>
      <c r="M48" s="5">
        <v>903.173</v>
      </c>
      <c r="N48" s="5">
        <v>902.43100000000004</v>
      </c>
      <c r="O48" s="5">
        <f t="shared" si="0"/>
        <v>-0.7419999999999618</v>
      </c>
      <c r="P48" s="24">
        <v>0.02</v>
      </c>
      <c r="Q48" s="15">
        <v>2.5</v>
      </c>
      <c r="R48" s="5">
        <v>902.48099999999999</v>
      </c>
      <c r="S48" s="15">
        <v>2.5</v>
      </c>
      <c r="T48" s="5">
        <v>903.63099999999997</v>
      </c>
      <c r="U48" s="15">
        <v>2.5</v>
      </c>
      <c r="V48" s="5">
        <v>903.63099999999997</v>
      </c>
      <c r="W48" s="15">
        <v>5</v>
      </c>
      <c r="X48" s="5">
        <v>903.68100000000004</v>
      </c>
      <c r="Y48" s="15">
        <v>5</v>
      </c>
      <c r="Z48" s="11">
        <v>903.101</v>
      </c>
    </row>
    <row r="49" spans="1:26" ht="21.75" customHeight="1">
      <c r="A49" s="20">
        <v>758</v>
      </c>
      <c r="B49" s="2">
        <v>903.00099999999998</v>
      </c>
      <c r="C49" s="6">
        <v>3</v>
      </c>
      <c r="D49" s="2">
        <v>903.29300000000001</v>
      </c>
      <c r="E49" s="6">
        <v>3</v>
      </c>
      <c r="F49" s="2">
        <v>903.28300000000002</v>
      </c>
      <c r="G49" s="6">
        <v>2.5</v>
      </c>
      <c r="H49" s="2">
        <v>903.28300000000002</v>
      </c>
      <c r="I49" s="6">
        <v>2.5</v>
      </c>
      <c r="J49" s="2">
        <v>902.13300000000004</v>
      </c>
      <c r="K49" s="2">
        <v>2.5</v>
      </c>
      <c r="L49" s="21">
        <v>-0.02</v>
      </c>
      <c r="M49" s="2">
        <v>902.87800000000004</v>
      </c>
      <c r="N49" s="2">
        <v>902.18299999999999</v>
      </c>
      <c r="O49" s="2">
        <f t="shared" si="0"/>
        <v>-0.69500000000005002</v>
      </c>
      <c r="P49" s="21">
        <v>0.02</v>
      </c>
      <c r="Q49" s="6">
        <v>2.5</v>
      </c>
      <c r="R49" s="2">
        <v>902.23299999999995</v>
      </c>
      <c r="S49" s="6">
        <v>2.5</v>
      </c>
      <c r="T49" s="2">
        <v>903.38300000000004</v>
      </c>
      <c r="U49" s="6">
        <v>2.5</v>
      </c>
      <c r="V49" s="2">
        <v>903.38300000000004</v>
      </c>
      <c r="W49" s="6">
        <v>5</v>
      </c>
      <c r="X49" s="2">
        <v>903.43299999999999</v>
      </c>
      <c r="Y49" s="6">
        <v>5</v>
      </c>
      <c r="Z49" s="9">
        <v>902.83500000000004</v>
      </c>
    </row>
    <row r="50" spans="1:26" ht="21.75" customHeight="1">
      <c r="A50" s="20" t="s">
        <v>43</v>
      </c>
      <c r="B50" s="2">
        <v>902.89200000000005</v>
      </c>
      <c r="C50" s="6">
        <v>3</v>
      </c>
      <c r="D50" s="2">
        <v>903.04499999999996</v>
      </c>
      <c r="E50" s="6">
        <v>3</v>
      </c>
      <c r="F50" s="2">
        <v>903.03499999999997</v>
      </c>
      <c r="G50" s="6">
        <v>2.5</v>
      </c>
      <c r="H50" s="2">
        <v>903.03499999999997</v>
      </c>
      <c r="I50" s="6">
        <v>2.5</v>
      </c>
      <c r="J50" s="2">
        <v>901.88499999999999</v>
      </c>
      <c r="K50" s="2">
        <v>2.5</v>
      </c>
      <c r="L50" s="21">
        <v>-0.02</v>
      </c>
      <c r="M50" s="2">
        <v>902.62900000000002</v>
      </c>
      <c r="N50" s="2">
        <v>901.93499999999995</v>
      </c>
      <c r="O50" s="2">
        <f t="shared" si="0"/>
        <v>-0.69400000000007367</v>
      </c>
      <c r="P50" s="21">
        <v>0.02</v>
      </c>
      <c r="Q50" s="6">
        <v>2.5</v>
      </c>
      <c r="R50" s="2">
        <v>901.98500000000001</v>
      </c>
      <c r="S50" s="6">
        <v>2.5</v>
      </c>
      <c r="T50" s="2">
        <v>903.13499999999999</v>
      </c>
      <c r="U50" s="6">
        <v>2.5</v>
      </c>
      <c r="V50" s="2">
        <v>903.13499999999999</v>
      </c>
      <c r="W50" s="6">
        <v>5</v>
      </c>
      <c r="X50" s="2">
        <v>903.18499999999995</v>
      </c>
      <c r="Y50" s="6">
        <v>5</v>
      </c>
      <c r="Z50" s="9">
        <v>902.53899999999999</v>
      </c>
    </row>
    <row r="51" spans="1:26" ht="21.75" customHeight="1">
      <c r="A51" s="20">
        <v>759</v>
      </c>
      <c r="B51" s="2">
        <v>902.70500000000004</v>
      </c>
      <c r="C51" s="6">
        <v>3</v>
      </c>
      <c r="D51" s="2">
        <v>902.79700000000003</v>
      </c>
      <c r="E51" s="6">
        <v>3</v>
      </c>
      <c r="F51" s="2">
        <v>902.78700000000003</v>
      </c>
      <c r="G51" s="6">
        <v>2.5</v>
      </c>
      <c r="H51" s="2">
        <v>902.78700000000003</v>
      </c>
      <c r="I51" s="6">
        <v>2.5</v>
      </c>
      <c r="J51" s="2">
        <v>901.63699999999994</v>
      </c>
      <c r="K51" s="2">
        <v>2.5</v>
      </c>
      <c r="L51" s="21">
        <v>-0.02</v>
      </c>
      <c r="M51" s="2">
        <v>902.40499999999997</v>
      </c>
      <c r="N51" s="2">
        <v>901.68700000000001</v>
      </c>
      <c r="O51" s="2">
        <f t="shared" si="0"/>
        <v>-0.71799999999996089</v>
      </c>
      <c r="P51" s="21">
        <v>0.02</v>
      </c>
      <c r="Q51" s="6">
        <v>2.5</v>
      </c>
      <c r="R51" s="2">
        <v>901.73699999999997</v>
      </c>
      <c r="S51" s="6">
        <v>2.5</v>
      </c>
      <c r="T51" s="2">
        <v>902.88699999999994</v>
      </c>
      <c r="U51" s="6">
        <v>2.5</v>
      </c>
      <c r="V51" s="2">
        <v>902.88699999999994</v>
      </c>
      <c r="W51" s="6">
        <v>5</v>
      </c>
      <c r="X51" s="2">
        <v>902.93700000000001</v>
      </c>
      <c r="Y51" s="6">
        <v>5</v>
      </c>
      <c r="Z51" s="9">
        <v>902.29</v>
      </c>
    </row>
    <row r="52" spans="1:26" ht="21.75" customHeight="1">
      <c r="A52" s="20" t="s">
        <v>44</v>
      </c>
      <c r="B52" s="2">
        <v>902.298</v>
      </c>
      <c r="C52" s="6">
        <v>3</v>
      </c>
      <c r="D52" s="2">
        <v>902.54899999999998</v>
      </c>
      <c r="E52" s="6">
        <v>3</v>
      </c>
      <c r="F52" s="2">
        <v>902.53899999999999</v>
      </c>
      <c r="G52" s="6">
        <v>2.5</v>
      </c>
      <c r="H52" s="2">
        <v>902.53899999999999</v>
      </c>
      <c r="I52" s="6">
        <v>2.5</v>
      </c>
      <c r="J52" s="2">
        <v>901.38900000000001</v>
      </c>
      <c r="K52" s="2">
        <v>2.5</v>
      </c>
      <c r="L52" s="21">
        <v>-0.02</v>
      </c>
      <c r="M52" s="2">
        <v>902.20299999999997</v>
      </c>
      <c r="N52" s="2">
        <v>901.43899999999996</v>
      </c>
      <c r="O52" s="2">
        <f t="shared" si="0"/>
        <v>-0.76400000000001</v>
      </c>
      <c r="P52" s="21">
        <v>0.02</v>
      </c>
      <c r="Q52" s="6">
        <v>2.5</v>
      </c>
      <c r="R52" s="2">
        <v>901.48900000000003</v>
      </c>
      <c r="S52" s="6">
        <v>2.5</v>
      </c>
      <c r="T52" s="2">
        <v>902.63900000000001</v>
      </c>
      <c r="U52" s="6">
        <v>2.5</v>
      </c>
      <c r="V52" s="2">
        <v>902.63900000000001</v>
      </c>
      <c r="W52" s="6">
        <v>5</v>
      </c>
      <c r="X52" s="2">
        <v>902.68899999999996</v>
      </c>
      <c r="Y52" s="6">
        <v>5</v>
      </c>
      <c r="Z52" s="9">
        <v>902.09</v>
      </c>
    </row>
    <row r="53" spans="1:26" ht="21.75" customHeight="1">
      <c r="A53" s="20">
        <v>760</v>
      </c>
      <c r="B53" s="2">
        <v>902.10199999999998</v>
      </c>
      <c r="C53" s="6">
        <v>3</v>
      </c>
      <c r="D53" s="2">
        <v>902.30100000000004</v>
      </c>
      <c r="E53" s="6">
        <v>3</v>
      </c>
      <c r="F53" s="2">
        <v>902.29100000000005</v>
      </c>
      <c r="G53" s="6">
        <v>2.5</v>
      </c>
      <c r="H53" s="2">
        <v>902.29100000000005</v>
      </c>
      <c r="I53" s="6">
        <v>2.5</v>
      </c>
      <c r="J53" s="2">
        <v>901.14099999999996</v>
      </c>
      <c r="K53" s="2">
        <v>2.5</v>
      </c>
      <c r="L53" s="21">
        <v>-0.02</v>
      </c>
      <c r="M53" s="2">
        <v>901.97699999999998</v>
      </c>
      <c r="N53" s="2">
        <v>901.19100000000003</v>
      </c>
      <c r="O53" s="2">
        <f t="shared" si="0"/>
        <v>-0.78599999999994452</v>
      </c>
      <c r="P53" s="21">
        <v>0.02</v>
      </c>
      <c r="Q53" s="6">
        <v>2.5310000000000001</v>
      </c>
      <c r="R53" s="2">
        <v>901.24199999999996</v>
      </c>
      <c r="S53" s="6">
        <v>2.5310000000000001</v>
      </c>
      <c r="T53" s="2">
        <v>902.39200000000005</v>
      </c>
      <c r="U53" s="6">
        <v>2.5310000000000001</v>
      </c>
      <c r="V53" s="2">
        <v>902.39200000000005</v>
      </c>
      <c r="W53" s="6">
        <v>5.0309999999999997</v>
      </c>
      <c r="X53" s="2">
        <v>902.44200000000001</v>
      </c>
      <c r="Y53" s="6">
        <v>5.0309999999999997</v>
      </c>
      <c r="Z53" s="9">
        <v>901.83799999999997</v>
      </c>
    </row>
    <row r="54" spans="1:26" ht="21.75" customHeight="1">
      <c r="A54" s="20" t="s">
        <v>45</v>
      </c>
      <c r="B54" s="2">
        <v>901.91899999999998</v>
      </c>
      <c r="C54" s="6">
        <v>3.004</v>
      </c>
      <c r="D54" s="2">
        <v>902.053</v>
      </c>
      <c r="E54" s="6">
        <v>3.004</v>
      </c>
      <c r="F54" s="2">
        <v>902.04300000000001</v>
      </c>
      <c r="G54" s="6">
        <v>2.504</v>
      </c>
      <c r="H54" s="2">
        <v>902.04300000000001</v>
      </c>
      <c r="I54" s="6">
        <v>2.504</v>
      </c>
      <c r="J54" s="2">
        <v>900.89300000000003</v>
      </c>
      <c r="K54" s="2">
        <v>2.504</v>
      </c>
      <c r="L54" s="21">
        <v>-0.02</v>
      </c>
      <c r="M54" s="2">
        <v>901.70399999999995</v>
      </c>
      <c r="N54" s="2">
        <v>900.94299999999998</v>
      </c>
      <c r="O54" s="2">
        <f t="shared" si="0"/>
        <v>-0.76099999999996726</v>
      </c>
      <c r="P54" s="21">
        <v>0.02</v>
      </c>
      <c r="Q54" s="6">
        <v>2.93</v>
      </c>
      <c r="R54" s="2">
        <v>901.00199999999995</v>
      </c>
      <c r="S54" s="6">
        <v>2.93</v>
      </c>
      <c r="T54" s="2">
        <v>902.15200000000004</v>
      </c>
      <c r="U54" s="6">
        <v>2.93</v>
      </c>
      <c r="V54" s="2">
        <v>902.15200000000004</v>
      </c>
      <c r="W54" s="6">
        <v>5.43</v>
      </c>
      <c r="X54" s="2">
        <v>902.202</v>
      </c>
      <c r="Y54" s="6">
        <v>5.43</v>
      </c>
      <c r="Z54" s="9">
        <v>901.63</v>
      </c>
    </row>
    <row r="55" spans="1:26" ht="21.75" customHeight="1">
      <c r="A55" s="20">
        <v>761</v>
      </c>
      <c r="B55" s="2">
        <v>901.726</v>
      </c>
      <c r="C55" s="6">
        <v>3.081</v>
      </c>
      <c r="D55" s="2">
        <v>901.80399999999997</v>
      </c>
      <c r="E55" s="6">
        <v>3.081</v>
      </c>
      <c r="F55" s="2">
        <v>901.79399999999998</v>
      </c>
      <c r="G55" s="6">
        <v>2.581</v>
      </c>
      <c r="H55" s="2">
        <v>901.79399999999998</v>
      </c>
      <c r="I55" s="6">
        <v>2.581</v>
      </c>
      <c r="J55" s="2">
        <v>900.64400000000001</v>
      </c>
      <c r="K55" s="2">
        <v>2.581</v>
      </c>
      <c r="L55" s="21">
        <v>-0.02</v>
      </c>
      <c r="M55" s="2">
        <v>901.54899999999998</v>
      </c>
      <c r="N55" s="2">
        <v>900.69500000000005</v>
      </c>
      <c r="O55" s="2">
        <f t="shared" si="0"/>
        <v>-0.85399999999992815</v>
      </c>
      <c r="P55" s="21">
        <v>0.02</v>
      </c>
      <c r="Q55" s="6">
        <v>3.254</v>
      </c>
      <c r="R55" s="2">
        <v>900.76</v>
      </c>
      <c r="S55" s="6">
        <v>3.254</v>
      </c>
      <c r="T55" s="2">
        <v>901.91</v>
      </c>
      <c r="U55" s="6">
        <v>3.254</v>
      </c>
      <c r="V55" s="2">
        <v>901.91</v>
      </c>
      <c r="W55" s="6">
        <v>5.7539999999999996</v>
      </c>
      <c r="X55" s="2">
        <v>901.96</v>
      </c>
      <c r="Y55" s="6">
        <v>5.7539999999999996</v>
      </c>
      <c r="Z55" s="9">
        <v>901.66499999999996</v>
      </c>
    </row>
    <row r="56" spans="1:26" ht="21.75" customHeight="1">
      <c r="A56" s="20" t="s">
        <v>46</v>
      </c>
      <c r="B56" s="2">
        <v>901.56100000000004</v>
      </c>
      <c r="C56" s="6">
        <v>3.258</v>
      </c>
      <c r="D56" s="2">
        <v>901.55200000000002</v>
      </c>
      <c r="E56" s="6">
        <v>3.258</v>
      </c>
      <c r="F56" s="2">
        <v>901.54200000000003</v>
      </c>
      <c r="G56" s="6">
        <v>2.758</v>
      </c>
      <c r="H56" s="2">
        <v>901.54200000000003</v>
      </c>
      <c r="I56" s="6">
        <v>2.758</v>
      </c>
      <c r="J56" s="2">
        <v>900.39200000000005</v>
      </c>
      <c r="K56" s="2">
        <v>2.758</v>
      </c>
      <c r="L56" s="21">
        <v>-0.02</v>
      </c>
      <c r="M56" s="2">
        <v>901.428</v>
      </c>
      <c r="N56" s="2">
        <v>900.447</v>
      </c>
      <c r="O56" s="2">
        <f t="shared" si="0"/>
        <v>-0.98099999999999454</v>
      </c>
      <c r="P56" s="21">
        <v>0.02</v>
      </c>
      <c r="Q56" s="6">
        <v>3.4790000000000001</v>
      </c>
      <c r="R56" s="2">
        <v>900.51700000000005</v>
      </c>
      <c r="S56" s="6">
        <v>3.4790000000000001</v>
      </c>
      <c r="T56" s="2">
        <v>901.66700000000003</v>
      </c>
      <c r="U56" s="6">
        <v>3.4790000000000001</v>
      </c>
      <c r="V56" s="2">
        <v>901.66700000000003</v>
      </c>
      <c r="W56" s="6">
        <v>5.9790000000000001</v>
      </c>
      <c r="X56" s="2">
        <v>901.71699999999998</v>
      </c>
      <c r="Y56" s="6">
        <v>5.9790000000000001</v>
      </c>
      <c r="Z56" s="9">
        <v>901.32399999999996</v>
      </c>
    </row>
    <row r="57" spans="1:26" ht="21.75" customHeight="1">
      <c r="A57" s="20">
        <v>762</v>
      </c>
      <c r="B57" s="2">
        <v>901.303</v>
      </c>
      <c r="C57" s="6">
        <v>3.4969999999999999</v>
      </c>
      <c r="D57" s="2">
        <v>901.29899999999998</v>
      </c>
      <c r="E57" s="6">
        <v>3.4969999999999999</v>
      </c>
      <c r="F57" s="2">
        <v>901.28899999999999</v>
      </c>
      <c r="G57" s="6">
        <v>2.9969999999999999</v>
      </c>
      <c r="H57" s="2">
        <v>901.28899999999999</v>
      </c>
      <c r="I57" s="6">
        <v>2.9969999999999999</v>
      </c>
      <c r="J57" s="2">
        <v>900.13900000000001</v>
      </c>
      <c r="K57" s="2">
        <v>2.9969999999999999</v>
      </c>
      <c r="L57" s="21">
        <v>-0.02</v>
      </c>
      <c r="M57" s="2">
        <v>901.19299999999998</v>
      </c>
      <c r="N57" s="2">
        <v>900.19899999999996</v>
      </c>
      <c r="O57" s="2">
        <f t="shared" si="0"/>
        <v>-0.99400000000002819</v>
      </c>
      <c r="P57" s="21">
        <v>0.02</v>
      </c>
      <c r="Q57" s="6">
        <v>3.5</v>
      </c>
      <c r="R57" s="2">
        <v>900.26900000000001</v>
      </c>
      <c r="S57" s="6">
        <v>3.5</v>
      </c>
      <c r="T57" s="2">
        <v>901.41899999999998</v>
      </c>
      <c r="U57" s="6">
        <v>3.5</v>
      </c>
      <c r="V57" s="2">
        <v>901.41899999999998</v>
      </c>
      <c r="W57" s="6">
        <v>6</v>
      </c>
      <c r="X57" s="2">
        <v>901.46900000000005</v>
      </c>
      <c r="Y57" s="6">
        <v>6</v>
      </c>
      <c r="Z57" s="9">
        <v>901.08</v>
      </c>
    </row>
    <row r="58" spans="1:26" ht="21.75" customHeight="1">
      <c r="A58" s="20" t="s">
        <v>47</v>
      </c>
      <c r="B58" s="2">
        <v>901.024</v>
      </c>
      <c r="C58" s="6">
        <v>3.7360000000000002</v>
      </c>
      <c r="D58" s="2">
        <v>901.04700000000003</v>
      </c>
      <c r="E58" s="6">
        <v>3.7360000000000002</v>
      </c>
      <c r="F58" s="2">
        <v>901.03700000000003</v>
      </c>
      <c r="G58" s="6">
        <v>3.2360000000000002</v>
      </c>
      <c r="H58" s="2">
        <v>901.03700000000003</v>
      </c>
      <c r="I58" s="6">
        <v>3.2360000000000002</v>
      </c>
      <c r="J58" s="2">
        <v>899.88699999999994</v>
      </c>
      <c r="K58" s="2">
        <v>3.2360000000000002</v>
      </c>
      <c r="L58" s="21">
        <v>-0.02</v>
      </c>
      <c r="M58" s="2">
        <v>900.88699999999994</v>
      </c>
      <c r="N58" s="2">
        <v>899.95100000000002</v>
      </c>
      <c r="O58" s="2">
        <f t="shared" si="0"/>
        <v>-0.93599999999992178</v>
      </c>
      <c r="P58" s="21">
        <v>0.02</v>
      </c>
      <c r="Q58" s="6">
        <v>3.5</v>
      </c>
      <c r="R58" s="2">
        <v>900.02099999999996</v>
      </c>
      <c r="S58" s="6">
        <v>3.5</v>
      </c>
      <c r="T58" s="2">
        <v>901.17100000000005</v>
      </c>
      <c r="U58" s="6">
        <v>3.5</v>
      </c>
      <c r="V58" s="2">
        <v>901.17100000000005</v>
      </c>
      <c r="W58" s="6">
        <v>6</v>
      </c>
      <c r="X58" s="2">
        <v>901.221</v>
      </c>
      <c r="Y58" s="6">
        <v>6</v>
      </c>
      <c r="Z58" s="9">
        <v>900.76400000000001</v>
      </c>
    </row>
    <row r="59" spans="1:26" ht="21.75" customHeight="1">
      <c r="A59" s="20">
        <v>763</v>
      </c>
      <c r="B59" s="2">
        <v>900.83</v>
      </c>
      <c r="C59" s="6">
        <v>3.976</v>
      </c>
      <c r="D59" s="2">
        <v>900.79399999999998</v>
      </c>
      <c r="E59" s="6">
        <v>3.976</v>
      </c>
      <c r="F59" s="2">
        <v>900.78399999999999</v>
      </c>
      <c r="G59" s="6">
        <v>3.476</v>
      </c>
      <c r="H59" s="2">
        <v>900.78399999999999</v>
      </c>
      <c r="I59" s="6">
        <v>3.476</v>
      </c>
      <c r="J59" s="2">
        <v>899.63400000000001</v>
      </c>
      <c r="K59" s="2">
        <v>3.476</v>
      </c>
      <c r="L59" s="21">
        <v>-0.02</v>
      </c>
      <c r="M59" s="2">
        <v>900.64200000000005</v>
      </c>
      <c r="N59" s="2">
        <v>899.70299999999997</v>
      </c>
      <c r="O59" s="2">
        <f t="shared" si="0"/>
        <v>-0.93900000000007822</v>
      </c>
      <c r="P59" s="21">
        <v>0.02</v>
      </c>
      <c r="Q59" s="6">
        <v>3.5</v>
      </c>
      <c r="R59" s="2">
        <v>899.77300000000002</v>
      </c>
      <c r="S59" s="6">
        <v>3.5</v>
      </c>
      <c r="T59" s="2">
        <v>900.923</v>
      </c>
      <c r="U59" s="6">
        <v>3.5</v>
      </c>
      <c r="V59" s="2">
        <v>900.923</v>
      </c>
      <c r="W59" s="6">
        <v>6</v>
      </c>
      <c r="X59" s="2">
        <v>900.97299999999996</v>
      </c>
      <c r="Y59" s="6">
        <v>6</v>
      </c>
      <c r="Z59" s="9">
        <v>900.48</v>
      </c>
    </row>
    <row r="60" spans="1:26" ht="21.75" customHeight="1">
      <c r="A60" s="20" t="s">
        <v>48</v>
      </c>
      <c r="B60" s="2">
        <v>900.60699999999997</v>
      </c>
      <c r="C60" s="6">
        <v>4</v>
      </c>
      <c r="D60" s="2">
        <v>900.54499999999996</v>
      </c>
      <c r="E60" s="6">
        <v>4</v>
      </c>
      <c r="F60" s="2">
        <v>900.53499999999997</v>
      </c>
      <c r="G60" s="6">
        <v>3.5</v>
      </c>
      <c r="H60" s="2">
        <v>900.53499999999997</v>
      </c>
      <c r="I60" s="6">
        <v>3.5</v>
      </c>
      <c r="J60" s="2">
        <v>899.38499999999999</v>
      </c>
      <c r="K60" s="2">
        <v>3.5</v>
      </c>
      <c r="L60" s="21">
        <v>-0.02</v>
      </c>
      <c r="M60" s="2">
        <v>900.37400000000002</v>
      </c>
      <c r="N60" s="2">
        <v>899.45500000000004</v>
      </c>
      <c r="O60" s="2">
        <f t="shared" si="0"/>
        <v>-0.91899999999998272</v>
      </c>
      <c r="P60" s="21">
        <v>0.02</v>
      </c>
      <c r="Q60" s="6">
        <v>3.5</v>
      </c>
      <c r="R60" s="2">
        <v>899.52499999999998</v>
      </c>
      <c r="S60" s="6">
        <v>3.5</v>
      </c>
      <c r="T60" s="2">
        <v>900.67499999999995</v>
      </c>
      <c r="U60" s="6">
        <v>3.5</v>
      </c>
      <c r="V60" s="2">
        <v>900.67499999999995</v>
      </c>
      <c r="W60" s="6">
        <v>6</v>
      </c>
      <c r="X60" s="2">
        <v>900.72500000000002</v>
      </c>
      <c r="Y60" s="6">
        <v>6</v>
      </c>
      <c r="Z60" s="9">
        <v>900.30100000000004</v>
      </c>
    </row>
    <row r="61" spans="1:26" ht="21.75" customHeight="1">
      <c r="A61" s="20">
        <v>764</v>
      </c>
      <c r="B61" s="2">
        <v>900.33399999999995</v>
      </c>
      <c r="C61" s="6">
        <v>4</v>
      </c>
      <c r="D61" s="2">
        <v>900.29700000000003</v>
      </c>
      <c r="E61" s="6">
        <v>4</v>
      </c>
      <c r="F61" s="2">
        <v>900.28700000000003</v>
      </c>
      <c r="G61" s="6">
        <v>3.5</v>
      </c>
      <c r="H61" s="2">
        <v>900.28700000000003</v>
      </c>
      <c r="I61" s="6">
        <v>3.5</v>
      </c>
      <c r="J61" s="2">
        <v>899.13699999999994</v>
      </c>
      <c r="K61" s="2">
        <v>3.5</v>
      </c>
      <c r="L61" s="21">
        <v>-0.02</v>
      </c>
      <c r="M61" s="2">
        <v>900.06600000000003</v>
      </c>
      <c r="N61" s="2">
        <v>899.20699999999999</v>
      </c>
      <c r="O61" s="2">
        <f t="shared" si="0"/>
        <v>-0.85900000000003729</v>
      </c>
      <c r="P61" s="21">
        <v>0.02</v>
      </c>
      <c r="Q61" s="6">
        <v>3.5</v>
      </c>
      <c r="R61" s="2">
        <v>899.27700000000004</v>
      </c>
      <c r="S61" s="6">
        <v>3.5</v>
      </c>
      <c r="T61" s="2">
        <v>900.42700000000002</v>
      </c>
      <c r="U61" s="6">
        <v>3.5</v>
      </c>
      <c r="V61" s="2">
        <v>900.42700000000002</v>
      </c>
      <c r="W61" s="6">
        <v>6</v>
      </c>
      <c r="X61" s="2">
        <v>900.47699999999998</v>
      </c>
      <c r="Y61" s="6">
        <v>6</v>
      </c>
      <c r="Z61" s="9">
        <v>900.19600000000003</v>
      </c>
    </row>
    <row r="62" spans="1:26" ht="21.75" customHeight="1">
      <c r="A62" s="20" t="s">
        <v>49</v>
      </c>
      <c r="B62" s="2">
        <v>900.178</v>
      </c>
      <c r="C62" s="6">
        <v>4</v>
      </c>
      <c r="D62" s="2">
        <v>900.04899999999998</v>
      </c>
      <c r="E62" s="6">
        <v>4</v>
      </c>
      <c r="F62" s="2">
        <v>900.03899999999999</v>
      </c>
      <c r="G62" s="6">
        <v>3.5</v>
      </c>
      <c r="H62" s="2">
        <v>900.03899999999999</v>
      </c>
      <c r="I62" s="6">
        <v>3.5</v>
      </c>
      <c r="J62" s="2">
        <v>898.88900000000001</v>
      </c>
      <c r="K62" s="2">
        <v>3.5</v>
      </c>
      <c r="L62" s="21">
        <v>-0.02</v>
      </c>
      <c r="M62" s="2">
        <v>899.83299999999997</v>
      </c>
      <c r="N62" s="2">
        <v>898.95899999999995</v>
      </c>
      <c r="O62" s="2">
        <f t="shared" si="0"/>
        <v>-0.87400000000002365</v>
      </c>
      <c r="P62" s="21">
        <v>0.02</v>
      </c>
      <c r="Q62" s="6">
        <v>3.5</v>
      </c>
      <c r="R62" s="2">
        <v>899.029</v>
      </c>
      <c r="S62" s="6">
        <v>3.5</v>
      </c>
      <c r="T62" s="2">
        <v>900.17899999999997</v>
      </c>
      <c r="U62" s="6">
        <v>3.5</v>
      </c>
      <c r="V62" s="2">
        <v>900.17899999999997</v>
      </c>
      <c r="W62" s="6">
        <v>6</v>
      </c>
      <c r="X62" s="2">
        <v>900.22900000000004</v>
      </c>
      <c r="Y62" s="6">
        <v>6</v>
      </c>
      <c r="Z62" s="9">
        <v>900.03099999999995</v>
      </c>
    </row>
    <row r="63" spans="1:26" ht="21.75" customHeight="1">
      <c r="A63" s="20">
        <v>765</v>
      </c>
      <c r="B63" s="2">
        <v>899.96500000000003</v>
      </c>
      <c r="C63" s="6">
        <v>4</v>
      </c>
      <c r="D63" s="2">
        <v>899.80100000000004</v>
      </c>
      <c r="E63" s="6">
        <v>4</v>
      </c>
      <c r="F63" s="2">
        <v>899.79100000000005</v>
      </c>
      <c r="G63" s="6">
        <v>3.5</v>
      </c>
      <c r="H63" s="2">
        <v>899.79100000000005</v>
      </c>
      <c r="I63" s="6">
        <v>3.5</v>
      </c>
      <c r="J63" s="2">
        <v>898.64099999999996</v>
      </c>
      <c r="K63" s="2">
        <v>3.5</v>
      </c>
      <c r="L63" s="21">
        <v>-0.02</v>
      </c>
      <c r="M63" s="2">
        <v>899.64099999999996</v>
      </c>
      <c r="N63" s="2">
        <v>898.71100000000001</v>
      </c>
      <c r="O63" s="2">
        <f t="shared" si="0"/>
        <v>-0.92999999999994998</v>
      </c>
      <c r="P63" s="21">
        <v>0.02</v>
      </c>
      <c r="Q63" s="6">
        <v>3.5</v>
      </c>
      <c r="R63" s="2">
        <v>898.78099999999995</v>
      </c>
      <c r="S63" s="6">
        <v>3.5</v>
      </c>
      <c r="T63" s="2">
        <v>899.93100000000004</v>
      </c>
      <c r="U63" s="6">
        <v>3.5</v>
      </c>
      <c r="V63" s="2">
        <v>899.93100000000004</v>
      </c>
      <c r="W63" s="6">
        <v>6</v>
      </c>
      <c r="X63" s="2">
        <v>899.98099999999999</v>
      </c>
      <c r="Y63" s="6">
        <v>6</v>
      </c>
      <c r="Z63" s="9">
        <v>899.851</v>
      </c>
    </row>
    <row r="64" spans="1:26" ht="21.75" customHeight="1">
      <c r="A64" s="20" t="s">
        <v>50</v>
      </c>
      <c r="B64" s="2">
        <v>899.70100000000002</v>
      </c>
      <c r="C64" s="6">
        <v>4</v>
      </c>
      <c r="D64" s="2">
        <v>899.553</v>
      </c>
      <c r="E64" s="6">
        <v>4</v>
      </c>
      <c r="F64" s="2">
        <v>899.54300000000001</v>
      </c>
      <c r="G64" s="6">
        <v>3.5</v>
      </c>
      <c r="H64" s="2">
        <v>899.54300000000001</v>
      </c>
      <c r="I64" s="6">
        <v>3.5</v>
      </c>
      <c r="J64" s="2">
        <v>898.39300000000003</v>
      </c>
      <c r="K64" s="2">
        <v>3.5</v>
      </c>
      <c r="L64" s="21">
        <v>-0.02</v>
      </c>
      <c r="M64" s="2">
        <v>899.33100000000002</v>
      </c>
      <c r="N64" s="2">
        <v>898.46299999999997</v>
      </c>
      <c r="O64" s="2">
        <f t="shared" si="0"/>
        <v>-0.86800000000005184</v>
      </c>
      <c r="P64" s="21">
        <v>0.02</v>
      </c>
      <c r="Q64" s="6">
        <v>3.5</v>
      </c>
      <c r="R64" s="2">
        <v>898.53300000000002</v>
      </c>
      <c r="S64" s="6">
        <v>3.5</v>
      </c>
      <c r="T64" s="2">
        <v>899.68299999999999</v>
      </c>
      <c r="U64" s="6">
        <v>3.5</v>
      </c>
      <c r="V64" s="2">
        <v>899.68299999999999</v>
      </c>
      <c r="W64" s="6">
        <v>6</v>
      </c>
      <c r="X64" s="2">
        <v>899.73299999999995</v>
      </c>
      <c r="Y64" s="6">
        <v>6</v>
      </c>
      <c r="Z64" s="9">
        <v>899.60299999999995</v>
      </c>
    </row>
    <row r="65" spans="1:26" ht="21.75" customHeight="1">
      <c r="A65" s="20">
        <v>766</v>
      </c>
      <c r="B65" s="2">
        <v>899.42499999999995</v>
      </c>
      <c r="C65" s="6">
        <v>4</v>
      </c>
      <c r="D65" s="2">
        <v>899.30499999999995</v>
      </c>
      <c r="E65" s="6">
        <v>4</v>
      </c>
      <c r="F65" s="2">
        <v>899.29499999999996</v>
      </c>
      <c r="G65" s="6">
        <v>3.5</v>
      </c>
      <c r="H65" s="2">
        <v>899.29499999999996</v>
      </c>
      <c r="I65" s="6">
        <v>3.5</v>
      </c>
      <c r="J65" s="2">
        <v>898.14499999999998</v>
      </c>
      <c r="K65" s="2">
        <v>3.5</v>
      </c>
      <c r="L65" s="21">
        <v>-0.02</v>
      </c>
      <c r="M65" s="2">
        <v>898.99099999999999</v>
      </c>
      <c r="N65" s="2">
        <v>898.21500000000003</v>
      </c>
      <c r="O65" s="2">
        <f t="shared" si="0"/>
        <v>-0.77599999999995362</v>
      </c>
      <c r="P65" s="21">
        <v>0.02</v>
      </c>
      <c r="Q65" s="6">
        <v>3.5</v>
      </c>
      <c r="R65" s="2">
        <v>898.28499999999997</v>
      </c>
      <c r="S65" s="6">
        <v>3.5</v>
      </c>
      <c r="T65" s="2">
        <v>899.43499999999995</v>
      </c>
      <c r="U65" s="6">
        <v>3.5</v>
      </c>
      <c r="V65" s="2">
        <v>899.43499999999995</v>
      </c>
      <c r="W65" s="6">
        <v>6</v>
      </c>
      <c r="X65" s="2">
        <v>899.48500000000001</v>
      </c>
      <c r="Y65" s="6">
        <v>6</v>
      </c>
      <c r="Z65" s="9">
        <v>899.37900000000002</v>
      </c>
    </row>
    <row r="66" spans="1:26" ht="21.75" customHeight="1">
      <c r="A66" s="20" t="s">
        <v>51</v>
      </c>
      <c r="B66" s="2">
        <v>899.17399999999998</v>
      </c>
      <c r="C66" s="6">
        <v>4</v>
      </c>
      <c r="D66" s="2">
        <v>899.05700000000002</v>
      </c>
      <c r="E66" s="6">
        <v>4</v>
      </c>
      <c r="F66" s="2">
        <v>899.04700000000003</v>
      </c>
      <c r="G66" s="6">
        <v>3.5</v>
      </c>
      <c r="H66" s="2">
        <v>899.04700000000003</v>
      </c>
      <c r="I66" s="6">
        <v>3.5</v>
      </c>
      <c r="J66" s="2">
        <v>897.89700000000005</v>
      </c>
      <c r="K66" s="2">
        <v>3.5</v>
      </c>
      <c r="L66" s="21">
        <v>-0.02</v>
      </c>
      <c r="M66" s="2">
        <v>898.72199999999998</v>
      </c>
      <c r="N66" s="2">
        <v>897.96699999999998</v>
      </c>
      <c r="O66" s="2">
        <f t="shared" si="0"/>
        <v>-0.75499999999999545</v>
      </c>
      <c r="P66" s="21">
        <v>0.02</v>
      </c>
      <c r="Q66" s="6">
        <v>3.5</v>
      </c>
      <c r="R66" s="2">
        <v>898.03700000000003</v>
      </c>
      <c r="S66" s="6">
        <v>3.5</v>
      </c>
      <c r="T66" s="2">
        <v>899.18700000000001</v>
      </c>
      <c r="U66" s="6">
        <v>3.5</v>
      </c>
      <c r="V66" s="2">
        <v>899.18700000000001</v>
      </c>
      <c r="W66" s="6">
        <v>6</v>
      </c>
      <c r="X66" s="2">
        <v>899.23699999999997</v>
      </c>
      <c r="Y66" s="6">
        <v>6</v>
      </c>
      <c r="Z66" s="9">
        <v>899.12</v>
      </c>
    </row>
    <row r="67" spans="1:26" ht="21.75" customHeight="1">
      <c r="A67" s="20">
        <v>767</v>
      </c>
      <c r="B67" s="2">
        <v>898.93100000000004</v>
      </c>
      <c r="C67" s="6">
        <v>4</v>
      </c>
      <c r="D67" s="2">
        <v>898.81299999999999</v>
      </c>
      <c r="E67" s="6">
        <v>4</v>
      </c>
      <c r="F67" s="2">
        <v>898.803</v>
      </c>
      <c r="G67" s="6">
        <v>3.5</v>
      </c>
      <c r="H67" s="2">
        <v>898.803</v>
      </c>
      <c r="I67" s="6">
        <v>3.5</v>
      </c>
      <c r="J67" s="2">
        <v>897.65300000000002</v>
      </c>
      <c r="K67" s="2">
        <v>3.5</v>
      </c>
      <c r="L67" s="21">
        <v>-0.02</v>
      </c>
      <c r="M67" s="2">
        <v>898.46699999999998</v>
      </c>
      <c r="N67" s="2">
        <v>897.72299999999996</v>
      </c>
      <c r="O67" s="2">
        <f t="shared" si="0"/>
        <v>-0.74400000000002819</v>
      </c>
      <c r="P67" s="21">
        <v>0.02</v>
      </c>
      <c r="Q67" s="6">
        <v>3.5</v>
      </c>
      <c r="R67" s="2">
        <v>897.79300000000001</v>
      </c>
      <c r="S67" s="6">
        <v>3.5</v>
      </c>
      <c r="T67" s="2">
        <v>898.94299999999998</v>
      </c>
      <c r="U67" s="6">
        <v>3.5</v>
      </c>
      <c r="V67" s="2">
        <v>898.94299999999998</v>
      </c>
      <c r="W67" s="6">
        <v>6</v>
      </c>
      <c r="X67" s="2">
        <v>898.99300000000005</v>
      </c>
      <c r="Y67" s="6">
        <v>6</v>
      </c>
      <c r="Z67" s="9">
        <v>898.67100000000005</v>
      </c>
    </row>
    <row r="68" spans="1:26" ht="21.75" customHeight="1">
      <c r="A68" s="20" t="s">
        <v>52</v>
      </c>
      <c r="B68" s="2">
        <v>898.745</v>
      </c>
      <c r="C68" s="6">
        <v>4</v>
      </c>
      <c r="D68" s="2">
        <v>898.577</v>
      </c>
      <c r="E68" s="6">
        <v>4</v>
      </c>
      <c r="F68" s="2">
        <v>898.56700000000001</v>
      </c>
      <c r="G68" s="6">
        <v>3.5</v>
      </c>
      <c r="H68" s="2">
        <v>898.56700000000001</v>
      </c>
      <c r="I68" s="6">
        <v>3.5</v>
      </c>
      <c r="J68" s="2">
        <v>897.41700000000003</v>
      </c>
      <c r="K68" s="2">
        <v>3.5</v>
      </c>
      <c r="L68" s="21">
        <v>-0.02</v>
      </c>
      <c r="M68" s="2">
        <v>898.31700000000001</v>
      </c>
      <c r="N68" s="2">
        <v>897.48699999999997</v>
      </c>
      <c r="O68" s="2">
        <f t="shared" si="0"/>
        <v>-0.83000000000004093</v>
      </c>
      <c r="P68" s="21">
        <v>0.02</v>
      </c>
      <c r="Q68" s="6">
        <v>3.5</v>
      </c>
      <c r="R68" s="2">
        <v>897.55700000000002</v>
      </c>
      <c r="S68" s="6">
        <v>3.5</v>
      </c>
      <c r="T68" s="2">
        <v>898.70699999999999</v>
      </c>
      <c r="U68" s="6">
        <v>3.5</v>
      </c>
      <c r="V68" s="2">
        <v>898.70699999999999</v>
      </c>
      <c r="W68" s="6">
        <v>6</v>
      </c>
      <c r="X68" s="2">
        <v>898.75699999999995</v>
      </c>
      <c r="Y68" s="6">
        <v>6</v>
      </c>
      <c r="Z68" s="9">
        <v>898.45799999999997</v>
      </c>
    </row>
    <row r="69" spans="1:26" ht="21.75" customHeight="1">
      <c r="A69" s="20">
        <v>768</v>
      </c>
      <c r="B69" s="2">
        <v>898.55700000000002</v>
      </c>
      <c r="C69" s="6">
        <v>4</v>
      </c>
      <c r="D69" s="2">
        <v>898.34900000000005</v>
      </c>
      <c r="E69" s="6">
        <v>4</v>
      </c>
      <c r="F69" s="2">
        <v>898.33900000000006</v>
      </c>
      <c r="G69" s="6">
        <v>3.5</v>
      </c>
      <c r="H69" s="2">
        <v>898.33900000000006</v>
      </c>
      <c r="I69" s="6">
        <v>3.5</v>
      </c>
      <c r="J69" s="2">
        <v>897.18899999999996</v>
      </c>
      <c r="K69" s="2">
        <v>3.5</v>
      </c>
      <c r="L69" s="21">
        <v>-0.02</v>
      </c>
      <c r="M69" s="2">
        <v>898.18600000000004</v>
      </c>
      <c r="N69" s="2">
        <v>897.25900000000001</v>
      </c>
      <c r="O69" s="2">
        <f t="shared" si="0"/>
        <v>-0.92700000000002092</v>
      </c>
      <c r="P69" s="21">
        <v>0.02</v>
      </c>
      <c r="Q69" s="6">
        <v>3.5</v>
      </c>
      <c r="R69" s="2">
        <v>897.32899999999995</v>
      </c>
      <c r="S69" s="6">
        <v>3.5</v>
      </c>
      <c r="T69" s="2">
        <v>898.47900000000004</v>
      </c>
      <c r="U69" s="6">
        <v>3.5</v>
      </c>
      <c r="V69" s="2">
        <v>898.47900000000004</v>
      </c>
      <c r="W69" s="6">
        <v>6</v>
      </c>
      <c r="X69" s="2">
        <v>898.529</v>
      </c>
      <c r="Y69" s="6">
        <v>6</v>
      </c>
      <c r="Z69" s="9">
        <v>898.38400000000001</v>
      </c>
    </row>
    <row r="70" spans="1:26" ht="21.75" customHeight="1">
      <c r="A70" s="20" t="s">
        <v>99</v>
      </c>
      <c r="B70" s="2">
        <v>898.34199999999998</v>
      </c>
      <c r="C70" s="6">
        <v>4</v>
      </c>
      <c r="D70" s="2">
        <v>898.12900000000002</v>
      </c>
      <c r="E70" s="6">
        <v>4</v>
      </c>
      <c r="F70" s="2">
        <v>898.11900000000003</v>
      </c>
      <c r="G70" s="6">
        <v>3.5</v>
      </c>
      <c r="H70" s="2">
        <v>898.11900000000003</v>
      </c>
      <c r="I70" s="6">
        <v>3.5</v>
      </c>
      <c r="J70" s="2">
        <v>896.96900000000005</v>
      </c>
      <c r="K70" s="2">
        <v>3.5</v>
      </c>
      <c r="L70" s="21">
        <v>-0.02</v>
      </c>
      <c r="M70" s="2">
        <v>898.14599999999996</v>
      </c>
      <c r="N70" s="2">
        <v>897.03899999999999</v>
      </c>
      <c r="O70" s="2">
        <f t="shared" si="0"/>
        <v>-1.1069999999999709</v>
      </c>
      <c r="P70" s="21">
        <v>0.02</v>
      </c>
      <c r="Q70" s="6">
        <v>3.5</v>
      </c>
      <c r="R70" s="2">
        <v>897.10900000000004</v>
      </c>
      <c r="S70" s="6">
        <v>3.5</v>
      </c>
      <c r="T70" s="2">
        <v>898.25900000000001</v>
      </c>
      <c r="U70" s="6">
        <v>3.5</v>
      </c>
      <c r="V70" s="2">
        <v>898.25900000000001</v>
      </c>
      <c r="W70" s="6">
        <v>6</v>
      </c>
      <c r="X70" s="2">
        <v>898.30899999999997</v>
      </c>
      <c r="Y70" s="6">
        <v>6</v>
      </c>
      <c r="Z70" s="9">
        <v>898.50300000000004</v>
      </c>
    </row>
    <row r="71" spans="1:26" ht="21.75" customHeight="1">
      <c r="A71" s="20">
        <v>769</v>
      </c>
      <c r="B71" s="2">
        <v>898.15099999999995</v>
      </c>
      <c r="C71" s="6">
        <v>4</v>
      </c>
      <c r="D71" s="2">
        <v>897.91800000000001</v>
      </c>
      <c r="E71" s="6">
        <v>4</v>
      </c>
      <c r="F71" s="2">
        <v>897.90800000000002</v>
      </c>
      <c r="G71" s="6">
        <v>3.5</v>
      </c>
      <c r="H71" s="2">
        <v>897.90800000000002</v>
      </c>
      <c r="I71" s="6">
        <v>3.5</v>
      </c>
      <c r="J71" s="2">
        <v>896.75800000000004</v>
      </c>
      <c r="K71" s="2">
        <v>3.5</v>
      </c>
      <c r="L71" s="21">
        <v>-0.02</v>
      </c>
      <c r="M71" s="2">
        <v>897.99</v>
      </c>
      <c r="N71" s="2">
        <v>896.82799999999997</v>
      </c>
      <c r="O71" s="2">
        <f t="shared" si="0"/>
        <v>-1.1620000000000346</v>
      </c>
      <c r="P71" s="21">
        <v>0.02</v>
      </c>
      <c r="Q71" s="6">
        <v>3.5</v>
      </c>
      <c r="R71" s="2">
        <v>896.89800000000002</v>
      </c>
      <c r="S71" s="6">
        <v>3.5</v>
      </c>
      <c r="T71" s="2">
        <v>898.048</v>
      </c>
      <c r="U71" s="6">
        <v>3.5</v>
      </c>
      <c r="V71" s="2">
        <v>898.048</v>
      </c>
      <c r="W71" s="6">
        <v>6</v>
      </c>
      <c r="X71" s="2">
        <v>898.09799999999996</v>
      </c>
      <c r="Y71" s="6">
        <v>6</v>
      </c>
      <c r="Z71" s="9">
        <v>898.42</v>
      </c>
    </row>
    <row r="72" spans="1:26" ht="21.75" customHeight="1">
      <c r="A72" s="20" t="s">
        <v>100</v>
      </c>
      <c r="B72" s="2">
        <v>898.03099999999995</v>
      </c>
      <c r="C72" s="6">
        <v>4</v>
      </c>
      <c r="D72" s="2">
        <v>897.71600000000001</v>
      </c>
      <c r="E72" s="6">
        <v>4</v>
      </c>
      <c r="F72" s="2">
        <v>897.70600000000002</v>
      </c>
      <c r="G72" s="6">
        <v>3.5</v>
      </c>
      <c r="H72" s="2">
        <v>897.70600000000002</v>
      </c>
      <c r="I72" s="6">
        <v>3.5</v>
      </c>
      <c r="J72" s="2">
        <v>896.55600000000004</v>
      </c>
      <c r="K72" s="2">
        <v>3.5</v>
      </c>
      <c r="L72" s="21">
        <v>-0.02</v>
      </c>
      <c r="M72" s="2">
        <v>897.81100000000004</v>
      </c>
      <c r="N72" s="2">
        <v>896.62599999999998</v>
      </c>
      <c r="O72" s="2">
        <f t="shared" si="0"/>
        <v>-1.1850000000000591</v>
      </c>
      <c r="P72" s="21">
        <v>0.02</v>
      </c>
      <c r="Q72" s="6">
        <v>3.5</v>
      </c>
      <c r="R72" s="2">
        <v>896.69600000000003</v>
      </c>
      <c r="S72" s="6">
        <v>3.5</v>
      </c>
      <c r="T72" s="2">
        <v>897.846</v>
      </c>
      <c r="U72" s="6">
        <v>3.5</v>
      </c>
      <c r="V72" s="2">
        <v>897.846</v>
      </c>
      <c r="W72" s="6">
        <v>6</v>
      </c>
      <c r="X72" s="2">
        <v>897.89599999999996</v>
      </c>
      <c r="Y72" s="6">
        <v>6</v>
      </c>
      <c r="Z72" s="9">
        <v>898.43200000000002</v>
      </c>
    </row>
    <row r="73" spans="1:26" ht="21.75" customHeight="1">
      <c r="A73" s="20">
        <v>770</v>
      </c>
      <c r="B73" s="2">
        <v>897.91499999999996</v>
      </c>
      <c r="C73" s="6">
        <v>4</v>
      </c>
      <c r="D73" s="2">
        <v>897.52099999999996</v>
      </c>
      <c r="E73" s="6">
        <v>4</v>
      </c>
      <c r="F73" s="2">
        <v>897.51099999999997</v>
      </c>
      <c r="G73" s="6">
        <v>3.5</v>
      </c>
      <c r="H73" s="2">
        <v>897.51099999999997</v>
      </c>
      <c r="I73" s="6">
        <v>3.5</v>
      </c>
      <c r="J73" s="2">
        <v>896.36099999999999</v>
      </c>
      <c r="K73" s="2">
        <v>3.5</v>
      </c>
      <c r="L73" s="21">
        <v>-0.02</v>
      </c>
      <c r="M73" s="2">
        <v>897.65200000000004</v>
      </c>
      <c r="N73" s="2">
        <v>896.43100000000004</v>
      </c>
      <c r="O73" s="2">
        <f t="shared" si="0"/>
        <v>-1.2210000000000036</v>
      </c>
      <c r="P73" s="21">
        <v>0.02</v>
      </c>
      <c r="Q73" s="6">
        <v>3.5</v>
      </c>
      <c r="R73" s="2">
        <v>896.50099999999998</v>
      </c>
      <c r="S73" s="6">
        <v>3.5</v>
      </c>
      <c r="T73" s="2">
        <v>897.65099999999995</v>
      </c>
      <c r="U73" s="6">
        <v>3.5</v>
      </c>
      <c r="V73" s="2">
        <v>897.65099999999995</v>
      </c>
      <c r="W73" s="6">
        <v>6</v>
      </c>
      <c r="X73" s="2">
        <v>897.70100000000002</v>
      </c>
      <c r="Y73" s="6">
        <v>6</v>
      </c>
      <c r="Z73" s="9">
        <v>898.61599999999999</v>
      </c>
    </row>
    <row r="74" spans="1:26" ht="21.75" customHeight="1">
      <c r="A74" s="20" t="s">
        <v>101</v>
      </c>
      <c r="B74" s="2">
        <v>897.80499999999995</v>
      </c>
      <c r="C74" s="6">
        <v>4</v>
      </c>
      <c r="D74" s="2">
        <v>897.33600000000001</v>
      </c>
      <c r="E74" s="6">
        <v>4</v>
      </c>
      <c r="F74" s="2">
        <v>897.32600000000002</v>
      </c>
      <c r="G74" s="6">
        <v>3.5</v>
      </c>
      <c r="H74" s="2">
        <v>897.32600000000002</v>
      </c>
      <c r="I74" s="6">
        <v>3.5</v>
      </c>
      <c r="J74" s="2">
        <v>896.17600000000004</v>
      </c>
      <c r="K74" s="2">
        <v>3.5</v>
      </c>
      <c r="L74" s="21">
        <v>-0.02</v>
      </c>
      <c r="M74" s="2">
        <v>897.57600000000002</v>
      </c>
      <c r="N74" s="2">
        <v>896.24599999999998</v>
      </c>
      <c r="O74" s="2">
        <f>N74-M74</f>
        <v>-1.3300000000000409</v>
      </c>
      <c r="P74" s="21">
        <v>0.02</v>
      </c>
      <c r="Q74" s="6">
        <v>3.5</v>
      </c>
      <c r="R74" s="2">
        <v>896.31600000000003</v>
      </c>
      <c r="S74" s="6">
        <v>3.5</v>
      </c>
      <c r="T74" s="2">
        <v>897.46600000000001</v>
      </c>
      <c r="U74" s="6">
        <v>3.5</v>
      </c>
      <c r="V74" s="2">
        <v>897.46600000000001</v>
      </c>
      <c r="W74" s="6">
        <v>6</v>
      </c>
      <c r="X74" s="2">
        <v>897.51599999999996</v>
      </c>
      <c r="Y74" s="6">
        <v>6</v>
      </c>
      <c r="Z74" s="9">
        <v>898.75699999999995</v>
      </c>
    </row>
    <row r="75" spans="1:26" ht="21.75" customHeight="1">
      <c r="A75" s="20">
        <v>771</v>
      </c>
      <c r="B75" s="2">
        <v>897.702</v>
      </c>
      <c r="C75" s="6">
        <v>4</v>
      </c>
      <c r="D75" s="2">
        <v>897.15800000000002</v>
      </c>
      <c r="E75" s="6">
        <v>4</v>
      </c>
      <c r="F75" s="2">
        <v>897.14800000000002</v>
      </c>
      <c r="G75" s="6">
        <v>3.5</v>
      </c>
      <c r="H75" s="2">
        <v>897.14800000000002</v>
      </c>
      <c r="I75" s="6">
        <v>3.5</v>
      </c>
      <c r="J75" s="2">
        <v>895.99800000000005</v>
      </c>
      <c r="K75" s="2">
        <v>3.5</v>
      </c>
      <c r="L75" s="21">
        <v>-0.02</v>
      </c>
      <c r="M75" s="2">
        <v>897.49800000000005</v>
      </c>
      <c r="N75" s="2">
        <v>896.06799999999998</v>
      </c>
      <c r="O75" s="2">
        <f>N75-M75</f>
        <v>-1.4300000000000637</v>
      </c>
      <c r="P75" s="21">
        <v>0.02</v>
      </c>
      <c r="Q75" s="6">
        <v>3.42</v>
      </c>
      <c r="R75" s="2">
        <v>896.13599999999997</v>
      </c>
      <c r="S75" s="6">
        <v>3.42</v>
      </c>
      <c r="T75" s="2">
        <v>897.28599999999994</v>
      </c>
      <c r="U75" s="6">
        <v>3.42</v>
      </c>
      <c r="V75" s="2">
        <v>897.28599999999994</v>
      </c>
      <c r="W75" s="6">
        <v>5.92</v>
      </c>
      <c r="X75" s="2">
        <v>897.33600000000001</v>
      </c>
      <c r="Y75" s="6">
        <v>5.92</v>
      </c>
      <c r="Z75" s="9">
        <v>898.43499999999995</v>
      </c>
    </row>
    <row r="76" spans="1:26" ht="21.75" customHeight="1">
      <c r="A76" s="20" t="s">
        <v>102</v>
      </c>
      <c r="B76" s="2">
        <v>897.58900000000006</v>
      </c>
      <c r="C76" s="6">
        <v>4</v>
      </c>
      <c r="D76" s="2">
        <v>896.98900000000003</v>
      </c>
      <c r="E76" s="6">
        <v>4</v>
      </c>
      <c r="F76" s="2">
        <v>896.97900000000004</v>
      </c>
      <c r="G76" s="6">
        <v>3.5</v>
      </c>
      <c r="H76" s="2">
        <v>896.97900000000004</v>
      </c>
      <c r="I76" s="6">
        <v>3.5</v>
      </c>
      <c r="J76" s="2">
        <v>895.82899999999995</v>
      </c>
      <c r="K76" s="2">
        <v>3.5</v>
      </c>
      <c r="L76" s="21">
        <v>-0.02</v>
      </c>
      <c r="M76" s="2">
        <v>897.43700000000001</v>
      </c>
      <c r="N76" s="2">
        <v>895.899</v>
      </c>
      <c r="O76" s="2">
        <f>N76-M76</f>
        <v>-1.5380000000000109</v>
      </c>
      <c r="P76" s="21">
        <v>0.02</v>
      </c>
      <c r="Q76" s="6">
        <v>3.3239999999999998</v>
      </c>
      <c r="R76" s="2">
        <v>895.96600000000001</v>
      </c>
      <c r="S76" s="6">
        <v>3.3239999999999998</v>
      </c>
      <c r="T76" s="2">
        <v>897.11599999999999</v>
      </c>
      <c r="U76" s="6">
        <v>3.3239999999999998</v>
      </c>
      <c r="V76" s="2">
        <v>897.11599999999999</v>
      </c>
      <c r="W76" s="6">
        <v>5.8239999999999998</v>
      </c>
      <c r="X76" s="2">
        <v>897.16600000000005</v>
      </c>
      <c r="Y76" s="6">
        <v>5.8239999999999998</v>
      </c>
      <c r="Z76" s="9">
        <v>898.20899999999995</v>
      </c>
    </row>
    <row r="77" spans="1:26" ht="21.75" customHeight="1">
      <c r="A77" s="20"/>
      <c r="B77" s="2"/>
      <c r="C77" s="6"/>
      <c r="D77" s="2"/>
      <c r="E77" s="6"/>
      <c r="F77" s="2"/>
      <c r="G77" s="6"/>
      <c r="H77" s="2"/>
      <c r="I77" s="6"/>
      <c r="J77" s="2"/>
      <c r="K77" s="2"/>
      <c r="L77" s="21"/>
      <c r="M77" s="6"/>
      <c r="N77" s="2"/>
      <c r="O77" s="2"/>
      <c r="P77" s="21"/>
      <c r="Q77" s="6"/>
      <c r="R77" s="2"/>
      <c r="S77" s="6"/>
      <c r="T77" s="2"/>
      <c r="U77" s="6"/>
      <c r="V77" s="2"/>
      <c r="W77" s="6"/>
      <c r="X77" s="2"/>
      <c r="Y77" s="6"/>
      <c r="Z77" s="9"/>
    </row>
    <row r="78" spans="1:26" ht="21.75" customHeight="1">
      <c r="A78" s="20"/>
      <c r="B78" s="2"/>
      <c r="C78" s="6"/>
      <c r="D78" s="2"/>
      <c r="E78" s="6"/>
      <c r="F78" s="2"/>
      <c r="G78" s="6"/>
      <c r="H78" s="2"/>
      <c r="I78" s="6"/>
      <c r="J78" s="2"/>
      <c r="K78" s="2"/>
      <c r="L78" s="21"/>
      <c r="M78" s="6"/>
      <c r="N78" s="2"/>
      <c r="O78" s="2"/>
      <c r="P78" s="21"/>
      <c r="Q78" s="6"/>
      <c r="R78" s="2"/>
      <c r="S78" s="6"/>
      <c r="T78" s="2"/>
      <c r="U78" s="6"/>
      <c r="V78" s="2"/>
      <c r="W78" s="6"/>
      <c r="X78" s="2"/>
      <c r="Y78" s="6"/>
      <c r="Z78" s="9"/>
    </row>
    <row r="79" spans="1:26" ht="21.75" customHeight="1">
      <c r="A79" s="20"/>
      <c r="B79" s="2"/>
      <c r="C79" s="6"/>
      <c r="D79" s="2"/>
      <c r="E79" s="6"/>
      <c r="F79" s="2"/>
      <c r="G79" s="6"/>
      <c r="H79" s="2"/>
      <c r="I79" s="6"/>
      <c r="J79" s="2"/>
      <c r="K79" s="2"/>
      <c r="L79" s="21"/>
      <c r="M79" s="6"/>
      <c r="N79" s="2"/>
      <c r="O79" s="2"/>
      <c r="P79" s="21"/>
      <c r="Q79" s="6"/>
      <c r="R79" s="2"/>
      <c r="S79" s="6"/>
      <c r="T79" s="2"/>
      <c r="U79" s="6"/>
      <c r="V79" s="2"/>
      <c r="W79" s="6"/>
      <c r="X79" s="2"/>
      <c r="Y79" s="6"/>
      <c r="Z79" s="9"/>
    </row>
    <row r="80" spans="1:26" ht="21.75" customHeight="1">
      <c r="A80" s="20"/>
      <c r="B80" s="2"/>
      <c r="C80" s="6"/>
      <c r="D80" s="2"/>
      <c r="E80" s="6"/>
      <c r="F80" s="2"/>
      <c r="G80" s="6"/>
      <c r="H80" s="2"/>
      <c r="I80" s="6"/>
      <c r="J80" s="2"/>
      <c r="K80" s="2"/>
      <c r="L80" s="21"/>
      <c r="M80" s="6"/>
      <c r="N80" s="2"/>
      <c r="O80" s="2"/>
      <c r="P80" s="21"/>
      <c r="Q80" s="6"/>
      <c r="R80" s="2"/>
      <c r="S80" s="6"/>
      <c r="T80" s="2"/>
      <c r="U80" s="6"/>
      <c r="V80" s="2"/>
      <c r="W80" s="6"/>
      <c r="X80" s="2"/>
      <c r="Y80" s="6"/>
      <c r="Z80" s="9"/>
    </row>
    <row r="81" spans="1:26" ht="21.75" customHeight="1">
      <c r="A81" s="20"/>
      <c r="B81" s="2"/>
      <c r="C81" s="6"/>
      <c r="D81" s="2"/>
      <c r="E81" s="6"/>
      <c r="F81" s="2"/>
      <c r="G81" s="6"/>
      <c r="H81" s="2"/>
      <c r="I81" s="6"/>
      <c r="J81" s="2"/>
      <c r="K81" s="2"/>
      <c r="L81" s="21"/>
      <c r="M81" s="6"/>
      <c r="N81" s="2"/>
      <c r="O81" s="2"/>
      <c r="P81" s="21"/>
      <c r="Q81" s="6"/>
      <c r="R81" s="2"/>
      <c r="S81" s="6"/>
      <c r="T81" s="2"/>
      <c r="U81" s="6"/>
      <c r="V81" s="2"/>
      <c r="W81" s="6"/>
      <c r="X81" s="2"/>
      <c r="Y81" s="6"/>
      <c r="Z81" s="9"/>
    </row>
    <row r="82" spans="1:26" ht="21.75" customHeight="1">
      <c r="A82" s="20"/>
      <c r="B82" s="2"/>
      <c r="C82" s="6"/>
      <c r="D82" s="2"/>
      <c r="E82" s="6"/>
      <c r="F82" s="2"/>
      <c r="G82" s="6"/>
      <c r="H82" s="2"/>
      <c r="I82" s="6"/>
      <c r="J82" s="2"/>
      <c r="K82" s="2"/>
      <c r="L82" s="21"/>
      <c r="M82" s="6"/>
      <c r="N82" s="2"/>
      <c r="O82" s="2"/>
      <c r="P82" s="21"/>
      <c r="Q82" s="6"/>
      <c r="R82" s="2"/>
      <c r="S82" s="6"/>
      <c r="T82" s="2"/>
      <c r="U82" s="6"/>
      <c r="V82" s="2"/>
      <c r="W82" s="6"/>
      <c r="X82" s="2"/>
      <c r="Y82" s="6"/>
      <c r="Z82" s="9"/>
    </row>
    <row r="83" spans="1:26" ht="21.75" customHeight="1">
      <c r="A83" s="20"/>
      <c r="B83" s="2"/>
      <c r="C83" s="6"/>
      <c r="D83" s="2"/>
      <c r="E83" s="6"/>
      <c r="F83" s="2"/>
      <c r="G83" s="6"/>
      <c r="H83" s="2"/>
      <c r="I83" s="6"/>
      <c r="J83" s="2"/>
      <c r="K83" s="2"/>
      <c r="L83" s="21"/>
      <c r="M83" s="6"/>
      <c r="N83" s="2"/>
      <c r="O83" s="2"/>
      <c r="P83" s="21"/>
      <c r="Q83" s="6"/>
      <c r="R83" s="2"/>
      <c r="S83" s="6"/>
      <c r="T83" s="2"/>
      <c r="U83" s="6"/>
      <c r="V83" s="2"/>
      <c r="W83" s="6"/>
      <c r="X83" s="2"/>
      <c r="Y83" s="6"/>
      <c r="Z83" s="9"/>
    </row>
    <row r="84" spans="1:26" ht="21.75" customHeight="1">
      <c r="A84" s="20"/>
      <c r="B84" s="2"/>
      <c r="C84" s="6"/>
      <c r="D84" s="2"/>
      <c r="E84" s="6"/>
      <c r="F84" s="2"/>
      <c r="G84" s="6"/>
      <c r="H84" s="2"/>
      <c r="I84" s="6"/>
      <c r="J84" s="2"/>
      <c r="K84" s="2"/>
      <c r="L84" s="21"/>
      <c r="M84" s="6"/>
      <c r="N84" s="2"/>
      <c r="O84" s="2"/>
      <c r="P84" s="21"/>
      <c r="Q84" s="6"/>
      <c r="R84" s="2"/>
      <c r="S84" s="6"/>
      <c r="T84" s="2"/>
      <c r="U84" s="6"/>
      <c r="V84" s="2"/>
      <c r="W84" s="6"/>
      <c r="X84" s="2"/>
      <c r="Y84" s="6"/>
      <c r="Z84" s="9"/>
    </row>
    <row r="85" spans="1:26" ht="21.75" customHeight="1" thickBot="1">
      <c r="A85" s="22"/>
      <c r="B85" s="7"/>
      <c r="C85" s="4"/>
      <c r="D85" s="7"/>
      <c r="E85" s="4"/>
      <c r="F85" s="7"/>
      <c r="G85" s="4"/>
      <c r="H85" s="4"/>
      <c r="I85" s="4"/>
      <c r="J85" s="7"/>
      <c r="K85" s="4"/>
      <c r="L85" s="7"/>
      <c r="M85" s="7"/>
      <c r="N85" s="4"/>
      <c r="O85" s="4"/>
      <c r="P85" s="7"/>
      <c r="Q85" s="7"/>
      <c r="R85" s="4"/>
      <c r="S85" s="4"/>
      <c r="T85" s="4"/>
      <c r="U85" s="7"/>
      <c r="V85" s="4"/>
      <c r="W85" s="7"/>
      <c r="X85" s="4"/>
      <c r="Y85" s="7"/>
      <c r="Z85" s="10"/>
    </row>
    <row r="86" spans="1:26" ht="21.75" customHeight="1"/>
    <row r="87" spans="1:26" ht="21.75" customHeight="1"/>
    <row r="88" spans="1:26" ht="21.75" customHeight="1"/>
    <row r="89" spans="1:26" ht="21.75" customHeight="1"/>
    <row r="90" spans="1:26" ht="21.75" customHeight="1"/>
    <row r="91" spans="1:26" ht="21.75" customHeight="1"/>
    <row r="92" spans="1:26" ht="21.75" customHeight="1"/>
    <row r="93" spans="1:26" ht="21.75" customHeight="1"/>
    <row r="94" spans="1:26" ht="21.75" customHeight="1"/>
    <row r="95" spans="1:26" ht="21.75" customHeight="1"/>
    <row r="96" spans="1:26" ht="21.75" customHeight="1"/>
    <row r="97" ht="21.75" customHeight="1"/>
    <row r="98" ht="21.75" customHeight="1"/>
    <row r="99" ht="21.75" customHeight="1"/>
    <row r="100" ht="21.75" customHeight="1"/>
    <row r="101" ht="21.75" customHeight="1"/>
    <row r="102" ht="21.75" customHeight="1"/>
    <row r="103" ht="21.75" customHeight="1"/>
    <row r="104" ht="21.75" customHeight="1"/>
    <row r="105" ht="21.75" customHeight="1"/>
    <row r="106" ht="21.75" customHeight="1"/>
    <row r="107" ht="21.75" customHeight="1"/>
    <row r="108" ht="21.75" customHeight="1"/>
    <row r="109" ht="21.75" customHeight="1"/>
    <row r="110" ht="21.75" customHeight="1"/>
    <row r="111" ht="21.75" customHeight="1"/>
    <row r="112" ht="21.75" customHeight="1"/>
    <row r="113" ht="21.75" customHeight="1"/>
    <row r="114" ht="21.75" customHeight="1"/>
    <row r="115" ht="21.75" customHeight="1"/>
    <row r="116" ht="21.75" customHeight="1"/>
    <row r="117" ht="21.75" customHeight="1"/>
    <row r="118" ht="21.75" customHeight="1"/>
    <row r="119" ht="21.75" customHeight="1"/>
    <row r="120" ht="21.75" customHeight="1"/>
    <row r="121" ht="21.75" customHeight="1"/>
    <row r="122" ht="21.75" customHeight="1"/>
    <row r="123" ht="21.75" customHeight="1"/>
    <row r="124" ht="21.75" customHeight="1"/>
    <row r="125" ht="21.75" customHeight="1"/>
    <row r="126" ht="21.75" customHeight="1"/>
    <row r="127" ht="21.75" customHeight="1"/>
    <row r="128" ht="21.75" customHeight="1"/>
    <row r="129" ht="21.75" customHeight="1"/>
    <row r="130" ht="21.75" customHeight="1"/>
    <row r="131" ht="21.75" customHeight="1"/>
  </sheetData>
  <mergeCells count="30">
    <mergeCell ref="A9:Z9"/>
    <mergeCell ref="Y7:Y8"/>
    <mergeCell ref="Z7:Z8"/>
    <mergeCell ref="J7:K7"/>
    <mergeCell ref="L7:L8"/>
    <mergeCell ref="P7:P8"/>
    <mergeCell ref="Q7:R7"/>
    <mergeCell ref="S7:T7"/>
    <mergeCell ref="U7:V7"/>
    <mergeCell ref="C7:C8"/>
    <mergeCell ref="D7:E7"/>
    <mergeCell ref="F7:G7"/>
    <mergeCell ref="H7:I7"/>
    <mergeCell ref="W7:X7"/>
    <mergeCell ref="A1:Z1"/>
    <mergeCell ref="J4:Z4"/>
    <mergeCell ref="A5:A8"/>
    <mergeCell ref="B5:L5"/>
    <mergeCell ref="M5:O5"/>
    <mergeCell ref="P5:Z5"/>
    <mergeCell ref="B6:C6"/>
    <mergeCell ref="D6:G6"/>
    <mergeCell ref="H6:L6"/>
    <mergeCell ref="M6:M8"/>
    <mergeCell ref="N6:N8"/>
    <mergeCell ref="O6:O8"/>
    <mergeCell ref="P6:T6"/>
    <mergeCell ref="U6:X6"/>
    <mergeCell ref="Y6:Z6"/>
    <mergeCell ref="B7:B8"/>
  </mergeCells>
  <printOptions horizontalCentered="1"/>
  <pageMargins left="0.39370078740157483" right="0.39370078740157483" top="0.98425196850393704" bottom="0.39370078740157483" header="0.51181102362204722" footer="0.11811023622047245"/>
  <pageSetup paperSize="9" scale="50" firstPageNumber="83" fitToHeight="2" orientation="landscape" horizontalDpi="300" verticalDpi="300" r:id="rId1"/>
  <headerFooter alignWithMargins="0">
    <oddFooter>&amp;R&amp;11&amp;F</oddFooter>
  </headerFooter>
  <rowBreaks count="1" manualBreakCount="1">
    <brk id="47" max="25" man="1"/>
  </rowBreaks>
</worksheet>
</file>

<file path=xl/worksheets/sheet6.xml><?xml version="1.0" encoding="utf-8"?>
<worksheet xmlns="http://schemas.openxmlformats.org/spreadsheetml/2006/main" xmlns:r="http://schemas.openxmlformats.org/officeDocument/2006/relationships">
  <dimension ref="A1:AA75"/>
  <sheetViews>
    <sheetView showGridLines="0" zoomScale="60" zoomScaleNormal="60" workbookViewId="0">
      <selection sqref="A1:Z1"/>
    </sheetView>
  </sheetViews>
  <sheetFormatPr defaultRowHeight="12.75"/>
  <cols>
    <col min="1" max="1" width="13" style="16" customWidth="1"/>
    <col min="2" max="2" width="11.5703125" style="18" customWidth="1"/>
    <col min="3" max="3" width="7.85546875" style="17" customWidth="1"/>
    <col min="4" max="4" width="11.5703125" style="18" customWidth="1"/>
    <col min="5" max="5" width="7.85546875" style="17" customWidth="1"/>
    <col min="6" max="6" width="11.5703125" style="18" customWidth="1"/>
    <col min="7" max="7" width="7.85546875" style="17" customWidth="1"/>
    <col min="8" max="8" width="11.5703125" style="17" customWidth="1"/>
    <col min="9" max="9" width="7.85546875" style="17" customWidth="1"/>
    <col min="10" max="10" width="11.5703125" style="18" customWidth="1"/>
    <col min="11" max="11" width="7.85546875" style="17" customWidth="1"/>
    <col min="12" max="12" width="9.5703125" style="18" customWidth="1"/>
    <col min="13" max="13" width="11.5703125" style="18" customWidth="1"/>
    <col min="14" max="14" width="11.5703125" style="17" customWidth="1"/>
    <col min="15" max="15" width="9.5703125" style="17" customWidth="1"/>
    <col min="16" max="16" width="9.5703125" style="18" customWidth="1"/>
    <col min="17" max="17" width="7.85546875" style="18" customWidth="1"/>
    <col min="18" max="18" width="11.5703125" style="17" customWidth="1"/>
    <col min="19" max="19" width="7.85546875" style="17" customWidth="1"/>
    <col min="20" max="20" width="11.5703125" style="17" customWidth="1"/>
    <col min="21" max="21" width="7.85546875" style="18" customWidth="1"/>
    <col min="22" max="22" width="11.5703125" style="17" customWidth="1"/>
    <col min="23" max="23" width="7.85546875" style="18" customWidth="1"/>
    <col min="24" max="24" width="11.5703125" style="17" customWidth="1"/>
    <col min="25" max="25" width="7.85546875" style="18" customWidth="1"/>
    <col min="26" max="26" width="11.5703125" style="17" customWidth="1"/>
    <col min="27" max="16384" width="9.140625" style="16"/>
  </cols>
  <sheetData>
    <row r="1" spans="1:27" s="41" customFormat="1" ht="26.25" customHeight="1">
      <c r="A1" s="45" t="s">
        <v>108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7"/>
    </row>
    <row r="2" spans="1:27" s="36" customFormat="1" ht="18" customHeight="1">
      <c r="A2" s="32" t="s">
        <v>106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4"/>
      <c r="O2" s="34"/>
      <c r="P2" s="33"/>
      <c r="Q2" s="33"/>
      <c r="R2" s="33"/>
      <c r="S2" s="33"/>
      <c r="T2" s="33"/>
      <c r="U2" s="33"/>
      <c r="V2" s="33"/>
      <c r="W2" s="33"/>
      <c r="X2" s="33"/>
      <c r="Y2" s="34"/>
      <c r="Z2" s="35"/>
    </row>
    <row r="3" spans="1:27" s="36" customFormat="1" ht="18" customHeight="1">
      <c r="A3" s="37" t="s">
        <v>107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4"/>
      <c r="O3" s="34"/>
      <c r="P3" s="38"/>
      <c r="Q3" s="38"/>
      <c r="R3" s="38"/>
      <c r="S3" s="38"/>
      <c r="T3" s="38"/>
      <c r="U3" s="38"/>
      <c r="V3" s="38"/>
      <c r="W3" s="38"/>
      <c r="X3" s="38"/>
      <c r="Y3" s="34"/>
      <c r="Z3" s="35"/>
    </row>
    <row r="4" spans="1:27" s="36" customFormat="1" ht="18" customHeight="1" thickBot="1">
      <c r="A4" s="37"/>
      <c r="B4" s="39"/>
      <c r="C4" s="40"/>
      <c r="D4" s="39"/>
      <c r="E4" s="40"/>
      <c r="F4" s="39"/>
      <c r="G4" s="40"/>
      <c r="H4" s="40"/>
      <c r="I4" s="40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8"/>
    </row>
    <row r="5" spans="1:27" s="42" customFormat="1" ht="18.75" customHeight="1">
      <c r="A5" s="52" t="s">
        <v>7</v>
      </c>
      <c r="B5" s="59" t="s">
        <v>3</v>
      </c>
      <c r="C5" s="59"/>
      <c r="D5" s="59"/>
      <c r="E5" s="59"/>
      <c r="F5" s="59"/>
      <c r="G5" s="59"/>
      <c r="H5" s="59"/>
      <c r="I5" s="59"/>
      <c r="J5" s="59"/>
      <c r="K5" s="59"/>
      <c r="L5" s="59"/>
      <c r="M5" s="59" t="s">
        <v>0</v>
      </c>
      <c r="N5" s="59"/>
      <c r="O5" s="59"/>
      <c r="P5" s="59" t="s">
        <v>4</v>
      </c>
      <c r="Q5" s="59"/>
      <c r="R5" s="59"/>
      <c r="S5" s="59"/>
      <c r="T5" s="59"/>
      <c r="U5" s="59"/>
      <c r="V5" s="59"/>
      <c r="W5" s="59"/>
      <c r="X5" s="59"/>
      <c r="Y5" s="59"/>
      <c r="Z5" s="62"/>
    </row>
    <row r="6" spans="1:27" s="42" customFormat="1" ht="18.75" customHeight="1">
      <c r="A6" s="53"/>
      <c r="B6" s="60" t="s">
        <v>1</v>
      </c>
      <c r="C6" s="60"/>
      <c r="D6" s="60" t="s">
        <v>15</v>
      </c>
      <c r="E6" s="60"/>
      <c r="F6" s="60"/>
      <c r="G6" s="60"/>
      <c r="H6" s="60" t="s">
        <v>5</v>
      </c>
      <c r="I6" s="60"/>
      <c r="J6" s="60"/>
      <c r="K6" s="60"/>
      <c r="L6" s="60"/>
      <c r="M6" s="55" t="s">
        <v>59</v>
      </c>
      <c r="N6" s="70" t="s">
        <v>56</v>
      </c>
      <c r="O6" s="48" t="s">
        <v>57</v>
      </c>
      <c r="P6" s="63" t="s">
        <v>5</v>
      </c>
      <c r="Q6" s="63"/>
      <c r="R6" s="63"/>
      <c r="S6" s="63"/>
      <c r="T6" s="63"/>
      <c r="U6" s="55" t="s">
        <v>15</v>
      </c>
      <c r="V6" s="55"/>
      <c r="W6" s="55"/>
      <c r="X6" s="55"/>
      <c r="Y6" s="60" t="s">
        <v>1</v>
      </c>
      <c r="Z6" s="61"/>
    </row>
    <row r="7" spans="1:27" s="42" customFormat="1" ht="18.75" customHeight="1">
      <c r="A7" s="53"/>
      <c r="B7" s="50" t="s">
        <v>2</v>
      </c>
      <c r="C7" s="63" t="s">
        <v>55</v>
      </c>
      <c r="D7" s="50" t="s">
        <v>9</v>
      </c>
      <c r="E7" s="69"/>
      <c r="F7" s="50" t="s">
        <v>8</v>
      </c>
      <c r="G7" s="50"/>
      <c r="H7" s="50" t="s">
        <v>53</v>
      </c>
      <c r="I7" s="50"/>
      <c r="J7" s="60" t="s">
        <v>54</v>
      </c>
      <c r="K7" s="60"/>
      <c r="L7" s="55" t="s">
        <v>58</v>
      </c>
      <c r="M7" s="55"/>
      <c r="N7" s="70"/>
      <c r="O7" s="48"/>
      <c r="P7" s="55" t="s">
        <v>58</v>
      </c>
      <c r="Q7" s="60" t="s">
        <v>54</v>
      </c>
      <c r="R7" s="60"/>
      <c r="S7" s="50" t="s">
        <v>53</v>
      </c>
      <c r="T7" s="50"/>
      <c r="U7" s="50" t="s">
        <v>8</v>
      </c>
      <c r="V7" s="50"/>
      <c r="W7" s="50" t="s">
        <v>9</v>
      </c>
      <c r="X7" s="69"/>
      <c r="Y7" s="50" t="s">
        <v>6</v>
      </c>
      <c r="Z7" s="61" t="s">
        <v>2</v>
      </c>
    </row>
    <row r="8" spans="1:27" s="42" customFormat="1" ht="18.75" customHeight="1" thickBot="1">
      <c r="A8" s="54"/>
      <c r="B8" s="51"/>
      <c r="C8" s="64"/>
      <c r="D8" s="43" t="s">
        <v>2</v>
      </c>
      <c r="E8" s="44" t="s">
        <v>55</v>
      </c>
      <c r="F8" s="43" t="s">
        <v>2</v>
      </c>
      <c r="G8" s="44" t="s">
        <v>55</v>
      </c>
      <c r="H8" s="43" t="s">
        <v>2</v>
      </c>
      <c r="I8" s="44" t="s">
        <v>55</v>
      </c>
      <c r="J8" s="43" t="s">
        <v>2</v>
      </c>
      <c r="K8" s="44" t="s">
        <v>55</v>
      </c>
      <c r="L8" s="56"/>
      <c r="M8" s="56"/>
      <c r="N8" s="71"/>
      <c r="O8" s="49"/>
      <c r="P8" s="56"/>
      <c r="Q8" s="44" t="s">
        <v>55</v>
      </c>
      <c r="R8" s="43" t="s">
        <v>2</v>
      </c>
      <c r="S8" s="44" t="s">
        <v>55</v>
      </c>
      <c r="T8" s="43" t="s">
        <v>2</v>
      </c>
      <c r="U8" s="44" t="s">
        <v>55</v>
      </c>
      <c r="V8" s="43" t="s">
        <v>2</v>
      </c>
      <c r="W8" s="44" t="s">
        <v>55</v>
      </c>
      <c r="X8" s="43" t="s">
        <v>2</v>
      </c>
      <c r="Y8" s="51"/>
      <c r="Z8" s="65"/>
    </row>
    <row r="9" spans="1:27" s="19" customFormat="1" ht="30" customHeight="1">
      <c r="A9" s="66" t="s">
        <v>67</v>
      </c>
      <c r="B9" s="67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67"/>
      <c r="Y9" s="67"/>
      <c r="Z9" s="68"/>
    </row>
    <row r="10" spans="1:27" ht="21.75" customHeight="1">
      <c r="A10" s="20">
        <v>0</v>
      </c>
      <c r="B10" s="6" t="s">
        <v>105</v>
      </c>
      <c r="C10" s="6" t="s">
        <v>105</v>
      </c>
      <c r="D10" s="2" t="s">
        <v>105</v>
      </c>
      <c r="E10" s="6" t="s">
        <v>105</v>
      </c>
      <c r="F10" s="2" t="s">
        <v>105</v>
      </c>
      <c r="G10" s="6" t="s">
        <v>105</v>
      </c>
      <c r="H10" s="2" t="s">
        <v>105</v>
      </c>
      <c r="I10" s="6" t="s">
        <v>105</v>
      </c>
      <c r="J10" s="2" t="s">
        <v>105</v>
      </c>
      <c r="K10" s="2" t="s">
        <v>105</v>
      </c>
      <c r="L10" s="21" t="s">
        <v>105</v>
      </c>
      <c r="M10" s="6" t="s">
        <v>105</v>
      </c>
      <c r="N10" s="2" t="s">
        <v>105</v>
      </c>
      <c r="O10" s="2" t="s">
        <v>105</v>
      </c>
      <c r="P10" s="21" t="s">
        <v>105</v>
      </c>
      <c r="Q10" s="6" t="s">
        <v>105</v>
      </c>
      <c r="R10" s="2" t="s">
        <v>105</v>
      </c>
      <c r="S10" s="6" t="s">
        <v>105</v>
      </c>
      <c r="T10" s="2" t="s">
        <v>105</v>
      </c>
      <c r="U10" s="6" t="s">
        <v>105</v>
      </c>
      <c r="V10" s="2" t="s">
        <v>105</v>
      </c>
      <c r="W10" s="6" t="s">
        <v>105</v>
      </c>
      <c r="X10" s="2" t="s">
        <v>105</v>
      </c>
      <c r="Y10" s="6" t="s">
        <v>105</v>
      </c>
      <c r="Z10" s="9" t="s">
        <v>105</v>
      </c>
    </row>
    <row r="11" spans="1:27" ht="21.75" customHeight="1">
      <c r="A11" s="20" t="s">
        <v>60</v>
      </c>
      <c r="B11" s="2">
        <v>918.40800000000002</v>
      </c>
      <c r="C11" s="6">
        <v>7.5</v>
      </c>
      <c r="D11" s="2">
        <v>917.36</v>
      </c>
      <c r="E11" s="6">
        <v>7.5</v>
      </c>
      <c r="F11" s="2">
        <f>H11</f>
        <v>917.31999999999994</v>
      </c>
      <c r="G11" s="6">
        <v>6</v>
      </c>
      <c r="H11" s="2">
        <f>J11+1.16</f>
        <v>917.31999999999994</v>
      </c>
      <c r="I11" s="6">
        <v>6</v>
      </c>
      <c r="J11" s="2">
        <f>N11+K11*L11</f>
        <v>916.16</v>
      </c>
      <c r="K11" s="2">
        <v>6</v>
      </c>
      <c r="L11" s="21">
        <v>-0.02</v>
      </c>
      <c r="M11" s="2">
        <v>918.08299999999997</v>
      </c>
      <c r="N11" s="2">
        <v>916.28</v>
      </c>
      <c r="O11" s="2">
        <f t="shared" ref="O11:O21" si="0">N11-M11</f>
        <v>-1.8029999999999973</v>
      </c>
      <c r="P11" s="21">
        <v>-0.02</v>
      </c>
      <c r="Q11" s="6">
        <v>6</v>
      </c>
      <c r="R11" s="2">
        <f>N11+Q11*P11</f>
        <v>916.16</v>
      </c>
      <c r="S11" s="6">
        <f>Q11</f>
        <v>6</v>
      </c>
      <c r="T11" s="2">
        <v>917.32</v>
      </c>
      <c r="U11" s="6">
        <f>S11</f>
        <v>6</v>
      </c>
      <c r="V11" s="2">
        <v>917.32</v>
      </c>
      <c r="W11" s="6">
        <v>7.5</v>
      </c>
      <c r="X11" s="2">
        <v>917.36</v>
      </c>
      <c r="Y11" s="6">
        <v>7.5</v>
      </c>
      <c r="Z11" s="9">
        <v>918.25400000000002</v>
      </c>
      <c r="AA11" s="17"/>
    </row>
    <row r="12" spans="1:27" ht="21.75" customHeight="1">
      <c r="A12" s="20">
        <v>1</v>
      </c>
      <c r="B12" s="2">
        <v>918.46500000000003</v>
      </c>
      <c r="C12" s="6">
        <v>7.5</v>
      </c>
      <c r="D12" s="3">
        <v>917.245</v>
      </c>
      <c r="E12" s="14">
        <v>7.5</v>
      </c>
      <c r="F12" s="2">
        <f t="shared" ref="F12:F21" si="1">H12</f>
        <v>917.20499999999993</v>
      </c>
      <c r="G12" s="6">
        <v>6</v>
      </c>
      <c r="H12" s="2">
        <f t="shared" ref="H12:H21" si="2">J12+1.16</f>
        <v>917.20499999999993</v>
      </c>
      <c r="I12" s="6">
        <v>6</v>
      </c>
      <c r="J12" s="2">
        <f t="shared" ref="J12:J21" si="3">N12+K12*L12</f>
        <v>916.04499999999996</v>
      </c>
      <c r="K12" s="2">
        <v>6</v>
      </c>
      <c r="L12" s="21">
        <v>-0.02</v>
      </c>
      <c r="M12" s="2">
        <v>918.31799999999998</v>
      </c>
      <c r="N12" s="2">
        <v>916.16499999999996</v>
      </c>
      <c r="O12" s="2">
        <f t="shared" si="0"/>
        <v>-2.15300000000002</v>
      </c>
      <c r="P12" s="21">
        <v>-0.02</v>
      </c>
      <c r="Q12" s="6">
        <v>6</v>
      </c>
      <c r="R12" s="2">
        <f>N12+Q12*P12</f>
        <v>916.04499999999996</v>
      </c>
      <c r="S12" s="6">
        <f t="shared" ref="S12:S21" si="4">Q12</f>
        <v>6</v>
      </c>
      <c r="T12" s="3">
        <v>917.20500000000004</v>
      </c>
      <c r="U12" s="6">
        <f t="shared" ref="U12:U21" si="5">S12</f>
        <v>6</v>
      </c>
      <c r="V12" s="3">
        <v>917.20500000000004</v>
      </c>
      <c r="W12" s="14">
        <v>7.5</v>
      </c>
      <c r="X12" s="3">
        <v>917.245</v>
      </c>
      <c r="Y12" s="6">
        <v>7.5</v>
      </c>
      <c r="Z12" s="9">
        <v>918.30399999999997</v>
      </c>
    </row>
    <row r="13" spans="1:27" ht="21.75" customHeight="1">
      <c r="A13" s="20" t="s">
        <v>61</v>
      </c>
      <c r="B13" s="2">
        <v>918.5</v>
      </c>
      <c r="C13" s="6">
        <v>7.5</v>
      </c>
      <c r="D13" s="2">
        <v>917.01499999999999</v>
      </c>
      <c r="E13" s="6">
        <v>7.5</v>
      </c>
      <c r="F13" s="2">
        <f t="shared" si="1"/>
        <v>916.97499999999991</v>
      </c>
      <c r="G13" s="6">
        <v>6</v>
      </c>
      <c r="H13" s="2">
        <f t="shared" si="2"/>
        <v>916.97499999999991</v>
      </c>
      <c r="I13" s="6">
        <v>6</v>
      </c>
      <c r="J13" s="2">
        <f t="shared" si="3"/>
        <v>915.81499999999994</v>
      </c>
      <c r="K13" s="2">
        <v>6</v>
      </c>
      <c r="L13" s="21">
        <v>-0.02</v>
      </c>
      <c r="M13" s="2">
        <v>918.16300000000001</v>
      </c>
      <c r="N13" s="2">
        <v>915.93499999999995</v>
      </c>
      <c r="O13" s="2">
        <f t="shared" si="0"/>
        <v>-2.2280000000000655</v>
      </c>
      <c r="P13" s="21">
        <v>-0.02</v>
      </c>
      <c r="Q13" s="6">
        <v>6</v>
      </c>
      <c r="R13" s="2">
        <f t="shared" ref="R13:R21" si="6">N13+Q13*P13</f>
        <v>915.81499999999994</v>
      </c>
      <c r="S13" s="6">
        <f t="shared" si="4"/>
        <v>6</v>
      </c>
      <c r="T13" s="2">
        <v>916.97500000000002</v>
      </c>
      <c r="U13" s="6">
        <f t="shared" si="5"/>
        <v>6</v>
      </c>
      <c r="V13" s="2">
        <v>916.97500000000002</v>
      </c>
      <c r="W13" s="6">
        <v>7.5</v>
      </c>
      <c r="X13" s="2">
        <v>917.01499999999999</v>
      </c>
      <c r="Y13" s="6">
        <v>7.5</v>
      </c>
      <c r="Z13" s="9">
        <v>918.09799999999996</v>
      </c>
    </row>
    <row r="14" spans="1:27" ht="21.75" customHeight="1">
      <c r="A14" s="20">
        <v>2</v>
      </c>
      <c r="B14" s="2">
        <v>917.971</v>
      </c>
      <c r="C14" s="6">
        <v>7.5</v>
      </c>
      <c r="D14" s="2">
        <v>916.68499999999995</v>
      </c>
      <c r="E14" s="6">
        <v>7.5</v>
      </c>
      <c r="F14" s="2">
        <f t="shared" si="1"/>
        <v>916.64499999999998</v>
      </c>
      <c r="G14" s="6">
        <v>6</v>
      </c>
      <c r="H14" s="2">
        <f t="shared" si="2"/>
        <v>916.64499999999998</v>
      </c>
      <c r="I14" s="6">
        <v>6</v>
      </c>
      <c r="J14" s="2">
        <f t="shared" si="3"/>
        <v>915.48500000000001</v>
      </c>
      <c r="K14" s="2">
        <v>6</v>
      </c>
      <c r="L14" s="21">
        <v>-0.02</v>
      </c>
      <c r="M14" s="2">
        <v>917.78</v>
      </c>
      <c r="N14" s="2">
        <v>915.60500000000002</v>
      </c>
      <c r="O14" s="2">
        <f t="shared" si="0"/>
        <v>-2.1749999999999545</v>
      </c>
      <c r="P14" s="21">
        <v>-0.02</v>
      </c>
      <c r="Q14" s="6">
        <v>6</v>
      </c>
      <c r="R14" s="2">
        <f t="shared" si="6"/>
        <v>915.48500000000001</v>
      </c>
      <c r="S14" s="6">
        <f t="shared" si="4"/>
        <v>6</v>
      </c>
      <c r="T14" s="2">
        <v>916.64499999999998</v>
      </c>
      <c r="U14" s="6">
        <f t="shared" si="5"/>
        <v>6</v>
      </c>
      <c r="V14" s="2">
        <v>916.64499999999998</v>
      </c>
      <c r="W14" s="6">
        <v>7.5</v>
      </c>
      <c r="X14" s="2">
        <v>916.68499999999995</v>
      </c>
      <c r="Y14" s="6">
        <v>7.5</v>
      </c>
      <c r="Z14" s="9">
        <v>917.702</v>
      </c>
    </row>
    <row r="15" spans="1:27" ht="21.75" customHeight="1">
      <c r="A15" s="20" t="s">
        <v>62</v>
      </c>
      <c r="B15" s="2">
        <v>916.58500000000004</v>
      </c>
      <c r="C15" s="6">
        <v>7.5</v>
      </c>
      <c r="D15" s="2">
        <v>916.34</v>
      </c>
      <c r="E15" s="6">
        <v>7.5</v>
      </c>
      <c r="F15" s="2">
        <f t="shared" si="1"/>
        <v>916.3</v>
      </c>
      <c r="G15" s="6">
        <v>6</v>
      </c>
      <c r="H15" s="2">
        <f t="shared" si="2"/>
        <v>916.3</v>
      </c>
      <c r="I15" s="6">
        <v>6</v>
      </c>
      <c r="J15" s="2">
        <f t="shared" si="3"/>
        <v>915.14</v>
      </c>
      <c r="K15" s="2">
        <v>6</v>
      </c>
      <c r="L15" s="21">
        <v>-0.02</v>
      </c>
      <c r="M15" s="2">
        <v>917.30100000000004</v>
      </c>
      <c r="N15" s="2">
        <v>915.26</v>
      </c>
      <c r="O15" s="2">
        <f t="shared" si="0"/>
        <v>-2.0410000000000537</v>
      </c>
      <c r="P15" s="21">
        <v>-0.02</v>
      </c>
      <c r="Q15" s="6">
        <v>6</v>
      </c>
      <c r="R15" s="2">
        <f t="shared" si="6"/>
        <v>915.14</v>
      </c>
      <c r="S15" s="6">
        <f t="shared" si="4"/>
        <v>6</v>
      </c>
      <c r="T15" s="2">
        <v>916.3</v>
      </c>
      <c r="U15" s="6">
        <f t="shared" si="5"/>
        <v>6</v>
      </c>
      <c r="V15" s="2">
        <v>916.3</v>
      </c>
      <c r="W15" s="6">
        <v>7.5</v>
      </c>
      <c r="X15" s="2">
        <v>916.34</v>
      </c>
      <c r="Y15" s="6">
        <v>7.5</v>
      </c>
      <c r="Z15" s="9">
        <v>917.20799999999997</v>
      </c>
    </row>
    <row r="16" spans="1:27" ht="21.75" customHeight="1">
      <c r="A16" s="20">
        <v>3</v>
      </c>
      <c r="B16" s="2">
        <v>916.73</v>
      </c>
      <c r="C16" s="6">
        <v>7.5</v>
      </c>
      <c r="D16" s="2">
        <v>915.995</v>
      </c>
      <c r="E16" s="6">
        <v>7.5</v>
      </c>
      <c r="F16" s="2">
        <f t="shared" si="1"/>
        <v>915.95499999999993</v>
      </c>
      <c r="G16" s="6">
        <v>6</v>
      </c>
      <c r="H16" s="2">
        <f t="shared" si="2"/>
        <v>915.95499999999993</v>
      </c>
      <c r="I16" s="6">
        <v>6</v>
      </c>
      <c r="J16" s="2">
        <f t="shared" si="3"/>
        <v>914.79499999999996</v>
      </c>
      <c r="K16" s="2">
        <v>6</v>
      </c>
      <c r="L16" s="21">
        <v>-0.02</v>
      </c>
      <c r="M16" s="2">
        <v>916.76599999999996</v>
      </c>
      <c r="N16" s="2">
        <v>914.91499999999996</v>
      </c>
      <c r="O16" s="2">
        <f t="shared" si="0"/>
        <v>-1.8509999999999991</v>
      </c>
      <c r="P16" s="21">
        <v>-0.02</v>
      </c>
      <c r="Q16" s="6">
        <v>6</v>
      </c>
      <c r="R16" s="2">
        <f t="shared" si="6"/>
        <v>914.79499999999996</v>
      </c>
      <c r="S16" s="6">
        <f t="shared" si="4"/>
        <v>6</v>
      </c>
      <c r="T16" s="2">
        <v>915.95500000000004</v>
      </c>
      <c r="U16" s="6">
        <f t="shared" si="5"/>
        <v>6</v>
      </c>
      <c r="V16" s="2">
        <v>915.95500000000004</v>
      </c>
      <c r="W16" s="6">
        <v>7.5</v>
      </c>
      <c r="X16" s="2">
        <v>915.995</v>
      </c>
      <c r="Y16" s="6">
        <v>7.5</v>
      </c>
      <c r="Z16" s="9">
        <v>916.69600000000003</v>
      </c>
    </row>
    <row r="17" spans="1:26" ht="21.75" customHeight="1">
      <c r="A17" s="20" t="s">
        <v>63</v>
      </c>
      <c r="B17" s="2">
        <v>916.30200000000002</v>
      </c>
      <c r="C17" s="6">
        <v>7.5</v>
      </c>
      <c r="D17" s="2">
        <v>915.65</v>
      </c>
      <c r="E17" s="6">
        <v>7.5</v>
      </c>
      <c r="F17" s="2">
        <f t="shared" si="1"/>
        <v>915.61</v>
      </c>
      <c r="G17" s="6">
        <v>6</v>
      </c>
      <c r="H17" s="2">
        <f t="shared" si="2"/>
        <v>915.61</v>
      </c>
      <c r="I17" s="6">
        <v>6</v>
      </c>
      <c r="J17" s="2">
        <f t="shared" si="3"/>
        <v>914.45</v>
      </c>
      <c r="K17" s="2">
        <v>6</v>
      </c>
      <c r="L17" s="21">
        <v>-0.02</v>
      </c>
      <c r="M17" s="2">
        <v>916.20299999999997</v>
      </c>
      <c r="N17" s="2">
        <v>914.57</v>
      </c>
      <c r="O17" s="2">
        <f t="shared" si="0"/>
        <v>-1.6329999999999245</v>
      </c>
      <c r="P17" s="21">
        <v>-0.02</v>
      </c>
      <c r="Q17" s="6">
        <v>6</v>
      </c>
      <c r="R17" s="2">
        <f t="shared" si="6"/>
        <v>914.45</v>
      </c>
      <c r="S17" s="6">
        <f t="shared" si="4"/>
        <v>6</v>
      </c>
      <c r="T17" s="2">
        <v>915.61</v>
      </c>
      <c r="U17" s="6">
        <f t="shared" si="5"/>
        <v>6</v>
      </c>
      <c r="V17" s="2">
        <v>915.61</v>
      </c>
      <c r="W17" s="6">
        <v>7.5</v>
      </c>
      <c r="X17" s="2">
        <v>915.65</v>
      </c>
      <c r="Y17" s="6">
        <v>7.5</v>
      </c>
      <c r="Z17" s="9">
        <v>915.97199999999998</v>
      </c>
    </row>
    <row r="18" spans="1:26" ht="21.75" customHeight="1">
      <c r="A18" s="20">
        <v>4</v>
      </c>
      <c r="B18" s="2">
        <v>915.90099999999995</v>
      </c>
      <c r="C18" s="6">
        <v>7.5</v>
      </c>
      <c r="D18" s="2">
        <v>915.30399999999997</v>
      </c>
      <c r="E18" s="6">
        <v>7.5</v>
      </c>
      <c r="F18" s="2">
        <f t="shared" si="1"/>
        <v>915.26400000000001</v>
      </c>
      <c r="G18" s="6">
        <v>6</v>
      </c>
      <c r="H18" s="2">
        <f t="shared" si="2"/>
        <v>915.26400000000001</v>
      </c>
      <c r="I18" s="6">
        <v>6</v>
      </c>
      <c r="J18" s="2">
        <f t="shared" si="3"/>
        <v>914.10400000000004</v>
      </c>
      <c r="K18" s="2">
        <v>6</v>
      </c>
      <c r="L18" s="21">
        <v>-0.02</v>
      </c>
      <c r="M18" s="2">
        <v>915.62400000000002</v>
      </c>
      <c r="N18" s="2">
        <v>914.22400000000005</v>
      </c>
      <c r="O18" s="2">
        <f t="shared" si="0"/>
        <v>-1.3999999999999773</v>
      </c>
      <c r="P18" s="21">
        <v>-0.02</v>
      </c>
      <c r="Q18" s="6">
        <v>6</v>
      </c>
      <c r="R18" s="2">
        <f t="shared" si="6"/>
        <v>914.10400000000004</v>
      </c>
      <c r="S18" s="6">
        <f t="shared" si="4"/>
        <v>6</v>
      </c>
      <c r="T18" s="2">
        <v>915.26400000000001</v>
      </c>
      <c r="U18" s="6">
        <f t="shared" si="5"/>
        <v>6</v>
      </c>
      <c r="V18" s="2">
        <v>915.26400000000001</v>
      </c>
      <c r="W18" s="6">
        <v>7.5</v>
      </c>
      <c r="X18" s="2">
        <v>915.30399999999997</v>
      </c>
      <c r="Y18" s="6">
        <v>7.5</v>
      </c>
      <c r="Z18" s="9">
        <v>915.524</v>
      </c>
    </row>
    <row r="19" spans="1:26" ht="21.75" customHeight="1">
      <c r="A19" s="20" t="s">
        <v>64</v>
      </c>
      <c r="B19" s="2">
        <v>915.21799999999996</v>
      </c>
      <c r="C19" s="6">
        <v>7.5</v>
      </c>
      <c r="D19" s="2">
        <v>914.95899999999995</v>
      </c>
      <c r="E19" s="6">
        <v>7.5</v>
      </c>
      <c r="F19" s="2">
        <f t="shared" si="1"/>
        <v>914.91899999999998</v>
      </c>
      <c r="G19" s="6">
        <v>6</v>
      </c>
      <c r="H19" s="2">
        <f t="shared" si="2"/>
        <v>914.91899999999998</v>
      </c>
      <c r="I19" s="6">
        <v>6</v>
      </c>
      <c r="J19" s="2">
        <f t="shared" si="3"/>
        <v>913.75900000000001</v>
      </c>
      <c r="K19" s="2">
        <v>6</v>
      </c>
      <c r="L19" s="21">
        <v>-0.02</v>
      </c>
      <c r="M19" s="2">
        <v>915.08699999999999</v>
      </c>
      <c r="N19" s="2">
        <v>913.87900000000002</v>
      </c>
      <c r="O19" s="2">
        <f t="shared" si="0"/>
        <v>-1.20799999999997</v>
      </c>
      <c r="P19" s="21">
        <v>-0.02</v>
      </c>
      <c r="Q19" s="6">
        <v>6</v>
      </c>
      <c r="R19" s="2">
        <f t="shared" si="6"/>
        <v>913.75900000000001</v>
      </c>
      <c r="S19" s="6">
        <f t="shared" si="4"/>
        <v>6</v>
      </c>
      <c r="T19" s="2">
        <v>914.91899999999998</v>
      </c>
      <c r="U19" s="6">
        <f t="shared" si="5"/>
        <v>6</v>
      </c>
      <c r="V19" s="2">
        <v>914.91899999999998</v>
      </c>
      <c r="W19" s="6">
        <v>7.5</v>
      </c>
      <c r="X19" s="2">
        <v>914.95899999999995</v>
      </c>
      <c r="Y19" s="6">
        <v>7.5</v>
      </c>
      <c r="Z19" s="9">
        <v>914.803</v>
      </c>
    </row>
    <row r="20" spans="1:26" ht="21.75" customHeight="1">
      <c r="A20" s="20">
        <v>5</v>
      </c>
      <c r="B20" s="2">
        <v>914.70500000000004</v>
      </c>
      <c r="C20" s="6">
        <v>7.5</v>
      </c>
      <c r="D20" s="2">
        <v>914.61400000000003</v>
      </c>
      <c r="E20" s="6">
        <v>7.5</v>
      </c>
      <c r="F20" s="2">
        <f t="shared" si="1"/>
        <v>914.57399999999996</v>
      </c>
      <c r="G20" s="6">
        <v>6</v>
      </c>
      <c r="H20" s="2">
        <f t="shared" si="2"/>
        <v>914.57399999999996</v>
      </c>
      <c r="I20" s="6">
        <v>6</v>
      </c>
      <c r="J20" s="2">
        <f t="shared" si="3"/>
        <v>913.41399999999999</v>
      </c>
      <c r="K20" s="2">
        <v>6</v>
      </c>
      <c r="L20" s="21">
        <v>-0.02</v>
      </c>
      <c r="M20" s="2">
        <v>914.57600000000002</v>
      </c>
      <c r="N20" s="2">
        <v>913.53399999999999</v>
      </c>
      <c r="O20" s="2">
        <f t="shared" si="0"/>
        <v>-1.04200000000003</v>
      </c>
      <c r="P20" s="21">
        <v>-0.02</v>
      </c>
      <c r="Q20" s="6">
        <v>6</v>
      </c>
      <c r="R20" s="2">
        <f t="shared" si="6"/>
        <v>913.41399999999999</v>
      </c>
      <c r="S20" s="6">
        <f t="shared" si="4"/>
        <v>6</v>
      </c>
      <c r="T20" s="2">
        <v>914.57399999999996</v>
      </c>
      <c r="U20" s="6">
        <f t="shared" si="5"/>
        <v>6</v>
      </c>
      <c r="V20" s="2">
        <v>914.57399999999996</v>
      </c>
      <c r="W20" s="6">
        <v>7.5</v>
      </c>
      <c r="X20" s="2">
        <v>914.61400000000003</v>
      </c>
      <c r="Y20" s="6">
        <v>7.5</v>
      </c>
      <c r="Z20" s="9">
        <v>914.19799999999998</v>
      </c>
    </row>
    <row r="21" spans="1:26" ht="21.75" customHeight="1">
      <c r="A21" s="20" t="s">
        <v>65</v>
      </c>
      <c r="B21" s="2">
        <v>914.65800000000002</v>
      </c>
      <c r="C21" s="6">
        <v>7.5</v>
      </c>
      <c r="D21" s="2">
        <v>914.52200000000005</v>
      </c>
      <c r="E21" s="6">
        <v>7.5</v>
      </c>
      <c r="F21" s="2">
        <f t="shared" si="1"/>
        <v>914.48199999999997</v>
      </c>
      <c r="G21" s="6">
        <v>6</v>
      </c>
      <c r="H21" s="2">
        <f t="shared" si="2"/>
        <v>914.48199999999997</v>
      </c>
      <c r="I21" s="6">
        <v>6</v>
      </c>
      <c r="J21" s="2">
        <f t="shared" si="3"/>
        <v>913.322</v>
      </c>
      <c r="K21" s="2">
        <v>6</v>
      </c>
      <c r="L21" s="21">
        <v>-0.02</v>
      </c>
      <c r="M21" s="2">
        <v>914.44200000000001</v>
      </c>
      <c r="N21" s="2">
        <v>913.44200000000001</v>
      </c>
      <c r="O21" s="2">
        <f t="shared" si="0"/>
        <v>-1</v>
      </c>
      <c r="P21" s="21">
        <v>-0.02</v>
      </c>
      <c r="Q21" s="6">
        <v>6</v>
      </c>
      <c r="R21" s="2">
        <f t="shared" si="6"/>
        <v>913.322</v>
      </c>
      <c r="S21" s="6">
        <f t="shared" si="4"/>
        <v>6</v>
      </c>
      <c r="T21" s="2">
        <v>914.48199999999997</v>
      </c>
      <c r="U21" s="6">
        <f t="shared" si="5"/>
        <v>6</v>
      </c>
      <c r="V21" s="2">
        <v>914.48199999999997</v>
      </c>
      <c r="W21" s="6">
        <v>7.5</v>
      </c>
      <c r="X21" s="2">
        <v>914.52200000000005</v>
      </c>
      <c r="Y21" s="6">
        <v>7.5</v>
      </c>
      <c r="Z21" s="9">
        <v>914.19399999999996</v>
      </c>
    </row>
    <row r="22" spans="1:26" ht="21.75" customHeight="1">
      <c r="A22" s="20"/>
      <c r="B22" s="2"/>
      <c r="C22" s="6"/>
      <c r="D22" s="2"/>
      <c r="E22" s="6"/>
      <c r="F22" s="2"/>
      <c r="G22" s="6"/>
      <c r="H22" s="2"/>
      <c r="I22" s="6"/>
      <c r="J22" s="2"/>
      <c r="K22" s="2"/>
      <c r="L22" s="21"/>
      <c r="M22" s="6"/>
      <c r="N22" s="2"/>
      <c r="O22" s="2"/>
      <c r="P22" s="21"/>
      <c r="Q22" s="6"/>
      <c r="R22" s="2"/>
      <c r="S22" s="6"/>
      <c r="T22" s="2"/>
      <c r="U22" s="6"/>
      <c r="V22" s="2"/>
      <c r="W22" s="6"/>
      <c r="X22" s="2"/>
      <c r="Y22" s="6"/>
      <c r="Z22" s="9"/>
    </row>
    <row r="23" spans="1:26" ht="21.75" customHeight="1">
      <c r="A23" s="20"/>
      <c r="B23" s="2"/>
      <c r="C23" s="6"/>
      <c r="D23" s="2"/>
      <c r="E23" s="6"/>
      <c r="F23" s="2"/>
      <c r="G23" s="6"/>
      <c r="H23" s="2"/>
      <c r="I23" s="6"/>
      <c r="J23" s="2"/>
      <c r="K23" s="2"/>
      <c r="L23" s="21"/>
      <c r="M23" s="6"/>
      <c r="N23" s="2"/>
      <c r="O23" s="2"/>
      <c r="P23" s="21"/>
      <c r="Q23" s="6"/>
      <c r="R23" s="2"/>
      <c r="S23" s="6"/>
      <c r="T23" s="2"/>
      <c r="U23" s="6"/>
      <c r="V23" s="2"/>
      <c r="W23" s="6"/>
      <c r="X23" s="2"/>
      <c r="Y23" s="6"/>
      <c r="Z23" s="9"/>
    </row>
    <row r="24" spans="1:26" ht="21.75" customHeight="1">
      <c r="A24" s="20"/>
      <c r="B24" s="2"/>
      <c r="C24" s="6"/>
      <c r="D24" s="2"/>
      <c r="E24" s="6"/>
      <c r="F24" s="2"/>
      <c r="G24" s="6"/>
      <c r="H24" s="2"/>
      <c r="I24" s="6"/>
      <c r="J24" s="2"/>
      <c r="K24" s="2"/>
      <c r="L24" s="21"/>
      <c r="M24" s="6"/>
      <c r="N24" s="2"/>
      <c r="O24" s="2"/>
      <c r="P24" s="21"/>
      <c r="Q24" s="6"/>
      <c r="R24" s="2"/>
      <c r="S24" s="6"/>
      <c r="T24" s="2"/>
      <c r="U24" s="6"/>
      <c r="V24" s="2"/>
      <c r="W24" s="6"/>
      <c r="X24" s="2"/>
      <c r="Y24" s="6"/>
      <c r="Z24" s="9"/>
    </row>
    <row r="25" spans="1:26" ht="21.75" customHeight="1">
      <c r="A25" s="20"/>
      <c r="B25" s="2"/>
      <c r="C25" s="6"/>
      <c r="D25" s="2"/>
      <c r="E25" s="6"/>
      <c r="F25" s="2"/>
      <c r="G25" s="6"/>
      <c r="H25" s="2"/>
      <c r="I25" s="6"/>
      <c r="J25" s="2"/>
      <c r="K25" s="2"/>
      <c r="L25" s="21"/>
      <c r="M25" s="6"/>
      <c r="N25" s="2"/>
      <c r="O25" s="2"/>
      <c r="P25" s="21"/>
      <c r="Q25" s="6"/>
      <c r="R25" s="2"/>
      <c r="S25" s="6"/>
      <c r="T25" s="2"/>
      <c r="U25" s="6"/>
      <c r="V25" s="2"/>
      <c r="W25" s="6"/>
      <c r="X25" s="2"/>
      <c r="Y25" s="6"/>
      <c r="Z25" s="9"/>
    </row>
    <row r="26" spans="1:26" ht="21.75" customHeight="1">
      <c r="A26" s="20"/>
      <c r="B26" s="2"/>
      <c r="C26" s="6"/>
      <c r="D26" s="2"/>
      <c r="E26" s="6"/>
      <c r="F26" s="2"/>
      <c r="G26" s="6"/>
      <c r="H26" s="12"/>
      <c r="I26" s="6"/>
      <c r="J26" s="2"/>
      <c r="K26" s="2"/>
      <c r="L26" s="21"/>
      <c r="M26" s="6"/>
      <c r="N26" s="2"/>
      <c r="O26" s="2"/>
      <c r="P26" s="21"/>
      <c r="Q26" s="6"/>
      <c r="R26" s="2"/>
      <c r="S26" s="6"/>
      <c r="T26" s="12"/>
      <c r="U26" s="6"/>
      <c r="V26" s="12"/>
      <c r="W26" s="6"/>
      <c r="X26" s="12"/>
      <c r="Y26" s="6"/>
      <c r="Z26" s="9"/>
    </row>
    <row r="27" spans="1:26" ht="21.75" customHeight="1">
      <c r="A27" s="20"/>
      <c r="B27" s="2"/>
      <c r="C27" s="6"/>
      <c r="D27" s="2"/>
      <c r="E27" s="6"/>
      <c r="F27" s="2"/>
      <c r="G27" s="6"/>
      <c r="H27" s="12"/>
      <c r="I27" s="6"/>
      <c r="J27" s="2"/>
      <c r="K27" s="2"/>
      <c r="L27" s="21"/>
      <c r="M27" s="6"/>
      <c r="N27" s="2"/>
      <c r="O27" s="2"/>
      <c r="P27" s="21"/>
      <c r="Q27" s="6"/>
      <c r="R27" s="2"/>
      <c r="S27" s="6"/>
      <c r="T27" s="12"/>
      <c r="U27" s="6"/>
      <c r="V27" s="12"/>
      <c r="W27" s="6"/>
      <c r="X27" s="12"/>
      <c r="Y27" s="6"/>
      <c r="Z27" s="9"/>
    </row>
    <row r="28" spans="1:26" ht="21.75" customHeight="1">
      <c r="A28" s="20"/>
      <c r="B28" s="2"/>
      <c r="C28" s="6"/>
      <c r="D28" s="2"/>
      <c r="E28" s="6"/>
      <c r="F28" s="2"/>
      <c r="G28" s="6"/>
      <c r="H28" s="12"/>
      <c r="I28" s="6"/>
      <c r="J28" s="2"/>
      <c r="K28" s="2"/>
      <c r="L28" s="21"/>
      <c r="M28" s="6"/>
      <c r="N28" s="2"/>
      <c r="O28" s="2"/>
      <c r="P28" s="21"/>
      <c r="Q28" s="6"/>
      <c r="R28" s="2"/>
      <c r="S28" s="6"/>
      <c r="T28" s="12"/>
      <c r="U28" s="6"/>
      <c r="V28" s="12"/>
      <c r="W28" s="6"/>
      <c r="X28" s="12"/>
      <c r="Y28" s="6"/>
      <c r="Z28" s="9"/>
    </row>
    <row r="29" spans="1:26" ht="21.75" customHeight="1">
      <c r="A29" s="20"/>
      <c r="B29" s="2"/>
      <c r="C29" s="6"/>
      <c r="D29" s="2"/>
      <c r="E29" s="6"/>
      <c r="F29" s="2"/>
      <c r="G29" s="6"/>
      <c r="H29" s="12"/>
      <c r="I29" s="6"/>
      <c r="J29" s="2"/>
      <c r="K29" s="2"/>
      <c r="L29" s="21"/>
      <c r="M29" s="6"/>
      <c r="N29" s="2"/>
      <c r="O29" s="2"/>
      <c r="P29" s="21"/>
      <c r="Q29" s="6"/>
      <c r="R29" s="2"/>
      <c r="S29" s="6"/>
      <c r="T29" s="12"/>
      <c r="U29" s="6"/>
      <c r="V29" s="12"/>
      <c r="W29" s="6"/>
      <c r="X29" s="12"/>
      <c r="Y29" s="6"/>
      <c r="Z29" s="9"/>
    </row>
    <row r="30" spans="1:26" ht="21.75" customHeight="1">
      <c r="A30" s="20"/>
      <c r="B30" s="2"/>
      <c r="C30" s="6"/>
      <c r="D30" s="2"/>
      <c r="E30" s="6"/>
      <c r="F30" s="2"/>
      <c r="G30" s="6"/>
      <c r="H30" s="12"/>
      <c r="I30" s="6"/>
      <c r="J30" s="2"/>
      <c r="K30" s="2"/>
      <c r="L30" s="21"/>
      <c r="M30" s="6"/>
      <c r="N30" s="2"/>
      <c r="O30" s="2"/>
      <c r="P30" s="21"/>
      <c r="Q30" s="6"/>
      <c r="R30" s="2"/>
      <c r="S30" s="6"/>
      <c r="T30" s="12"/>
      <c r="U30" s="6"/>
      <c r="V30" s="12"/>
      <c r="W30" s="6"/>
      <c r="X30" s="12"/>
      <c r="Y30" s="6"/>
      <c r="Z30" s="9"/>
    </row>
    <row r="31" spans="1:26" ht="21.75" customHeight="1">
      <c r="A31" s="20"/>
      <c r="B31" s="2"/>
      <c r="C31" s="6"/>
      <c r="D31" s="2"/>
      <c r="E31" s="6"/>
      <c r="F31" s="2"/>
      <c r="G31" s="6"/>
      <c r="H31" s="12"/>
      <c r="I31" s="6"/>
      <c r="J31" s="2"/>
      <c r="K31" s="2"/>
      <c r="L31" s="21"/>
      <c r="M31" s="6"/>
      <c r="N31" s="2"/>
      <c r="O31" s="2"/>
      <c r="P31" s="21"/>
      <c r="Q31" s="6"/>
      <c r="R31" s="2"/>
      <c r="S31" s="6"/>
      <c r="T31" s="12"/>
      <c r="U31" s="6"/>
      <c r="V31" s="12"/>
      <c r="W31" s="6"/>
      <c r="X31" s="12"/>
      <c r="Y31" s="6"/>
      <c r="Z31" s="9"/>
    </row>
    <row r="32" spans="1:26" ht="21.75" customHeight="1">
      <c r="A32" s="20"/>
      <c r="B32" s="2"/>
      <c r="C32" s="6"/>
      <c r="D32" s="2"/>
      <c r="E32" s="6"/>
      <c r="F32" s="2"/>
      <c r="G32" s="6"/>
      <c r="H32" s="2"/>
      <c r="I32" s="6"/>
      <c r="J32" s="2"/>
      <c r="K32" s="2"/>
      <c r="L32" s="21"/>
      <c r="M32" s="6"/>
      <c r="N32" s="2"/>
      <c r="O32" s="2"/>
      <c r="P32" s="21"/>
      <c r="Q32" s="6"/>
      <c r="R32" s="2"/>
      <c r="S32" s="6"/>
      <c r="T32" s="2"/>
      <c r="U32" s="6"/>
      <c r="V32" s="2"/>
      <c r="W32" s="6"/>
      <c r="X32" s="2"/>
      <c r="Y32" s="6"/>
      <c r="Z32" s="9"/>
    </row>
    <row r="33" spans="1:26" ht="21.75" customHeight="1">
      <c r="A33" s="20"/>
      <c r="B33" s="2"/>
      <c r="C33" s="6"/>
      <c r="D33" s="2"/>
      <c r="E33" s="6"/>
      <c r="F33" s="2"/>
      <c r="G33" s="6"/>
      <c r="H33" s="2"/>
      <c r="I33" s="6"/>
      <c r="J33" s="2"/>
      <c r="K33" s="2"/>
      <c r="L33" s="21"/>
      <c r="M33" s="6"/>
      <c r="N33" s="2"/>
      <c r="O33" s="2"/>
      <c r="P33" s="21"/>
      <c r="Q33" s="6"/>
      <c r="R33" s="2"/>
      <c r="S33" s="6"/>
      <c r="T33" s="2"/>
      <c r="U33" s="6"/>
      <c r="V33" s="2"/>
      <c r="W33" s="6"/>
      <c r="X33" s="2"/>
      <c r="Y33" s="6"/>
      <c r="Z33" s="9"/>
    </row>
    <row r="34" spans="1:26" ht="21.75" customHeight="1">
      <c r="A34" s="20"/>
      <c r="B34" s="2"/>
      <c r="C34" s="6"/>
      <c r="D34" s="2"/>
      <c r="E34" s="6"/>
      <c r="F34" s="2"/>
      <c r="G34" s="6"/>
      <c r="H34" s="2"/>
      <c r="I34" s="6"/>
      <c r="J34" s="2"/>
      <c r="K34" s="2"/>
      <c r="L34" s="21"/>
      <c r="M34" s="6"/>
      <c r="N34" s="2"/>
      <c r="O34" s="2"/>
      <c r="P34" s="21"/>
      <c r="Q34" s="6"/>
      <c r="R34" s="2"/>
      <c r="S34" s="6"/>
      <c r="T34" s="2"/>
      <c r="U34" s="6"/>
      <c r="V34" s="2"/>
      <c r="W34" s="6"/>
      <c r="X34" s="2"/>
      <c r="Y34" s="6"/>
      <c r="Z34" s="9"/>
    </row>
    <row r="35" spans="1:26" ht="21.75" customHeight="1">
      <c r="A35" s="20"/>
      <c r="B35" s="2"/>
      <c r="C35" s="6"/>
      <c r="D35" s="2"/>
      <c r="E35" s="6"/>
      <c r="F35" s="2"/>
      <c r="G35" s="6"/>
      <c r="H35" s="2"/>
      <c r="I35" s="6"/>
      <c r="J35" s="2"/>
      <c r="K35" s="2"/>
      <c r="L35" s="21"/>
      <c r="M35" s="6"/>
      <c r="N35" s="2"/>
      <c r="O35" s="2"/>
      <c r="P35" s="21"/>
      <c r="Q35" s="6"/>
      <c r="R35" s="2"/>
      <c r="S35" s="6"/>
      <c r="T35" s="2"/>
      <c r="U35" s="6"/>
      <c r="V35" s="2"/>
      <c r="W35" s="6"/>
      <c r="X35" s="2"/>
      <c r="Y35" s="6"/>
      <c r="Z35" s="9"/>
    </row>
    <row r="36" spans="1:26" ht="21.75" customHeight="1">
      <c r="A36" s="20"/>
      <c r="B36" s="2"/>
      <c r="C36" s="6"/>
      <c r="D36" s="2"/>
      <c r="E36" s="6"/>
      <c r="F36" s="2"/>
      <c r="G36" s="6"/>
      <c r="H36" s="2"/>
      <c r="I36" s="6"/>
      <c r="J36" s="2"/>
      <c r="K36" s="2"/>
      <c r="L36" s="21"/>
      <c r="M36" s="6"/>
      <c r="N36" s="2"/>
      <c r="O36" s="2"/>
      <c r="P36" s="21"/>
      <c r="Q36" s="6"/>
      <c r="R36" s="2"/>
      <c r="S36" s="6"/>
      <c r="T36" s="2"/>
      <c r="U36" s="6"/>
      <c r="V36" s="2"/>
      <c r="W36" s="6"/>
      <c r="X36" s="2"/>
      <c r="Y36" s="6"/>
      <c r="Z36" s="9"/>
    </row>
    <row r="37" spans="1:26" ht="21.75" customHeight="1">
      <c r="A37" s="20"/>
      <c r="B37" s="2"/>
      <c r="C37" s="6"/>
      <c r="D37" s="2"/>
      <c r="E37" s="6"/>
      <c r="F37" s="2"/>
      <c r="G37" s="6"/>
      <c r="H37" s="2"/>
      <c r="I37" s="6"/>
      <c r="J37" s="2"/>
      <c r="K37" s="2"/>
      <c r="L37" s="21"/>
      <c r="M37" s="6"/>
      <c r="N37" s="2"/>
      <c r="O37" s="2"/>
      <c r="P37" s="21"/>
      <c r="Q37" s="6"/>
      <c r="R37" s="2"/>
      <c r="S37" s="6"/>
      <c r="T37" s="2"/>
      <c r="U37" s="6"/>
      <c r="V37" s="2"/>
      <c r="W37" s="6"/>
      <c r="X37" s="2"/>
      <c r="Y37" s="6"/>
      <c r="Z37" s="9"/>
    </row>
    <row r="38" spans="1:26" ht="21.75" customHeight="1">
      <c r="A38" s="20"/>
      <c r="B38" s="2"/>
      <c r="C38" s="6"/>
      <c r="D38" s="2"/>
      <c r="E38" s="6"/>
      <c r="F38" s="2"/>
      <c r="G38" s="6"/>
      <c r="H38" s="2"/>
      <c r="I38" s="6"/>
      <c r="J38" s="2"/>
      <c r="K38" s="2"/>
      <c r="L38" s="21"/>
      <c r="M38" s="6"/>
      <c r="N38" s="2"/>
      <c r="O38" s="2"/>
      <c r="P38" s="21"/>
      <c r="Q38" s="6"/>
      <c r="R38" s="2"/>
      <c r="S38" s="6"/>
      <c r="T38" s="2"/>
      <c r="U38" s="6"/>
      <c r="V38" s="2"/>
      <c r="W38" s="6"/>
      <c r="X38" s="2"/>
      <c r="Y38" s="6"/>
      <c r="Z38" s="9"/>
    </row>
    <row r="39" spans="1:26" ht="21.75" customHeight="1">
      <c r="A39" s="20"/>
      <c r="B39" s="2"/>
      <c r="C39" s="6"/>
      <c r="D39" s="2"/>
      <c r="E39" s="6"/>
      <c r="F39" s="2"/>
      <c r="G39" s="6"/>
      <c r="H39" s="2"/>
      <c r="I39" s="6"/>
      <c r="J39" s="2"/>
      <c r="K39" s="2"/>
      <c r="L39" s="21"/>
      <c r="M39" s="6"/>
      <c r="N39" s="2"/>
      <c r="O39" s="2"/>
      <c r="P39" s="21"/>
      <c r="Q39" s="6"/>
      <c r="R39" s="2"/>
      <c r="S39" s="6"/>
      <c r="T39" s="2"/>
      <c r="U39" s="6"/>
      <c r="V39" s="2"/>
      <c r="W39" s="6"/>
      <c r="X39" s="2"/>
      <c r="Y39" s="6"/>
      <c r="Z39" s="9"/>
    </row>
    <row r="40" spans="1:26" ht="21.75" customHeight="1">
      <c r="A40" s="20"/>
      <c r="B40" s="2"/>
      <c r="C40" s="6"/>
      <c r="D40" s="2"/>
      <c r="E40" s="6"/>
      <c r="F40" s="2"/>
      <c r="G40" s="6"/>
      <c r="H40" s="2"/>
      <c r="I40" s="6"/>
      <c r="J40" s="2"/>
      <c r="K40" s="2"/>
      <c r="L40" s="21"/>
      <c r="M40" s="6"/>
      <c r="N40" s="2"/>
      <c r="O40" s="2"/>
      <c r="P40" s="21"/>
      <c r="Q40" s="6"/>
      <c r="R40" s="2"/>
      <c r="S40" s="6"/>
      <c r="T40" s="2"/>
      <c r="U40" s="6"/>
      <c r="V40" s="2"/>
      <c r="W40" s="6"/>
      <c r="X40" s="2"/>
      <c r="Y40" s="6"/>
      <c r="Z40" s="9"/>
    </row>
    <row r="41" spans="1:26" ht="21.75" customHeight="1">
      <c r="A41" s="20"/>
      <c r="B41" s="2"/>
      <c r="C41" s="6"/>
      <c r="D41" s="2"/>
      <c r="E41" s="6"/>
      <c r="F41" s="2"/>
      <c r="G41" s="6"/>
      <c r="H41" s="2"/>
      <c r="I41" s="6"/>
      <c r="J41" s="2"/>
      <c r="K41" s="2"/>
      <c r="L41" s="21"/>
      <c r="M41" s="6"/>
      <c r="N41" s="2"/>
      <c r="O41" s="2"/>
      <c r="P41" s="21"/>
      <c r="Q41" s="6"/>
      <c r="R41" s="2"/>
      <c r="S41" s="6"/>
      <c r="T41" s="2"/>
      <c r="U41" s="6"/>
      <c r="V41" s="2"/>
      <c r="W41" s="6"/>
      <c r="X41" s="2"/>
      <c r="Y41" s="6"/>
      <c r="Z41" s="9"/>
    </row>
    <row r="42" spans="1:26" ht="21.75" customHeight="1">
      <c r="A42" s="20"/>
      <c r="B42" s="2"/>
      <c r="C42" s="6"/>
      <c r="D42" s="2"/>
      <c r="E42" s="6"/>
      <c r="F42" s="2"/>
      <c r="G42" s="6"/>
      <c r="H42" s="2"/>
      <c r="I42" s="6"/>
      <c r="J42" s="2"/>
      <c r="K42" s="2"/>
      <c r="L42" s="21"/>
      <c r="M42" s="6"/>
      <c r="N42" s="2"/>
      <c r="O42" s="2"/>
      <c r="P42" s="21"/>
      <c r="Q42" s="6"/>
      <c r="R42" s="2"/>
      <c r="S42" s="6"/>
      <c r="T42" s="2"/>
      <c r="U42" s="6"/>
      <c r="V42" s="2"/>
      <c r="W42" s="6"/>
      <c r="X42" s="2"/>
      <c r="Y42" s="6"/>
      <c r="Z42" s="9"/>
    </row>
    <row r="43" spans="1:26" ht="21.75" customHeight="1">
      <c r="A43" s="20"/>
      <c r="B43" s="2"/>
      <c r="C43" s="6"/>
      <c r="D43" s="2"/>
      <c r="E43" s="6"/>
      <c r="F43" s="2"/>
      <c r="G43" s="6"/>
      <c r="H43" s="2"/>
      <c r="I43" s="6"/>
      <c r="J43" s="2"/>
      <c r="K43" s="2"/>
      <c r="L43" s="21"/>
      <c r="M43" s="6"/>
      <c r="N43" s="2"/>
      <c r="O43" s="2"/>
      <c r="P43" s="21"/>
      <c r="Q43" s="6"/>
      <c r="R43" s="2"/>
      <c r="S43" s="6"/>
      <c r="T43" s="2"/>
      <c r="U43" s="6"/>
      <c r="V43" s="2"/>
      <c r="W43" s="6"/>
      <c r="X43" s="2"/>
      <c r="Y43" s="6"/>
      <c r="Z43" s="9"/>
    </row>
    <row r="44" spans="1:26" ht="21.75" customHeight="1">
      <c r="A44" s="20"/>
      <c r="B44" s="2"/>
      <c r="C44" s="6"/>
      <c r="D44" s="2"/>
      <c r="E44" s="6"/>
      <c r="F44" s="2"/>
      <c r="G44" s="6"/>
      <c r="H44" s="2"/>
      <c r="I44" s="6"/>
      <c r="J44" s="2"/>
      <c r="K44" s="2"/>
      <c r="L44" s="21"/>
      <c r="M44" s="6"/>
      <c r="N44" s="2"/>
      <c r="O44" s="2"/>
      <c r="P44" s="21"/>
      <c r="Q44" s="6"/>
      <c r="R44" s="2"/>
      <c r="S44" s="6"/>
      <c r="T44" s="2"/>
      <c r="U44" s="6"/>
      <c r="V44" s="2"/>
      <c r="W44" s="6"/>
      <c r="X44" s="2"/>
      <c r="Y44" s="6"/>
      <c r="Z44" s="9"/>
    </row>
    <row r="45" spans="1:26" ht="21.75" customHeight="1">
      <c r="A45" s="20"/>
      <c r="B45" s="2"/>
      <c r="C45" s="6"/>
      <c r="D45" s="2"/>
      <c r="E45" s="6"/>
      <c r="F45" s="2"/>
      <c r="G45" s="6"/>
      <c r="H45" s="2"/>
      <c r="I45" s="6"/>
      <c r="J45" s="2"/>
      <c r="K45" s="2"/>
      <c r="L45" s="21"/>
      <c r="M45" s="6"/>
      <c r="N45" s="2"/>
      <c r="O45" s="2"/>
      <c r="P45" s="21"/>
      <c r="Q45" s="6"/>
      <c r="R45" s="2"/>
      <c r="S45" s="6"/>
      <c r="T45" s="2"/>
      <c r="U45" s="6"/>
      <c r="V45" s="2"/>
      <c r="W45" s="6"/>
      <c r="X45" s="2"/>
      <c r="Y45" s="6"/>
      <c r="Z45" s="9"/>
    </row>
    <row r="46" spans="1:26" ht="21.75" customHeight="1">
      <c r="A46" s="20"/>
      <c r="B46" s="2"/>
      <c r="C46" s="6"/>
      <c r="D46" s="2"/>
      <c r="E46" s="6"/>
      <c r="F46" s="2"/>
      <c r="G46" s="6"/>
      <c r="H46" s="2"/>
      <c r="I46" s="6"/>
      <c r="J46" s="2"/>
      <c r="K46" s="2"/>
      <c r="L46" s="21"/>
      <c r="M46" s="6"/>
      <c r="N46" s="2"/>
      <c r="O46" s="2"/>
      <c r="P46" s="21"/>
      <c r="Q46" s="6"/>
      <c r="R46" s="2"/>
      <c r="S46" s="6"/>
      <c r="T46" s="2"/>
      <c r="U46" s="6"/>
      <c r="V46" s="2"/>
      <c r="W46" s="6"/>
      <c r="X46" s="2"/>
      <c r="Y46" s="6"/>
      <c r="Z46" s="9"/>
    </row>
    <row r="47" spans="1:26" ht="21.75" customHeight="1" thickBot="1">
      <c r="A47" s="22"/>
      <c r="B47" s="4"/>
      <c r="C47" s="7"/>
      <c r="D47" s="4"/>
      <c r="E47" s="7"/>
      <c r="F47" s="4"/>
      <c r="G47" s="7"/>
      <c r="H47" s="4"/>
      <c r="I47" s="7"/>
      <c r="J47" s="4"/>
      <c r="K47" s="4"/>
      <c r="L47" s="25"/>
      <c r="M47" s="7"/>
      <c r="N47" s="4"/>
      <c r="O47" s="4"/>
      <c r="P47" s="25"/>
      <c r="Q47" s="7"/>
      <c r="R47" s="4"/>
      <c r="S47" s="7"/>
      <c r="T47" s="4"/>
      <c r="U47" s="7"/>
      <c r="V47" s="4"/>
      <c r="W47" s="7"/>
      <c r="X47" s="4"/>
      <c r="Y47" s="7"/>
      <c r="Z47" s="10"/>
    </row>
    <row r="48" spans="1:26" ht="21.75" customHeight="1"/>
    <row r="49" ht="21.75" customHeight="1"/>
    <row r="50" ht="21.75" customHeight="1"/>
    <row r="51" ht="21.75" customHeight="1"/>
    <row r="52" ht="21.75" customHeight="1"/>
    <row r="53" ht="21.75" customHeight="1"/>
    <row r="54" ht="21.75" customHeight="1"/>
    <row r="55" ht="21.75" customHeight="1"/>
    <row r="56" ht="21.75" customHeight="1"/>
    <row r="57" ht="21.75" customHeight="1"/>
    <row r="58" ht="21.75" customHeight="1"/>
    <row r="59" ht="21.75" customHeight="1"/>
    <row r="60" ht="21.75" customHeight="1"/>
    <row r="61" ht="21.75" customHeight="1"/>
    <row r="62" ht="21.75" customHeight="1"/>
    <row r="63" ht="21.75" customHeight="1"/>
    <row r="64" ht="21.75" customHeight="1"/>
    <row r="65" ht="21.75" customHeight="1"/>
    <row r="66" ht="21.75" customHeight="1"/>
    <row r="67" ht="21.75" customHeight="1"/>
    <row r="68" ht="21.75" customHeight="1"/>
    <row r="69" ht="21.75" customHeight="1"/>
    <row r="70" ht="21.75" customHeight="1"/>
    <row r="71" ht="21.75" customHeight="1"/>
    <row r="72" ht="21.75" customHeight="1"/>
    <row r="73" ht="21.75" customHeight="1"/>
    <row r="74" ht="21.75" customHeight="1"/>
    <row r="75" ht="21.75" customHeight="1"/>
  </sheetData>
  <mergeCells count="30">
    <mergeCell ref="A9:Z9"/>
    <mergeCell ref="Y7:Y8"/>
    <mergeCell ref="Z7:Z8"/>
    <mergeCell ref="J7:K7"/>
    <mergeCell ref="L7:L8"/>
    <mergeCell ref="P7:P8"/>
    <mergeCell ref="Q7:R7"/>
    <mergeCell ref="S7:T7"/>
    <mergeCell ref="U7:V7"/>
    <mergeCell ref="C7:C8"/>
    <mergeCell ref="D7:E7"/>
    <mergeCell ref="F7:G7"/>
    <mergeCell ref="H7:I7"/>
    <mergeCell ref="W7:X7"/>
    <mergeCell ref="A1:Z1"/>
    <mergeCell ref="J4:Z4"/>
    <mergeCell ref="A5:A8"/>
    <mergeCell ref="B5:L5"/>
    <mergeCell ref="M5:O5"/>
    <mergeCell ref="P5:Z5"/>
    <mergeCell ref="B6:C6"/>
    <mergeCell ref="D6:G6"/>
    <mergeCell ref="H6:L6"/>
    <mergeCell ref="M6:M8"/>
    <mergeCell ref="N6:N8"/>
    <mergeCell ref="O6:O8"/>
    <mergeCell ref="P6:T6"/>
    <mergeCell ref="U6:X6"/>
    <mergeCell ref="Y6:Z6"/>
    <mergeCell ref="B7:B8"/>
  </mergeCells>
  <printOptions horizontalCentered="1"/>
  <pageMargins left="0.39370078740157483" right="0.39370078740157483" top="0.98425196850393704" bottom="0.39370078740157483" header="0.51181102362204722" footer="0.11811023622047245"/>
  <pageSetup paperSize="9" scale="50" firstPageNumber="83" fitToHeight="2" orientation="landscape" horizontalDpi="300" verticalDpi="300" r:id="rId1"/>
  <headerFooter alignWithMargins="0">
    <oddFooter>&amp;R&amp;11&amp;F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Z69"/>
  <sheetViews>
    <sheetView showGridLines="0" zoomScale="60" zoomScaleNormal="60" workbookViewId="0">
      <selection sqref="A1:Z1"/>
    </sheetView>
  </sheetViews>
  <sheetFormatPr defaultRowHeight="12.75"/>
  <cols>
    <col min="1" max="1" width="13" style="16" customWidth="1"/>
    <col min="2" max="2" width="11.5703125" style="18" customWidth="1"/>
    <col min="3" max="3" width="7.85546875" style="17" customWidth="1"/>
    <col min="4" max="4" width="11.5703125" style="18" customWidth="1"/>
    <col min="5" max="5" width="7.85546875" style="17" customWidth="1"/>
    <col min="6" max="6" width="11.5703125" style="18" customWidth="1"/>
    <col min="7" max="7" width="7.85546875" style="17" customWidth="1"/>
    <col min="8" max="8" width="11.5703125" style="17" customWidth="1"/>
    <col min="9" max="9" width="7.85546875" style="17" customWidth="1"/>
    <col min="10" max="10" width="11.5703125" style="18" customWidth="1"/>
    <col min="11" max="11" width="7.85546875" style="17" customWidth="1"/>
    <col min="12" max="12" width="9.5703125" style="18" customWidth="1"/>
    <col min="13" max="13" width="11.5703125" style="18" customWidth="1"/>
    <col min="14" max="14" width="11.5703125" style="17" customWidth="1"/>
    <col min="15" max="15" width="9.5703125" style="17" customWidth="1"/>
    <col min="16" max="16" width="9.5703125" style="18" customWidth="1"/>
    <col min="17" max="17" width="7.85546875" style="18" customWidth="1"/>
    <col min="18" max="18" width="11.5703125" style="17" customWidth="1"/>
    <col min="19" max="19" width="7.85546875" style="17" customWidth="1"/>
    <col min="20" max="20" width="11.5703125" style="17" customWidth="1"/>
    <col min="21" max="21" width="7.85546875" style="18" customWidth="1"/>
    <col min="22" max="22" width="11.5703125" style="17" customWidth="1"/>
    <col min="23" max="23" width="7.85546875" style="18" customWidth="1"/>
    <col min="24" max="24" width="11.5703125" style="17" customWidth="1"/>
    <col min="25" max="25" width="7.85546875" style="18" customWidth="1"/>
    <col min="26" max="26" width="11.5703125" style="17" customWidth="1"/>
    <col min="27" max="16384" width="9.140625" style="16"/>
  </cols>
  <sheetData>
    <row r="1" spans="1:26" s="41" customFormat="1" ht="26.25" customHeight="1">
      <c r="A1" s="45" t="s">
        <v>108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7"/>
    </row>
    <row r="2" spans="1:26" s="36" customFormat="1" ht="18" customHeight="1">
      <c r="A2" s="32" t="s">
        <v>106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4"/>
      <c r="O2" s="34"/>
      <c r="P2" s="33"/>
      <c r="Q2" s="33"/>
      <c r="R2" s="33"/>
      <c r="S2" s="33"/>
      <c r="T2" s="33"/>
      <c r="U2" s="33"/>
      <c r="V2" s="33"/>
      <c r="W2" s="33"/>
      <c r="X2" s="33"/>
      <c r="Y2" s="34"/>
      <c r="Z2" s="35"/>
    </row>
    <row r="3" spans="1:26" s="36" customFormat="1" ht="18" customHeight="1">
      <c r="A3" s="37" t="s">
        <v>107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4"/>
      <c r="O3" s="34"/>
      <c r="P3" s="38"/>
      <c r="Q3" s="38"/>
      <c r="R3" s="38"/>
      <c r="S3" s="38"/>
      <c r="T3" s="38"/>
      <c r="U3" s="38"/>
      <c r="V3" s="38"/>
      <c r="W3" s="38"/>
      <c r="X3" s="38"/>
      <c r="Y3" s="34"/>
      <c r="Z3" s="35"/>
    </row>
    <row r="4" spans="1:26" s="36" customFormat="1" ht="18" customHeight="1" thickBot="1">
      <c r="A4" s="37"/>
      <c r="B4" s="39"/>
      <c r="C4" s="40"/>
      <c r="D4" s="39"/>
      <c r="E4" s="40"/>
      <c r="F4" s="39"/>
      <c r="G4" s="40"/>
      <c r="H4" s="40"/>
      <c r="I4" s="40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8"/>
    </row>
    <row r="5" spans="1:26" s="42" customFormat="1" ht="18.75" customHeight="1">
      <c r="A5" s="52" t="s">
        <v>7</v>
      </c>
      <c r="B5" s="59" t="s">
        <v>3</v>
      </c>
      <c r="C5" s="59"/>
      <c r="D5" s="59"/>
      <c r="E5" s="59"/>
      <c r="F5" s="59"/>
      <c r="G5" s="59"/>
      <c r="H5" s="59"/>
      <c r="I5" s="59"/>
      <c r="J5" s="59"/>
      <c r="K5" s="59"/>
      <c r="L5" s="59"/>
      <c r="M5" s="59" t="s">
        <v>0</v>
      </c>
      <c r="N5" s="59"/>
      <c r="O5" s="59"/>
      <c r="P5" s="59" t="s">
        <v>4</v>
      </c>
      <c r="Q5" s="59"/>
      <c r="R5" s="59"/>
      <c r="S5" s="59"/>
      <c r="T5" s="59"/>
      <c r="U5" s="59"/>
      <c r="V5" s="59"/>
      <c r="W5" s="59"/>
      <c r="X5" s="59"/>
      <c r="Y5" s="59"/>
      <c r="Z5" s="62"/>
    </row>
    <row r="6" spans="1:26" s="42" customFormat="1" ht="18.75" customHeight="1">
      <c r="A6" s="53"/>
      <c r="B6" s="60" t="s">
        <v>1</v>
      </c>
      <c r="C6" s="60"/>
      <c r="D6" s="60" t="s">
        <v>15</v>
      </c>
      <c r="E6" s="60"/>
      <c r="F6" s="60"/>
      <c r="G6" s="60"/>
      <c r="H6" s="60" t="s">
        <v>5</v>
      </c>
      <c r="I6" s="60"/>
      <c r="J6" s="60"/>
      <c r="K6" s="60"/>
      <c r="L6" s="60"/>
      <c r="M6" s="55" t="s">
        <v>59</v>
      </c>
      <c r="N6" s="70" t="s">
        <v>56</v>
      </c>
      <c r="O6" s="48" t="s">
        <v>57</v>
      </c>
      <c r="P6" s="63" t="s">
        <v>5</v>
      </c>
      <c r="Q6" s="63"/>
      <c r="R6" s="63"/>
      <c r="S6" s="63"/>
      <c r="T6" s="63"/>
      <c r="U6" s="55" t="s">
        <v>15</v>
      </c>
      <c r="V6" s="55"/>
      <c r="W6" s="55"/>
      <c r="X6" s="55"/>
      <c r="Y6" s="60" t="s">
        <v>1</v>
      </c>
      <c r="Z6" s="61"/>
    </row>
    <row r="7" spans="1:26" s="42" customFormat="1" ht="18.75" customHeight="1">
      <c r="A7" s="53"/>
      <c r="B7" s="50" t="s">
        <v>2</v>
      </c>
      <c r="C7" s="63" t="s">
        <v>55</v>
      </c>
      <c r="D7" s="50" t="s">
        <v>9</v>
      </c>
      <c r="E7" s="69"/>
      <c r="F7" s="50" t="s">
        <v>8</v>
      </c>
      <c r="G7" s="50"/>
      <c r="H7" s="50" t="s">
        <v>53</v>
      </c>
      <c r="I7" s="50"/>
      <c r="J7" s="60" t="s">
        <v>54</v>
      </c>
      <c r="K7" s="60"/>
      <c r="L7" s="55" t="s">
        <v>58</v>
      </c>
      <c r="M7" s="55"/>
      <c r="N7" s="70"/>
      <c r="O7" s="48"/>
      <c r="P7" s="55" t="s">
        <v>58</v>
      </c>
      <c r="Q7" s="60" t="s">
        <v>54</v>
      </c>
      <c r="R7" s="60"/>
      <c r="S7" s="50" t="s">
        <v>53</v>
      </c>
      <c r="T7" s="50"/>
      <c r="U7" s="50" t="s">
        <v>8</v>
      </c>
      <c r="V7" s="50"/>
      <c r="W7" s="50" t="s">
        <v>9</v>
      </c>
      <c r="X7" s="69"/>
      <c r="Y7" s="50" t="s">
        <v>6</v>
      </c>
      <c r="Z7" s="61" t="s">
        <v>2</v>
      </c>
    </row>
    <row r="8" spans="1:26" s="42" customFormat="1" ht="18.75" customHeight="1" thickBot="1">
      <c r="A8" s="54"/>
      <c r="B8" s="51"/>
      <c r="C8" s="64"/>
      <c r="D8" s="43" t="s">
        <v>2</v>
      </c>
      <c r="E8" s="44" t="s">
        <v>55</v>
      </c>
      <c r="F8" s="43" t="s">
        <v>2</v>
      </c>
      <c r="G8" s="44" t="s">
        <v>55</v>
      </c>
      <c r="H8" s="43" t="s">
        <v>2</v>
      </c>
      <c r="I8" s="44" t="s">
        <v>55</v>
      </c>
      <c r="J8" s="43" t="s">
        <v>2</v>
      </c>
      <c r="K8" s="44" t="s">
        <v>55</v>
      </c>
      <c r="L8" s="56"/>
      <c r="M8" s="56"/>
      <c r="N8" s="71"/>
      <c r="O8" s="49"/>
      <c r="P8" s="56"/>
      <c r="Q8" s="44" t="s">
        <v>55</v>
      </c>
      <c r="R8" s="43" t="s">
        <v>2</v>
      </c>
      <c r="S8" s="44" t="s">
        <v>55</v>
      </c>
      <c r="T8" s="43" t="s">
        <v>2</v>
      </c>
      <c r="U8" s="44" t="s">
        <v>55</v>
      </c>
      <c r="V8" s="43" t="s">
        <v>2</v>
      </c>
      <c r="W8" s="44" t="s">
        <v>55</v>
      </c>
      <c r="X8" s="43" t="s">
        <v>2</v>
      </c>
      <c r="Y8" s="51"/>
      <c r="Z8" s="65"/>
    </row>
    <row r="9" spans="1:26" s="19" customFormat="1" ht="30" customHeight="1">
      <c r="A9" s="66" t="s">
        <v>87</v>
      </c>
      <c r="B9" s="67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67"/>
      <c r="Y9" s="67"/>
      <c r="Z9" s="68"/>
    </row>
    <row r="10" spans="1:26" ht="21.75" customHeight="1">
      <c r="A10" s="20">
        <v>0</v>
      </c>
      <c r="B10" s="2" t="s">
        <v>105</v>
      </c>
      <c r="C10" s="6" t="s">
        <v>105</v>
      </c>
      <c r="D10" s="2" t="s">
        <v>105</v>
      </c>
      <c r="E10" s="6" t="s">
        <v>105</v>
      </c>
      <c r="F10" s="2" t="s">
        <v>105</v>
      </c>
      <c r="G10" s="6" t="s">
        <v>105</v>
      </c>
      <c r="H10" s="2" t="s">
        <v>105</v>
      </c>
      <c r="I10" s="6" t="s">
        <v>105</v>
      </c>
      <c r="J10" s="2" t="s">
        <v>105</v>
      </c>
      <c r="K10" s="6" t="s">
        <v>105</v>
      </c>
      <c r="L10" s="21" t="s">
        <v>105</v>
      </c>
      <c r="M10" s="2" t="s">
        <v>105</v>
      </c>
      <c r="N10" s="2" t="s">
        <v>105</v>
      </c>
      <c r="O10" s="2" t="s">
        <v>105</v>
      </c>
      <c r="P10" s="21" t="s">
        <v>105</v>
      </c>
      <c r="Q10" s="6" t="s">
        <v>105</v>
      </c>
      <c r="R10" s="2" t="s">
        <v>105</v>
      </c>
      <c r="S10" s="6" t="s">
        <v>105</v>
      </c>
      <c r="T10" s="2" t="s">
        <v>105</v>
      </c>
      <c r="U10" s="6" t="s">
        <v>105</v>
      </c>
      <c r="V10" s="2" t="s">
        <v>105</v>
      </c>
      <c r="W10" s="6" t="s">
        <v>105</v>
      </c>
      <c r="X10" s="2" t="s">
        <v>105</v>
      </c>
      <c r="Y10" s="6" t="s">
        <v>105</v>
      </c>
      <c r="Z10" s="9" t="s">
        <v>105</v>
      </c>
    </row>
    <row r="11" spans="1:26" ht="21.75" customHeight="1">
      <c r="A11" s="20" t="s">
        <v>60</v>
      </c>
      <c r="B11" s="2">
        <v>913.88599999999997</v>
      </c>
      <c r="C11" s="6">
        <v>7.5</v>
      </c>
      <c r="D11" s="2">
        <v>914.15099999999995</v>
      </c>
      <c r="E11" s="6">
        <v>7.5</v>
      </c>
      <c r="F11" s="2">
        <v>914.11099999999999</v>
      </c>
      <c r="G11" s="6">
        <v>6</v>
      </c>
      <c r="H11" s="2">
        <v>914.11099999999999</v>
      </c>
      <c r="I11" s="6">
        <v>6</v>
      </c>
      <c r="J11" s="2">
        <f>N11+K11*L11</f>
        <v>912.95100000000002</v>
      </c>
      <c r="K11" s="6">
        <v>6</v>
      </c>
      <c r="L11" s="21">
        <v>-0.02</v>
      </c>
      <c r="M11" s="2">
        <v>914.11099999999999</v>
      </c>
      <c r="N11" s="2">
        <v>913.07100000000003</v>
      </c>
      <c r="O11" s="2">
        <f t="shared" ref="O11:O31" si="0">N11-M11</f>
        <v>-1.0399999999999636</v>
      </c>
      <c r="P11" s="21">
        <v>-0.02</v>
      </c>
      <c r="Q11" s="6">
        <v>6</v>
      </c>
      <c r="R11" s="2">
        <f>N11+Q11*P11</f>
        <v>912.95100000000002</v>
      </c>
      <c r="S11" s="6">
        <v>6</v>
      </c>
      <c r="T11" s="2">
        <v>914.11099999999999</v>
      </c>
      <c r="U11" s="6">
        <v>6</v>
      </c>
      <c r="V11" s="2">
        <v>914.11099999999999</v>
      </c>
      <c r="W11" s="6">
        <v>7.5</v>
      </c>
      <c r="X11" s="2">
        <v>914.15099999999995</v>
      </c>
      <c r="Y11" s="6">
        <v>7.5</v>
      </c>
      <c r="Z11" s="9">
        <v>914.34299999999996</v>
      </c>
    </row>
    <row r="12" spans="1:26" ht="21.75" customHeight="1">
      <c r="A12" s="20">
        <v>1</v>
      </c>
      <c r="B12" s="2">
        <v>913.93799999999999</v>
      </c>
      <c r="C12" s="6">
        <v>7.5</v>
      </c>
      <c r="D12" s="3">
        <v>913.78</v>
      </c>
      <c r="E12" s="14">
        <v>7.5</v>
      </c>
      <c r="F12" s="3">
        <v>913.74</v>
      </c>
      <c r="G12" s="6">
        <v>6</v>
      </c>
      <c r="H12" s="3">
        <v>913.74</v>
      </c>
      <c r="I12" s="6">
        <v>6</v>
      </c>
      <c r="J12" s="2">
        <f t="shared" ref="J12:J31" si="1">N12+K12*L12</f>
        <v>912.58</v>
      </c>
      <c r="K12" s="6">
        <v>6</v>
      </c>
      <c r="L12" s="21">
        <v>-0.02</v>
      </c>
      <c r="M12" s="2">
        <v>913.80799999999999</v>
      </c>
      <c r="N12" s="2">
        <v>912.7</v>
      </c>
      <c r="O12" s="2">
        <f t="shared" si="0"/>
        <v>-1.1079999999999472</v>
      </c>
      <c r="P12" s="21">
        <v>-0.02</v>
      </c>
      <c r="Q12" s="6">
        <v>6</v>
      </c>
      <c r="R12" s="2">
        <f t="shared" ref="R12:R31" si="2">N12+Q12*P12</f>
        <v>912.58</v>
      </c>
      <c r="S12" s="6">
        <v>6</v>
      </c>
      <c r="T12" s="3">
        <v>913.74</v>
      </c>
      <c r="U12" s="6">
        <v>6</v>
      </c>
      <c r="V12" s="3">
        <v>913.74</v>
      </c>
      <c r="W12" s="14">
        <v>7.5</v>
      </c>
      <c r="X12" s="3">
        <v>913.78</v>
      </c>
      <c r="Y12" s="6">
        <v>7.5</v>
      </c>
      <c r="Z12" s="9">
        <v>913.93700000000001</v>
      </c>
    </row>
    <row r="13" spans="1:26" ht="21.75" customHeight="1">
      <c r="A13" s="20" t="s">
        <v>61</v>
      </c>
      <c r="B13" s="2">
        <v>913.55499999999995</v>
      </c>
      <c r="C13" s="6">
        <v>7.5</v>
      </c>
      <c r="D13" s="2">
        <v>913.40899999999999</v>
      </c>
      <c r="E13" s="6">
        <v>7.5</v>
      </c>
      <c r="F13" s="2">
        <v>913.36900000000003</v>
      </c>
      <c r="G13" s="6">
        <v>6</v>
      </c>
      <c r="H13" s="2">
        <v>913.36900000000003</v>
      </c>
      <c r="I13" s="6">
        <v>6</v>
      </c>
      <c r="J13" s="2">
        <f t="shared" si="1"/>
        <v>912.20899999999995</v>
      </c>
      <c r="K13" s="6">
        <v>6</v>
      </c>
      <c r="L13" s="21">
        <v>-0.02</v>
      </c>
      <c r="M13" s="2">
        <v>913.50300000000004</v>
      </c>
      <c r="N13" s="2">
        <v>912.32899999999995</v>
      </c>
      <c r="O13" s="2">
        <f t="shared" si="0"/>
        <v>-1.1740000000000919</v>
      </c>
      <c r="P13" s="21">
        <v>-0.02</v>
      </c>
      <c r="Q13" s="6">
        <v>6</v>
      </c>
      <c r="R13" s="2">
        <f t="shared" si="2"/>
        <v>912.20899999999995</v>
      </c>
      <c r="S13" s="6">
        <v>6</v>
      </c>
      <c r="T13" s="2">
        <v>913.36900000000003</v>
      </c>
      <c r="U13" s="6">
        <v>6</v>
      </c>
      <c r="V13" s="2">
        <v>913.36900000000003</v>
      </c>
      <c r="W13" s="6">
        <v>7.5</v>
      </c>
      <c r="X13" s="2">
        <v>913.40899999999999</v>
      </c>
      <c r="Y13" s="6">
        <v>7.5</v>
      </c>
      <c r="Z13" s="9">
        <v>913.52200000000005</v>
      </c>
    </row>
    <row r="14" spans="1:26" ht="21.75" customHeight="1">
      <c r="A14" s="20">
        <v>2</v>
      </c>
      <c r="B14" s="2">
        <v>913.11699999999996</v>
      </c>
      <c r="C14" s="6">
        <v>7.5</v>
      </c>
      <c r="D14" s="2">
        <v>913.03800000000001</v>
      </c>
      <c r="E14" s="6">
        <v>7.5</v>
      </c>
      <c r="F14" s="2">
        <v>912.99800000000005</v>
      </c>
      <c r="G14" s="6">
        <v>6</v>
      </c>
      <c r="H14" s="2">
        <v>912.99800000000005</v>
      </c>
      <c r="I14" s="6">
        <v>6</v>
      </c>
      <c r="J14" s="2">
        <f t="shared" si="1"/>
        <v>911.83799999999997</v>
      </c>
      <c r="K14" s="6">
        <v>6</v>
      </c>
      <c r="L14" s="21">
        <v>-0.02</v>
      </c>
      <c r="M14" s="2">
        <v>913.11699999999996</v>
      </c>
      <c r="N14" s="2">
        <v>911.95799999999997</v>
      </c>
      <c r="O14" s="2">
        <f t="shared" si="0"/>
        <v>-1.1589999999999918</v>
      </c>
      <c r="P14" s="21">
        <v>-0.02</v>
      </c>
      <c r="Q14" s="6">
        <v>6</v>
      </c>
      <c r="R14" s="2">
        <f t="shared" si="2"/>
        <v>911.83799999999997</v>
      </c>
      <c r="S14" s="6">
        <v>6</v>
      </c>
      <c r="T14" s="2">
        <v>912.99800000000005</v>
      </c>
      <c r="U14" s="6">
        <v>6</v>
      </c>
      <c r="V14" s="2">
        <v>912.99800000000005</v>
      </c>
      <c r="W14" s="6">
        <v>7.5</v>
      </c>
      <c r="X14" s="2">
        <v>913.03800000000001</v>
      </c>
      <c r="Y14" s="6">
        <v>7.5</v>
      </c>
      <c r="Z14" s="9">
        <v>913.15800000000002</v>
      </c>
    </row>
    <row r="15" spans="1:26" ht="21.75" customHeight="1">
      <c r="A15" s="20" t="s">
        <v>62</v>
      </c>
      <c r="B15" s="2">
        <v>912.87</v>
      </c>
      <c r="C15" s="6">
        <v>7.5</v>
      </c>
      <c r="D15" s="2">
        <v>912.66700000000003</v>
      </c>
      <c r="E15" s="6">
        <v>7.5</v>
      </c>
      <c r="F15" s="2">
        <v>912.62699999999995</v>
      </c>
      <c r="G15" s="6">
        <v>6</v>
      </c>
      <c r="H15" s="2">
        <v>912.62699999999995</v>
      </c>
      <c r="I15" s="6">
        <v>6</v>
      </c>
      <c r="J15" s="2">
        <f t="shared" si="1"/>
        <v>911.46699999999998</v>
      </c>
      <c r="K15" s="6">
        <v>6</v>
      </c>
      <c r="L15" s="21">
        <v>-0.02</v>
      </c>
      <c r="M15" s="2">
        <v>912.73</v>
      </c>
      <c r="N15" s="2">
        <v>911.58699999999999</v>
      </c>
      <c r="O15" s="2">
        <f t="shared" si="0"/>
        <v>-1.1430000000000291</v>
      </c>
      <c r="P15" s="21">
        <v>-0.02</v>
      </c>
      <c r="Q15" s="6">
        <v>6</v>
      </c>
      <c r="R15" s="2">
        <f t="shared" si="2"/>
        <v>911.46699999999998</v>
      </c>
      <c r="S15" s="6">
        <v>6</v>
      </c>
      <c r="T15" s="2">
        <v>912.62699999999995</v>
      </c>
      <c r="U15" s="6">
        <v>6</v>
      </c>
      <c r="V15" s="2">
        <v>912.62699999999995</v>
      </c>
      <c r="W15" s="6">
        <v>7.5</v>
      </c>
      <c r="X15" s="2">
        <v>912.66700000000003</v>
      </c>
      <c r="Y15" s="6">
        <v>7.5</v>
      </c>
      <c r="Z15" s="9">
        <v>912.77599999999995</v>
      </c>
    </row>
    <row r="16" spans="1:26" ht="21.75" customHeight="1">
      <c r="A16" s="20">
        <v>3</v>
      </c>
      <c r="B16" s="2">
        <v>912.51</v>
      </c>
      <c r="C16" s="6">
        <v>7.5</v>
      </c>
      <c r="D16" s="2">
        <v>912.29600000000005</v>
      </c>
      <c r="E16" s="6">
        <v>7.5</v>
      </c>
      <c r="F16" s="2">
        <v>912.25599999999997</v>
      </c>
      <c r="G16" s="6">
        <v>6</v>
      </c>
      <c r="H16" s="2">
        <v>912.25599999999997</v>
      </c>
      <c r="I16" s="6">
        <v>6</v>
      </c>
      <c r="J16" s="2">
        <f t="shared" si="1"/>
        <v>911.096</v>
      </c>
      <c r="K16" s="6">
        <v>6</v>
      </c>
      <c r="L16" s="21">
        <v>-0.02</v>
      </c>
      <c r="M16" s="2">
        <v>912.375</v>
      </c>
      <c r="N16" s="2">
        <v>911.21600000000001</v>
      </c>
      <c r="O16" s="2">
        <f t="shared" si="0"/>
        <v>-1.1589999999999918</v>
      </c>
      <c r="P16" s="21">
        <v>-0.02</v>
      </c>
      <c r="Q16" s="6">
        <v>6</v>
      </c>
      <c r="R16" s="2">
        <f t="shared" si="2"/>
        <v>911.096</v>
      </c>
      <c r="S16" s="6">
        <v>6</v>
      </c>
      <c r="T16" s="2">
        <v>912.25599999999997</v>
      </c>
      <c r="U16" s="6">
        <v>6</v>
      </c>
      <c r="V16" s="2">
        <v>912.25599999999997</v>
      </c>
      <c r="W16" s="6">
        <v>7.5</v>
      </c>
      <c r="X16" s="2">
        <v>912.29600000000005</v>
      </c>
      <c r="Y16" s="6">
        <v>7.5</v>
      </c>
      <c r="Z16" s="9">
        <v>912.38</v>
      </c>
    </row>
    <row r="17" spans="1:26" ht="21.75" customHeight="1">
      <c r="A17" s="20" t="s">
        <v>63</v>
      </c>
      <c r="B17" s="2">
        <v>912.06200000000001</v>
      </c>
      <c r="C17" s="6">
        <v>7.5</v>
      </c>
      <c r="D17" s="2">
        <v>911.92499999999995</v>
      </c>
      <c r="E17" s="6">
        <v>7.5</v>
      </c>
      <c r="F17" s="2">
        <v>911.88499999999999</v>
      </c>
      <c r="G17" s="6">
        <v>6</v>
      </c>
      <c r="H17" s="2">
        <v>911.88499999999999</v>
      </c>
      <c r="I17" s="6">
        <v>6</v>
      </c>
      <c r="J17" s="2">
        <f t="shared" si="1"/>
        <v>910.72500000000002</v>
      </c>
      <c r="K17" s="6">
        <v>6</v>
      </c>
      <c r="L17" s="21">
        <v>-0.02</v>
      </c>
      <c r="M17" s="2">
        <v>912.02</v>
      </c>
      <c r="N17" s="2">
        <v>910.84500000000003</v>
      </c>
      <c r="O17" s="2">
        <f t="shared" si="0"/>
        <v>-1.1749999999999545</v>
      </c>
      <c r="P17" s="21">
        <v>-0.02</v>
      </c>
      <c r="Q17" s="6">
        <v>6</v>
      </c>
      <c r="R17" s="2">
        <f t="shared" si="2"/>
        <v>910.72500000000002</v>
      </c>
      <c r="S17" s="6">
        <v>6</v>
      </c>
      <c r="T17" s="2">
        <v>911.88499999999999</v>
      </c>
      <c r="U17" s="6">
        <v>6</v>
      </c>
      <c r="V17" s="2">
        <v>911.88499999999999</v>
      </c>
      <c r="W17" s="6">
        <v>7.5</v>
      </c>
      <c r="X17" s="2">
        <v>911.92499999999995</v>
      </c>
      <c r="Y17" s="6">
        <v>7.5</v>
      </c>
      <c r="Z17" s="9">
        <v>912.048</v>
      </c>
    </row>
    <row r="18" spans="1:26" ht="21.75" customHeight="1">
      <c r="A18" s="20">
        <v>4</v>
      </c>
      <c r="B18" s="2">
        <v>911.63400000000001</v>
      </c>
      <c r="C18" s="6">
        <v>7.5</v>
      </c>
      <c r="D18" s="2">
        <v>911.55399999999997</v>
      </c>
      <c r="E18" s="6">
        <v>7.5</v>
      </c>
      <c r="F18" s="2">
        <v>911.51400000000001</v>
      </c>
      <c r="G18" s="6">
        <v>6</v>
      </c>
      <c r="H18" s="2">
        <v>911.51400000000001</v>
      </c>
      <c r="I18" s="6">
        <v>6</v>
      </c>
      <c r="J18" s="2">
        <f t="shared" si="1"/>
        <v>910.35400000000004</v>
      </c>
      <c r="K18" s="6">
        <v>6</v>
      </c>
      <c r="L18" s="21">
        <v>-0.02</v>
      </c>
      <c r="M18" s="2">
        <v>911.61099999999999</v>
      </c>
      <c r="N18" s="2">
        <v>910.47400000000005</v>
      </c>
      <c r="O18" s="2">
        <f t="shared" si="0"/>
        <v>-1.1369999999999436</v>
      </c>
      <c r="P18" s="21">
        <v>-0.02</v>
      </c>
      <c r="Q18" s="6">
        <v>6</v>
      </c>
      <c r="R18" s="2">
        <f t="shared" si="2"/>
        <v>910.35400000000004</v>
      </c>
      <c r="S18" s="6">
        <v>6</v>
      </c>
      <c r="T18" s="2">
        <v>911.51400000000001</v>
      </c>
      <c r="U18" s="6">
        <v>6</v>
      </c>
      <c r="V18" s="2">
        <v>911.51400000000001</v>
      </c>
      <c r="W18" s="6">
        <v>7.5</v>
      </c>
      <c r="X18" s="2">
        <v>911.55399999999997</v>
      </c>
      <c r="Y18" s="6">
        <v>7.5</v>
      </c>
      <c r="Z18" s="9">
        <v>911.76700000000005</v>
      </c>
    </row>
    <row r="19" spans="1:26" ht="21.75" customHeight="1">
      <c r="A19" s="20" t="s">
        <v>64</v>
      </c>
      <c r="B19" s="2">
        <v>911.03800000000001</v>
      </c>
      <c r="C19" s="6">
        <v>7.5</v>
      </c>
      <c r="D19" s="2">
        <v>911.18299999999999</v>
      </c>
      <c r="E19" s="6">
        <v>7.5</v>
      </c>
      <c r="F19" s="2">
        <v>911.14300000000003</v>
      </c>
      <c r="G19" s="6">
        <v>6</v>
      </c>
      <c r="H19" s="2">
        <v>911.14300000000003</v>
      </c>
      <c r="I19" s="6">
        <v>6</v>
      </c>
      <c r="J19" s="2">
        <f t="shared" si="1"/>
        <v>909.98299999999995</v>
      </c>
      <c r="K19" s="6">
        <v>6</v>
      </c>
      <c r="L19" s="21">
        <v>-0.02</v>
      </c>
      <c r="M19" s="2">
        <v>911.20699999999999</v>
      </c>
      <c r="N19" s="2">
        <v>910.10299999999995</v>
      </c>
      <c r="O19" s="2">
        <f t="shared" si="0"/>
        <v>-1.1040000000000418</v>
      </c>
      <c r="P19" s="21">
        <v>-0.02</v>
      </c>
      <c r="Q19" s="6">
        <v>6</v>
      </c>
      <c r="R19" s="2">
        <f t="shared" si="2"/>
        <v>909.98299999999995</v>
      </c>
      <c r="S19" s="6">
        <v>6</v>
      </c>
      <c r="T19" s="2">
        <v>911.14300000000003</v>
      </c>
      <c r="U19" s="6">
        <v>6</v>
      </c>
      <c r="V19" s="2">
        <v>911.14300000000003</v>
      </c>
      <c r="W19" s="6">
        <v>7.5</v>
      </c>
      <c r="X19" s="2">
        <v>911.18299999999999</v>
      </c>
      <c r="Y19" s="6">
        <v>7.5</v>
      </c>
      <c r="Z19" s="9">
        <v>911.35299999999995</v>
      </c>
    </row>
    <row r="20" spans="1:26" ht="21.75" customHeight="1">
      <c r="A20" s="20">
        <v>5</v>
      </c>
      <c r="B20" s="2">
        <v>910.48400000000004</v>
      </c>
      <c r="C20" s="6">
        <v>7.5</v>
      </c>
      <c r="D20" s="2">
        <v>910.81200000000001</v>
      </c>
      <c r="E20" s="6">
        <v>7.5</v>
      </c>
      <c r="F20" s="2">
        <v>910.77200000000005</v>
      </c>
      <c r="G20" s="6">
        <v>6</v>
      </c>
      <c r="H20" s="2">
        <v>910.77200000000005</v>
      </c>
      <c r="I20" s="6">
        <v>6</v>
      </c>
      <c r="J20" s="2">
        <f t="shared" si="1"/>
        <v>909.61199999999997</v>
      </c>
      <c r="K20" s="6">
        <v>6</v>
      </c>
      <c r="L20" s="21">
        <v>-0.02</v>
      </c>
      <c r="M20" s="2">
        <v>911.20699999999999</v>
      </c>
      <c r="N20" s="2">
        <v>909.73199999999997</v>
      </c>
      <c r="O20" s="2">
        <f t="shared" si="0"/>
        <v>-1.4750000000000227</v>
      </c>
      <c r="P20" s="21">
        <v>-0.02</v>
      </c>
      <c r="Q20" s="6">
        <v>6</v>
      </c>
      <c r="R20" s="2">
        <f t="shared" si="2"/>
        <v>909.61199999999997</v>
      </c>
      <c r="S20" s="6">
        <v>6</v>
      </c>
      <c r="T20" s="2">
        <v>910.77200000000005</v>
      </c>
      <c r="U20" s="6">
        <v>6</v>
      </c>
      <c r="V20" s="2">
        <v>910.77200000000005</v>
      </c>
      <c r="W20" s="6">
        <v>7.5</v>
      </c>
      <c r="X20" s="2">
        <v>910.81200000000001</v>
      </c>
      <c r="Y20" s="6">
        <v>7.5</v>
      </c>
      <c r="Z20" s="9">
        <v>910.96699999999998</v>
      </c>
    </row>
    <row r="21" spans="1:26" ht="21.75" customHeight="1">
      <c r="A21" s="20" t="s">
        <v>66</v>
      </c>
      <c r="B21" s="2">
        <v>910.24900000000002</v>
      </c>
      <c r="C21" s="6">
        <v>7.5</v>
      </c>
      <c r="D21" s="2">
        <v>910.44100000000003</v>
      </c>
      <c r="E21" s="6">
        <v>7.5</v>
      </c>
      <c r="F21" s="2">
        <v>910.40099999999995</v>
      </c>
      <c r="G21" s="6">
        <v>6</v>
      </c>
      <c r="H21" s="2">
        <v>910.40099999999995</v>
      </c>
      <c r="I21" s="6">
        <v>6</v>
      </c>
      <c r="J21" s="2">
        <f t="shared" si="1"/>
        <v>909.24099999999999</v>
      </c>
      <c r="K21" s="6">
        <v>6</v>
      </c>
      <c r="L21" s="21">
        <v>-0.02</v>
      </c>
      <c r="M21" s="2">
        <v>910.76199999999994</v>
      </c>
      <c r="N21" s="2">
        <v>909.36099999999999</v>
      </c>
      <c r="O21" s="2">
        <f t="shared" si="0"/>
        <v>-1.4009999999999536</v>
      </c>
      <c r="P21" s="21">
        <v>-0.02</v>
      </c>
      <c r="Q21" s="6">
        <v>6</v>
      </c>
      <c r="R21" s="2">
        <f t="shared" si="2"/>
        <v>909.24099999999999</v>
      </c>
      <c r="S21" s="6">
        <v>6</v>
      </c>
      <c r="T21" s="2">
        <v>910.40099999999995</v>
      </c>
      <c r="U21" s="6">
        <v>6</v>
      </c>
      <c r="V21" s="2">
        <v>910.40099999999995</v>
      </c>
      <c r="W21" s="6">
        <v>7.5</v>
      </c>
      <c r="X21" s="2">
        <v>910.44100000000003</v>
      </c>
      <c r="Y21" s="6">
        <v>7.5</v>
      </c>
      <c r="Z21" s="9">
        <v>910.36599999999999</v>
      </c>
    </row>
    <row r="22" spans="1:26" ht="21.75" customHeight="1">
      <c r="A22" s="20">
        <v>6</v>
      </c>
      <c r="B22" s="2">
        <v>909.87</v>
      </c>
      <c r="C22" s="6">
        <v>7.5</v>
      </c>
      <c r="D22" s="2">
        <v>910.07</v>
      </c>
      <c r="E22" s="6">
        <v>7.5</v>
      </c>
      <c r="F22" s="2">
        <v>910.03</v>
      </c>
      <c r="G22" s="6">
        <v>6</v>
      </c>
      <c r="H22" s="2">
        <v>910.03</v>
      </c>
      <c r="I22" s="6">
        <v>6</v>
      </c>
      <c r="J22" s="2">
        <f t="shared" si="1"/>
        <v>908.87</v>
      </c>
      <c r="K22" s="6">
        <v>6</v>
      </c>
      <c r="L22" s="21">
        <v>-0.02</v>
      </c>
      <c r="M22" s="2">
        <v>910.31700000000001</v>
      </c>
      <c r="N22" s="2">
        <v>908.99</v>
      </c>
      <c r="O22" s="2">
        <f t="shared" si="0"/>
        <v>-1.3269999999999982</v>
      </c>
      <c r="P22" s="21">
        <v>-0.02</v>
      </c>
      <c r="Q22" s="6">
        <v>6</v>
      </c>
      <c r="R22" s="2">
        <f t="shared" si="2"/>
        <v>908.87</v>
      </c>
      <c r="S22" s="6">
        <v>6</v>
      </c>
      <c r="T22" s="2">
        <v>910.03</v>
      </c>
      <c r="U22" s="6">
        <v>6</v>
      </c>
      <c r="V22" s="2">
        <v>910.03</v>
      </c>
      <c r="W22" s="6">
        <v>7.5</v>
      </c>
      <c r="X22" s="2">
        <v>910.07</v>
      </c>
      <c r="Y22" s="6">
        <v>7.5</v>
      </c>
      <c r="Z22" s="9">
        <v>909.96299999999997</v>
      </c>
    </row>
    <row r="23" spans="1:26" ht="21.75" customHeight="1">
      <c r="A23" s="20" t="s">
        <v>68</v>
      </c>
      <c r="B23" s="2">
        <v>909.55499999999995</v>
      </c>
      <c r="C23" s="6">
        <v>7.5</v>
      </c>
      <c r="D23" s="2">
        <v>909.69899999999996</v>
      </c>
      <c r="E23" s="6">
        <v>7.5</v>
      </c>
      <c r="F23" s="2">
        <v>909.65899999999999</v>
      </c>
      <c r="G23" s="6">
        <v>6</v>
      </c>
      <c r="H23" s="2">
        <v>909.65899999999999</v>
      </c>
      <c r="I23" s="6">
        <v>6</v>
      </c>
      <c r="J23" s="2">
        <f t="shared" si="1"/>
        <v>908.49900000000002</v>
      </c>
      <c r="K23" s="6">
        <v>6</v>
      </c>
      <c r="L23" s="21">
        <v>-0.02</v>
      </c>
      <c r="M23" s="2">
        <v>909.91099999999994</v>
      </c>
      <c r="N23" s="2">
        <v>908.61900000000003</v>
      </c>
      <c r="O23" s="2">
        <f t="shared" si="0"/>
        <v>-1.2919999999999163</v>
      </c>
      <c r="P23" s="21">
        <v>-0.02</v>
      </c>
      <c r="Q23" s="6">
        <v>6</v>
      </c>
      <c r="R23" s="2">
        <f t="shared" si="2"/>
        <v>908.49900000000002</v>
      </c>
      <c r="S23" s="6">
        <v>6</v>
      </c>
      <c r="T23" s="2">
        <v>909.65899999999999</v>
      </c>
      <c r="U23" s="6">
        <v>6</v>
      </c>
      <c r="V23" s="2">
        <v>909.65899999999999</v>
      </c>
      <c r="W23" s="6">
        <v>7.5</v>
      </c>
      <c r="X23" s="2">
        <v>909.69899999999996</v>
      </c>
      <c r="Y23" s="6">
        <v>7.5</v>
      </c>
      <c r="Z23" s="9">
        <v>909.54499999999996</v>
      </c>
    </row>
    <row r="24" spans="1:26" ht="21.75" customHeight="1">
      <c r="A24" s="20">
        <v>7</v>
      </c>
      <c r="B24" s="2">
        <v>909.19600000000003</v>
      </c>
      <c r="C24" s="6">
        <v>7.5</v>
      </c>
      <c r="D24" s="2">
        <v>909.32799999999997</v>
      </c>
      <c r="E24" s="6">
        <v>7.5</v>
      </c>
      <c r="F24" s="2">
        <v>909.28800000000001</v>
      </c>
      <c r="G24" s="6">
        <v>6</v>
      </c>
      <c r="H24" s="2">
        <v>909.28800000000001</v>
      </c>
      <c r="I24" s="6">
        <v>6</v>
      </c>
      <c r="J24" s="2">
        <f t="shared" si="1"/>
        <v>908.12800000000004</v>
      </c>
      <c r="K24" s="6">
        <v>6</v>
      </c>
      <c r="L24" s="21">
        <v>-0.02</v>
      </c>
      <c r="M24" s="2">
        <v>909.50400000000002</v>
      </c>
      <c r="N24" s="2">
        <v>908.24800000000005</v>
      </c>
      <c r="O24" s="2">
        <f t="shared" si="0"/>
        <v>-1.2559999999999718</v>
      </c>
      <c r="P24" s="21">
        <v>-0.02</v>
      </c>
      <c r="Q24" s="6">
        <v>6</v>
      </c>
      <c r="R24" s="2">
        <f t="shared" si="2"/>
        <v>908.12800000000004</v>
      </c>
      <c r="S24" s="6">
        <v>6</v>
      </c>
      <c r="T24" s="2">
        <v>909.28800000000001</v>
      </c>
      <c r="U24" s="6">
        <v>6</v>
      </c>
      <c r="V24" s="2">
        <v>909.28800000000001</v>
      </c>
      <c r="W24" s="6">
        <v>7.5</v>
      </c>
      <c r="X24" s="2">
        <v>909.32799999999997</v>
      </c>
      <c r="Y24" s="6">
        <v>7.5</v>
      </c>
      <c r="Z24" s="9">
        <v>909.17100000000005</v>
      </c>
    </row>
    <row r="25" spans="1:26" ht="21.75" customHeight="1">
      <c r="A25" s="20" t="s">
        <v>69</v>
      </c>
      <c r="B25" s="2">
        <v>908.81500000000005</v>
      </c>
      <c r="C25" s="6">
        <v>7.5</v>
      </c>
      <c r="D25" s="2">
        <v>908.95699999999999</v>
      </c>
      <c r="E25" s="6">
        <v>7.5</v>
      </c>
      <c r="F25" s="2">
        <v>908.91700000000003</v>
      </c>
      <c r="G25" s="6">
        <v>6</v>
      </c>
      <c r="H25" s="2">
        <v>908.91700000000003</v>
      </c>
      <c r="I25" s="6">
        <v>6</v>
      </c>
      <c r="J25" s="2">
        <f t="shared" si="1"/>
        <v>907.75699999999995</v>
      </c>
      <c r="K25" s="6">
        <v>6</v>
      </c>
      <c r="L25" s="21">
        <v>-0.02</v>
      </c>
      <c r="M25" s="2">
        <v>909.14400000000001</v>
      </c>
      <c r="N25" s="2">
        <v>907.87699999999995</v>
      </c>
      <c r="O25" s="2">
        <f t="shared" si="0"/>
        <v>-1.2670000000000528</v>
      </c>
      <c r="P25" s="21">
        <v>-0.02</v>
      </c>
      <c r="Q25" s="6">
        <v>6</v>
      </c>
      <c r="R25" s="2">
        <f t="shared" si="2"/>
        <v>907.75699999999995</v>
      </c>
      <c r="S25" s="6">
        <v>6</v>
      </c>
      <c r="T25" s="2">
        <v>908.91700000000003</v>
      </c>
      <c r="U25" s="6">
        <v>6</v>
      </c>
      <c r="V25" s="2">
        <v>908.91700000000003</v>
      </c>
      <c r="W25" s="6">
        <v>7.5</v>
      </c>
      <c r="X25" s="2">
        <v>908.95699999999999</v>
      </c>
      <c r="Y25" s="6">
        <v>7.5</v>
      </c>
      <c r="Z25" s="9">
        <v>908.80100000000004</v>
      </c>
    </row>
    <row r="26" spans="1:26" ht="21.75" customHeight="1">
      <c r="A26" s="20">
        <v>8</v>
      </c>
      <c r="B26" s="2">
        <v>908.50400000000002</v>
      </c>
      <c r="C26" s="6">
        <v>7.5</v>
      </c>
      <c r="D26" s="2">
        <v>908.58600000000001</v>
      </c>
      <c r="E26" s="6">
        <v>7.5</v>
      </c>
      <c r="F26" s="2">
        <v>908.54600000000005</v>
      </c>
      <c r="G26" s="6">
        <v>6</v>
      </c>
      <c r="H26" s="2">
        <v>908.54600000000005</v>
      </c>
      <c r="I26" s="6">
        <v>6</v>
      </c>
      <c r="J26" s="2">
        <f t="shared" si="1"/>
        <v>907.38599999999997</v>
      </c>
      <c r="K26" s="6">
        <v>6</v>
      </c>
      <c r="L26" s="21">
        <v>-0.02</v>
      </c>
      <c r="M26" s="2">
        <v>908.78499999999997</v>
      </c>
      <c r="N26" s="2">
        <v>907.50599999999997</v>
      </c>
      <c r="O26" s="2">
        <f t="shared" si="0"/>
        <v>-1.2789999999999964</v>
      </c>
      <c r="P26" s="21">
        <v>-0.02</v>
      </c>
      <c r="Q26" s="6">
        <v>6</v>
      </c>
      <c r="R26" s="2">
        <f t="shared" si="2"/>
        <v>907.38599999999997</v>
      </c>
      <c r="S26" s="6">
        <v>6</v>
      </c>
      <c r="T26" s="2">
        <v>908.54600000000005</v>
      </c>
      <c r="U26" s="6">
        <v>6</v>
      </c>
      <c r="V26" s="2">
        <v>908.54600000000005</v>
      </c>
      <c r="W26" s="6">
        <v>7.5</v>
      </c>
      <c r="X26" s="2">
        <v>908.58600000000001</v>
      </c>
      <c r="Y26" s="6">
        <v>7.5</v>
      </c>
      <c r="Z26" s="9">
        <v>908.48800000000006</v>
      </c>
    </row>
    <row r="27" spans="1:26" ht="21.75" customHeight="1">
      <c r="A27" s="20" t="s">
        <v>70</v>
      </c>
      <c r="B27" s="2">
        <v>908.20399999999995</v>
      </c>
      <c r="C27" s="6">
        <v>7.5</v>
      </c>
      <c r="D27" s="2">
        <v>908.21500000000003</v>
      </c>
      <c r="E27" s="6">
        <v>7.5</v>
      </c>
      <c r="F27" s="2">
        <v>908.17499999999995</v>
      </c>
      <c r="G27" s="6">
        <v>6</v>
      </c>
      <c r="H27" s="2">
        <v>908.17499999999995</v>
      </c>
      <c r="I27" s="6">
        <v>6</v>
      </c>
      <c r="J27" s="2">
        <f t="shared" si="1"/>
        <v>907.01499999999999</v>
      </c>
      <c r="K27" s="6">
        <v>6</v>
      </c>
      <c r="L27" s="21">
        <v>-0.02</v>
      </c>
      <c r="M27" s="2">
        <v>908.49</v>
      </c>
      <c r="N27" s="2">
        <v>907.13499999999999</v>
      </c>
      <c r="O27" s="2">
        <f t="shared" si="0"/>
        <v>-1.3550000000000182</v>
      </c>
      <c r="P27" s="21">
        <v>-0.02</v>
      </c>
      <c r="Q27" s="6">
        <v>6</v>
      </c>
      <c r="R27" s="2">
        <f t="shared" si="2"/>
        <v>907.01499999999999</v>
      </c>
      <c r="S27" s="6">
        <v>6</v>
      </c>
      <c r="T27" s="2">
        <v>908.17499999999995</v>
      </c>
      <c r="U27" s="6">
        <v>6</v>
      </c>
      <c r="V27" s="2">
        <v>908.17499999999995</v>
      </c>
      <c r="W27" s="6">
        <v>7.5</v>
      </c>
      <c r="X27" s="2">
        <v>908.21500000000003</v>
      </c>
      <c r="Y27" s="6">
        <v>7.5</v>
      </c>
      <c r="Z27" s="9">
        <v>908.18100000000004</v>
      </c>
    </row>
    <row r="28" spans="1:26" ht="21.75" customHeight="1">
      <c r="A28" s="20">
        <v>9</v>
      </c>
      <c r="B28" s="2">
        <v>907.81700000000001</v>
      </c>
      <c r="C28" s="6">
        <v>7.5</v>
      </c>
      <c r="D28" s="2">
        <v>907.84400000000005</v>
      </c>
      <c r="E28" s="6">
        <v>7.5</v>
      </c>
      <c r="F28" s="2">
        <v>907.80399999999997</v>
      </c>
      <c r="G28" s="6">
        <v>6</v>
      </c>
      <c r="H28" s="2">
        <v>907.80399999999997</v>
      </c>
      <c r="I28" s="6">
        <v>6</v>
      </c>
      <c r="J28" s="2">
        <f t="shared" si="1"/>
        <v>906.64400000000001</v>
      </c>
      <c r="K28" s="6">
        <v>6</v>
      </c>
      <c r="L28" s="21">
        <v>-0.02</v>
      </c>
      <c r="M28" s="2">
        <v>908.19500000000005</v>
      </c>
      <c r="N28" s="2">
        <v>906.76400000000001</v>
      </c>
      <c r="O28" s="2">
        <f t="shared" si="0"/>
        <v>-1.43100000000004</v>
      </c>
      <c r="P28" s="21">
        <v>-0.02</v>
      </c>
      <c r="Q28" s="6">
        <v>6</v>
      </c>
      <c r="R28" s="2">
        <f t="shared" si="2"/>
        <v>906.64400000000001</v>
      </c>
      <c r="S28" s="6">
        <v>6</v>
      </c>
      <c r="T28" s="2">
        <v>907.80399999999997</v>
      </c>
      <c r="U28" s="6">
        <v>6</v>
      </c>
      <c r="V28" s="2">
        <v>907.80399999999997</v>
      </c>
      <c r="W28" s="6">
        <v>7.5</v>
      </c>
      <c r="X28" s="2">
        <v>907.84400000000005</v>
      </c>
      <c r="Y28" s="6">
        <v>7.5</v>
      </c>
      <c r="Z28" s="9">
        <v>907.92100000000005</v>
      </c>
    </row>
    <row r="29" spans="1:26" ht="21.75" customHeight="1">
      <c r="A29" s="20" t="s">
        <v>71</v>
      </c>
      <c r="B29" s="2">
        <v>907.572</v>
      </c>
      <c r="C29" s="6">
        <v>7.5</v>
      </c>
      <c r="D29" s="2">
        <v>907.47299999999996</v>
      </c>
      <c r="E29" s="6">
        <v>7.5</v>
      </c>
      <c r="F29" s="2">
        <v>907.43299999999999</v>
      </c>
      <c r="G29" s="6">
        <v>6</v>
      </c>
      <c r="H29" s="2">
        <v>907.43299999999999</v>
      </c>
      <c r="I29" s="6">
        <v>6</v>
      </c>
      <c r="J29" s="2">
        <f t="shared" si="1"/>
        <v>906.27300000000002</v>
      </c>
      <c r="K29" s="6">
        <v>6</v>
      </c>
      <c r="L29" s="21">
        <v>-0.02</v>
      </c>
      <c r="M29" s="2">
        <v>907.875</v>
      </c>
      <c r="N29" s="2">
        <v>906.39300000000003</v>
      </c>
      <c r="O29" s="2">
        <f t="shared" si="0"/>
        <v>-1.4819999999999709</v>
      </c>
      <c r="P29" s="21">
        <v>-0.02</v>
      </c>
      <c r="Q29" s="6">
        <v>6</v>
      </c>
      <c r="R29" s="2">
        <f t="shared" si="2"/>
        <v>906.27300000000002</v>
      </c>
      <c r="S29" s="6">
        <v>6</v>
      </c>
      <c r="T29" s="2">
        <v>907.43299999999999</v>
      </c>
      <c r="U29" s="6">
        <v>6</v>
      </c>
      <c r="V29" s="2">
        <v>907.43299999999999</v>
      </c>
      <c r="W29" s="6">
        <v>7.5</v>
      </c>
      <c r="X29" s="2">
        <v>907.47299999999996</v>
      </c>
      <c r="Y29" s="6">
        <v>7.5</v>
      </c>
      <c r="Z29" s="9">
        <v>907.55799999999999</v>
      </c>
    </row>
    <row r="30" spans="1:26" ht="21.75" customHeight="1">
      <c r="A30" s="20">
        <v>10</v>
      </c>
      <c r="B30" s="2">
        <v>907.22400000000005</v>
      </c>
      <c r="C30" s="6">
        <v>7.5</v>
      </c>
      <c r="D30" s="12">
        <v>907.10199999999998</v>
      </c>
      <c r="E30" s="6">
        <v>7.5</v>
      </c>
      <c r="F30" s="2">
        <v>907.06200000000001</v>
      </c>
      <c r="G30" s="6">
        <v>6</v>
      </c>
      <c r="H30" s="12">
        <v>907.06200000000001</v>
      </c>
      <c r="I30" s="6">
        <v>6</v>
      </c>
      <c r="J30" s="2">
        <f t="shared" si="1"/>
        <v>905.90200000000004</v>
      </c>
      <c r="K30" s="6">
        <v>6</v>
      </c>
      <c r="L30" s="21">
        <v>-0.02</v>
      </c>
      <c r="M30" s="2">
        <v>907.55499999999995</v>
      </c>
      <c r="N30" s="2">
        <v>906.02200000000005</v>
      </c>
      <c r="O30" s="2">
        <f t="shared" si="0"/>
        <v>-1.5329999999999018</v>
      </c>
      <c r="P30" s="21">
        <v>-0.02</v>
      </c>
      <c r="Q30" s="6">
        <v>6</v>
      </c>
      <c r="R30" s="2">
        <f t="shared" si="2"/>
        <v>905.90200000000004</v>
      </c>
      <c r="S30" s="6">
        <v>6</v>
      </c>
      <c r="T30" s="12">
        <v>907.06200000000001</v>
      </c>
      <c r="U30" s="6">
        <v>6</v>
      </c>
      <c r="V30" s="12">
        <v>907.06200000000001</v>
      </c>
      <c r="W30" s="6">
        <v>7.5</v>
      </c>
      <c r="X30" s="12">
        <v>907.10199999999998</v>
      </c>
      <c r="Y30" s="6">
        <v>7.5</v>
      </c>
      <c r="Z30" s="9">
        <v>907.27700000000004</v>
      </c>
    </row>
    <row r="31" spans="1:26" ht="21.75" customHeight="1">
      <c r="A31" s="20" t="s">
        <v>72</v>
      </c>
      <c r="B31" s="2">
        <v>906.846</v>
      </c>
      <c r="C31" s="6">
        <v>7.5</v>
      </c>
      <c r="D31" s="12">
        <v>906.73099999999999</v>
      </c>
      <c r="E31" s="6">
        <v>7.5</v>
      </c>
      <c r="F31" s="2">
        <v>906.69100000000003</v>
      </c>
      <c r="G31" s="6">
        <v>6</v>
      </c>
      <c r="H31" s="12">
        <v>906.69100000000003</v>
      </c>
      <c r="I31" s="6">
        <v>6</v>
      </c>
      <c r="J31" s="2">
        <f t="shared" si="1"/>
        <v>905.53099999999995</v>
      </c>
      <c r="K31" s="6">
        <v>6</v>
      </c>
      <c r="L31" s="21">
        <v>-0.02</v>
      </c>
      <c r="M31" s="2">
        <v>907.22699999999998</v>
      </c>
      <c r="N31" s="2">
        <v>905.65099999999995</v>
      </c>
      <c r="O31" s="2">
        <f t="shared" si="0"/>
        <v>-1.5760000000000218</v>
      </c>
      <c r="P31" s="21">
        <v>-0.02</v>
      </c>
      <c r="Q31" s="6">
        <v>6</v>
      </c>
      <c r="R31" s="2">
        <f t="shared" si="2"/>
        <v>905.53099999999995</v>
      </c>
      <c r="S31" s="6">
        <v>6</v>
      </c>
      <c r="T31" s="12">
        <v>906.69100000000003</v>
      </c>
      <c r="U31" s="6">
        <v>6</v>
      </c>
      <c r="V31" s="12">
        <v>906.69100000000003</v>
      </c>
      <c r="W31" s="6">
        <v>7.5</v>
      </c>
      <c r="X31" s="12">
        <v>906.73099999999999</v>
      </c>
      <c r="Y31" s="6">
        <v>7.5</v>
      </c>
      <c r="Z31" s="9">
        <v>906.86199999999997</v>
      </c>
    </row>
    <row r="32" spans="1:26" ht="21.75" customHeight="1">
      <c r="A32" s="20"/>
      <c r="B32" s="2"/>
      <c r="C32" s="6"/>
      <c r="D32" s="2"/>
      <c r="E32" s="6"/>
      <c r="F32" s="2"/>
      <c r="G32" s="6"/>
      <c r="H32" s="12"/>
      <c r="I32" s="6"/>
      <c r="J32" s="2"/>
      <c r="K32" s="2"/>
      <c r="L32" s="21"/>
      <c r="M32" s="2"/>
      <c r="N32" s="2"/>
      <c r="O32" s="2"/>
      <c r="P32" s="21"/>
      <c r="Q32" s="6"/>
      <c r="R32" s="2"/>
      <c r="S32" s="6"/>
      <c r="T32" s="12"/>
      <c r="U32" s="6"/>
      <c r="V32" s="12"/>
      <c r="W32" s="6"/>
      <c r="X32" s="12"/>
      <c r="Y32" s="6"/>
      <c r="Z32" s="9"/>
    </row>
    <row r="33" spans="1:26" ht="21.75" customHeight="1">
      <c r="A33" s="20"/>
      <c r="B33" s="2"/>
      <c r="C33" s="6"/>
      <c r="D33" s="2"/>
      <c r="E33" s="6"/>
      <c r="F33" s="2"/>
      <c r="G33" s="6"/>
      <c r="H33" s="12"/>
      <c r="I33" s="6"/>
      <c r="J33" s="2"/>
      <c r="K33" s="2"/>
      <c r="L33" s="21"/>
      <c r="M33" s="2"/>
      <c r="N33" s="2"/>
      <c r="O33" s="2"/>
      <c r="P33" s="21"/>
      <c r="Q33" s="6"/>
      <c r="R33" s="2"/>
      <c r="S33" s="6"/>
      <c r="T33" s="12"/>
      <c r="U33" s="6"/>
      <c r="V33" s="12"/>
      <c r="W33" s="6"/>
      <c r="X33" s="12"/>
      <c r="Y33" s="6"/>
      <c r="Z33" s="9"/>
    </row>
    <row r="34" spans="1:26" ht="21.75" customHeight="1">
      <c r="A34" s="20"/>
      <c r="B34" s="2"/>
      <c r="C34" s="6"/>
      <c r="D34" s="2"/>
      <c r="E34" s="6"/>
      <c r="F34" s="2"/>
      <c r="G34" s="6"/>
      <c r="H34" s="12"/>
      <c r="I34" s="6"/>
      <c r="J34" s="2"/>
      <c r="K34" s="2"/>
      <c r="L34" s="21"/>
      <c r="M34" s="2"/>
      <c r="N34" s="2"/>
      <c r="O34" s="2"/>
      <c r="P34" s="21"/>
      <c r="Q34" s="6"/>
      <c r="R34" s="2"/>
      <c r="S34" s="6"/>
      <c r="T34" s="12"/>
      <c r="U34" s="6"/>
      <c r="V34" s="12"/>
      <c r="W34" s="6"/>
      <c r="X34" s="12"/>
      <c r="Y34" s="6"/>
      <c r="Z34" s="9"/>
    </row>
    <row r="35" spans="1:26" ht="21.75" customHeight="1">
      <c r="A35" s="20"/>
      <c r="B35" s="2"/>
      <c r="C35" s="6"/>
      <c r="D35" s="2"/>
      <c r="E35" s="6"/>
      <c r="F35" s="2"/>
      <c r="G35" s="6"/>
      <c r="H35" s="12"/>
      <c r="I35" s="6"/>
      <c r="J35" s="2"/>
      <c r="K35" s="2"/>
      <c r="L35" s="21"/>
      <c r="M35" s="6"/>
      <c r="N35" s="2"/>
      <c r="O35" s="2"/>
      <c r="P35" s="21"/>
      <c r="Q35" s="6"/>
      <c r="R35" s="2"/>
      <c r="S35" s="6"/>
      <c r="T35" s="12"/>
      <c r="U35" s="6"/>
      <c r="V35" s="12"/>
      <c r="W35" s="6"/>
      <c r="X35" s="12"/>
      <c r="Y35" s="6"/>
      <c r="Z35" s="9"/>
    </row>
    <row r="36" spans="1:26" ht="21.75" customHeight="1">
      <c r="A36" s="20"/>
      <c r="B36" s="2"/>
      <c r="C36" s="6"/>
      <c r="D36" s="2"/>
      <c r="E36" s="6"/>
      <c r="F36" s="2"/>
      <c r="G36" s="6"/>
      <c r="H36" s="12"/>
      <c r="I36" s="6"/>
      <c r="J36" s="2"/>
      <c r="K36" s="2"/>
      <c r="L36" s="21"/>
      <c r="M36" s="6"/>
      <c r="N36" s="2"/>
      <c r="O36" s="2"/>
      <c r="P36" s="21"/>
      <c r="Q36" s="6"/>
      <c r="R36" s="2"/>
      <c r="S36" s="6"/>
      <c r="T36" s="12"/>
      <c r="U36" s="6"/>
      <c r="V36" s="12"/>
      <c r="W36" s="6"/>
      <c r="X36" s="12"/>
      <c r="Y36" s="6"/>
      <c r="Z36" s="9"/>
    </row>
    <row r="37" spans="1:26" ht="21.75" customHeight="1">
      <c r="A37" s="20"/>
      <c r="B37" s="2"/>
      <c r="C37" s="6"/>
      <c r="D37" s="2"/>
      <c r="E37" s="6"/>
      <c r="F37" s="2"/>
      <c r="G37" s="6"/>
      <c r="H37" s="12"/>
      <c r="I37" s="6"/>
      <c r="J37" s="2"/>
      <c r="K37" s="2"/>
      <c r="L37" s="21"/>
      <c r="M37" s="6"/>
      <c r="N37" s="2"/>
      <c r="O37" s="2"/>
      <c r="P37" s="21"/>
      <c r="Q37" s="6"/>
      <c r="R37" s="2"/>
      <c r="S37" s="6"/>
      <c r="T37" s="12"/>
      <c r="U37" s="6"/>
      <c r="V37" s="12"/>
      <c r="W37" s="6"/>
      <c r="X37" s="12"/>
      <c r="Y37" s="6"/>
      <c r="Z37" s="9"/>
    </row>
    <row r="38" spans="1:26" ht="21.75" customHeight="1">
      <c r="A38" s="20"/>
      <c r="B38" s="2"/>
      <c r="C38" s="6"/>
      <c r="D38" s="2"/>
      <c r="E38" s="6"/>
      <c r="F38" s="2"/>
      <c r="G38" s="6"/>
      <c r="H38" s="2"/>
      <c r="I38" s="6"/>
      <c r="J38" s="2"/>
      <c r="K38" s="2"/>
      <c r="L38" s="21"/>
      <c r="M38" s="6"/>
      <c r="N38" s="2"/>
      <c r="O38" s="2"/>
      <c r="P38" s="21"/>
      <c r="Q38" s="6"/>
      <c r="R38" s="2"/>
      <c r="S38" s="6"/>
      <c r="T38" s="2"/>
      <c r="U38" s="6"/>
      <c r="V38" s="2"/>
      <c r="W38" s="6"/>
      <c r="X38" s="2"/>
      <c r="Y38" s="6"/>
      <c r="Z38" s="9"/>
    </row>
    <row r="39" spans="1:26" ht="21.75" customHeight="1">
      <c r="A39" s="20"/>
      <c r="B39" s="2"/>
      <c r="C39" s="6"/>
      <c r="D39" s="2"/>
      <c r="E39" s="6"/>
      <c r="F39" s="2"/>
      <c r="G39" s="6"/>
      <c r="H39" s="2"/>
      <c r="I39" s="6"/>
      <c r="J39" s="2"/>
      <c r="K39" s="2"/>
      <c r="L39" s="21"/>
      <c r="M39" s="6"/>
      <c r="N39" s="2"/>
      <c r="O39" s="2"/>
      <c r="P39" s="21"/>
      <c r="Q39" s="6"/>
      <c r="R39" s="2"/>
      <c r="S39" s="6"/>
      <c r="T39" s="2"/>
      <c r="U39" s="6"/>
      <c r="V39" s="2"/>
      <c r="W39" s="6"/>
      <c r="X39" s="2"/>
      <c r="Y39" s="6"/>
      <c r="Z39" s="9"/>
    </row>
    <row r="40" spans="1:26" ht="21.75" customHeight="1">
      <c r="A40" s="20"/>
      <c r="B40" s="2"/>
      <c r="C40" s="6"/>
      <c r="D40" s="2"/>
      <c r="E40" s="6"/>
      <c r="F40" s="2"/>
      <c r="G40" s="6"/>
      <c r="H40" s="2"/>
      <c r="I40" s="6"/>
      <c r="J40" s="2"/>
      <c r="K40" s="2"/>
      <c r="L40" s="21"/>
      <c r="M40" s="6"/>
      <c r="N40" s="2"/>
      <c r="O40" s="2"/>
      <c r="P40" s="21"/>
      <c r="Q40" s="6"/>
      <c r="R40" s="2"/>
      <c r="S40" s="6"/>
      <c r="T40" s="2"/>
      <c r="U40" s="6"/>
      <c r="V40" s="2"/>
      <c r="W40" s="6"/>
      <c r="X40" s="2"/>
      <c r="Y40" s="6"/>
      <c r="Z40" s="9"/>
    </row>
    <row r="41" spans="1:26" ht="21.75" customHeight="1">
      <c r="A41" s="20"/>
      <c r="B41" s="2"/>
      <c r="C41" s="6"/>
      <c r="D41" s="2"/>
      <c r="E41" s="6"/>
      <c r="F41" s="2"/>
      <c r="G41" s="6"/>
      <c r="H41" s="2"/>
      <c r="I41" s="6"/>
      <c r="J41" s="2"/>
      <c r="K41" s="2"/>
      <c r="L41" s="21"/>
      <c r="M41" s="6"/>
      <c r="N41" s="2"/>
      <c r="O41" s="2"/>
      <c r="P41" s="21"/>
      <c r="Q41" s="6"/>
      <c r="R41" s="2"/>
      <c r="S41" s="6"/>
      <c r="T41" s="2"/>
      <c r="U41" s="6"/>
      <c r="V41" s="2"/>
      <c r="W41" s="6"/>
      <c r="X41" s="2"/>
      <c r="Y41" s="6"/>
      <c r="Z41" s="9"/>
    </row>
    <row r="42" spans="1:26" ht="21.75" customHeight="1">
      <c r="A42" s="20"/>
      <c r="B42" s="2"/>
      <c r="C42" s="6"/>
      <c r="D42" s="2"/>
      <c r="E42" s="6"/>
      <c r="F42" s="2"/>
      <c r="G42" s="6"/>
      <c r="H42" s="2"/>
      <c r="I42" s="6"/>
      <c r="J42" s="2"/>
      <c r="K42" s="2"/>
      <c r="L42" s="21"/>
      <c r="M42" s="6"/>
      <c r="N42" s="2"/>
      <c r="O42" s="2"/>
      <c r="P42" s="21"/>
      <c r="Q42" s="6"/>
      <c r="R42" s="2"/>
      <c r="S42" s="6"/>
      <c r="T42" s="2"/>
      <c r="U42" s="6"/>
      <c r="V42" s="2"/>
      <c r="W42" s="6"/>
      <c r="X42" s="2"/>
      <c r="Y42" s="6"/>
      <c r="Z42" s="9"/>
    </row>
    <row r="43" spans="1:26" ht="21.75" customHeight="1">
      <c r="A43" s="20"/>
      <c r="B43" s="2"/>
      <c r="C43" s="6"/>
      <c r="D43" s="2"/>
      <c r="E43" s="6"/>
      <c r="F43" s="2"/>
      <c r="G43" s="6"/>
      <c r="H43" s="2"/>
      <c r="I43" s="6"/>
      <c r="J43" s="2"/>
      <c r="K43" s="2"/>
      <c r="L43" s="21"/>
      <c r="M43" s="6"/>
      <c r="N43" s="2"/>
      <c r="O43" s="2"/>
      <c r="P43" s="21"/>
      <c r="Q43" s="6"/>
      <c r="R43" s="2"/>
      <c r="S43" s="6"/>
      <c r="T43" s="2"/>
      <c r="U43" s="6"/>
      <c r="V43" s="2"/>
      <c r="W43" s="6"/>
      <c r="X43" s="2"/>
      <c r="Y43" s="6"/>
      <c r="Z43" s="9"/>
    </row>
    <row r="44" spans="1:26" ht="21.75" customHeight="1">
      <c r="A44" s="20"/>
      <c r="B44" s="2"/>
      <c r="C44" s="6"/>
      <c r="D44" s="2"/>
      <c r="E44" s="6"/>
      <c r="F44" s="2"/>
      <c r="G44" s="6"/>
      <c r="H44" s="2"/>
      <c r="I44" s="6"/>
      <c r="J44" s="2"/>
      <c r="K44" s="2"/>
      <c r="L44" s="21"/>
      <c r="M44" s="6"/>
      <c r="N44" s="2"/>
      <c r="O44" s="2"/>
      <c r="P44" s="21"/>
      <c r="Q44" s="6"/>
      <c r="R44" s="2"/>
      <c r="S44" s="6"/>
      <c r="T44" s="2"/>
      <c r="U44" s="6"/>
      <c r="V44" s="2"/>
      <c r="W44" s="6"/>
      <c r="X44" s="2"/>
      <c r="Y44" s="6"/>
      <c r="Z44" s="9"/>
    </row>
    <row r="45" spans="1:26" ht="21.75" customHeight="1">
      <c r="A45" s="20"/>
      <c r="B45" s="2"/>
      <c r="C45" s="6"/>
      <c r="D45" s="2"/>
      <c r="E45" s="6"/>
      <c r="F45" s="2"/>
      <c r="G45" s="6"/>
      <c r="H45" s="2"/>
      <c r="I45" s="6"/>
      <c r="J45" s="2"/>
      <c r="K45" s="2"/>
      <c r="L45" s="21"/>
      <c r="M45" s="6"/>
      <c r="N45" s="2"/>
      <c r="O45" s="2"/>
      <c r="P45" s="21"/>
      <c r="Q45" s="6"/>
      <c r="R45" s="2"/>
      <c r="S45" s="6"/>
      <c r="T45" s="2"/>
      <c r="U45" s="6"/>
      <c r="V45" s="2"/>
      <c r="W45" s="6"/>
      <c r="X45" s="2"/>
      <c r="Y45" s="6"/>
      <c r="Z45" s="9"/>
    </row>
    <row r="46" spans="1:26" ht="21.75" customHeight="1">
      <c r="A46" s="20"/>
      <c r="B46" s="2"/>
      <c r="C46" s="6"/>
      <c r="D46" s="2"/>
      <c r="E46" s="6"/>
      <c r="F46" s="2"/>
      <c r="G46" s="6"/>
      <c r="H46" s="2"/>
      <c r="I46" s="6"/>
      <c r="J46" s="2"/>
      <c r="K46" s="2"/>
      <c r="L46" s="21"/>
      <c r="M46" s="6"/>
      <c r="N46" s="2"/>
      <c r="O46" s="2"/>
      <c r="P46" s="21"/>
      <c r="Q46" s="6"/>
      <c r="R46" s="2"/>
      <c r="S46" s="6"/>
      <c r="T46" s="2"/>
      <c r="U46" s="6"/>
      <c r="V46" s="2"/>
      <c r="W46" s="6"/>
      <c r="X46" s="2"/>
      <c r="Y46" s="6"/>
      <c r="Z46" s="9"/>
    </row>
    <row r="47" spans="1:26" ht="21.75" customHeight="1" thickBot="1">
      <c r="A47" s="22"/>
      <c r="B47" s="4"/>
      <c r="C47" s="7"/>
      <c r="D47" s="4"/>
      <c r="E47" s="7"/>
      <c r="F47" s="4"/>
      <c r="G47" s="7"/>
      <c r="H47" s="4"/>
      <c r="I47" s="7"/>
      <c r="J47" s="4"/>
      <c r="K47" s="4"/>
      <c r="L47" s="25"/>
      <c r="M47" s="7"/>
      <c r="N47" s="4"/>
      <c r="O47" s="4"/>
      <c r="P47" s="25"/>
      <c r="Q47" s="7"/>
      <c r="R47" s="4"/>
      <c r="S47" s="7"/>
      <c r="T47" s="4"/>
      <c r="U47" s="7"/>
      <c r="V47" s="4"/>
      <c r="W47" s="7"/>
      <c r="X47" s="4"/>
      <c r="Y47" s="7"/>
      <c r="Z47" s="10"/>
    </row>
    <row r="48" spans="1:26" ht="21.75" customHeight="1"/>
    <row r="49" ht="21.75" customHeight="1"/>
    <row r="50" ht="21.75" customHeight="1"/>
    <row r="51" ht="21.75" customHeight="1"/>
    <row r="52" ht="21.75" customHeight="1"/>
    <row r="53" ht="21.75" customHeight="1"/>
    <row r="54" ht="21.75" customHeight="1"/>
    <row r="55" ht="21.75" customHeight="1"/>
    <row r="56" ht="21.75" customHeight="1"/>
    <row r="57" ht="21.75" customHeight="1"/>
    <row r="58" ht="21.75" customHeight="1"/>
    <row r="59" ht="21.75" customHeight="1"/>
    <row r="60" ht="21.75" customHeight="1"/>
    <row r="61" ht="21.75" customHeight="1"/>
    <row r="62" ht="21.75" customHeight="1"/>
    <row r="63" ht="21.75" customHeight="1"/>
    <row r="64" ht="21.75" customHeight="1"/>
    <row r="65" ht="21.75" customHeight="1"/>
    <row r="66" ht="21.75" customHeight="1"/>
    <row r="67" ht="21.75" customHeight="1"/>
    <row r="68" ht="21.75" customHeight="1"/>
    <row r="69" ht="21.75" customHeight="1"/>
  </sheetData>
  <mergeCells count="30">
    <mergeCell ref="A9:Z9"/>
    <mergeCell ref="Y7:Y8"/>
    <mergeCell ref="Z7:Z8"/>
    <mergeCell ref="J7:K7"/>
    <mergeCell ref="L7:L8"/>
    <mergeCell ref="P7:P8"/>
    <mergeCell ref="Q7:R7"/>
    <mergeCell ref="S7:T7"/>
    <mergeCell ref="U7:V7"/>
    <mergeCell ref="C7:C8"/>
    <mergeCell ref="D7:E7"/>
    <mergeCell ref="F7:G7"/>
    <mergeCell ref="H7:I7"/>
    <mergeCell ref="W7:X7"/>
    <mergeCell ref="A1:Z1"/>
    <mergeCell ref="J4:Z4"/>
    <mergeCell ref="A5:A8"/>
    <mergeCell ref="B5:L5"/>
    <mergeCell ref="M5:O5"/>
    <mergeCell ref="P5:Z5"/>
    <mergeCell ref="B6:C6"/>
    <mergeCell ref="D6:G6"/>
    <mergeCell ref="H6:L6"/>
    <mergeCell ref="M6:M8"/>
    <mergeCell ref="N6:N8"/>
    <mergeCell ref="O6:O8"/>
    <mergeCell ref="P6:T6"/>
    <mergeCell ref="U6:X6"/>
    <mergeCell ref="Y6:Z6"/>
    <mergeCell ref="B7:B8"/>
  </mergeCells>
  <printOptions horizontalCentered="1"/>
  <pageMargins left="0.39370078740157483" right="0.39370078740157483" top="0.98425196850393704" bottom="0.39370078740157483" header="0.51181102362204722" footer="0.11811023622047245"/>
  <pageSetup paperSize="9" scale="50" firstPageNumber="83" fitToHeight="2" orientation="landscape" horizontalDpi="300" verticalDpi="300" r:id="rId1"/>
  <headerFooter alignWithMargins="0">
    <oddFooter>&amp;R&amp;11&amp;F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1:Z128"/>
  <sheetViews>
    <sheetView showGridLines="0" topLeftCell="A2" zoomScale="60" zoomScaleNormal="60" workbookViewId="0">
      <selection sqref="A1:Z1"/>
    </sheetView>
  </sheetViews>
  <sheetFormatPr defaultRowHeight="12.75"/>
  <cols>
    <col min="1" max="1" width="13" style="16" customWidth="1"/>
    <col min="2" max="2" width="11.5703125" style="18" customWidth="1"/>
    <col min="3" max="3" width="7.85546875" style="17" customWidth="1"/>
    <col min="4" max="4" width="11.5703125" style="18" customWidth="1"/>
    <col min="5" max="5" width="7.85546875" style="17" customWidth="1"/>
    <col min="6" max="6" width="11.5703125" style="18" customWidth="1"/>
    <col min="7" max="7" width="7.85546875" style="17" customWidth="1"/>
    <col min="8" max="8" width="11.5703125" style="17" customWidth="1"/>
    <col min="9" max="9" width="7.85546875" style="17" customWidth="1"/>
    <col min="10" max="10" width="11.5703125" style="18" customWidth="1"/>
    <col min="11" max="11" width="7.85546875" style="17" customWidth="1"/>
    <col min="12" max="12" width="9.5703125" style="18" customWidth="1"/>
    <col min="13" max="13" width="11.5703125" style="18" customWidth="1"/>
    <col min="14" max="14" width="11.5703125" style="17" customWidth="1"/>
    <col min="15" max="15" width="9.5703125" style="17" customWidth="1"/>
    <col min="16" max="16" width="9.5703125" style="18" customWidth="1"/>
    <col min="17" max="17" width="7.85546875" style="18" customWidth="1"/>
    <col min="18" max="18" width="11.5703125" style="17" customWidth="1"/>
    <col min="19" max="19" width="7.85546875" style="17" customWidth="1"/>
    <col min="20" max="20" width="11.5703125" style="17" customWidth="1"/>
    <col min="21" max="21" width="7.85546875" style="18" customWidth="1"/>
    <col min="22" max="22" width="11.5703125" style="17" customWidth="1"/>
    <col min="23" max="23" width="7.85546875" style="18" customWidth="1"/>
    <col min="24" max="24" width="11.5703125" style="17" customWidth="1"/>
    <col min="25" max="25" width="7.85546875" style="18" customWidth="1"/>
    <col min="26" max="26" width="11.5703125" style="17" customWidth="1"/>
    <col min="27" max="16384" width="9.140625" style="16"/>
  </cols>
  <sheetData>
    <row r="1" spans="1:26" s="41" customFormat="1" ht="26.25" customHeight="1">
      <c r="A1" s="45" t="s">
        <v>108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7"/>
    </row>
    <row r="2" spans="1:26" s="36" customFormat="1" ht="18" customHeight="1">
      <c r="A2" s="32" t="s">
        <v>106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4"/>
      <c r="O2" s="34"/>
      <c r="P2" s="33"/>
      <c r="Q2" s="33"/>
      <c r="R2" s="33"/>
      <c r="S2" s="33"/>
      <c r="T2" s="33"/>
      <c r="U2" s="33"/>
      <c r="V2" s="33"/>
      <c r="W2" s="33"/>
      <c r="X2" s="33"/>
      <c r="Y2" s="34"/>
      <c r="Z2" s="35"/>
    </row>
    <row r="3" spans="1:26" s="36" customFormat="1" ht="18" customHeight="1">
      <c r="A3" s="37" t="s">
        <v>107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4"/>
      <c r="O3" s="34"/>
      <c r="P3" s="38"/>
      <c r="Q3" s="38"/>
      <c r="R3" s="38"/>
      <c r="S3" s="38"/>
      <c r="T3" s="38"/>
      <c r="U3" s="38"/>
      <c r="V3" s="38"/>
      <c r="W3" s="38"/>
      <c r="X3" s="38"/>
      <c r="Y3" s="34"/>
      <c r="Z3" s="35"/>
    </row>
    <row r="4" spans="1:26" s="36" customFormat="1" ht="18" customHeight="1" thickBot="1">
      <c r="A4" s="37"/>
      <c r="B4" s="39"/>
      <c r="C4" s="40"/>
      <c r="D4" s="39"/>
      <c r="E4" s="40"/>
      <c r="F4" s="39"/>
      <c r="G4" s="40"/>
      <c r="H4" s="40"/>
      <c r="I4" s="40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8"/>
    </row>
    <row r="5" spans="1:26" s="42" customFormat="1" ht="18.75" customHeight="1">
      <c r="A5" s="52" t="s">
        <v>7</v>
      </c>
      <c r="B5" s="59" t="s">
        <v>3</v>
      </c>
      <c r="C5" s="59"/>
      <c r="D5" s="59"/>
      <c r="E5" s="59"/>
      <c r="F5" s="59"/>
      <c r="G5" s="59"/>
      <c r="H5" s="59"/>
      <c r="I5" s="59"/>
      <c r="J5" s="59"/>
      <c r="K5" s="59"/>
      <c r="L5" s="59"/>
      <c r="M5" s="59" t="s">
        <v>0</v>
      </c>
      <c r="N5" s="59"/>
      <c r="O5" s="59"/>
      <c r="P5" s="59" t="s">
        <v>4</v>
      </c>
      <c r="Q5" s="59"/>
      <c r="R5" s="59"/>
      <c r="S5" s="59"/>
      <c r="T5" s="59"/>
      <c r="U5" s="59"/>
      <c r="V5" s="59"/>
      <c r="W5" s="59"/>
      <c r="X5" s="59"/>
      <c r="Y5" s="59"/>
      <c r="Z5" s="62"/>
    </row>
    <row r="6" spans="1:26" s="42" customFormat="1" ht="18.75" customHeight="1">
      <c r="A6" s="53"/>
      <c r="B6" s="60" t="s">
        <v>1</v>
      </c>
      <c r="C6" s="60"/>
      <c r="D6" s="60" t="s">
        <v>15</v>
      </c>
      <c r="E6" s="60"/>
      <c r="F6" s="60"/>
      <c r="G6" s="60"/>
      <c r="H6" s="60" t="s">
        <v>5</v>
      </c>
      <c r="I6" s="60"/>
      <c r="J6" s="60"/>
      <c r="K6" s="60"/>
      <c r="L6" s="60"/>
      <c r="M6" s="55" t="s">
        <v>59</v>
      </c>
      <c r="N6" s="70" t="s">
        <v>56</v>
      </c>
      <c r="O6" s="48" t="s">
        <v>57</v>
      </c>
      <c r="P6" s="63" t="s">
        <v>5</v>
      </c>
      <c r="Q6" s="63"/>
      <c r="R6" s="63"/>
      <c r="S6" s="63"/>
      <c r="T6" s="63"/>
      <c r="U6" s="55" t="s">
        <v>15</v>
      </c>
      <c r="V6" s="55"/>
      <c r="W6" s="55"/>
      <c r="X6" s="55"/>
      <c r="Y6" s="60" t="s">
        <v>1</v>
      </c>
      <c r="Z6" s="61"/>
    </row>
    <row r="7" spans="1:26" s="42" customFormat="1" ht="18.75" customHeight="1">
      <c r="A7" s="53"/>
      <c r="B7" s="50" t="s">
        <v>2</v>
      </c>
      <c r="C7" s="63" t="s">
        <v>55</v>
      </c>
      <c r="D7" s="50" t="s">
        <v>9</v>
      </c>
      <c r="E7" s="69"/>
      <c r="F7" s="50" t="s">
        <v>8</v>
      </c>
      <c r="G7" s="50"/>
      <c r="H7" s="50" t="s">
        <v>53</v>
      </c>
      <c r="I7" s="50"/>
      <c r="J7" s="60" t="s">
        <v>54</v>
      </c>
      <c r="K7" s="60"/>
      <c r="L7" s="55" t="s">
        <v>58</v>
      </c>
      <c r="M7" s="55"/>
      <c r="N7" s="70"/>
      <c r="O7" s="48"/>
      <c r="P7" s="55" t="s">
        <v>58</v>
      </c>
      <c r="Q7" s="60" t="s">
        <v>54</v>
      </c>
      <c r="R7" s="60"/>
      <c r="S7" s="50" t="s">
        <v>53</v>
      </c>
      <c r="T7" s="50"/>
      <c r="U7" s="50" t="s">
        <v>8</v>
      </c>
      <c r="V7" s="50"/>
      <c r="W7" s="50" t="s">
        <v>9</v>
      </c>
      <c r="X7" s="69"/>
      <c r="Y7" s="50" t="s">
        <v>6</v>
      </c>
      <c r="Z7" s="61" t="s">
        <v>2</v>
      </c>
    </row>
    <row r="8" spans="1:26" s="42" customFormat="1" ht="18.75" customHeight="1" thickBot="1">
      <c r="A8" s="54"/>
      <c r="B8" s="51"/>
      <c r="C8" s="64"/>
      <c r="D8" s="43" t="s">
        <v>2</v>
      </c>
      <c r="E8" s="44" t="s">
        <v>55</v>
      </c>
      <c r="F8" s="43" t="s">
        <v>2</v>
      </c>
      <c r="G8" s="44" t="s">
        <v>55</v>
      </c>
      <c r="H8" s="43" t="s">
        <v>2</v>
      </c>
      <c r="I8" s="44" t="s">
        <v>55</v>
      </c>
      <c r="J8" s="43" t="s">
        <v>2</v>
      </c>
      <c r="K8" s="44" t="s">
        <v>55</v>
      </c>
      <c r="L8" s="56"/>
      <c r="M8" s="56"/>
      <c r="N8" s="71"/>
      <c r="O8" s="49"/>
      <c r="P8" s="56"/>
      <c r="Q8" s="44" t="s">
        <v>55</v>
      </c>
      <c r="R8" s="43" t="s">
        <v>2</v>
      </c>
      <c r="S8" s="44" t="s">
        <v>55</v>
      </c>
      <c r="T8" s="43" t="s">
        <v>2</v>
      </c>
      <c r="U8" s="44" t="s">
        <v>55</v>
      </c>
      <c r="V8" s="43" t="s">
        <v>2</v>
      </c>
      <c r="W8" s="44" t="s">
        <v>55</v>
      </c>
      <c r="X8" s="43" t="s">
        <v>2</v>
      </c>
      <c r="Y8" s="51"/>
      <c r="Z8" s="65"/>
    </row>
    <row r="9" spans="1:26" s="19" customFormat="1" ht="30" customHeight="1">
      <c r="A9" s="66" t="s">
        <v>88</v>
      </c>
      <c r="B9" s="67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67"/>
      <c r="Y9" s="67"/>
      <c r="Z9" s="68"/>
    </row>
    <row r="10" spans="1:26" ht="21.75" customHeight="1">
      <c r="A10" s="20">
        <v>0</v>
      </c>
      <c r="B10" s="2" t="s">
        <v>105</v>
      </c>
      <c r="C10" s="6" t="s">
        <v>105</v>
      </c>
      <c r="D10" s="2" t="s">
        <v>105</v>
      </c>
      <c r="E10" s="6" t="s">
        <v>105</v>
      </c>
      <c r="F10" s="2" t="s">
        <v>105</v>
      </c>
      <c r="G10" s="6" t="s">
        <v>105</v>
      </c>
      <c r="H10" s="2" t="s">
        <v>105</v>
      </c>
      <c r="I10" s="6" t="s">
        <v>105</v>
      </c>
      <c r="J10" s="2" t="s">
        <v>105</v>
      </c>
      <c r="K10" s="6" t="s">
        <v>105</v>
      </c>
      <c r="L10" s="21" t="s">
        <v>105</v>
      </c>
      <c r="M10" s="2" t="s">
        <v>105</v>
      </c>
      <c r="N10" s="2" t="s">
        <v>105</v>
      </c>
      <c r="O10" s="2" t="s">
        <v>105</v>
      </c>
      <c r="P10" s="21" t="s">
        <v>105</v>
      </c>
      <c r="Q10" s="6" t="s">
        <v>105</v>
      </c>
      <c r="R10" s="2" t="s">
        <v>105</v>
      </c>
      <c r="S10" s="6" t="s">
        <v>105</v>
      </c>
      <c r="T10" s="2" t="s">
        <v>105</v>
      </c>
      <c r="U10" s="6" t="s">
        <v>105</v>
      </c>
      <c r="V10" s="2" t="s">
        <v>105</v>
      </c>
      <c r="W10" s="6" t="s">
        <v>105</v>
      </c>
      <c r="X10" s="2" t="s">
        <v>105</v>
      </c>
      <c r="Y10" s="6" t="s">
        <v>105</v>
      </c>
      <c r="Z10" s="9" t="s">
        <v>105</v>
      </c>
    </row>
    <row r="11" spans="1:26" ht="21.75" customHeight="1">
      <c r="A11" s="20" t="s">
        <v>60</v>
      </c>
      <c r="B11" s="2">
        <v>906.82600000000002</v>
      </c>
      <c r="C11" s="6">
        <v>7.5</v>
      </c>
      <c r="D11" s="2">
        <v>906.73500000000001</v>
      </c>
      <c r="E11" s="6">
        <v>7.5</v>
      </c>
      <c r="F11" s="2">
        <v>906.69500000000005</v>
      </c>
      <c r="G11" s="6">
        <v>6</v>
      </c>
      <c r="H11" s="2">
        <v>906.69500000000005</v>
      </c>
      <c r="I11" s="6">
        <v>6</v>
      </c>
      <c r="J11" s="2">
        <f>N11+K11*L11</f>
        <v>905.53499999999997</v>
      </c>
      <c r="K11" s="6">
        <v>6</v>
      </c>
      <c r="L11" s="21">
        <v>-0.02</v>
      </c>
      <c r="M11" s="2">
        <v>906.79899999999998</v>
      </c>
      <c r="N11" s="2">
        <v>905.65499999999997</v>
      </c>
      <c r="O11" s="2">
        <f t="shared" ref="O11:O59" si="0">N11-M11</f>
        <v>-1.1440000000000055</v>
      </c>
      <c r="P11" s="21">
        <v>-0.02</v>
      </c>
      <c r="Q11" s="6">
        <v>6</v>
      </c>
      <c r="R11" s="2">
        <f>N11+Q11*P11</f>
        <v>905.53499999999997</v>
      </c>
      <c r="S11" s="6">
        <v>6</v>
      </c>
      <c r="T11" s="2">
        <v>906.69500000000005</v>
      </c>
      <c r="U11" s="6">
        <v>6</v>
      </c>
      <c r="V11" s="2">
        <v>906.69500000000005</v>
      </c>
      <c r="W11" s="6">
        <v>7.5</v>
      </c>
      <c r="X11" s="2">
        <v>906.73500000000001</v>
      </c>
      <c r="Y11" s="6">
        <v>7.5</v>
      </c>
      <c r="Z11" s="9">
        <v>906.80899999999997</v>
      </c>
    </row>
    <row r="12" spans="1:26" ht="21.75" customHeight="1">
      <c r="A12" s="20">
        <v>1</v>
      </c>
      <c r="B12" s="2">
        <v>906.20500000000004</v>
      </c>
      <c r="C12" s="6">
        <v>7.5</v>
      </c>
      <c r="D12" s="3">
        <v>906.45100000000002</v>
      </c>
      <c r="E12" s="14">
        <v>7.5</v>
      </c>
      <c r="F12" s="3">
        <v>906.41099999999994</v>
      </c>
      <c r="G12" s="6">
        <v>6</v>
      </c>
      <c r="H12" s="3">
        <v>906.41099999999994</v>
      </c>
      <c r="I12" s="6">
        <v>6</v>
      </c>
      <c r="J12" s="2">
        <f t="shared" ref="J12:J59" si="1">N12+K12*L12</f>
        <v>905.25099999999998</v>
      </c>
      <c r="K12" s="6">
        <v>6</v>
      </c>
      <c r="L12" s="21">
        <v>-0.02</v>
      </c>
      <c r="M12" s="2">
        <v>906.31700000000001</v>
      </c>
      <c r="N12" s="2">
        <v>905.37099999999998</v>
      </c>
      <c r="O12" s="2">
        <f t="shared" si="0"/>
        <v>-0.94600000000002638</v>
      </c>
      <c r="P12" s="21">
        <v>-0.02</v>
      </c>
      <c r="Q12" s="6">
        <v>6</v>
      </c>
      <c r="R12" s="2">
        <f>N12+Q12*P12</f>
        <v>905.25099999999998</v>
      </c>
      <c r="S12" s="6">
        <v>6</v>
      </c>
      <c r="T12" s="3">
        <v>906.41099999999994</v>
      </c>
      <c r="U12" s="6">
        <v>6</v>
      </c>
      <c r="V12" s="3">
        <v>906.41099999999994</v>
      </c>
      <c r="W12" s="14">
        <v>7.5</v>
      </c>
      <c r="X12" s="3">
        <v>906.45100000000002</v>
      </c>
      <c r="Y12" s="6">
        <v>7.5</v>
      </c>
      <c r="Z12" s="9">
        <v>906.18899999999996</v>
      </c>
    </row>
    <row r="13" spans="1:26" ht="21.75" customHeight="1">
      <c r="A13" s="20" t="s">
        <v>61</v>
      </c>
      <c r="B13" s="2">
        <v>905.99</v>
      </c>
      <c r="C13" s="6">
        <v>7.5</v>
      </c>
      <c r="D13" s="2">
        <v>906.16700000000003</v>
      </c>
      <c r="E13" s="6">
        <v>7.5</v>
      </c>
      <c r="F13" s="2">
        <v>906.12699999999995</v>
      </c>
      <c r="G13" s="6">
        <v>6</v>
      </c>
      <c r="H13" s="2">
        <v>906.12699999999995</v>
      </c>
      <c r="I13" s="6">
        <v>6</v>
      </c>
      <c r="J13" s="2">
        <f t="shared" si="1"/>
        <v>904.96699999999998</v>
      </c>
      <c r="K13" s="6">
        <v>6</v>
      </c>
      <c r="L13" s="21">
        <v>-0.02</v>
      </c>
      <c r="M13" s="2">
        <v>905.91200000000003</v>
      </c>
      <c r="N13" s="2">
        <v>905.08699999999999</v>
      </c>
      <c r="O13" s="2">
        <f t="shared" si="0"/>
        <v>-0.82500000000004547</v>
      </c>
      <c r="P13" s="21">
        <v>-0.02</v>
      </c>
      <c r="Q13" s="6">
        <v>6</v>
      </c>
      <c r="R13" s="2">
        <f t="shared" ref="R13:R59" si="2">N13+Q13*P13</f>
        <v>904.96699999999998</v>
      </c>
      <c r="S13" s="6">
        <v>6</v>
      </c>
      <c r="T13" s="2">
        <v>906.12699999999995</v>
      </c>
      <c r="U13" s="6">
        <v>6</v>
      </c>
      <c r="V13" s="2">
        <v>906.12699999999995</v>
      </c>
      <c r="W13" s="6">
        <v>7.5</v>
      </c>
      <c r="X13" s="2">
        <v>906.16700000000003</v>
      </c>
      <c r="Y13" s="6">
        <v>7.5</v>
      </c>
      <c r="Z13" s="9">
        <v>906.04</v>
      </c>
    </row>
    <row r="14" spans="1:26" ht="21.75" customHeight="1">
      <c r="A14" s="20">
        <v>2</v>
      </c>
      <c r="B14" s="2">
        <v>905.78499999999997</v>
      </c>
      <c r="C14" s="6">
        <v>7.5</v>
      </c>
      <c r="D14" s="2">
        <v>905.88300000000004</v>
      </c>
      <c r="E14" s="6">
        <v>7.5</v>
      </c>
      <c r="F14" s="2">
        <v>905.84299999999996</v>
      </c>
      <c r="G14" s="6">
        <v>6</v>
      </c>
      <c r="H14" s="2">
        <v>905.84299999999996</v>
      </c>
      <c r="I14" s="6">
        <v>6</v>
      </c>
      <c r="J14" s="2">
        <f t="shared" si="1"/>
        <v>904.68299999999999</v>
      </c>
      <c r="K14" s="6">
        <v>6</v>
      </c>
      <c r="L14" s="21">
        <v>-0.02</v>
      </c>
      <c r="M14" s="2">
        <v>905.65200000000004</v>
      </c>
      <c r="N14" s="2">
        <v>904.803</v>
      </c>
      <c r="O14" s="2">
        <f t="shared" si="0"/>
        <v>-0.84900000000004638</v>
      </c>
      <c r="P14" s="21">
        <v>-0.02</v>
      </c>
      <c r="Q14" s="6">
        <v>6</v>
      </c>
      <c r="R14" s="2">
        <f t="shared" si="2"/>
        <v>904.68299999999999</v>
      </c>
      <c r="S14" s="6">
        <v>6</v>
      </c>
      <c r="T14" s="2">
        <v>905.84299999999996</v>
      </c>
      <c r="U14" s="6">
        <v>6</v>
      </c>
      <c r="V14" s="2">
        <v>905.84299999999996</v>
      </c>
      <c r="W14" s="6">
        <v>7.5</v>
      </c>
      <c r="X14" s="2">
        <v>905.88300000000004</v>
      </c>
      <c r="Y14" s="6">
        <v>7.5</v>
      </c>
      <c r="Z14" s="9">
        <v>905.81299999999999</v>
      </c>
    </row>
    <row r="15" spans="1:26" ht="21.75" customHeight="1">
      <c r="A15" s="20" t="s">
        <v>62</v>
      </c>
      <c r="B15" s="2">
        <v>905.51499999999999</v>
      </c>
      <c r="C15" s="6">
        <v>7.5</v>
      </c>
      <c r="D15" s="2">
        <v>905.59900000000005</v>
      </c>
      <c r="E15" s="6">
        <v>7.5</v>
      </c>
      <c r="F15" s="2">
        <v>905.55899999999997</v>
      </c>
      <c r="G15" s="6">
        <v>6</v>
      </c>
      <c r="H15" s="2">
        <v>905.55899999999997</v>
      </c>
      <c r="I15" s="6">
        <v>6</v>
      </c>
      <c r="J15" s="2">
        <f t="shared" si="1"/>
        <v>904.399</v>
      </c>
      <c r="K15" s="6">
        <v>6</v>
      </c>
      <c r="L15" s="21">
        <v>-0.02</v>
      </c>
      <c r="M15" s="2">
        <v>905.39599999999996</v>
      </c>
      <c r="N15" s="2">
        <v>904.51900000000001</v>
      </c>
      <c r="O15" s="2">
        <f t="shared" si="0"/>
        <v>-0.87699999999995271</v>
      </c>
      <c r="P15" s="21">
        <v>-0.02</v>
      </c>
      <c r="Q15" s="6">
        <v>6</v>
      </c>
      <c r="R15" s="2">
        <f t="shared" si="2"/>
        <v>904.399</v>
      </c>
      <c r="S15" s="6">
        <v>6</v>
      </c>
      <c r="T15" s="2">
        <v>905.55899999999997</v>
      </c>
      <c r="U15" s="6">
        <v>6</v>
      </c>
      <c r="V15" s="2">
        <v>905.55899999999997</v>
      </c>
      <c r="W15" s="6">
        <v>7.5</v>
      </c>
      <c r="X15" s="2">
        <v>905.59900000000005</v>
      </c>
      <c r="Y15" s="6">
        <v>7.5</v>
      </c>
      <c r="Z15" s="9">
        <v>905.59</v>
      </c>
    </row>
    <row r="16" spans="1:26" ht="21.75" customHeight="1">
      <c r="A16" s="20">
        <v>3</v>
      </c>
      <c r="B16" s="2">
        <v>905.27700000000004</v>
      </c>
      <c r="C16" s="6">
        <v>7.5</v>
      </c>
      <c r="D16" s="2">
        <v>905.31500000000005</v>
      </c>
      <c r="E16" s="6">
        <v>7.5</v>
      </c>
      <c r="F16" s="2">
        <v>905.27499999999998</v>
      </c>
      <c r="G16" s="6">
        <v>6</v>
      </c>
      <c r="H16" s="2">
        <v>905.27499999999998</v>
      </c>
      <c r="I16" s="6">
        <v>6</v>
      </c>
      <c r="J16" s="2">
        <f t="shared" si="1"/>
        <v>904.11500000000001</v>
      </c>
      <c r="K16" s="6">
        <v>6</v>
      </c>
      <c r="L16" s="21">
        <v>-0.02</v>
      </c>
      <c r="M16" s="2">
        <v>905.16200000000003</v>
      </c>
      <c r="N16" s="2">
        <v>904.23500000000001</v>
      </c>
      <c r="O16" s="2">
        <f t="shared" si="0"/>
        <v>-0.92700000000002092</v>
      </c>
      <c r="P16" s="21">
        <v>-0.02</v>
      </c>
      <c r="Q16" s="6">
        <v>6</v>
      </c>
      <c r="R16" s="2">
        <f t="shared" si="2"/>
        <v>904.11500000000001</v>
      </c>
      <c r="S16" s="6">
        <v>6</v>
      </c>
      <c r="T16" s="2">
        <v>905.27499999999998</v>
      </c>
      <c r="U16" s="6">
        <v>6</v>
      </c>
      <c r="V16" s="2">
        <v>905.27499999999998</v>
      </c>
      <c r="W16" s="6">
        <v>7.5</v>
      </c>
      <c r="X16" s="2">
        <v>905.31500000000005</v>
      </c>
      <c r="Y16" s="6">
        <v>7.5</v>
      </c>
      <c r="Z16" s="9">
        <v>905.44100000000003</v>
      </c>
    </row>
    <row r="17" spans="1:26" ht="21.75" customHeight="1">
      <c r="A17" s="20" t="s">
        <v>63</v>
      </c>
      <c r="B17" s="2">
        <v>904.93399999999997</v>
      </c>
      <c r="C17" s="6">
        <v>7.5</v>
      </c>
      <c r="D17" s="2">
        <v>905.03099999999995</v>
      </c>
      <c r="E17" s="6">
        <v>7.5</v>
      </c>
      <c r="F17" s="2">
        <v>904.99099999999999</v>
      </c>
      <c r="G17" s="6">
        <v>6</v>
      </c>
      <c r="H17" s="2">
        <v>904.99099999999999</v>
      </c>
      <c r="I17" s="6">
        <v>6</v>
      </c>
      <c r="J17" s="2">
        <f t="shared" si="1"/>
        <v>903.83100000000002</v>
      </c>
      <c r="K17" s="6">
        <v>6</v>
      </c>
      <c r="L17" s="21">
        <v>-0.02</v>
      </c>
      <c r="M17" s="2">
        <v>904.93899999999996</v>
      </c>
      <c r="N17" s="2">
        <v>903.95100000000002</v>
      </c>
      <c r="O17" s="2">
        <f t="shared" si="0"/>
        <v>-0.9879999999999427</v>
      </c>
      <c r="P17" s="21">
        <v>-0.02</v>
      </c>
      <c r="Q17" s="6">
        <v>6</v>
      </c>
      <c r="R17" s="2">
        <f t="shared" si="2"/>
        <v>903.83100000000002</v>
      </c>
      <c r="S17" s="6">
        <v>6</v>
      </c>
      <c r="T17" s="2">
        <v>904.99099999999999</v>
      </c>
      <c r="U17" s="6">
        <v>6</v>
      </c>
      <c r="V17" s="2">
        <v>904.99099999999999</v>
      </c>
      <c r="W17" s="6">
        <v>7.5</v>
      </c>
      <c r="X17" s="2">
        <v>905.03099999999995</v>
      </c>
      <c r="Y17" s="6">
        <v>7.5</v>
      </c>
      <c r="Z17" s="9">
        <v>905.19799999999998</v>
      </c>
    </row>
    <row r="18" spans="1:26" ht="21.75" customHeight="1">
      <c r="A18" s="20">
        <v>4</v>
      </c>
      <c r="B18" s="2">
        <v>904.83</v>
      </c>
      <c r="C18" s="6">
        <v>7.5</v>
      </c>
      <c r="D18" s="2">
        <v>904.74699999999996</v>
      </c>
      <c r="E18" s="6">
        <v>7.5</v>
      </c>
      <c r="F18" s="2">
        <v>904.70699999999999</v>
      </c>
      <c r="G18" s="6">
        <v>6</v>
      </c>
      <c r="H18" s="2">
        <v>904.70699999999999</v>
      </c>
      <c r="I18" s="6">
        <v>6</v>
      </c>
      <c r="J18" s="2">
        <f t="shared" si="1"/>
        <v>903.54700000000003</v>
      </c>
      <c r="K18" s="6">
        <v>6</v>
      </c>
      <c r="L18" s="21">
        <v>-0.02</v>
      </c>
      <c r="M18" s="2">
        <v>904.75099999999998</v>
      </c>
      <c r="N18" s="2">
        <v>903.66700000000003</v>
      </c>
      <c r="O18" s="2">
        <f t="shared" si="0"/>
        <v>-1.0839999999999463</v>
      </c>
      <c r="P18" s="21">
        <v>-0.02</v>
      </c>
      <c r="Q18" s="6">
        <v>6</v>
      </c>
      <c r="R18" s="2">
        <f t="shared" si="2"/>
        <v>903.54700000000003</v>
      </c>
      <c r="S18" s="6">
        <v>6</v>
      </c>
      <c r="T18" s="2">
        <v>904.70699999999999</v>
      </c>
      <c r="U18" s="6">
        <v>6</v>
      </c>
      <c r="V18" s="2">
        <v>904.70699999999999</v>
      </c>
      <c r="W18" s="6">
        <v>7.5</v>
      </c>
      <c r="X18" s="2">
        <v>904.74699999999996</v>
      </c>
      <c r="Y18" s="6">
        <v>7.5</v>
      </c>
      <c r="Z18" s="9">
        <v>904.98400000000004</v>
      </c>
    </row>
    <row r="19" spans="1:26" ht="21.75" customHeight="1">
      <c r="A19" s="20" t="s">
        <v>64</v>
      </c>
      <c r="B19" s="2">
        <v>904.73</v>
      </c>
      <c r="C19" s="6">
        <v>7.5</v>
      </c>
      <c r="D19" s="2">
        <v>904.46299999999997</v>
      </c>
      <c r="E19" s="6">
        <v>7.5</v>
      </c>
      <c r="F19" s="2">
        <v>904.423</v>
      </c>
      <c r="G19" s="6">
        <v>6</v>
      </c>
      <c r="H19" s="2">
        <v>904.423</v>
      </c>
      <c r="I19" s="6">
        <v>6</v>
      </c>
      <c r="J19" s="2">
        <f t="shared" si="1"/>
        <v>903.26300000000003</v>
      </c>
      <c r="K19" s="6">
        <v>6</v>
      </c>
      <c r="L19" s="21">
        <v>-0.02</v>
      </c>
      <c r="M19" s="2">
        <v>904.54700000000003</v>
      </c>
      <c r="N19" s="2">
        <v>903.38300000000004</v>
      </c>
      <c r="O19" s="2">
        <f t="shared" si="0"/>
        <v>-1.1639999999999873</v>
      </c>
      <c r="P19" s="21">
        <v>-0.02</v>
      </c>
      <c r="Q19" s="6">
        <v>6</v>
      </c>
      <c r="R19" s="2">
        <f t="shared" si="2"/>
        <v>903.26300000000003</v>
      </c>
      <c r="S19" s="6">
        <v>6</v>
      </c>
      <c r="T19" s="2">
        <v>904.423</v>
      </c>
      <c r="U19" s="6">
        <v>6</v>
      </c>
      <c r="V19" s="2">
        <v>904.423</v>
      </c>
      <c r="W19" s="6">
        <v>7.5</v>
      </c>
      <c r="X19" s="2">
        <v>904.46299999999997</v>
      </c>
      <c r="Y19" s="6">
        <v>7.5</v>
      </c>
      <c r="Z19" s="9">
        <v>904.75900000000001</v>
      </c>
    </row>
    <row r="20" spans="1:26" ht="21.75" customHeight="1">
      <c r="A20" s="20">
        <v>5</v>
      </c>
      <c r="B20" s="2">
        <v>904.14400000000001</v>
      </c>
      <c r="C20" s="6">
        <v>7.5</v>
      </c>
      <c r="D20" s="2">
        <v>904.17899999999997</v>
      </c>
      <c r="E20" s="6">
        <v>7.5</v>
      </c>
      <c r="F20" s="2">
        <v>904.13900000000001</v>
      </c>
      <c r="G20" s="6">
        <v>6</v>
      </c>
      <c r="H20" s="2">
        <v>904.13900000000001</v>
      </c>
      <c r="I20" s="6">
        <v>6</v>
      </c>
      <c r="J20" s="2">
        <f t="shared" si="1"/>
        <v>902.97900000000004</v>
      </c>
      <c r="K20" s="6">
        <v>6</v>
      </c>
      <c r="L20" s="21">
        <v>-0.02</v>
      </c>
      <c r="M20" s="2">
        <v>904.30200000000002</v>
      </c>
      <c r="N20" s="2">
        <v>903.09900000000005</v>
      </c>
      <c r="O20" s="2">
        <f t="shared" si="0"/>
        <v>-1.2029999999999745</v>
      </c>
      <c r="P20" s="21">
        <v>-0.02</v>
      </c>
      <c r="Q20" s="6">
        <v>6</v>
      </c>
      <c r="R20" s="2">
        <f t="shared" si="2"/>
        <v>902.97900000000004</v>
      </c>
      <c r="S20" s="6">
        <v>6</v>
      </c>
      <c r="T20" s="2">
        <v>904.13900000000001</v>
      </c>
      <c r="U20" s="6">
        <v>6</v>
      </c>
      <c r="V20" s="2">
        <v>904.13900000000001</v>
      </c>
      <c r="W20" s="6">
        <v>7.5</v>
      </c>
      <c r="X20" s="2">
        <v>904.17899999999997</v>
      </c>
      <c r="Y20" s="6">
        <v>7.5</v>
      </c>
      <c r="Z20" s="9">
        <v>904.53099999999995</v>
      </c>
    </row>
    <row r="21" spans="1:26" ht="21.75" customHeight="1">
      <c r="A21" s="20" t="s">
        <v>66</v>
      </c>
      <c r="B21" s="2">
        <v>904.04600000000005</v>
      </c>
      <c r="C21" s="6">
        <v>7.5</v>
      </c>
      <c r="D21" s="2">
        <v>903.89499999999998</v>
      </c>
      <c r="E21" s="6">
        <v>7.5</v>
      </c>
      <c r="F21" s="2">
        <v>903.85500000000002</v>
      </c>
      <c r="G21" s="6">
        <v>6</v>
      </c>
      <c r="H21" s="2">
        <v>903.85500000000002</v>
      </c>
      <c r="I21" s="6">
        <v>6</v>
      </c>
      <c r="J21" s="2">
        <f t="shared" si="1"/>
        <v>902.69500000000005</v>
      </c>
      <c r="K21" s="6">
        <v>6</v>
      </c>
      <c r="L21" s="21">
        <v>-0.02</v>
      </c>
      <c r="M21" s="2">
        <v>904.03499999999997</v>
      </c>
      <c r="N21" s="2">
        <v>902.81500000000005</v>
      </c>
      <c r="O21" s="2">
        <f t="shared" si="0"/>
        <v>-1.2199999999999136</v>
      </c>
      <c r="P21" s="21">
        <v>-0.02</v>
      </c>
      <c r="Q21" s="6">
        <v>6</v>
      </c>
      <c r="R21" s="2">
        <f t="shared" si="2"/>
        <v>902.69500000000005</v>
      </c>
      <c r="S21" s="6">
        <v>6</v>
      </c>
      <c r="T21" s="2">
        <v>903.85500000000002</v>
      </c>
      <c r="U21" s="6">
        <v>6</v>
      </c>
      <c r="V21" s="2">
        <v>903.85500000000002</v>
      </c>
      <c r="W21" s="6">
        <v>7.5</v>
      </c>
      <c r="X21" s="2">
        <v>903.89499999999998</v>
      </c>
      <c r="Y21" s="6">
        <v>7.5</v>
      </c>
      <c r="Z21" s="9">
        <v>904.22199999999998</v>
      </c>
    </row>
    <row r="22" spans="1:26" ht="21.75" customHeight="1">
      <c r="A22" s="20">
        <v>6</v>
      </c>
      <c r="B22" s="2">
        <v>903.75599999999997</v>
      </c>
      <c r="C22" s="6">
        <v>7.5</v>
      </c>
      <c r="D22" s="2">
        <v>903.61099999999999</v>
      </c>
      <c r="E22" s="6">
        <v>7.5</v>
      </c>
      <c r="F22" s="2">
        <v>903.57100000000003</v>
      </c>
      <c r="G22" s="6">
        <v>6</v>
      </c>
      <c r="H22" s="2">
        <v>903.57100000000003</v>
      </c>
      <c r="I22" s="6">
        <v>6</v>
      </c>
      <c r="J22" s="2">
        <f t="shared" si="1"/>
        <v>902.41099999999994</v>
      </c>
      <c r="K22" s="6">
        <v>6</v>
      </c>
      <c r="L22" s="21">
        <v>-0.02</v>
      </c>
      <c r="M22" s="2">
        <v>903.75800000000004</v>
      </c>
      <c r="N22" s="2">
        <v>902.53099999999995</v>
      </c>
      <c r="O22" s="2">
        <f t="shared" si="0"/>
        <v>-1.2270000000000891</v>
      </c>
      <c r="P22" s="21">
        <v>-0.02</v>
      </c>
      <c r="Q22" s="6">
        <v>6</v>
      </c>
      <c r="R22" s="2">
        <f t="shared" si="2"/>
        <v>902.41099999999994</v>
      </c>
      <c r="S22" s="6">
        <v>6</v>
      </c>
      <c r="T22" s="2">
        <v>903.57100000000003</v>
      </c>
      <c r="U22" s="6">
        <v>6</v>
      </c>
      <c r="V22" s="2">
        <v>903.57100000000003</v>
      </c>
      <c r="W22" s="6">
        <v>7.5</v>
      </c>
      <c r="X22" s="2">
        <v>903.61099999999999</v>
      </c>
      <c r="Y22" s="6">
        <v>7.5</v>
      </c>
      <c r="Z22" s="9">
        <v>903.91499999999996</v>
      </c>
    </row>
    <row r="23" spans="1:26" ht="21.75" customHeight="1">
      <c r="A23" s="20" t="s">
        <v>68</v>
      </c>
      <c r="B23" s="2">
        <v>903.55100000000004</v>
      </c>
      <c r="C23" s="6">
        <v>7.5</v>
      </c>
      <c r="D23" s="2">
        <v>903.327</v>
      </c>
      <c r="E23" s="6">
        <v>7.5</v>
      </c>
      <c r="F23" s="2">
        <v>903.28700000000003</v>
      </c>
      <c r="G23" s="6">
        <v>6</v>
      </c>
      <c r="H23" s="2">
        <v>903.28700000000003</v>
      </c>
      <c r="I23" s="6">
        <v>6</v>
      </c>
      <c r="J23" s="2">
        <f t="shared" si="1"/>
        <v>902.12699999999995</v>
      </c>
      <c r="K23" s="6">
        <v>6</v>
      </c>
      <c r="L23" s="21">
        <v>-0.02</v>
      </c>
      <c r="M23" s="2">
        <v>903.47400000000005</v>
      </c>
      <c r="N23" s="2">
        <v>902.24699999999996</v>
      </c>
      <c r="O23" s="2">
        <f t="shared" si="0"/>
        <v>-1.2270000000000891</v>
      </c>
      <c r="P23" s="21">
        <v>-0.02</v>
      </c>
      <c r="Q23" s="6">
        <v>6</v>
      </c>
      <c r="R23" s="2">
        <f t="shared" si="2"/>
        <v>902.12699999999995</v>
      </c>
      <c r="S23" s="6">
        <v>6</v>
      </c>
      <c r="T23" s="2">
        <v>903.28700000000003</v>
      </c>
      <c r="U23" s="6">
        <v>6</v>
      </c>
      <c r="V23" s="2">
        <v>903.28700000000003</v>
      </c>
      <c r="W23" s="6">
        <v>7.5</v>
      </c>
      <c r="X23" s="2">
        <v>903.327</v>
      </c>
      <c r="Y23" s="6">
        <v>7.5</v>
      </c>
      <c r="Z23" s="9">
        <v>903.67</v>
      </c>
    </row>
    <row r="24" spans="1:26" ht="21.75" customHeight="1">
      <c r="A24" s="20">
        <v>7</v>
      </c>
      <c r="B24" s="2">
        <v>903.24900000000002</v>
      </c>
      <c r="C24" s="6">
        <v>7.5</v>
      </c>
      <c r="D24" s="2">
        <v>903.04300000000001</v>
      </c>
      <c r="E24" s="6">
        <v>7.5</v>
      </c>
      <c r="F24" s="2">
        <v>903.00300000000004</v>
      </c>
      <c r="G24" s="6">
        <v>6</v>
      </c>
      <c r="H24" s="2">
        <v>903.00300000000004</v>
      </c>
      <c r="I24" s="6">
        <v>6</v>
      </c>
      <c r="J24" s="2">
        <f t="shared" si="1"/>
        <v>901.84299999999996</v>
      </c>
      <c r="K24" s="6">
        <v>6</v>
      </c>
      <c r="L24" s="21">
        <v>-0.02</v>
      </c>
      <c r="M24" s="2">
        <v>903.16700000000003</v>
      </c>
      <c r="N24" s="2">
        <v>901.96299999999997</v>
      </c>
      <c r="O24" s="2">
        <f t="shared" si="0"/>
        <v>-1.2040000000000646</v>
      </c>
      <c r="P24" s="21">
        <v>-0.02</v>
      </c>
      <c r="Q24" s="6">
        <v>6</v>
      </c>
      <c r="R24" s="2">
        <f t="shared" si="2"/>
        <v>901.84299999999996</v>
      </c>
      <c r="S24" s="6">
        <v>6</v>
      </c>
      <c r="T24" s="2">
        <v>903.00300000000004</v>
      </c>
      <c r="U24" s="6">
        <v>6</v>
      </c>
      <c r="V24" s="2">
        <v>903.00300000000004</v>
      </c>
      <c r="W24" s="6">
        <v>7.5</v>
      </c>
      <c r="X24" s="2">
        <v>903.04300000000001</v>
      </c>
      <c r="Y24" s="6">
        <v>7.5</v>
      </c>
      <c r="Z24" s="9">
        <v>903.24699999999996</v>
      </c>
    </row>
    <row r="25" spans="1:26" ht="21.75" customHeight="1">
      <c r="A25" s="20" t="s">
        <v>69</v>
      </c>
      <c r="B25" s="2">
        <v>903.00300000000004</v>
      </c>
      <c r="C25" s="6">
        <v>7.5</v>
      </c>
      <c r="D25" s="2">
        <v>902.75900000000001</v>
      </c>
      <c r="E25" s="6">
        <v>7.5</v>
      </c>
      <c r="F25" s="2">
        <v>902.71900000000005</v>
      </c>
      <c r="G25" s="6">
        <v>6</v>
      </c>
      <c r="H25" s="2">
        <v>902.71900000000005</v>
      </c>
      <c r="I25" s="6">
        <v>6</v>
      </c>
      <c r="J25" s="2">
        <f t="shared" si="1"/>
        <v>901.55899999999997</v>
      </c>
      <c r="K25" s="6">
        <v>6</v>
      </c>
      <c r="L25" s="21">
        <v>-0.02</v>
      </c>
      <c r="M25" s="2">
        <v>902.85</v>
      </c>
      <c r="N25" s="2">
        <v>901.67899999999997</v>
      </c>
      <c r="O25" s="2">
        <f t="shared" si="0"/>
        <v>-1.1710000000000491</v>
      </c>
      <c r="P25" s="21">
        <v>-0.02</v>
      </c>
      <c r="Q25" s="6">
        <v>6</v>
      </c>
      <c r="R25" s="2">
        <f t="shared" si="2"/>
        <v>901.55899999999997</v>
      </c>
      <c r="S25" s="6">
        <v>6</v>
      </c>
      <c r="T25" s="2">
        <v>902.71900000000005</v>
      </c>
      <c r="U25" s="6">
        <v>6</v>
      </c>
      <c r="V25" s="2">
        <v>902.71900000000005</v>
      </c>
      <c r="W25" s="6">
        <v>7.5</v>
      </c>
      <c r="X25" s="2">
        <v>902.75900000000001</v>
      </c>
      <c r="Y25" s="6">
        <v>7.5</v>
      </c>
      <c r="Z25" s="9">
        <v>903.07899999999995</v>
      </c>
    </row>
    <row r="26" spans="1:26" ht="21.75" customHeight="1">
      <c r="A26" s="20">
        <v>8</v>
      </c>
      <c r="B26" s="2">
        <v>902.56</v>
      </c>
      <c r="C26" s="6">
        <v>7.5</v>
      </c>
      <c r="D26" s="2">
        <v>902.47500000000002</v>
      </c>
      <c r="E26" s="6">
        <v>7.5</v>
      </c>
      <c r="F26" s="2">
        <v>902.43499999999995</v>
      </c>
      <c r="G26" s="6">
        <v>6</v>
      </c>
      <c r="H26" s="2">
        <v>902.43499999999995</v>
      </c>
      <c r="I26" s="6">
        <v>6</v>
      </c>
      <c r="J26" s="2">
        <f t="shared" si="1"/>
        <v>901.27499999999998</v>
      </c>
      <c r="K26" s="6">
        <v>6</v>
      </c>
      <c r="L26" s="21">
        <v>-0.02</v>
      </c>
      <c r="M26" s="2">
        <v>902.51199999999994</v>
      </c>
      <c r="N26" s="2">
        <v>901.39499999999998</v>
      </c>
      <c r="O26" s="2">
        <f t="shared" si="0"/>
        <v>-1.1169999999999618</v>
      </c>
      <c r="P26" s="21">
        <v>-0.02</v>
      </c>
      <c r="Q26" s="6">
        <v>6</v>
      </c>
      <c r="R26" s="2">
        <f t="shared" si="2"/>
        <v>901.27499999999998</v>
      </c>
      <c r="S26" s="6">
        <v>6</v>
      </c>
      <c r="T26" s="2">
        <v>902.43499999999995</v>
      </c>
      <c r="U26" s="6">
        <v>6</v>
      </c>
      <c r="V26" s="2">
        <v>902.43499999999995</v>
      </c>
      <c r="W26" s="6">
        <v>7.5</v>
      </c>
      <c r="X26" s="2">
        <v>902.47500000000002</v>
      </c>
      <c r="Y26" s="6">
        <v>7.5</v>
      </c>
      <c r="Z26" s="9">
        <v>902.62599999999998</v>
      </c>
    </row>
    <row r="27" spans="1:26" ht="21.75" customHeight="1">
      <c r="A27" s="20" t="s">
        <v>70</v>
      </c>
      <c r="B27" s="2">
        <v>902.24099999999999</v>
      </c>
      <c r="C27" s="6">
        <v>7.5</v>
      </c>
      <c r="D27" s="2">
        <v>902.19100000000003</v>
      </c>
      <c r="E27" s="6">
        <v>7.5</v>
      </c>
      <c r="F27" s="2">
        <v>902.15099999999995</v>
      </c>
      <c r="G27" s="6">
        <v>6</v>
      </c>
      <c r="H27" s="2">
        <v>902.15099999999995</v>
      </c>
      <c r="I27" s="6">
        <v>6</v>
      </c>
      <c r="J27" s="2">
        <f t="shared" si="1"/>
        <v>900.99099999999999</v>
      </c>
      <c r="K27" s="6">
        <v>6</v>
      </c>
      <c r="L27" s="21">
        <v>-0.02</v>
      </c>
      <c r="M27" s="2">
        <v>902.17700000000002</v>
      </c>
      <c r="N27" s="2">
        <v>901.11099999999999</v>
      </c>
      <c r="O27" s="2">
        <f t="shared" si="0"/>
        <v>-1.0660000000000309</v>
      </c>
      <c r="P27" s="21">
        <v>-0.02</v>
      </c>
      <c r="Q27" s="6">
        <v>6</v>
      </c>
      <c r="R27" s="2">
        <f t="shared" si="2"/>
        <v>900.99099999999999</v>
      </c>
      <c r="S27" s="6">
        <v>6</v>
      </c>
      <c r="T27" s="2">
        <v>902.15099999999995</v>
      </c>
      <c r="U27" s="6">
        <v>6</v>
      </c>
      <c r="V27" s="2">
        <v>902.15099999999995</v>
      </c>
      <c r="W27" s="6">
        <v>7.5</v>
      </c>
      <c r="X27" s="2">
        <v>902.19100000000003</v>
      </c>
      <c r="Y27" s="6">
        <v>7.5</v>
      </c>
      <c r="Z27" s="9">
        <v>902.18200000000002</v>
      </c>
    </row>
    <row r="28" spans="1:26" ht="21.75" customHeight="1">
      <c r="A28" s="20">
        <v>9</v>
      </c>
      <c r="B28" s="2">
        <v>901.798</v>
      </c>
      <c r="C28" s="6">
        <v>7.5</v>
      </c>
      <c r="D28" s="2">
        <v>901.90700000000004</v>
      </c>
      <c r="E28" s="6">
        <v>7.5</v>
      </c>
      <c r="F28" s="2">
        <v>901.86699999999996</v>
      </c>
      <c r="G28" s="6">
        <v>6</v>
      </c>
      <c r="H28" s="2">
        <v>901.86699999999996</v>
      </c>
      <c r="I28" s="6">
        <v>6</v>
      </c>
      <c r="J28" s="2">
        <f t="shared" si="1"/>
        <v>900.70699999999999</v>
      </c>
      <c r="K28" s="6">
        <v>6</v>
      </c>
      <c r="L28" s="21">
        <v>-0.02</v>
      </c>
      <c r="M28" s="2">
        <v>901.84699999999998</v>
      </c>
      <c r="N28" s="2">
        <v>900.827</v>
      </c>
      <c r="O28" s="2">
        <f t="shared" si="0"/>
        <v>-1.0199999999999818</v>
      </c>
      <c r="P28" s="21">
        <v>-0.02</v>
      </c>
      <c r="Q28" s="6">
        <v>6</v>
      </c>
      <c r="R28" s="2">
        <f t="shared" si="2"/>
        <v>900.70699999999999</v>
      </c>
      <c r="S28" s="6">
        <v>6</v>
      </c>
      <c r="T28" s="2">
        <v>901.86699999999996</v>
      </c>
      <c r="U28" s="6">
        <v>6</v>
      </c>
      <c r="V28" s="2">
        <v>901.86699999999996</v>
      </c>
      <c r="W28" s="6">
        <v>7.5</v>
      </c>
      <c r="X28" s="2">
        <v>901.90700000000004</v>
      </c>
      <c r="Y28" s="6">
        <v>7.5</v>
      </c>
      <c r="Z28" s="9">
        <v>901.952</v>
      </c>
    </row>
    <row r="29" spans="1:26" ht="21.75" customHeight="1">
      <c r="A29" s="20" t="s">
        <v>71</v>
      </c>
      <c r="B29" s="2">
        <v>901.50400000000002</v>
      </c>
      <c r="C29" s="6">
        <v>7.5</v>
      </c>
      <c r="D29" s="2">
        <v>901.62300000000005</v>
      </c>
      <c r="E29" s="6">
        <v>7.5</v>
      </c>
      <c r="F29" s="2">
        <v>901.58299999999997</v>
      </c>
      <c r="G29" s="6">
        <v>6</v>
      </c>
      <c r="H29" s="2">
        <v>901.58299999999997</v>
      </c>
      <c r="I29" s="6">
        <v>6</v>
      </c>
      <c r="J29" s="2">
        <f t="shared" si="1"/>
        <v>900.423</v>
      </c>
      <c r="K29" s="6">
        <v>6</v>
      </c>
      <c r="L29" s="21">
        <v>-0.02</v>
      </c>
      <c r="M29" s="2">
        <v>901.51499999999999</v>
      </c>
      <c r="N29" s="2">
        <v>900.54300000000001</v>
      </c>
      <c r="O29" s="2">
        <f t="shared" si="0"/>
        <v>-0.97199999999997999</v>
      </c>
      <c r="P29" s="21">
        <v>-0.02</v>
      </c>
      <c r="Q29" s="6">
        <v>6</v>
      </c>
      <c r="R29" s="2">
        <f t="shared" si="2"/>
        <v>900.423</v>
      </c>
      <c r="S29" s="6">
        <v>6</v>
      </c>
      <c r="T29" s="2">
        <v>901.58299999999997</v>
      </c>
      <c r="U29" s="6">
        <v>6</v>
      </c>
      <c r="V29" s="2">
        <v>901.58299999999997</v>
      </c>
      <c r="W29" s="6">
        <v>7.5</v>
      </c>
      <c r="X29" s="2">
        <v>901.62300000000005</v>
      </c>
      <c r="Y29" s="6">
        <v>7.5</v>
      </c>
      <c r="Z29" s="9">
        <v>901.54</v>
      </c>
    </row>
    <row r="30" spans="1:26" ht="21.75" customHeight="1">
      <c r="A30" s="20">
        <v>10</v>
      </c>
      <c r="B30" s="2">
        <v>901.20799999999997</v>
      </c>
      <c r="C30" s="6">
        <v>7.5</v>
      </c>
      <c r="D30" s="12">
        <v>901.33900000000006</v>
      </c>
      <c r="E30" s="6">
        <v>7.5</v>
      </c>
      <c r="F30" s="2">
        <v>901.29899999999998</v>
      </c>
      <c r="G30" s="6">
        <v>6</v>
      </c>
      <c r="H30" s="12">
        <v>901.29899999999998</v>
      </c>
      <c r="I30" s="6">
        <v>6</v>
      </c>
      <c r="J30" s="2">
        <f t="shared" si="1"/>
        <v>900.13900000000001</v>
      </c>
      <c r="K30" s="6">
        <v>6</v>
      </c>
      <c r="L30" s="21">
        <v>-0.02</v>
      </c>
      <c r="M30" s="2">
        <v>901.19100000000003</v>
      </c>
      <c r="N30" s="2">
        <v>900.25900000000001</v>
      </c>
      <c r="O30" s="2">
        <f t="shared" si="0"/>
        <v>-0.93200000000001637</v>
      </c>
      <c r="P30" s="21">
        <v>-0.02</v>
      </c>
      <c r="Q30" s="6">
        <v>6</v>
      </c>
      <c r="R30" s="2">
        <f t="shared" si="2"/>
        <v>900.13900000000001</v>
      </c>
      <c r="S30" s="6">
        <v>6</v>
      </c>
      <c r="T30" s="12">
        <v>901.29899999999998</v>
      </c>
      <c r="U30" s="6">
        <v>6</v>
      </c>
      <c r="V30" s="12">
        <v>901.29899999999998</v>
      </c>
      <c r="W30" s="6">
        <v>7.5</v>
      </c>
      <c r="X30" s="12">
        <v>901.33900000000006</v>
      </c>
      <c r="Y30" s="6">
        <v>7.5</v>
      </c>
      <c r="Z30" s="9">
        <v>901.17700000000002</v>
      </c>
    </row>
    <row r="31" spans="1:26" ht="21.75" customHeight="1">
      <c r="A31" s="20" t="s">
        <v>72</v>
      </c>
      <c r="B31" s="2">
        <v>900.89200000000005</v>
      </c>
      <c r="C31" s="6">
        <v>7.5</v>
      </c>
      <c r="D31" s="12">
        <v>901.05499999999995</v>
      </c>
      <c r="E31" s="6">
        <v>7.5</v>
      </c>
      <c r="F31" s="2">
        <v>901.01499999999999</v>
      </c>
      <c r="G31" s="6">
        <v>6</v>
      </c>
      <c r="H31" s="12">
        <v>901.01499999999999</v>
      </c>
      <c r="I31" s="6">
        <v>6</v>
      </c>
      <c r="J31" s="2">
        <f t="shared" si="1"/>
        <v>899.85500000000002</v>
      </c>
      <c r="K31" s="6">
        <v>6</v>
      </c>
      <c r="L31" s="21">
        <v>-0.02</v>
      </c>
      <c r="M31" s="2">
        <v>900.85500000000002</v>
      </c>
      <c r="N31" s="2">
        <v>899.97500000000002</v>
      </c>
      <c r="O31" s="2">
        <f t="shared" si="0"/>
        <v>-0.87999999999999545</v>
      </c>
      <c r="P31" s="21">
        <v>-0.02</v>
      </c>
      <c r="Q31" s="6">
        <v>6</v>
      </c>
      <c r="R31" s="2">
        <f t="shared" si="2"/>
        <v>899.85500000000002</v>
      </c>
      <c r="S31" s="6">
        <v>6</v>
      </c>
      <c r="T31" s="12">
        <v>901.01499999999999</v>
      </c>
      <c r="U31" s="6">
        <v>6</v>
      </c>
      <c r="V31" s="12">
        <v>901.01499999999999</v>
      </c>
      <c r="W31" s="6">
        <v>7.5</v>
      </c>
      <c r="X31" s="12">
        <v>901.05499999999995</v>
      </c>
      <c r="Y31" s="6">
        <v>7.5</v>
      </c>
      <c r="Z31" s="9">
        <v>900.85</v>
      </c>
    </row>
    <row r="32" spans="1:26" ht="21.75" customHeight="1">
      <c r="A32" s="20">
        <v>11</v>
      </c>
      <c r="B32" s="2">
        <v>900.34299999999996</v>
      </c>
      <c r="C32" s="6">
        <v>7.5</v>
      </c>
      <c r="D32" s="2">
        <v>900.77099999999996</v>
      </c>
      <c r="E32" s="6">
        <v>7.5</v>
      </c>
      <c r="F32" s="2">
        <v>900.73099999999999</v>
      </c>
      <c r="G32" s="6">
        <v>6</v>
      </c>
      <c r="H32" s="12">
        <v>900.73099999999999</v>
      </c>
      <c r="I32" s="6">
        <v>6</v>
      </c>
      <c r="J32" s="2">
        <f t="shared" si="1"/>
        <v>899.57100000000003</v>
      </c>
      <c r="K32" s="6">
        <v>6</v>
      </c>
      <c r="L32" s="21">
        <v>-0.02</v>
      </c>
      <c r="M32" s="2">
        <v>900.45899999999995</v>
      </c>
      <c r="N32" s="2">
        <v>899.69100000000003</v>
      </c>
      <c r="O32" s="2">
        <f t="shared" si="0"/>
        <v>-0.76799999999991542</v>
      </c>
      <c r="P32" s="21">
        <v>-0.02</v>
      </c>
      <c r="Q32" s="6">
        <v>6</v>
      </c>
      <c r="R32" s="2">
        <f t="shared" si="2"/>
        <v>899.57100000000003</v>
      </c>
      <c r="S32" s="6">
        <v>6</v>
      </c>
      <c r="T32" s="12">
        <v>900.73099999999999</v>
      </c>
      <c r="U32" s="6">
        <v>6</v>
      </c>
      <c r="V32" s="12">
        <v>900.73099999999999</v>
      </c>
      <c r="W32" s="6">
        <v>7.5</v>
      </c>
      <c r="X32" s="12">
        <v>900.77099999999996</v>
      </c>
      <c r="Y32" s="6">
        <v>7.5</v>
      </c>
      <c r="Z32" s="9">
        <v>900.471</v>
      </c>
    </row>
    <row r="33" spans="1:26" ht="21.75" customHeight="1">
      <c r="A33" s="20" t="s">
        <v>73</v>
      </c>
      <c r="B33" s="2">
        <v>899.96</v>
      </c>
      <c r="C33" s="6">
        <v>7.5</v>
      </c>
      <c r="D33" s="2">
        <v>900.48699999999997</v>
      </c>
      <c r="E33" s="6">
        <v>7.5</v>
      </c>
      <c r="F33" s="2">
        <v>900.447</v>
      </c>
      <c r="G33" s="6">
        <v>6</v>
      </c>
      <c r="H33" s="12">
        <v>900.447</v>
      </c>
      <c r="I33" s="6">
        <v>6</v>
      </c>
      <c r="J33" s="2">
        <f t="shared" si="1"/>
        <v>899.28700000000003</v>
      </c>
      <c r="K33" s="6">
        <v>6</v>
      </c>
      <c r="L33" s="21">
        <v>-0.02</v>
      </c>
      <c r="M33" s="2">
        <v>900.09699999999998</v>
      </c>
      <c r="N33" s="2">
        <v>899.40700000000004</v>
      </c>
      <c r="O33" s="2">
        <f t="shared" si="0"/>
        <v>-0.68999999999994088</v>
      </c>
      <c r="P33" s="21">
        <v>-0.02</v>
      </c>
      <c r="Q33" s="6">
        <v>6</v>
      </c>
      <c r="R33" s="2">
        <f t="shared" si="2"/>
        <v>899.28700000000003</v>
      </c>
      <c r="S33" s="6">
        <v>6</v>
      </c>
      <c r="T33" s="12">
        <v>900.447</v>
      </c>
      <c r="U33" s="6">
        <v>6</v>
      </c>
      <c r="V33" s="12">
        <v>900.447</v>
      </c>
      <c r="W33" s="6">
        <v>7.5</v>
      </c>
      <c r="X33" s="12">
        <v>900.48699999999997</v>
      </c>
      <c r="Y33" s="6">
        <v>7.5</v>
      </c>
      <c r="Z33" s="9">
        <v>900.23599999999999</v>
      </c>
    </row>
    <row r="34" spans="1:26" ht="21.75" customHeight="1">
      <c r="A34" s="20">
        <v>12</v>
      </c>
      <c r="B34" s="2">
        <v>899.79899999999998</v>
      </c>
      <c r="C34" s="6">
        <v>7.5</v>
      </c>
      <c r="D34" s="2">
        <v>900.20299999999997</v>
      </c>
      <c r="E34" s="6">
        <v>7.5</v>
      </c>
      <c r="F34" s="2">
        <v>900.16300000000001</v>
      </c>
      <c r="G34" s="6">
        <v>6</v>
      </c>
      <c r="H34" s="12">
        <v>900.16300000000001</v>
      </c>
      <c r="I34" s="6">
        <v>6</v>
      </c>
      <c r="J34" s="2">
        <f t="shared" si="1"/>
        <v>899.00300000000004</v>
      </c>
      <c r="K34" s="6">
        <v>6</v>
      </c>
      <c r="L34" s="21">
        <v>-0.02</v>
      </c>
      <c r="M34" s="2">
        <v>899.82500000000005</v>
      </c>
      <c r="N34" s="2">
        <v>899.12300000000005</v>
      </c>
      <c r="O34" s="2">
        <f t="shared" si="0"/>
        <v>-0.70199999999999818</v>
      </c>
      <c r="P34" s="21">
        <v>-0.02</v>
      </c>
      <c r="Q34" s="6">
        <v>6</v>
      </c>
      <c r="R34" s="2">
        <f t="shared" si="2"/>
        <v>899.00300000000004</v>
      </c>
      <c r="S34" s="6">
        <v>6</v>
      </c>
      <c r="T34" s="12">
        <v>900.16300000000001</v>
      </c>
      <c r="U34" s="6">
        <v>6</v>
      </c>
      <c r="V34" s="12">
        <v>900.16300000000001</v>
      </c>
      <c r="W34" s="6">
        <v>7.5</v>
      </c>
      <c r="X34" s="12">
        <v>900.20299999999997</v>
      </c>
      <c r="Y34" s="6">
        <v>7.5</v>
      </c>
      <c r="Z34" s="9">
        <v>899.77800000000002</v>
      </c>
    </row>
    <row r="35" spans="1:26" ht="21.75" customHeight="1">
      <c r="A35" s="20" t="s">
        <v>74</v>
      </c>
      <c r="B35" s="2">
        <v>899.70899999999995</v>
      </c>
      <c r="C35" s="6">
        <v>7.5</v>
      </c>
      <c r="D35" s="2">
        <v>899.91899999999998</v>
      </c>
      <c r="E35" s="6">
        <v>7.5</v>
      </c>
      <c r="F35" s="2">
        <v>899.87900000000002</v>
      </c>
      <c r="G35" s="6">
        <v>6</v>
      </c>
      <c r="H35" s="12">
        <v>899.87900000000002</v>
      </c>
      <c r="I35" s="6">
        <v>6</v>
      </c>
      <c r="J35" s="2">
        <f t="shared" si="1"/>
        <v>898.71900000000005</v>
      </c>
      <c r="K35" s="6">
        <v>6</v>
      </c>
      <c r="L35" s="21">
        <v>-0.02</v>
      </c>
      <c r="M35" s="2">
        <v>899.57299999999998</v>
      </c>
      <c r="N35" s="2">
        <v>898.83900000000006</v>
      </c>
      <c r="O35" s="2">
        <f t="shared" si="0"/>
        <v>-0.7339999999999236</v>
      </c>
      <c r="P35" s="21">
        <v>-0.02</v>
      </c>
      <c r="Q35" s="6">
        <v>6</v>
      </c>
      <c r="R35" s="2">
        <f t="shared" si="2"/>
        <v>898.71900000000005</v>
      </c>
      <c r="S35" s="6">
        <v>6</v>
      </c>
      <c r="T35" s="12">
        <v>899.87900000000002</v>
      </c>
      <c r="U35" s="6">
        <v>6</v>
      </c>
      <c r="V35" s="12">
        <v>899.87900000000002</v>
      </c>
      <c r="W35" s="6">
        <v>7.5</v>
      </c>
      <c r="X35" s="12">
        <v>899.91899999999998</v>
      </c>
      <c r="Y35" s="6">
        <v>7.5</v>
      </c>
      <c r="Z35" s="9">
        <v>899.62800000000004</v>
      </c>
    </row>
    <row r="36" spans="1:26" ht="21.75" customHeight="1">
      <c r="A36" s="20">
        <v>13</v>
      </c>
      <c r="B36" s="2">
        <v>899.34199999999998</v>
      </c>
      <c r="C36" s="6">
        <v>7.5</v>
      </c>
      <c r="D36" s="2">
        <v>899.63499999999999</v>
      </c>
      <c r="E36" s="6">
        <v>7.5</v>
      </c>
      <c r="F36" s="2">
        <v>899.59500000000003</v>
      </c>
      <c r="G36" s="6">
        <v>6</v>
      </c>
      <c r="H36" s="12">
        <v>899.59500000000003</v>
      </c>
      <c r="I36" s="6">
        <v>6</v>
      </c>
      <c r="J36" s="2">
        <f t="shared" si="1"/>
        <v>898.43499999999995</v>
      </c>
      <c r="K36" s="6">
        <v>6</v>
      </c>
      <c r="L36" s="21">
        <v>-0.02</v>
      </c>
      <c r="M36" s="2">
        <v>899.38</v>
      </c>
      <c r="N36" s="2">
        <v>898.55499999999995</v>
      </c>
      <c r="O36" s="2">
        <f t="shared" si="0"/>
        <v>-0.82500000000004547</v>
      </c>
      <c r="P36" s="21">
        <v>-0.02</v>
      </c>
      <c r="Q36" s="6">
        <v>6</v>
      </c>
      <c r="R36" s="2">
        <f t="shared" si="2"/>
        <v>898.43499999999995</v>
      </c>
      <c r="S36" s="6">
        <v>6</v>
      </c>
      <c r="T36" s="12">
        <v>899.59500000000003</v>
      </c>
      <c r="U36" s="6">
        <v>6</v>
      </c>
      <c r="V36" s="12">
        <v>899.59500000000003</v>
      </c>
      <c r="W36" s="6">
        <v>7.5</v>
      </c>
      <c r="X36" s="12">
        <v>899.63499999999999</v>
      </c>
      <c r="Y36" s="6">
        <v>7.5</v>
      </c>
      <c r="Z36" s="9">
        <v>899.452</v>
      </c>
    </row>
    <row r="37" spans="1:26" ht="21.75" customHeight="1">
      <c r="A37" s="20" t="s">
        <v>75</v>
      </c>
      <c r="B37" s="2">
        <v>899.26900000000001</v>
      </c>
      <c r="C37" s="6">
        <v>7.5</v>
      </c>
      <c r="D37" s="2">
        <v>899.351</v>
      </c>
      <c r="E37" s="6">
        <v>7.5</v>
      </c>
      <c r="F37" s="2">
        <v>899.31100000000004</v>
      </c>
      <c r="G37" s="6">
        <v>6</v>
      </c>
      <c r="H37" s="12">
        <v>899.31100000000004</v>
      </c>
      <c r="I37" s="6">
        <v>6</v>
      </c>
      <c r="J37" s="2">
        <f t="shared" si="1"/>
        <v>898.15099999999995</v>
      </c>
      <c r="K37" s="6">
        <v>6</v>
      </c>
      <c r="L37" s="21">
        <v>-0.02</v>
      </c>
      <c r="M37" s="2">
        <v>899.18100000000004</v>
      </c>
      <c r="N37" s="2">
        <v>898.27099999999996</v>
      </c>
      <c r="O37" s="2">
        <f t="shared" si="0"/>
        <v>-0.91000000000008185</v>
      </c>
      <c r="P37" s="21">
        <v>-0.02</v>
      </c>
      <c r="Q37" s="6">
        <v>6</v>
      </c>
      <c r="R37" s="2">
        <f t="shared" si="2"/>
        <v>898.15099999999995</v>
      </c>
      <c r="S37" s="6">
        <v>6</v>
      </c>
      <c r="T37" s="12">
        <v>899.31100000000004</v>
      </c>
      <c r="U37" s="6">
        <v>6</v>
      </c>
      <c r="V37" s="12">
        <v>899.31100000000004</v>
      </c>
      <c r="W37" s="6">
        <v>7.5</v>
      </c>
      <c r="X37" s="12">
        <v>899.351</v>
      </c>
      <c r="Y37" s="6">
        <v>7.5</v>
      </c>
      <c r="Z37" s="9">
        <v>899.25</v>
      </c>
    </row>
    <row r="38" spans="1:26" ht="21.75" customHeight="1">
      <c r="A38" s="20">
        <v>14</v>
      </c>
      <c r="B38" s="2">
        <v>898.99800000000005</v>
      </c>
      <c r="C38" s="6">
        <v>7.5</v>
      </c>
      <c r="D38" s="2">
        <v>899.07399999999996</v>
      </c>
      <c r="E38" s="6">
        <v>7.5</v>
      </c>
      <c r="F38" s="2">
        <v>899.03399999999999</v>
      </c>
      <c r="G38" s="6">
        <v>6</v>
      </c>
      <c r="H38" s="2">
        <v>899.03399999999999</v>
      </c>
      <c r="I38" s="6">
        <v>6</v>
      </c>
      <c r="J38" s="2">
        <f t="shared" si="1"/>
        <v>897.87400000000002</v>
      </c>
      <c r="K38" s="6">
        <v>6</v>
      </c>
      <c r="L38" s="21">
        <v>-0.02</v>
      </c>
      <c r="M38" s="2">
        <v>898.97400000000005</v>
      </c>
      <c r="N38" s="2">
        <v>897.99400000000003</v>
      </c>
      <c r="O38" s="2">
        <f t="shared" si="0"/>
        <v>-0.98000000000001819</v>
      </c>
      <c r="P38" s="21">
        <v>-0.02</v>
      </c>
      <c r="Q38" s="6">
        <v>6</v>
      </c>
      <c r="R38" s="2">
        <f t="shared" si="2"/>
        <v>897.87400000000002</v>
      </c>
      <c r="S38" s="6">
        <v>6</v>
      </c>
      <c r="T38" s="2">
        <v>899.03399999999999</v>
      </c>
      <c r="U38" s="6">
        <v>6</v>
      </c>
      <c r="V38" s="2">
        <v>899.03399999999999</v>
      </c>
      <c r="W38" s="6">
        <v>7.5</v>
      </c>
      <c r="X38" s="2">
        <v>899.07399999999996</v>
      </c>
      <c r="Y38" s="6">
        <v>7.5</v>
      </c>
      <c r="Z38" s="9">
        <v>898.97500000000002</v>
      </c>
    </row>
    <row r="39" spans="1:26" ht="21.75" customHeight="1">
      <c r="A39" s="20" t="s">
        <v>76</v>
      </c>
      <c r="B39" s="2">
        <v>898.77700000000004</v>
      </c>
      <c r="C39" s="6">
        <v>7.5</v>
      </c>
      <c r="D39" s="2">
        <v>898.81100000000004</v>
      </c>
      <c r="E39" s="6">
        <v>7.5</v>
      </c>
      <c r="F39" s="2">
        <v>898.77099999999996</v>
      </c>
      <c r="G39" s="6">
        <v>6</v>
      </c>
      <c r="H39" s="2">
        <v>898.77099999999996</v>
      </c>
      <c r="I39" s="6">
        <v>6</v>
      </c>
      <c r="J39" s="2">
        <f t="shared" si="1"/>
        <v>897.61099999999999</v>
      </c>
      <c r="K39" s="6">
        <v>6</v>
      </c>
      <c r="L39" s="21">
        <v>-0.02</v>
      </c>
      <c r="M39" s="2">
        <v>898.77200000000005</v>
      </c>
      <c r="N39" s="2">
        <v>897.73099999999999</v>
      </c>
      <c r="O39" s="2">
        <f t="shared" si="0"/>
        <v>-1.0410000000000537</v>
      </c>
      <c r="P39" s="21">
        <v>-0.02</v>
      </c>
      <c r="Q39" s="6">
        <v>6</v>
      </c>
      <c r="R39" s="2">
        <f t="shared" si="2"/>
        <v>897.61099999999999</v>
      </c>
      <c r="S39" s="6">
        <v>6</v>
      </c>
      <c r="T39" s="2">
        <v>898.77099999999996</v>
      </c>
      <c r="U39" s="6">
        <v>6</v>
      </c>
      <c r="V39" s="2">
        <v>898.77099999999996</v>
      </c>
      <c r="W39" s="6">
        <v>7.5</v>
      </c>
      <c r="X39" s="2">
        <v>898.81100000000004</v>
      </c>
      <c r="Y39" s="6">
        <v>7.5</v>
      </c>
      <c r="Z39" s="9">
        <v>898.75199999999995</v>
      </c>
    </row>
    <row r="40" spans="1:26" ht="21.75" customHeight="1">
      <c r="A40" s="20">
        <v>15</v>
      </c>
      <c r="B40" s="2">
        <v>898.79600000000005</v>
      </c>
      <c r="C40" s="6">
        <v>7.5</v>
      </c>
      <c r="D40" s="2">
        <v>898.56200000000001</v>
      </c>
      <c r="E40" s="6">
        <v>7.5</v>
      </c>
      <c r="F40" s="2">
        <v>898.52200000000005</v>
      </c>
      <c r="G40" s="6">
        <v>6</v>
      </c>
      <c r="H40" s="2">
        <v>898.52200000000005</v>
      </c>
      <c r="I40" s="6">
        <v>6</v>
      </c>
      <c r="J40" s="2">
        <f t="shared" si="1"/>
        <v>897.36199999999997</v>
      </c>
      <c r="K40" s="6">
        <v>6</v>
      </c>
      <c r="L40" s="21">
        <v>-0.02</v>
      </c>
      <c r="M40" s="2">
        <v>898.56899999999996</v>
      </c>
      <c r="N40" s="2">
        <v>897.48199999999997</v>
      </c>
      <c r="O40" s="2">
        <f t="shared" si="0"/>
        <v>-1.0869999999999891</v>
      </c>
      <c r="P40" s="21">
        <v>-0.02</v>
      </c>
      <c r="Q40" s="6">
        <v>6</v>
      </c>
      <c r="R40" s="2">
        <f t="shared" si="2"/>
        <v>897.36199999999997</v>
      </c>
      <c r="S40" s="6">
        <v>6</v>
      </c>
      <c r="T40" s="2">
        <v>898.52200000000005</v>
      </c>
      <c r="U40" s="6">
        <v>6</v>
      </c>
      <c r="V40" s="2">
        <v>898.52200000000005</v>
      </c>
      <c r="W40" s="6">
        <v>7.5</v>
      </c>
      <c r="X40" s="2">
        <v>898.56200000000001</v>
      </c>
      <c r="Y40" s="6">
        <v>7.5</v>
      </c>
      <c r="Z40" s="9">
        <v>898.64400000000001</v>
      </c>
    </row>
    <row r="41" spans="1:26" ht="21.75" customHeight="1">
      <c r="A41" s="20" t="s">
        <v>77</v>
      </c>
      <c r="B41" s="2">
        <v>898.76199999999994</v>
      </c>
      <c r="C41" s="6">
        <v>7.5</v>
      </c>
      <c r="D41" s="2">
        <v>898.327</v>
      </c>
      <c r="E41" s="6">
        <v>7.5</v>
      </c>
      <c r="F41" s="2">
        <v>898.28700000000003</v>
      </c>
      <c r="G41" s="6">
        <v>6</v>
      </c>
      <c r="H41" s="2">
        <v>898.28700000000003</v>
      </c>
      <c r="I41" s="6">
        <v>6</v>
      </c>
      <c r="J41" s="2">
        <f t="shared" si="1"/>
        <v>897.12699999999995</v>
      </c>
      <c r="K41" s="6">
        <v>6</v>
      </c>
      <c r="L41" s="21">
        <v>-0.02</v>
      </c>
      <c r="M41" s="2">
        <v>898.35</v>
      </c>
      <c r="N41" s="2">
        <v>897.24699999999996</v>
      </c>
      <c r="O41" s="2">
        <f t="shared" si="0"/>
        <v>-1.1030000000000655</v>
      </c>
      <c r="P41" s="21">
        <v>-0.02</v>
      </c>
      <c r="Q41" s="6">
        <v>6</v>
      </c>
      <c r="R41" s="2">
        <f t="shared" si="2"/>
        <v>897.12699999999995</v>
      </c>
      <c r="S41" s="6">
        <v>6</v>
      </c>
      <c r="T41" s="2">
        <v>898.28700000000003</v>
      </c>
      <c r="U41" s="6">
        <v>6</v>
      </c>
      <c r="V41" s="2">
        <v>898.28700000000003</v>
      </c>
      <c r="W41" s="6">
        <v>7.5</v>
      </c>
      <c r="X41" s="2">
        <v>898.327</v>
      </c>
      <c r="Y41" s="6">
        <v>7.5</v>
      </c>
      <c r="Z41" s="9">
        <v>898.28399999999999</v>
      </c>
    </row>
    <row r="42" spans="1:26" ht="21.75" customHeight="1">
      <c r="A42" s="20">
        <v>16</v>
      </c>
      <c r="B42" s="2">
        <v>898.56799999999998</v>
      </c>
      <c r="C42" s="6">
        <v>7.5</v>
      </c>
      <c r="D42" s="2">
        <v>898.10599999999999</v>
      </c>
      <c r="E42" s="6">
        <v>7.5</v>
      </c>
      <c r="F42" s="2">
        <v>898.06600000000003</v>
      </c>
      <c r="G42" s="6">
        <v>6</v>
      </c>
      <c r="H42" s="2">
        <v>898.06600000000003</v>
      </c>
      <c r="I42" s="6">
        <v>6</v>
      </c>
      <c r="J42" s="2">
        <f t="shared" si="1"/>
        <v>896.90599999999995</v>
      </c>
      <c r="K42" s="6">
        <v>6</v>
      </c>
      <c r="L42" s="21">
        <v>-0.02</v>
      </c>
      <c r="M42" s="2">
        <v>898.09900000000005</v>
      </c>
      <c r="N42" s="2">
        <v>897.02599999999995</v>
      </c>
      <c r="O42" s="2">
        <f t="shared" si="0"/>
        <v>-1.0730000000000928</v>
      </c>
      <c r="P42" s="21">
        <v>-0.02</v>
      </c>
      <c r="Q42" s="6">
        <v>6</v>
      </c>
      <c r="R42" s="2">
        <f t="shared" si="2"/>
        <v>896.90599999999995</v>
      </c>
      <c r="S42" s="6">
        <v>6</v>
      </c>
      <c r="T42" s="2">
        <v>898.06600000000003</v>
      </c>
      <c r="U42" s="6">
        <v>6</v>
      </c>
      <c r="V42" s="2">
        <v>898.06600000000003</v>
      </c>
      <c r="W42" s="6">
        <v>7.5</v>
      </c>
      <c r="X42" s="2">
        <v>898.10599999999999</v>
      </c>
      <c r="Y42" s="6">
        <v>7.5</v>
      </c>
      <c r="Z42" s="9">
        <v>898.12800000000004</v>
      </c>
    </row>
    <row r="43" spans="1:26" ht="21.75" customHeight="1">
      <c r="A43" s="20" t="s">
        <v>78</v>
      </c>
      <c r="B43" s="2">
        <v>898.19200000000001</v>
      </c>
      <c r="C43" s="6">
        <v>7.5</v>
      </c>
      <c r="D43" s="2">
        <v>897.899</v>
      </c>
      <c r="E43" s="6">
        <v>7.5</v>
      </c>
      <c r="F43" s="2">
        <v>897.85900000000004</v>
      </c>
      <c r="G43" s="6">
        <v>6</v>
      </c>
      <c r="H43" s="2">
        <v>897.85900000000004</v>
      </c>
      <c r="I43" s="6">
        <v>6</v>
      </c>
      <c r="J43" s="2">
        <f t="shared" si="1"/>
        <v>896.69899999999996</v>
      </c>
      <c r="K43" s="6">
        <v>6</v>
      </c>
      <c r="L43" s="21">
        <v>-0.02</v>
      </c>
      <c r="M43" s="2">
        <v>897.93200000000002</v>
      </c>
      <c r="N43" s="2">
        <v>896.81899999999996</v>
      </c>
      <c r="O43" s="2">
        <f t="shared" si="0"/>
        <v>-1.1130000000000564</v>
      </c>
      <c r="P43" s="21">
        <v>-0.02</v>
      </c>
      <c r="Q43" s="6">
        <v>6</v>
      </c>
      <c r="R43" s="2">
        <f t="shared" si="2"/>
        <v>896.69899999999996</v>
      </c>
      <c r="S43" s="6">
        <v>6</v>
      </c>
      <c r="T43" s="2">
        <v>897.85900000000004</v>
      </c>
      <c r="U43" s="6">
        <v>6</v>
      </c>
      <c r="V43" s="2">
        <v>897.85900000000004</v>
      </c>
      <c r="W43" s="6">
        <v>7.5</v>
      </c>
      <c r="X43" s="2">
        <v>897.899</v>
      </c>
      <c r="Y43" s="6">
        <v>7.5</v>
      </c>
      <c r="Z43" s="9">
        <v>897.93700000000001</v>
      </c>
    </row>
    <row r="44" spans="1:26" ht="21.75" customHeight="1">
      <c r="A44" s="20">
        <v>17</v>
      </c>
      <c r="B44" s="2">
        <v>898.07399999999996</v>
      </c>
      <c r="C44" s="6">
        <v>7.5</v>
      </c>
      <c r="D44" s="2">
        <v>897.70600000000002</v>
      </c>
      <c r="E44" s="6">
        <v>7.5</v>
      </c>
      <c r="F44" s="2">
        <v>897.66600000000005</v>
      </c>
      <c r="G44" s="6">
        <v>6</v>
      </c>
      <c r="H44" s="2">
        <v>897.66600000000005</v>
      </c>
      <c r="I44" s="6">
        <v>6</v>
      </c>
      <c r="J44" s="2">
        <f t="shared" si="1"/>
        <v>896.50599999999997</v>
      </c>
      <c r="K44" s="6">
        <v>6</v>
      </c>
      <c r="L44" s="21">
        <v>-0.02</v>
      </c>
      <c r="M44" s="2">
        <v>897.77300000000002</v>
      </c>
      <c r="N44" s="2">
        <v>896.62599999999998</v>
      </c>
      <c r="O44" s="2">
        <f t="shared" si="0"/>
        <v>-1.1470000000000482</v>
      </c>
      <c r="P44" s="21">
        <v>-0.02</v>
      </c>
      <c r="Q44" s="6">
        <v>6</v>
      </c>
      <c r="R44" s="2">
        <f t="shared" si="2"/>
        <v>896.50599999999997</v>
      </c>
      <c r="S44" s="6">
        <v>6</v>
      </c>
      <c r="T44" s="2">
        <v>897.66600000000005</v>
      </c>
      <c r="U44" s="6">
        <v>6</v>
      </c>
      <c r="V44" s="2">
        <v>897.66600000000005</v>
      </c>
      <c r="W44" s="6">
        <v>7.5</v>
      </c>
      <c r="X44" s="2">
        <v>897.70600000000002</v>
      </c>
      <c r="Y44" s="6">
        <v>7.5</v>
      </c>
      <c r="Z44" s="9">
        <v>897.76599999999996</v>
      </c>
    </row>
    <row r="45" spans="1:26" ht="21.75" customHeight="1">
      <c r="A45" s="20" t="s">
        <v>79</v>
      </c>
      <c r="B45" s="2">
        <v>897.92</v>
      </c>
      <c r="C45" s="6">
        <v>7.5</v>
      </c>
      <c r="D45" s="2">
        <v>897.52700000000004</v>
      </c>
      <c r="E45" s="6">
        <v>7.5</v>
      </c>
      <c r="F45" s="2">
        <v>897.48699999999997</v>
      </c>
      <c r="G45" s="6">
        <v>6</v>
      </c>
      <c r="H45" s="2">
        <v>897.48699999999997</v>
      </c>
      <c r="I45" s="6">
        <v>6</v>
      </c>
      <c r="J45" s="2">
        <f t="shared" si="1"/>
        <v>896.327</v>
      </c>
      <c r="K45" s="6">
        <v>6</v>
      </c>
      <c r="L45" s="21">
        <v>-0.02</v>
      </c>
      <c r="M45" s="2">
        <v>897.59199999999998</v>
      </c>
      <c r="N45" s="2">
        <v>896.447</v>
      </c>
      <c r="O45" s="2">
        <f t="shared" si="0"/>
        <v>-1.1449999999999818</v>
      </c>
      <c r="P45" s="21">
        <v>-0.02</v>
      </c>
      <c r="Q45" s="6">
        <v>6</v>
      </c>
      <c r="R45" s="2">
        <f t="shared" si="2"/>
        <v>896.327</v>
      </c>
      <c r="S45" s="6">
        <v>6</v>
      </c>
      <c r="T45" s="2">
        <v>897.48699999999997</v>
      </c>
      <c r="U45" s="6">
        <v>6</v>
      </c>
      <c r="V45" s="2">
        <v>897.48699999999997</v>
      </c>
      <c r="W45" s="6">
        <v>7.5</v>
      </c>
      <c r="X45" s="2">
        <v>897.52700000000004</v>
      </c>
      <c r="Y45" s="6">
        <v>7.5</v>
      </c>
      <c r="Z45" s="9">
        <v>897.57100000000003</v>
      </c>
    </row>
    <row r="46" spans="1:26" ht="21.75" customHeight="1">
      <c r="A46" s="20">
        <v>18</v>
      </c>
      <c r="B46" s="2">
        <v>897.75800000000004</v>
      </c>
      <c r="C46" s="6">
        <v>7.5</v>
      </c>
      <c r="D46" s="2">
        <v>897.36199999999997</v>
      </c>
      <c r="E46" s="6">
        <v>7.5</v>
      </c>
      <c r="F46" s="2">
        <v>897.322</v>
      </c>
      <c r="G46" s="6">
        <v>6</v>
      </c>
      <c r="H46" s="2">
        <v>897.322</v>
      </c>
      <c r="I46" s="6">
        <v>6</v>
      </c>
      <c r="J46" s="2">
        <f t="shared" si="1"/>
        <v>896.16200000000003</v>
      </c>
      <c r="K46" s="6">
        <v>6</v>
      </c>
      <c r="L46" s="21">
        <v>-0.02</v>
      </c>
      <c r="M46" s="2">
        <v>897.42</v>
      </c>
      <c r="N46" s="2">
        <v>896.28200000000004</v>
      </c>
      <c r="O46" s="2">
        <f t="shared" si="0"/>
        <v>-1.13799999999992</v>
      </c>
      <c r="P46" s="21">
        <v>-0.02</v>
      </c>
      <c r="Q46" s="6">
        <v>6</v>
      </c>
      <c r="R46" s="2">
        <f t="shared" si="2"/>
        <v>896.16200000000003</v>
      </c>
      <c r="S46" s="6">
        <v>6</v>
      </c>
      <c r="T46" s="2">
        <v>897.322</v>
      </c>
      <c r="U46" s="6">
        <v>6</v>
      </c>
      <c r="V46" s="2">
        <v>897.322</v>
      </c>
      <c r="W46" s="6">
        <v>7.5</v>
      </c>
      <c r="X46" s="2">
        <v>897.36199999999997</v>
      </c>
      <c r="Y46" s="6">
        <v>7.5</v>
      </c>
      <c r="Z46" s="9">
        <v>897.32</v>
      </c>
    </row>
    <row r="47" spans="1:26" ht="21.75" customHeight="1" thickBot="1">
      <c r="A47" s="22" t="s">
        <v>80</v>
      </c>
      <c r="B47" s="4">
        <v>897.40099999999995</v>
      </c>
      <c r="C47" s="7">
        <v>7.5</v>
      </c>
      <c r="D47" s="4">
        <v>897.21100000000001</v>
      </c>
      <c r="E47" s="7">
        <v>7.5</v>
      </c>
      <c r="F47" s="4">
        <v>897.17100000000005</v>
      </c>
      <c r="G47" s="7">
        <v>6</v>
      </c>
      <c r="H47" s="4">
        <v>897.17100000000005</v>
      </c>
      <c r="I47" s="7">
        <v>6</v>
      </c>
      <c r="J47" s="4">
        <f t="shared" si="1"/>
        <v>896.01099999999997</v>
      </c>
      <c r="K47" s="7">
        <v>6</v>
      </c>
      <c r="L47" s="25">
        <v>-0.02</v>
      </c>
      <c r="M47" s="4">
        <v>897.25400000000002</v>
      </c>
      <c r="N47" s="4">
        <v>896.13099999999997</v>
      </c>
      <c r="O47" s="4">
        <f t="shared" si="0"/>
        <v>-1.1230000000000473</v>
      </c>
      <c r="P47" s="25">
        <v>-0.02</v>
      </c>
      <c r="Q47" s="7">
        <v>6</v>
      </c>
      <c r="R47" s="4">
        <f t="shared" si="2"/>
        <v>896.01099999999997</v>
      </c>
      <c r="S47" s="7">
        <v>6</v>
      </c>
      <c r="T47" s="4">
        <v>897.17100000000005</v>
      </c>
      <c r="U47" s="7">
        <v>6</v>
      </c>
      <c r="V47" s="4">
        <v>897.17100000000005</v>
      </c>
      <c r="W47" s="7">
        <v>7.5</v>
      </c>
      <c r="X47" s="4">
        <v>897.21100000000001</v>
      </c>
      <c r="Y47" s="7">
        <v>7.5</v>
      </c>
      <c r="Z47" s="10">
        <v>897.13</v>
      </c>
    </row>
    <row r="48" spans="1:26" ht="21.75" customHeight="1">
      <c r="A48" s="23">
        <v>19</v>
      </c>
      <c r="B48" s="5">
        <v>897.18399999999997</v>
      </c>
      <c r="C48" s="15">
        <v>7.5</v>
      </c>
      <c r="D48" s="5">
        <v>897.07399999999996</v>
      </c>
      <c r="E48" s="15">
        <v>7.5</v>
      </c>
      <c r="F48" s="5">
        <v>897.03399999999999</v>
      </c>
      <c r="G48" s="15">
        <v>6</v>
      </c>
      <c r="H48" s="5">
        <v>897.03399999999999</v>
      </c>
      <c r="I48" s="15">
        <v>6</v>
      </c>
      <c r="J48" s="5">
        <f t="shared" si="1"/>
        <v>895.87400000000002</v>
      </c>
      <c r="K48" s="15">
        <v>6</v>
      </c>
      <c r="L48" s="24">
        <v>-0.02</v>
      </c>
      <c r="M48" s="5">
        <v>897.09500000000003</v>
      </c>
      <c r="N48" s="5">
        <v>895.99400000000003</v>
      </c>
      <c r="O48" s="5">
        <f t="shared" si="0"/>
        <v>-1.1009999999999991</v>
      </c>
      <c r="P48" s="24">
        <v>-0.02</v>
      </c>
      <c r="Q48" s="15">
        <v>6</v>
      </c>
      <c r="R48" s="5">
        <f t="shared" si="2"/>
        <v>895.87400000000002</v>
      </c>
      <c r="S48" s="15">
        <v>6</v>
      </c>
      <c r="T48" s="5">
        <v>897.03399999999999</v>
      </c>
      <c r="U48" s="15">
        <v>6</v>
      </c>
      <c r="V48" s="5">
        <v>897.03399999999999</v>
      </c>
      <c r="W48" s="15">
        <v>7.5</v>
      </c>
      <c r="X48" s="5">
        <v>897.07399999999996</v>
      </c>
      <c r="Y48" s="15">
        <v>7.5</v>
      </c>
      <c r="Z48" s="11">
        <v>896.99599999999998</v>
      </c>
    </row>
    <row r="49" spans="1:26" ht="21.75" customHeight="1">
      <c r="A49" s="20" t="s">
        <v>81</v>
      </c>
      <c r="B49" s="2">
        <v>896.97</v>
      </c>
      <c r="C49" s="6">
        <v>7.5</v>
      </c>
      <c r="D49" s="2">
        <v>896.95100000000002</v>
      </c>
      <c r="E49" s="6">
        <v>7.5</v>
      </c>
      <c r="F49" s="2">
        <v>896.91099999999994</v>
      </c>
      <c r="G49" s="6">
        <v>6</v>
      </c>
      <c r="H49" s="2">
        <v>896.91099999999994</v>
      </c>
      <c r="I49" s="6">
        <v>6</v>
      </c>
      <c r="J49" s="2">
        <f t="shared" si="1"/>
        <v>895.75099999999998</v>
      </c>
      <c r="K49" s="6">
        <v>6</v>
      </c>
      <c r="L49" s="21">
        <v>-0.02</v>
      </c>
      <c r="M49" s="2">
        <v>896.93200000000002</v>
      </c>
      <c r="N49" s="2">
        <v>895.87099999999998</v>
      </c>
      <c r="O49" s="2">
        <f t="shared" si="0"/>
        <v>-1.0610000000000355</v>
      </c>
      <c r="P49" s="21">
        <v>-0.02</v>
      </c>
      <c r="Q49" s="6">
        <v>6</v>
      </c>
      <c r="R49" s="2">
        <f t="shared" si="2"/>
        <v>895.75099999999998</v>
      </c>
      <c r="S49" s="6">
        <v>6</v>
      </c>
      <c r="T49" s="2">
        <v>896.91099999999994</v>
      </c>
      <c r="U49" s="6">
        <v>6</v>
      </c>
      <c r="V49" s="2">
        <v>896.91099999999994</v>
      </c>
      <c r="W49" s="6">
        <v>7.5</v>
      </c>
      <c r="X49" s="2">
        <v>896.95100000000002</v>
      </c>
      <c r="Y49" s="6">
        <v>7.5</v>
      </c>
      <c r="Z49" s="9">
        <v>896.88300000000004</v>
      </c>
    </row>
    <row r="50" spans="1:26" ht="21.75" customHeight="1">
      <c r="A50" s="20">
        <v>20</v>
      </c>
      <c r="B50" s="2">
        <v>896.87699999999995</v>
      </c>
      <c r="C50" s="6">
        <v>7.5</v>
      </c>
      <c r="D50" s="2">
        <v>896.83500000000004</v>
      </c>
      <c r="E50" s="6">
        <v>7.5</v>
      </c>
      <c r="F50" s="2">
        <v>896.79499999999996</v>
      </c>
      <c r="G50" s="6">
        <v>6</v>
      </c>
      <c r="H50" s="2">
        <v>896.79499999999996</v>
      </c>
      <c r="I50" s="6">
        <v>6</v>
      </c>
      <c r="J50" s="2">
        <f t="shared" si="1"/>
        <v>895.63499999999999</v>
      </c>
      <c r="K50" s="6">
        <v>6</v>
      </c>
      <c r="L50" s="21">
        <v>-0.02</v>
      </c>
      <c r="M50" s="2">
        <v>896.75699999999995</v>
      </c>
      <c r="N50" s="2">
        <v>895.755</v>
      </c>
      <c r="O50" s="2">
        <f t="shared" si="0"/>
        <v>-1.0019999999999527</v>
      </c>
      <c r="P50" s="21">
        <v>-0.02</v>
      </c>
      <c r="Q50" s="6">
        <v>6</v>
      </c>
      <c r="R50" s="2">
        <f t="shared" si="2"/>
        <v>895.63499999999999</v>
      </c>
      <c r="S50" s="6">
        <v>6</v>
      </c>
      <c r="T50" s="2">
        <v>896.79499999999996</v>
      </c>
      <c r="U50" s="6">
        <v>6</v>
      </c>
      <c r="V50" s="2">
        <v>896.79499999999996</v>
      </c>
      <c r="W50" s="6">
        <v>7.5</v>
      </c>
      <c r="X50" s="2">
        <v>896.83500000000004</v>
      </c>
      <c r="Y50" s="6">
        <v>7.5</v>
      </c>
      <c r="Z50" s="9">
        <v>896.8</v>
      </c>
    </row>
    <row r="51" spans="1:26" ht="21.75" customHeight="1">
      <c r="A51" s="20" t="s">
        <v>82</v>
      </c>
      <c r="B51" s="2">
        <v>896.74599999999998</v>
      </c>
      <c r="C51" s="6">
        <v>7.5</v>
      </c>
      <c r="D51" s="2">
        <v>896.71900000000005</v>
      </c>
      <c r="E51" s="6">
        <v>7.5</v>
      </c>
      <c r="F51" s="2">
        <v>896.67899999999997</v>
      </c>
      <c r="G51" s="6">
        <v>6</v>
      </c>
      <c r="H51" s="2">
        <v>896.67899999999997</v>
      </c>
      <c r="I51" s="6">
        <v>6</v>
      </c>
      <c r="J51" s="2">
        <f t="shared" si="1"/>
        <v>895.51900000000001</v>
      </c>
      <c r="K51" s="6">
        <v>6</v>
      </c>
      <c r="L51" s="21">
        <v>-0.02</v>
      </c>
      <c r="M51" s="2">
        <v>896.58600000000001</v>
      </c>
      <c r="N51" s="2">
        <v>895.63900000000001</v>
      </c>
      <c r="O51" s="2">
        <f t="shared" si="0"/>
        <v>-0.94700000000000273</v>
      </c>
      <c r="P51" s="21">
        <v>-0.02</v>
      </c>
      <c r="Q51" s="6">
        <v>6</v>
      </c>
      <c r="R51" s="2">
        <f t="shared" si="2"/>
        <v>895.51900000000001</v>
      </c>
      <c r="S51" s="6">
        <v>6</v>
      </c>
      <c r="T51" s="2">
        <v>896.67899999999997</v>
      </c>
      <c r="U51" s="6">
        <v>6</v>
      </c>
      <c r="V51" s="2">
        <v>896.67899999999997</v>
      </c>
      <c r="W51" s="6">
        <v>7.5</v>
      </c>
      <c r="X51" s="2">
        <v>896.71900000000005</v>
      </c>
      <c r="Y51" s="6">
        <v>7.5</v>
      </c>
      <c r="Z51" s="9">
        <v>896.774</v>
      </c>
    </row>
    <row r="52" spans="1:26" ht="21.75" customHeight="1">
      <c r="A52" s="20">
        <v>21</v>
      </c>
      <c r="B52" s="2">
        <v>896.42</v>
      </c>
      <c r="C52" s="6">
        <v>7.5</v>
      </c>
      <c r="D52" s="2">
        <v>896.60299999999995</v>
      </c>
      <c r="E52" s="6">
        <v>7.5</v>
      </c>
      <c r="F52" s="2">
        <v>896.56299999999999</v>
      </c>
      <c r="G52" s="6">
        <v>6</v>
      </c>
      <c r="H52" s="2">
        <v>896.56299999999999</v>
      </c>
      <c r="I52" s="6">
        <v>6</v>
      </c>
      <c r="J52" s="2">
        <f t="shared" si="1"/>
        <v>895.40300000000002</v>
      </c>
      <c r="K52" s="6">
        <v>6</v>
      </c>
      <c r="L52" s="21">
        <v>-0.02</v>
      </c>
      <c r="M52" s="2">
        <v>896.41399999999999</v>
      </c>
      <c r="N52" s="2">
        <v>895.52300000000002</v>
      </c>
      <c r="O52" s="2">
        <f t="shared" si="0"/>
        <v>-0.89099999999996271</v>
      </c>
      <c r="P52" s="21">
        <v>-0.02</v>
      </c>
      <c r="Q52" s="6">
        <v>6</v>
      </c>
      <c r="R52" s="2">
        <f t="shared" si="2"/>
        <v>895.40300000000002</v>
      </c>
      <c r="S52" s="6">
        <v>6</v>
      </c>
      <c r="T52" s="2">
        <v>896.56299999999999</v>
      </c>
      <c r="U52" s="6">
        <v>6</v>
      </c>
      <c r="V52" s="2">
        <v>896.56299999999999</v>
      </c>
      <c r="W52" s="6">
        <v>7.5</v>
      </c>
      <c r="X52" s="2">
        <v>896.60299999999995</v>
      </c>
      <c r="Y52" s="6">
        <v>7.5</v>
      </c>
      <c r="Z52" s="9">
        <v>896.50300000000004</v>
      </c>
    </row>
    <row r="53" spans="1:26" ht="21.75" customHeight="1">
      <c r="A53" s="20" t="s">
        <v>83</v>
      </c>
      <c r="B53" s="2">
        <v>896.38</v>
      </c>
      <c r="C53" s="6">
        <v>7.5</v>
      </c>
      <c r="D53" s="2">
        <v>896.48699999999997</v>
      </c>
      <c r="E53" s="6">
        <v>7.5</v>
      </c>
      <c r="F53" s="2">
        <v>896.447</v>
      </c>
      <c r="G53" s="6">
        <v>6</v>
      </c>
      <c r="H53" s="2">
        <v>896.447</v>
      </c>
      <c r="I53" s="6">
        <v>6</v>
      </c>
      <c r="J53" s="2">
        <f t="shared" si="1"/>
        <v>895.28700000000003</v>
      </c>
      <c r="K53" s="6">
        <v>6</v>
      </c>
      <c r="L53" s="21">
        <v>-0.02</v>
      </c>
      <c r="M53" s="2">
        <v>896.31500000000005</v>
      </c>
      <c r="N53" s="2">
        <v>895.40700000000004</v>
      </c>
      <c r="O53" s="2">
        <f t="shared" si="0"/>
        <v>-0.90800000000001546</v>
      </c>
      <c r="P53" s="21">
        <v>-0.02</v>
      </c>
      <c r="Q53" s="6">
        <v>6</v>
      </c>
      <c r="R53" s="2">
        <f t="shared" si="2"/>
        <v>895.28700000000003</v>
      </c>
      <c r="S53" s="6">
        <v>6</v>
      </c>
      <c r="T53" s="2">
        <v>896.447</v>
      </c>
      <c r="U53" s="6">
        <v>6</v>
      </c>
      <c r="V53" s="2">
        <v>896.447</v>
      </c>
      <c r="W53" s="6">
        <v>7.5</v>
      </c>
      <c r="X53" s="2">
        <v>896.48699999999997</v>
      </c>
      <c r="Y53" s="6">
        <v>7.5</v>
      </c>
      <c r="Z53" s="9">
        <v>896.15899999999999</v>
      </c>
    </row>
    <row r="54" spans="1:26" ht="21.75" customHeight="1">
      <c r="A54" s="20">
        <v>22</v>
      </c>
      <c r="B54" s="2">
        <v>896.22</v>
      </c>
      <c r="C54" s="6">
        <v>7.5</v>
      </c>
      <c r="D54" s="2">
        <v>896.37099999999998</v>
      </c>
      <c r="E54" s="6">
        <v>7.5</v>
      </c>
      <c r="F54" s="2">
        <v>896.33100000000002</v>
      </c>
      <c r="G54" s="6">
        <v>6</v>
      </c>
      <c r="H54" s="2">
        <v>896.33100000000002</v>
      </c>
      <c r="I54" s="6">
        <v>6</v>
      </c>
      <c r="J54" s="2">
        <f t="shared" si="1"/>
        <v>895.17100000000005</v>
      </c>
      <c r="K54" s="6">
        <v>6</v>
      </c>
      <c r="L54" s="21">
        <v>-0.02</v>
      </c>
      <c r="M54" s="2">
        <v>896.221</v>
      </c>
      <c r="N54" s="2">
        <v>895.29100000000005</v>
      </c>
      <c r="O54" s="2">
        <f t="shared" si="0"/>
        <v>-0.92999999999994998</v>
      </c>
      <c r="P54" s="21">
        <v>-0.02</v>
      </c>
      <c r="Q54" s="6">
        <v>6</v>
      </c>
      <c r="R54" s="2">
        <f t="shared" si="2"/>
        <v>895.17100000000005</v>
      </c>
      <c r="S54" s="6">
        <v>6</v>
      </c>
      <c r="T54" s="2">
        <v>896.33100000000002</v>
      </c>
      <c r="U54" s="6">
        <v>6</v>
      </c>
      <c r="V54" s="2">
        <v>896.33100000000002</v>
      </c>
      <c r="W54" s="6">
        <v>7.5</v>
      </c>
      <c r="X54" s="2">
        <v>896.37099999999998</v>
      </c>
      <c r="Y54" s="6">
        <v>7.5</v>
      </c>
      <c r="Z54" s="9">
        <v>896.07100000000003</v>
      </c>
    </row>
    <row r="55" spans="1:26" ht="21.75" customHeight="1">
      <c r="A55" s="20" t="s">
        <v>84</v>
      </c>
      <c r="B55" s="2">
        <v>895.98199999999997</v>
      </c>
      <c r="C55" s="6">
        <v>7.5</v>
      </c>
      <c r="D55" s="2">
        <v>896.255</v>
      </c>
      <c r="E55" s="6">
        <v>7.5</v>
      </c>
      <c r="F55" s="2">
        <v>896.21500000000003</v>
      </c>
      <c r="G55" s="6">
        <v>6</v>
      </c>
      <c r="H55" s="2">
        <v>896.21500000000003</v>
      </c>
      <c r="I55" s="6">
        <v>6</v>
      </c>
      <c r="J55" s="2">
        <f t="shared" si="1"/>
        <v>895.05499999999995</v>
      </c>
      <c r="K55" s="6">
        <v>6</v>
      </c>
      <c r="L55" s="21">
        <v>-0.02</v>
      </c>
      <c r="M55" s="2">
        <v>896.08900000000006</v>
      </c>
      <c r="N55" s="2">
        <v>895.17499999999995</v>
      </c>
      <c r="O55" s="2">
        <f t="shared" si="0"/>
        <v>-0.91400000000010095</v>
      </c>
      <c r="P55" s="21">
        <v>-0.02</v>
      </c>
      <c r="Q55" s="6">
        <v>6</v>
      </c>
      <c r="R55" s="2">
        <f t="shared" si="2"/>
        <v>895.05499999999995</v>
      </c>
      <c r="S55" s="6">
        <v>6</v>
      </c>
      <c r="T55" s="2">
        <v>896.21500000000003</v>
      </c>
      <c r="U55" s="6">
        <v>6</v>
      </c>
      <c r="V55" s="2">
        <v>896.21500000000003</v>
      </c>
      <c r="W55" s="6">
        <v>7.5</v>
      </c>
      <c r="X55" s="2">
        <v>896.255</v>
      </c>
      <c r="Y55" s="6">
        <v>7.5</v>
      </c>
      <c r="Z55" s="9">
        <v>895.98400000000004</v>
      </c>
    </row>
    <row r="56" spans="1:26" ht="21.75" customHeight="1">
      <c r="A56" s="20">
        <v>23</v>
      </c>
      <c r="B56" s="2">
        <v>895.87900000000002</v>
      </c>
      <c r="C56" s="6">
        <v>7.5</v>
      </c>
      <c r="D56" s="2">
        <v>896.13900000000001</v>
      </c>
      <c r="E56" s="6">
        <v>7.5</v>
      </c>
      <c r="F56" s="2">
        <v>896.09900000000005</v>
      </c>
      <c r="G56" s="6">
        <v>6</v>
      </c>
      <c r="H56" s="2">
        <v>896.09900000000005</v>
      </c>
      <c r="I56" s="6">
        <v>6</v>
      </c>
      <c r="J56" s="2">
        <f t="shared" si="1"/>
        <v>894.93899999999996</v>
      </c>
      <c r="K56" s="6">
        <v>6</v>
      </c>
      <c r="L56" s="21">
        <v>-0.02</v>
      </c>
      <c r="M56" s="2">
        <v>895.96900000000005</v>
      </c>
      <c r="N56" s="2">
        <v>895.05899999999997</v>
      </c>
      <c r="O56" s="2">
        <f t="shared" si="0"/>
        <v>-0.91000000000008185</v>
      </c>
      <c r="P56" s="21">
        <v>-0.02</v>
      </c>
      <c r="Q56" s="6">
        <v>6</v>
      </c>
      <c r="R56" s="2">
        <f t="shared" si="2"/>
        <v>894.93899999999996</v>
      </c>
      <c r="S56" s="6">
        <v>6</v>
      </c>
      <c r="T56" s="2">
        <v>896.09900000000005</v>
      </c>
      <c r="U56" s="6">
        <v>6</v>
      </c>
      <c r="V56" s="2">
        <v>896.09900000000005</v>
      </c>
      <c r="W56" s="6">
        <v>7.5</v>
      </c>
      <c r="X56" s="2">
        <v>896.13900000000001</v>
      </c>
      <c r="Y56" s="6">
        <v>7.5</v>
      </c>
      <c r="Z56" s="9">
        <v>895.92100000000005</v>
      </c>
    </row>
    <row r="57" spans="1:26" ht="21.75" customHeight="1">
      <c r="A57" s="20" t="s">
        <v>85</v>
      </c>
      <c r="B57" s="2">
        <v>895.827</v>
      </c>
      <c r="C57" s="6">
        <v>7.5</v>
      </c>
      <c r="D57" s="2">
        <v>896.02300000000002</v>
      </c>
      <c r="E57" s="6">
        <v>7.5</v>
      </c>
      <c r="F57" s="2">
        <v>895.98299999999995</v>
      </c>
      <c r="G57" s="6">
        <v>6</v>
      </c>
      <c r="H57" s="2">
        <v>895.98299999999995</v>
      </c>
      <c r="I57" s="6">
        <v>6</v>
      </c>
      <c r="J57" s="2">
        <f t="shared" si="1"/>
        <v>894.82299999999998</v>
      </c>
      <c r="K57" s="6">
        <v>6</v>
      </c>
      <c r="L57" s="21">
        <v>-0.02</v>
      </c>
      <c r="M57" s="2">
        <v>895.88400000000001</v>
      </c>
      <c r="N57" s="2">
        <v>894.94299999999998</v>
      </c>
      <c r="O57" s="2">
        <f t="shared" si="0"/>
        <v>-0.94100000000003092</v>
      </c>
      <c r="P57" s="21">
        <v>-0.02</v>
      </c>
      <c r="Q57" s="6">
        <v>6</v>
      </c>
      <c r="R57" s="2">
        <f t="shared" si="2"/>
        <v>894.82299999999998</v>
      </c>
      <c r="S57" s="6">
        <v>6</v>
      </c>
      <c r="T57" s="2">
        <v>895.98299999999995</v>
      </c>
      <c r="U57" s="6">
        <v>6</v>
      </c>
      <c r="V57" s="2">
        <v>895.98299999999995</v>
      </c>
      <c r="W57" s="6">
        <v>7.5</v>
      </c>
      <c r="X57" s="2">
        <v>896.02300000000002</v>
      </c>
      <c r="Y57" s="6">
        <v>7.5</v>
      </c>
      <c r="Z57" s="9">
        <v>895.71299999999997</v>
      </c>
    </row>
    <row r="58" spans="1:26" ht="21.75" customHeight="1">
      <c r="A58" s="20">
        <v>24</v>
      </c>
      <c r="B58" s="2">
        <v>895.65099999999995</v>
      </c>
      <c r="C58" s="6">
        <v>7.5</v>
      </c>
      <c r="D58" s="2">
        <v>895.90700000000004</v>
      </c>
      <c r="E58" s="6">
        <v>7.5</v>
      </c>
      <c r="F58" s="2">
        <v>895.86699999999996</v>
      </c>
      <c r="G58" s="6">
        <v>6</v>
      </c>
      <c r="H58" s="2">
        <v>895.86699999999996</v>
      </c>
      <c r="I58" s="6">
        <v>6</v>
      </c>
      <c r="J58" s="2">
        <f t="shared" si="1"/>
        <v>894.70699999999999</v>
      </c>
      <c r="K58" s="6">
        <v>6</v>
      </c>
      <c r="L58" s="21">
        <v>-0.02</v>
      </c>
      <c r="M58" s="2">
        <v>895.81100000000004</v>
      </c>
      <c r="N58" s="2">
        <v>894.827</v>
      </c>
      <c r="O58" s="2">
        <f t="shared" si="0"/>
        <v>-0.98400000000003729</v>
      </c>
      <c r="P58" s="21">
        <v>-0.02</v>
      </c>
      <c r="Q58" s="6">
        <v>6</v>
      </c>
      <c r="R58" s="2">
        <f t="shared" si="2"/>
        <v>894.70699999999999</v>
      </c>
      <c r="S58" s="6">
        <v>6</v>
      </c>
      <c r="T58" s="2">
        <v>895.86699999999996</v>
      </c>
      <c r="U58" s="6">
        <v>6</v>
      </c>
      <c r="V58" s="2">
        <v>895.86699999999996</v>
      </c>
      <c r="W58" s="6">
        <v>7.5</v>
      </c>
      <c r="X58" s="2">
        <v>895.90700000000004</v>
      </c>
      <c r="Y58" s="6">
        <v>7.5</v>
      </c>
      <c r="Z58" s="9">
        <v>895.726</v>
      </c>
    </row>
    <row r="59" spans="1:26" ht="21.75" customHeight="1">
      <c r="A59" s="20" t="s">
        <v>86</v>
      </c>
      <c r="B59" s="2">
        <v>895.65300000000002</v>
      </c>
      <c r="C59" s="6">
        <v>7.5</v>
      </c>
      <c r="D59" s="2">
        <v>895.87900000000002</v>
      </c>
      <c r="E59" s="6">
        <v>7.5</v>
      </c>
      <c r="F59" s="2">
        <v>895.83900000000006</v>
      </c>
      <c r="G59" s="6">
        <v>6</v>
      </c>
      <c r="H59" s="2">
        <v>895.83900000000006</v>
      </c>
      <c r="I59" s="6">
        <v>6</v>
      </c>
      <c r="J59" s="2">
        <f t="shared" si="1"/>
        <v>894.67899999999997</v>
      </c>
      <c r="K59" s="6">
        <v>6</v>
      </c>
      <c r="L59" s="21">
        <v>-0.02</v>
      </c>
      <c r="M59" s="2">
        <v>895.79899999999998</v>
      </c>
      <c r="N59" s="2">
        <v>894.79899999999998</v>
      </c>
      <c r="O59" s="2">
        <f t="shared" si="0"/>
        <v>-1</v>
      </c>
      <c r="P59" s="21">
        <v>-0.02</v>
      </c>
      <c r="Q59" s="6">
        <v>6</v>
      </c>
      <c r="R59" s="2">
        <f t="shared" si="2"/>
        <v>894.67899999999997</v>
      </c>
      <c r="S59" s="6">
        <v>6</v>
      </c>
      <c r="T59" s="2">
        <v>895.83900000000006</v>
      </c>
      <c r="U59" s="6">
        <v>6</v>
      </c>
      <c r="V59" s="2">
        <v>895.83900000000006</v>
      </c>
      <c r="W59" s="6">
        <v>7.5</v>
      </c>
      <c r="X59" s="2">
        <v>895.87900000000002</v>
      </c>
      <c r="Y59" s="6">
        <v>7.5</v>
      </c>
      <c r="Z59" s="9">
        <v>895.69500000000005</v>
      </c>
    </row>
    <row r="60" spans="1:26" ht="21.75" customHeight="1">
      <c r="A60" s="20"/>
      <c r="B60" s="2"/>
      <c r="C60" s="6"/>
      <c r="D60" s="2"/>
      <c r="E60" s="6"/>
      <c r="F60" s="2"/>
      <c r="G60" s="6"/>
      <c r="H60" s="2"/>
      <c r="I60" s="6"/>
      <c r="J60" s="2"/>
      <c r="K60" s="2"/>
      <c r="L60" s="21"/>
      <c r="M60" s="2"/>
      <c r="N60" s="2"/>
      <c r="O60" s="2"/>
      <c r="P60" s="21"/>
      <c r="Q60" s="6"/>
      <c r="R60" s="2"/>
      <c r="S60" s="6"/>
      <c r="T60" s="2"/>
      <c r="U60" s="6"/>
      <c r="V60" s="2"/>
      <c r="W60" s="6"/>
      <c r="X60" s="2"/>
      <c r="Y60" s="6"/>
      <c r="Z60" s="9"/>
    </row>
    <row r="61" spans="1:26" ht="21.75" customHeight="1">
      <c r="A61" s="20"/>
      <c r="B61" s="2"/>
      <c r="C61" s="6"/>
      <c r="D61" s="2"/>
      <c r="E61" s="6"/>
      <c r="F61" s="2"/>
      <c r="G61" s="6"/>
      <c r="H61" s="2"/>
      <c r="I61" s="6"/>
      <c r="J61" s="2"/>
      <c r="K61" s="2"/>
      <c r="L61" s="21"/>
      <c r="M61" s="6"/>
      <c r="N61" s="2"/>
      <c r="O61" s="2"/>
      <c r="P61" s="21"/>
      <c r="Q61" s="6"/>
      <c r="R61" s="2"/>
      <c r="S61" s="6"/>
      <c r="T61" s="2"/>
      <c r="U61" s="6"/>
      <c r="V61" s="2"/>
      <c r="W61" s="6"/>
      <c r="X61" s="2"/>
      <c r="Y61" s="6"/>
      <c r="Z61" s="9"/>
    </row>
    <row r="62" spans="1:26" ht="21.75" customHeight="1">
      <c r="A62" s="20"/>
      <c r="B62" s="2"/>
      <c r="C62" s="6"/>
      <c r="D62" s="2"/>
      <c r="E62" s="6"/>
      <c r="F62" s="2"/>
      <c r="G62" s="6"/>
      <c r="H62" s="2"/>
      <c r="I62" s="6"/>
      <c r="J62" s="2"/>
      <c r="K62" s="2"/>
      <c r="L62" s="21"/>
      <c r="M62" s="6"/>
      <c r="N62" s="2"/>
      <c r="O62" s="2"/>
      <c r="P62" s="21"/>
      <c r="Q62" s="6"/>
      <c r="R62" s="2"/>
      <c r="S62" s="6"/>
      <c r="T62" s="2"/>
      <c r="U62" s="6"/>
      <c r="V62" s="2"/>
      <c r="W62" s="6"/>
      <c r="X62" s="2"/>
      <c r="Y62" s="6"/>
      <c r="Z62" s="9"/>
    </row>
    <row r="63" spans="1:26" ht="21.75" customHeight="1">
      <c r="A63" s="20"/>
      <c r="B63" s="2"/>
      <c r="C63" s="6"/>
      <c r="D63" s="2"/>
      <c r="E63" s="6"/>
      <c r="F63" s="2"/>
      <c r="G63" s="6"/>
      <c r="H63" s="2"/>
      <c r="I63" s="6"/>
      <c r="J63" s="2"/>
      <c r="K63" s="2"/>
      <c r="L63" s="21"/>
      <c r="M63" s="6"/>
      <c r="N63" s="2"/>
      <c r="O63" s="2"/>
      <c r="P63" s="21"/>
      <c r="Q63" s="6"/>
      <c r="R63" s="2"/>
      <c r="S63" s="6"/>
      <c r="T63" s="2"/>
      <c r="U63" s="6"/>
      <c r="V63" s="2"/>
      <c r="W63" s="6"/>
      <c r="X63" s="2"/>
      <c r="Y63" s="6"/>
      <c r="Z63" s="9"/>
    </row>
    <row r="64" spans="1:26" ht="21.75" customHeight="1">
      <c r="A64" s="20"/>
      <c r="B64" s="2"/>
      <c r="C64" s="6"/>
      <c r="D64" s="2"/>
      <c r="E64" s="6"/>
      <c r="F64" s="2"/>
      <c r="G64" s="6"/>
      <c r="H64" s="2"/>
      <c r="I64" s="6"/>
      <c r="J64" s="2"/>
      <c r="K64" s="2"/>
      <c r="L64" s="21"/>
      <c r="M64" s="6"/>
      <c r="N64" s="2"/>
      <c r="O64" s="2"/>
      <c r="P64" s="21"/>
      <c r="Q64" s="6"/>
      <c r="R64" s="2"/>
      <c r="S64" s="6"/>
      <c r="T64" s="2"/>
      <c r="U64" s="6"/>
      <c r="V64" s="2"/>
      <c r="W64" s="6"/>
      <c r="X64" s="2"/>
      <c r="Y64" s="6"/>
      <c r="Z64" s="9"/>
    </row>
    <row r="65" spans="1:26" ht="21.75" customHeight="1">
      <c r="A65" s="20"/>
      <c r="B65" s="2"/>
      <c r="C65" s="6"/>
      <c r="D65" s="2"/>
      <c r="E65" s="6"/>
      <c r="F65" s="2"/>
      <c r="G65" s="6"/>
      <c r="H65" s="2"/>
      <c r="I65" s="6"/>
      <c r="J65" s="2"/>
      <c r="K65" s="2"/>
      <c r="L65" s="21"/>
      <c r="M65" s="6"/>
      <c r="N65" s="2"/>
      <c r="O65" s="2"/>
      <c r="P65" s="21"/>
      <c r="Q65" s="6"/>
      <c r="R65" s="2"/>
      <c r="S65" s="6"/>
      <c r="T65" s="2"/>
      <c r="U65" s="6"/>
      <c r="V65" s="2"/>
      <c r="W65" s="6"/>
      <c r="X65" s="2"/>
      <c r="Y65" s="6"/>
      <c r="Z65" s="9"/>
    </row>
    <row r="66" spans="1:26" ht="21.75" customHeight="1">
      <c r="A66" s="20"/>
      <c r="B66" s="2"/>
      <c r="C66" s="6"/>
      <c r="D66" s="2"/>
      <c r="E66" s="6"/>
      <c r="F66" s="2"/>
      <c r="G66" s="6"/>
      <c r="H66" s="2"/>
      <c r="I66" s="6"/>
      <c r="J66" s="2"/>
      <c r="K66" s="2"/>
      <c r="L66" s="21"/>
      <c r="M66" s="6"/>
      <c r="N66" s="2"/>
      <c r="O66" s="2"/>
      <c r="P66" s="21"/>
      <c r="Q66" s="6"/>
      <c r="R66" s="2"/>
      <c r="S66" s="6"/>
      <c r="T66" s="2"/>
      <c r="U66" s="6"/>
      <c r="V66" s="2"/>
      <c r="W66" s="6"/>
      <c r="X66" s="2"/>
      <c r="Y66" s="6"/>
      <c r="Z66" s="9"/>
    </row>
    <row r="67" spans="1:26" ht="21.75" customHeight="1">
      <c r="A67" s="20"/>
      <c r="B67" s="2"/>
      <c r="C67" s="6"/>
      <c r="D67" s="2"/>
      <c r="E67" s="6"/>
      <c r="F67" s="2"/>
      <c r="G67" s="6"/>
      <c r="H67" s="2"/>
      <c r="I67" s="6"/>
      <c r="J67" s="2"/>
      <c r="K67" s="2"/>
      <c r="L67" s="21"/>
      <c r="M67" s="6"/>
      <c r="N67" s="2"/>
      <c r="O67" s="2"/>
      <c r="P67" s="21"/>
      <c r="Q67" s="6"/>
      <c r="R67" s="2"/>
      <c r="S67" s="6"/>
      <c r="T67" s="2"/>
      <c r="U67" s="6"/>
      <c r="V67" s="2"/>
      <c r="W67" s="6"/>
      <c r="X67" s="2"/>
      <c r="Y67" s="6"/>
      <c r="Z67" s="9"/>
    </row>
    <row r="68" spans="1:26" ht="21.75" customHeight="1">
      <c r="A68" s="20"/>
      <c r="B68" s="2"/>
      <c r="C68" s="6"/>
      <c r="D68" s="2"/>
      <c r="E68" s="6"/>
      <c r="F68" s="2"/>
      <c r="G68" s="6"/>
      <c r="H68" s="2"/>
      <c r="I68" s="6"/>
      <c r="J68" s="2"/>
      <c r="K68" s="2"/>
      <c r="L68" s="21"/>
      <c r="M68" s="6"/>
      <c r="N68" s="2"/>
      <c r="O68" s="2"/>
      <c r="P68" s="21"/>
      <c r="Q68" s="6"/>
      <c r="R68" s="2"/>
      <c r="S68" s="6"/>
      <c r="T68" s="2"/>
      <c r="U68" s="6"/>
      <c r="V68" s="2"/>
      <c r="W68" s="6"/>
      <c r="X68" s="2"/>
      <c r="Y68" s="6"/>
      <c r="Z68" s="9"/>
    </row>
    <row r="69" spans="1:26" ht="21.75" customHeight="1">
      <c r="A69" s="20"/>
      <c r="B69" s="2"/>
      <c r="C69" s="6"/>
      <c r="D69" s="2"/>
      <c r="E69" s="6"/>
      <c r="F69" s="2"/>
      <c r="G69" s="6"/>
      <c r="H69" s="2"/>
      <c r="I69" s="6"/>
      <c r="J69" s="2"/>
      <c r="K69" s="2"/>
      <c r="L69" s="21"/>
      <c r="M69" s="6"/>
      <c r="N69" s="2"/>
      <c r="O69" s="2"/>
      <c r="P69" s="21"/>
      <c r="Q69" s="6"/>
      <c r="R69" s="2"/>
      <c r="S69" s="6"/>
      <c r="T69" s="2"/>
      <c r="U69" s="6"/>
      <c r="V69" s="2"/>
      <c r="W69" s="6"/>
      <c r="X69" s="2"/>
      <c r="Y69" s="6"/>
      <c r="Z69" s="9"/>
    </row>
    <row r="70" spans="1:26" ht="21.75" customHeight="1">
      <c r="A70" s="20"/>
      <c r="B70" s="2"/>
      <c r="C70" s="6"/>
      <c r="D70" s="2"/>
      <c r="E70" s="6"/>
      <c r="F70" s="2"/>
      <c r="G70" s="6"/>
      <c r="H70" s="2"/>
      <c r="I70" s="6"/>
      <c r="J70" s="2"/>
      <c r="K70" s="2"/>
      <c r="L70" s="21"/>
      <c r="M70" s="6"/>
      <c r="N70" s="2"/>
      <c r="O70" s="2"/>
      <c r="P70" s="21"/>
      <c r="Q70" s="6"/>
      <c r="R70" s="2"/>
      <c r="S70" s="6"/>
      <c r="T70" s="2"/>
      <c r="U70" s="6"/>
      <c r="V70" s="2"/>
      <c r="W70" s="6"/>
      <c r="X70" s="2"/>
      <c r="Y70" s="6"/>
      <c r="Z70" s="9"/>
    </row>
    <row r="71" spans="1:26" ht="21.75" customHeight="1">
      <c r="A71" s="20"/>
      <c r="B71" s="2"/>
      <c r="C71" s="6"/>
      <c r="D71" s="2"/>
      <c r="E71" s="6"/>
      <c r="F71" s="2"/>
      <c r="G71" s="6"/>
      <c r="H71" s="2"/>
      <c r="I71" s="6"/>
      <c r="J71" s="2"/>
      <c r="K71" s="2"/>
      <c r="L71" s="21"/>
      <c r="M71" s="6"/>
      <c r="N71" s="2"/>
      <c r="O71" s="2"/>
      <c r="P71" s="21"/>
      <c r="Q71" s="6"/>
      <c r="R71" s="2"/>
      <c r="S71" s="6"/>
      <c r="T71" s="2"/>
      <c r="U71" s="6"/>
      <c r="V71" s="2"/>
      <c r="W71" s="6"/>
      <c r="X71" s="2"/>
      <c r="Y71" s="6"/>
      <c r="Z71" s="9"/>
    </row>
    <row r="72" spans="1:26" ht="21.75" customHeight="1">
      <c r="A72" s="20"/>
      <c r="B72" s="2"/>
      <c r="C72" s="6"/>
      <c r="D72" s="2"/>
      <c r="E72" s="6"/>
      <c r="F72" s="2"/>
      <c r="G72" s="6"/>
      <c r="H72" s="2"/>
      <c r="I72" s="6"/>
      <c r="J72" s="2"/>
      <c r="K72" s="2"/>
      <c r="L72" s="21"/>
      <c r="M72" s="6"/>
      <c r="N72" s="2"/>
      <c r="O72" s="2"/>
      <c r="P72" s="21"/>
      <c r="Q72" s="6"/>
      <c r="R72" s="2"/>
      <c r="S72" s="6"/>
      <c r="T72" s="2"/>
      <c r="U72" s="6"/>
      <c r="V72" s="2"/>
      <c r="W72" s="6"/>
      <c r="X72" s="2"/>
      <c r="Y72" s="6"/>
      <c r="Z72" s="9"/>
    </row>
    <row r="73" spans="1:26" ht="21.75" customHeight="1">
      <c r="A73" s="20"/>
      <c r="B73" s="2"/>
      <c r="C73" s="6"/>
      <c r="D73" s="2"/>
      <c r="E73" s="6"/>
      <c r="F73" s="2"/>
      <c r="G73" s="6"/>
      <c r="H73" s="2"/>
      <c r="I73" s="6"/>
      <c r="J73" s="2"/>
      <c r="K73" s="2"/>
      <c r="L73" s="21"/>
      <c r="M73" s="6"/>
      <c r="N73" s="2"/>
      <c r="O73" s="2"/>
      <c r="P73" s="21"/>
      <c r="Q73" s="6"/>
      <c r="R73" s="2"/>
      <c r="S73" s="6"/>
      <c r="T73" s="2"/>
      <c r="U73" s="6"/>
      <c r="V73" s="2"/>
      <c r="W73" s="6"/>
      <c r="X73" s="2"/>
      <c r="Y73" s="6"/>
      <c r="Z73" s="9"/>
    </row>
    <row r="74" spans="1:26" ht="21.75" customHeight="1">
      <c r="A74" s="20"/>
      <c r="B74" s="2"/>
      <c r="C74" s="6"/>
      <c r="D74" s="2"/>
      <c r="E74" s="6"/>
      <c r="F74" s="2"/>
      <c r="G74" s="6"/>
      <c r="H74" s="2"/>
      <c r="I74" s="6"/>
      <c r="J74" s="2"/>
      <c r="K74" s="2"/>
      <c r="L74" s="21"/>
      <c r="M74" s="6"/>
      <c r="N74" s="2"/>
      <c r="O74" s="2"/>
      <c r="P74" s="21"/>
      <c r="Q74" s="6"/>
      <c r="R74" s="2"/>
      <c r="S74" s="6"/>
      <c r="T74" s="2"/>
      <c r="U74" s="6"/>
      <c r="V74" s="2"/>
      <c r="W74" s="6"/>
      <c r="X74" s="2"/>
      <c r="Y74" s="6"/>
      <c r="Z74" s="9"/>
    </row>
    <row r="75" spans="1:26" ht="21.75" customHeight="1">
      <c r="A75" s="20"/>
      <c r="B75" s="2"/>
      <c r="C75" s="6"/>
      <c r="D75" s="2"/>
      <c r="E75" s="6"/>
      <c r="F75" s="2"/>
      <c r="G75" s="6"/>
      <c r="H75" s="2"/>
      <c r="I75" s="6"/>
      <c r="J75" s="2"/>
      <c r="K75" s="2"/>
      <c r="L75" s="21"/>
      <c r="M75" s="6"/>
      <c r="N75" s="2"/>
      <c r="O75" s="2"/>
      <c r="P75" s="21"/>
      <c r="Q75" s="6"/>
      <c r="R75" s="2"/>
      <c r="S75" s="6"/>
      <c r="T75" s="2"/>
      <c r="U75" s="6"/>
      <c r="V75" s="2"/>
      <c r="W75" s="6"/>
      <c r="X75" s="2"/>
      <c r="Y75" s="6"/>
      <c r="Z75" s="9"/>
    </row>
    <row r="76" spans="1:26" ht="21.75" customHeight="1">
      <c r="A76" s="20"/>
      <c r="B76" s="2"/>
      <c r="C76" s="6"/>
      <c r="D76" s="2"/>
      <c r="E76" s="6"/>
      <c r="F76" s="2"/>
      <c r="G76" s="6"/>
      <c r="H76" s="2"/>
      <c r="I76" s="6"/>
      <c r="J76" s="2"/>
      <c r="K76" s="2"/>
      <c r="L76" s="21"/>
      <c r="M76" s="6"/>
      <c r="N76" s="2"/>
      <c r="O76" s="2"/>
      <c r="P76" s="21"/>
      <c r="Q76" s="6"/>
      <c r="R76" s="2"/>
      <c r="S76" s="6"/>
      <c r="T76" s="2"/>
      <c r="U76" s="6"/>
      <c r="V76" s="2"/>
      <c r="W76" s="6"/>
      <c r="X76" s="2"/>
      <c r="Y76" s="6"/>
      <c r="Z76" s="9"/>
    </row>
    <row r="77" spans="1:26" ht="21.75" customHeight="1">
      <c r="A77" s="20"/>
      <c r="B77" s="2"/>
      <c r="C77" s="6"/>
      <c r="D77" s="2"/>
      <c r="E77" s="6"/>
      <c r="F77" s="2"/>
      <c r="G77" s="6"/>
      <c r="H77" s="2"/>
      <c r="I77" s="6"/>
      <c r="J77" s="2"/>
      <c r="K77" s="2"/>
      <c r="L77" s="21"/>
      <c r="M77" s="6"/>
      <c r="N77" s="2"/>
      <c r="O77" s="2"/>
      <c r="P77" s="21"/>
      <c r="Q77" s="6"/>
      <c r="R77" s="2"/>
      <c r="S77" s="6"/>
      <c r="T77" s="2"/>
      <c r="U77" s="6"/>
      <c r="V77" s="2"/>
      <c r="W77" s="6"/>
      <c r="X77" s="2"/>
      <c r="Y77" s="6"/>
      <c r="Z77" s="9"/>
    </row>
    <row r="78" spans="1:26" ht="21.75" customHeight="1">
      <c r="A78" s="20"/>
      <c r="B78" s="2"/>
      <c r="C78" s="6"/>
      <c r="D78" s="2"/>
      <c r="E78" s="6"/>
      <c r="F78" s="2"/>
      <c r="G78" s="6"/>
      <c r="H78" s="2"/>
      <c r="I78" s="6"/>
      <c r="J78" s="2"/>
      <c r="K78" s="2"/>
      <c r="L78" s="21"/>
      <c r="M78" s="6"/>
      <c r="N78" s="2"/>
      <c r="O78" s="2"/>
      <c r="P78" s="21"/>
      <c r="Q78" s="6"/>
      <c r="R78" s="2"/>
      <c r="S78" s="6"/>
      <c r="T78" s="2"/>
      <c r="U78" s="6"/>
      <c r="V78" s="2"/>
      <c r="W78" s="6"/>
      <c r="X78" s="2"/>
      <c r="Y78" s="6"/>
      <c r="Z78" s="9"/>
    </row>
    <row r="79" spans="1:26" ht="21.75" customHeight="1">
      <c r="A79" s="20"/>
      <c r="B79" s="2"/>
      <c r="C79" s="6"/>
      <c r="D79" s="2"/>
      <c r="E79" s="6"/>
      <c r="F79" s="2"/>
      <c r="G79" s="6"/>
      <c r="H79" s="2"/>
      <c r="I79" s="6"/>
      <c r="J79" s="2"/>
      <c r="K79" s="2"/>
      <c r="L79" s="21"/>
      <c r="M79" s="6"/>
      <c r="N79" s="2"/>
      <c r="O79" s="2"/>
      <c r="P79" s="21"/>
      <c r="Q79" s="6"/>
      <c r="R79" s="2"/>
      <c r="S79" s="6"/>
      <c r="T79" s="2"/>
      <c r="U79" s="6"/>
      <c r="V79" s="2"/>
      <c r="W79" s="6"/>
      <c r="X79" s="2"/>
      <c r="Y79" s="6"/>
      <c r="Z79" s="9"/>
    </row>
    <row r="80" spans="1:26" ht="21.75" customHeight="1">
      <c r="A80" s="20"/>
      <c r="B80" s="6"/>
      <c r="C80" s="2"/>
      <c r="D80" s="6"/>
      <c r="E80" s="2"/>
      <c r="F80" s="6"/>
      <c r="G80" s="2"/>
      <c r="H80" s="2"/>
      <c r="I80" s="2"/>
      <c r="J80" s="6"/>
      <c r="K80" s="2"/>
      <c r="L80" s="6"/>
      <c r="M80" s="6"/>
      <c r="N80" s="2"/>
      <c r="O80" s="2"/>
      <c r="P80" s="6"/>
      <c r="Q80" s="6"/>
      <c r="R80" s="2"/>
      <c r="S80" s="2"/>
      <c r="T80" s="2"/>
      <c r="U80" s="6"/>
      <c r="V80" s="2"/>
      <c r="W80" s="6"/>
      <c r="X80" s="2"/>
      <c r="Y80" s="6"/>
      <c r="Z80" s="9"/>
    </row>
    <row r="81" spans="1:26" ht="21.75" customHeight="1">
      <c r="A81" s="20"/>
      <c r="B81" s="6"/>
      <c r="C81" s="2"/>
      <c r="D81" s="6"/>
      <c r="E81" s="2"/>
      <c r="F81" s="6"/>
      <c r="G81" s="2"/>
      <c r="H81" s="2"/>
      <c r="I81" s="2"/>
      <c r="J81" s="6"/>
      <c r="K81" s="2"/>
      <c r="L81" s="6"/>
      <c r="M81" s="6"/>
      <c r="N81" s="2"/>
      <c r="O81" s="2"/>
      <c r="P81" s="6"/>
      <c r="Q81" s="6"/>
      <c r="R81" s="2"/>
      <c r="S81" s="2"/>
      <c r="T81" s="2"/>
      <c r="U81" s="6"/>
      <c r="V81" s="2"/>
      <c r="W81" s="6"/>
      <c r="X81" s="2"/>
      <c r="Y81" s="6"/>
      <c r="Z81" s="9"/>
    </row>
    <row r="82" spans="1:26" ht="21.75" customHeight="1">
      <c r="A82" s="20"/>
      <c r="B82" s="6"/>
      <c r="C82" s="2"/>
      <c r="D82" s="6"/>
      <c r="E82" s="2"/>
      <c r="F82" s="6"/>
      <c r="G82" s="2"/>
      <c r="H82" s="2"/>
      <c r="I82" s="2"/>
      <c r="J82" s="6"/>
      <c r="K82" s="2"/>
      <c r="L82" s="6"/>
      <c r="M82" s="6"/>
      <c r="N82" s="2"/>
      <c r="O82" s="2"/>
      <c r="P82" s="6"/>
      <c r="Q82" s="6"/>
      <c r="R82" s="2"/>
      <c r="S82" s="2"/>
      <c r="T82" s="2"/>
      <c r="U82" s="6"/>
      <c r="V82" s="2"/>
      <c r="W82" s="6"/>
      <c r="X82" s="2"/>
      <c r="Y82" s="6"/>
      <c r="Z82" s="9"/>
    </row>
    <row r="83" spans="1:26" ht="21.75" customHeight="1">
      <c r="A83" s="20"/>
      <c r="B83" s="6"/>
      <c r="C83" s="2"/>
      <c r="D83" s="6"/>
      <c r="E83" s="2"/>
      <c r="F83" s="6"/>
      <c r="G83" s="2"/>
      <c r="H83" s="2"/>
      <c r="I83" s="2"/>
      <c r="J83" s="6"/>
      <c r="K83" s="2"/>
      <c r="L83" s="6"/>
      <c r="M83" s="6"/>
      <c r="N83" s="2"/>
      <c r="O83" s="2"/>
      <c r="P83" s="6"/>
      <c r="Q83" s="6"/>
      <c r="R83" s="2"/>
      <c r="S83" s="2"/>
      <c r="T83" s="2"/>
      <c r="U83" s="6"/>
      <c r="V83" s="2"/>
      <c r="W83" s="6"/>
      <c r="X83" s="2"/>
      <c r="Y83" s="6"/>
      <c r="Z83" s="9"/>
    </row>
    <row r="84" spans="1:26" ht="21.75" customHeight="1">
      <c r="A84" s="20"/>
      <c r="B84" s="6"/>
      <c r="C84" s="2"/>
      <c r="D84" s="6"/>
      <c r="E84" s="2"/>
      <c r="F84" s="6"/>
      <c r="G84" s="2"/>
      <c r="H84" s="2"/>
      <c r="I84" s="2"/>
      <c r="J84" s="6"/>
      <c r="K84" s="2"/>
      <c r="L84" s="6"/>
      <c r="M84" s="6"/>
      <c r="N84" s="2"/>
      <c r="O84" s="2"/>
      <c r="P84" s="6"/>
      <c r="Q84" s="6"/>
      <c r="R84" s="2"/>
      <c r="S84" s="2"/>
      <c r="T84" s="2"/>
      <c r="U84" s="6"/>
      <c r="V84" s="2"/>
      <c r="W84" s="6"/>
      <c r="X84" s="2"/>
      <c r="Y84" s="6"/>
      <c r="Z84" s="9"/>
    </row>
    <row r="85" spans="1:26" ht="21.75" customHeight="1" thickBot="1">
      <c r="A85" s="22"/>
      <c r="B85" s="7"/>
      <c r="C85" s="4"/>
      <c r="D85" s="7"/>
      <c r="E85" s="4"/>
      <c r="F85" s="7"/>
      <c r="G85" s="4"/>
      <c r="H85" s="4"/>
      <c r="I85" s="4"/>
      <c r="J85" s="7"/>
      <c r="K85" s="4"/>
      <c r="L85" s="7"/>
      <c r="M85" s="7"/>
      <c r="N85" s="4"/>
      <c r="O85" s="4"/>
      <c r="P85" s="7"/>
      <c r="Q85" s="7"/>
      <c r="R85" s="4"/>
      <c r="S85" s="4"/>
      <c r="T85" s="4"/>
      <c r="U85" s="7"/>
      <c r="V85" s="4"/>
      <c r="W85" s="7"/>
      <c r="X85" s="4"/>
      <c r="Y85" s="7"/>
      <c r="Z85" s="10"/>
    </row>
    <row r="86" spans="1:26" ht="21.75" customHeight="1"/>
    <row r="87" spans="1:26" ht="21.75" customHeight="1"/>
    <row r="88" spans="1:26" ht="21.75" customHeight="1"/>
    <row r="89" spans="1:26" ht="21.75" customHeight="1"/>
    <row r="90" spans="1:26" ht="21.75" customHeight="1"/>
    <row r="91" spans="1:26" ht="21.75" customHeight="1"/>
    <row r="92" spans="1:26" ht="21.75" customHeight="1"/>
    <row r="93" spans="1:26" ht="21.75" customHeight="1"/>
    <row r="94" spans="1:26" ht="21.75" customHeight="1"/>
    <row r="95" spans="1:26" ht="21.75" customHeight="1"/>
    <row r="96" spans="1:26" ht="21.75" customHeight="1"/>
    <row r="97" ht="21.75" customHeight="1"/>
    <row r="98" ht="21.75" customHeight="1"/>
    <row r="99" ht="21.75" customHeight="1"/>
    <row r="100" ht="21.75" customHeight="1"/>
    <row r="101" ht="21.75" customHeight="1"/>
    <row r="102" ht="21.75" customHeight="1"/>
    <row r="103" ht="21.75" customHeight="1"/>
    <row r="104" ht="21.75" customHeight="1"/>
    <row r="105" ht="21.75" customHeight="1"/>
    <row r="106" ht="21.75" customHeight="1"/>
    <row r="107" ht="21.75" customHeight="1"/>
    <row r="108" ht="21.75" customHeight="1"/>
    <row r="109" ht="21.75" customHeight="1"/>
    <row r="110" ht="21.75" customHeight="1"/>
    <row r="111" ht="21.75" customHeight="1"/>
    <row r="112" ht="21.75" customHeight="1"/>
    <row r="113" ht="21.75" customHeight="1"/>
    <row r="114" ht="21.75" customHeight="1"/>
    <row r="115" ht="21.75" customHeight="1"/>
    <row r="116" ht="21.75" customHeight="1"/>
    <row r="117" ht="21.75" customHeight="1"/>
    <row r="118" ht="21.75" customHeight="1"/>
    <row r="119" ht="21.75" customHeight="1"/>
    <row r="120" ht="21.75" customHeight="1"/>
    <row r="121" ht="21.75" customHeight="1"/>
    <row r="122" ht="21.75" customHeight="1"/>
    <row r="123" ht="21.75" customHeight="1"/>
    <row r="124" ht="21.75" customHeight="1"/>
    <row r="125" ht="21.75" customHeight="1"/>
    <row r="126" ht="21.75" customHeight="1"/>
    <row r="127" ht="21.75" customHeight="1"/>
    <row r="128" ht="21.75" customHeight="1"/>
  </sheetData>
  <mergeCells count="30">
    <mergeCell ref="A9:Z9"/>
    <mergeCell ref="Y7:Y8"/>
    <mergeCell ref="Z7:Z8"/>
    <mergeCell ref="J7:K7"/>
    <mergeCell ref="L7:L8"/>
    <mergeCell ref="P7:P8"/>
    <mergeCell ref="Q7:R7"/>
    <mergeCell ref="S7:T7"/>
    <mergeCell ref="U7:V7"/>
    <mergeCell ref="C7:C8"/>
    <mergeCell ref="D7:E7"/>
    <mergeCell ref="F7:G7"/>
    <mergeCell ref="H7:I7"/>
    <mergeCell ref="W7:X7"/>
    <mergeCell ref="A1:Z1"/>
    <mergeCell ref="J4:Z4"/>
    <mergeCell ref="A5:A8"/>
    <mergeCell ref="B5:L5"/>
    <mergeCell ref="M5:O5"/>
    <mergeCell ref="P5:Z5"/>
    <mergeCell ref="B6:C6"/>
    <mergeCell ref="D6:G6"/>
    <mergeCell ref="H6:L6"/>
    <mergeCell ref="M6:M8"/>
    <mergeCell ref="N6:N8"/>
    <mergeCell ref="O6:O8"/>
    <mergeCell ref="P6:T6"/>
    <mergeCell ref="U6:X6"/>
    <mergeCell ref="Y6:Z6"/>
    <mergeCell ref="B7:B8"/>
  </mergeCells>
  <printOptions horizontalCentered="1"/>
  <pageMargins left="0.39370078740157483" right="0.39370078740157483" top="0.98425196850393704" bottom="0.39370078740157483" header="0.51181102362204722" footer="0.11811023622047245"/>
  <pageSetup paperSize="9" scale="50" firstPageNumber="83" fitToHeight="2" orientation="landscape" horizontalDpi="300" verticalDpi="300" r:id="rId1"/>
  <headerFooter alignWithMargins="0">
    <oddFooter>&amp;R&amp;11&amp;F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:Z71"/>
  <sheetViews>
    <sheetView showGridLines="0" zoomScale="60" zoomScaleNormal="60" workbookViewId="0">
      <selection sqref="A1:Z1"/>
    </sheetView>
  </sheetViews>
  <sheetFormatPr defaultRowHeight="12.75"/>
  <cols>
    <col min="1" max="1" width="13" style="16" customWidth="1"/>
    <col min="2" max="2" width="11.5703125" style="18" customWidth="1"/>
    <col min="3" max="3" width="7.85546875" style="17" customWidth="1"/>
    <col min="4" max="4" width="11.5703125" style="18" customWidth="1"/>
    <col min="5" max="5" width="7.85546875" style="17" customWidth="1"/>
    <col min="6" max="6" width="11.5703125" style="18" customWidth="1"/>
    <col min="7" max="7" width="7.85546875" style="17" customWidth="1"/>
    <col min="8" max="8" width="11.5703125" style="17" customWidth="1"/>
    <col min="9" max="9" width="7.85546875" style="17" customWidth="1"/>
    <col min="10" max="10" width="11.5703125" style="18" customWidth="1"/>
    <col min="11" max="11" width="7.85546875" style="17" customWidth="1"/>
    <col min="12" max="12" width="9.5703125" style="18" customWidth="1"/>
    <col min="13" max="13" width="11.5703125" style="18" customWidth="1"/>
    <col min="14" max="14" width="11.5703125" style="17" customWidth="1"/>
    <col min="15" max="15" width="9.5703125" style="17" customWidth="1"/>
    <col min="16" max="16" width="9.5703125" style="18" customWidth="1"/>
    <col min="17" max="17" width="7.85546875" style="18" customWidth="1"/>
    <col min="18" max="18" width="11.5703125" style="17" customWidth="1"/>
    <col min="19" max="19" width="7.85546875" style="17" customWidth="1"/>
    <col min="20" max="20" width="11.5703125" style="17" customWidth="1"/>
    <col min="21" max="21" width="7.85546875" style="18" customWidth="1"/>
    <col min="22" max="22" width="11.5703125" style="17" customWidth="1"/>
    <col min="23" max="23" width="7.85546875" style="18" customWidth="1"/>
    <col min="24" max="24" width="11.5703125" style="17" customWidth="1"/>
    <col min="25" max="25" width="7.85546875" style="18" customWidth="1"/>
    <col min="26" max="26" width="11.5703125" style="17" customWidth="1"/>
    <col min="27" max="16384" width="9.140625" style="16"/>
  </cols>
  <sheetData>
    <row r="1" spans="1:26" s="41" customFormat="1" ht="26.25" customHeight="1">
      <c r="A1" s="45" t="s">
        <v>108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7"/>
    </row>
    <row r="2" spans="1:26" s="36" customFormat="1" ht="18" customHeight="1">
      <c r="A2" s="32" t="s">
        <v>106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4"/>
      <c r="O2" s="34"/>
      <c r="P2" s="33"/>
      <c r="Q2" s="33"/>
      <c r="R2" s="33"/>
      <c r="S2" s="33"/>
      <c r="T2" s="33"/>
      <c r="U2" s="33"/>
      <c r="V2" s="33"/>
      <c r="W2" s="33"/>
      <c r="X2" s="33"/>
      <c r="Y2" s="34"/>
      <c r="Z2" s="35"/>
    </row>
    <row r="3" spans="1:26" s="36" customFormat="1" ht="18" customHeight="1">
      <c r="A3" s="37" t="s">
        <v>107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4"/>
      <c r="O3" s="34"/>
      <c r="P3" s="38"/>
      <c r="Q3" s="38"/>
      <c r="R3" s="38"/>
      <c r="S3" s="38"/>
      <c r="T3" s="38"/>
      <c r="U3" s="38"/>
      <c r="V3" s="38"/>
      <c r="W3" s="38"/>
      <c r="X3" s="38"/>
      <c r="Y3" s="34"/>
      <c r="Z3" s="35"/>
    </row>
    <row r="4" spans="1:26" s="36" customFormat="1" ht="18" customHeight="1" thickBot="1">
      <c r="A4" s="37"/>
      <c r="B4" s="39"/>
      <c r="C4" s="40"/>
      <c r="D4" s="39"/>
      <c r="E4" s="40"/>
      <c r="F4" s="39"/>
      <c r="G4" s="40"/>
      <c r="H4" s="40"/>
      <c r="I4" s="40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8"/>
    </row>
    <row r="5" spans="1:26" s="42" customFormat="1" ht="18.75" customHeight="1">
      <c r="A5" s="52" t="s">
        <v>7</v>
      </c>
      <c r="B5" s="59" t="s">
        <v>3</v>
      </c>
      <c r="C5" s="59"/>
      <c r="D5" s="59"/>
      <c r="E5" s="59"/>
      <c r="F5" s="59"/>
      <c r="G5" s="59"/>
      <c r="H5" s="59"/>
      <c r="I5" s="59"/>
      <c r="J5" s="59"/>
      <c r="K5" s="59"/>
      <c r="L5" s="59"/>
      <c r="M5" s="59" t="s">
        <v>0</v>
      </c>
      <c r="N5" s="59"/>
      <c r="O5" s="59"/>
      <c r="P5" s="59" t="s">
        <v>4</v>
      </c>
      <c r="Q5" s="59"/>
      <c r="R5" s="59"/>
      <c r="S5" s="59"/>
      <c r="T5" s="59"/>
      <c r="U5" s="59"/>
      <c r="V5" s="59"/>
      <c r="W5" s="59"/>
      <c r="X5" s="59"/>
      <c r="Y5" s="59"/>
      <c r="Z5" s="62"/>
    </row>
    <row r="6" spans="1:26" s="42" customFormat="1" ht="18.75" customHeight="1">
      <c r="A6" s="53"/>
      <c r="B6" s="60" t="s">
        <v>1</v>
      </c>
      <c r="C6" s="60"/>
      <c r="D6" s="60" t="s">
        <v>15</v>
      </c>
      <c r="E6" s="60"/>
      <c r="F6" s="60"/>
      <c r="G6" s="60"/>
      <c r="H6" s="60" t="s">
        <v>5</v>
      </c>
      <c r="I6" s="60"/>
      <c r="J6" s="60"/>
      <c r="K6" s="60"/>
      <c r="L6" s="60"/>
      <c r="M6" s="55" t="s">
        <v>59</v>
      </c>
      <c r="N6" s="70" t="s">
        <v>56</v>
      </c>
      <c r="O6" s="48" t="s">
        <v>57</v>
      </c>
      <c r="P6" s="63" t="s">
        <v>5</v>
      </c>
      <c r="Q6" s="63"/>
      <c r="R6" s="63"/>
      <c r="S6" s="63"/>
      <c r="T6" s="63"/>
      <c r="U6" s="55" t="s">
        <v>15</v>
      </c>
      <c r="V6" s="55"/>
      <c r="W6" s="55"/>
      <c r="X6" s="55"/>
      <c r="Y6" s="60" t="s">
        <v>1</v>
      </c>
      <c r="Z6" s="61"/>
    </row>
    <row r="7" spans="1:26" s="42" customFormat="1" ht="18.75" customHeight="1">
      <c r="A7" s="53"/>
      <c r="B7" s="50" t="s">
        <v>2</v>
      </c>
      <c r="C7" s="63" t="s">
        <v>55</v>
      </c>
      <c r="D7" s="50" t="s">
        <v>9</v>
      </c>
      <c r="E7" s="69"/>
      <c r="F7" s="50" t="s">
        <v>8</v>
      </c>
      <c r="G7" s="50"/>
      <c r="H7" s="50" t="s">
        <v>53</v>
      </c>
      <c r="I7" s="50"/>
      <c r="J7" s="60" t="s">
        <v>54</v>
      </c>
      <c r="K7" s="60"/>
      <c r="L7" s="55" t="s">
        <v>58</v>
      </c>
      <c r="M7" s="55"/>
      <c r="N7" s="70"/>
      <c r="O7" s="48"/>
      <c r="P7" s="55" t="s">
        <v>58</v>
      </c>
      <c r="Q7" s="60" t="s">
        <v>54</v>
      </c>
      <c r="R7" s="60"/>
      <c r="S7" s="50" t="s">
        <v>53</v>
      </c>
      <c r="T7" s="50"/>
      <c r="U7" s="50" t="s">
        <v>8</v>
      </c>
      <c r="V7" s="50"/>
      <c r="W7" s="50" t="s">
        <v>9</v>
      </c>
      <c r="X7" s="69"/>
      <c r="Y7" s="50" t="s">
        <v>6</v>
      </c>
      <c r="Z7" s="61" t="s">
        <v>2</v>
      </c>
    </row>
    <row r="8" spans="1:26" s="42" customFormat="1" ht="18.75" customHeight="1" thickBot="1">
      <c r="A8" s="54"/>
      <c r="B8" s="51"/>
      <c r="C8" s="64"/>
      <c r="D8" s="43" t="s">
        <v>2</v>
      </c>
      <c r="E8" s="44" t="s">
        <v>55</v>
      </c>
      <c r="F8" s="43" t="s">
        <v>2</v>
      </c>
      <c r="G8" s="44" t="s">
        <v>55</v>
      </c>
      <c r="H8" s="43" t="s">
        <v>2</v>
      </c>
      <c r="I8" s="44" t="s">
        <v>55</v>
      </c>
      <c r="J8" s="43" t="s">
        <v>2</v>
      </c>
      <c r="K8" s="44" t="s">
        <v>55</v>
      </c>
      <c r="L8" s="56"/>
      <c r="M8" s="56"/>
      <c r="N8" s="71"/>
      <c r="O8" s="49"/>
      <c r="P8" s="56"/>
      <c r="Q8" s="44" t="s">
        <v>55</v>
      </c>
      <c r="R8" s="43" t="s">
        <v>2</v>
      </c>
      <c r="S8" s="44" t="s">
        <v>55</v>
      </c>
      <c r="T8" s="43" t="s">
        <v>2</v>
      </c>
      <c r="U8" s="44" t="s">
        <v>55</v>
      </c>
      <c r="V8" s="43" t="s">
        <v>2</v>
      </c>
      <c r="W8" s="44" t="s">
        <v>55</v>
      </c>
      <c r="X8" s="43" t="s">
        <v>2</v>
      </c>
      <c r="Y8" s="51"/>
      <c r="Z8" s="65"/>
    </row>
    <row r="9" spans="1:26" s="19" customFormat="1" ht="30" customHeight="1">
      <c r="A9" s="66" t="s">
        <v>90</v>
      </c>
      <c r="B9" s="67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67"/>
      <c r="Y9" s="67"/>
      <c r="Z9" s="68"/>
    </row>
    <row r="10" spans="1:26" ht="21.75" customHeight="1">
      <c r="A10" s="20">
        <v>0</v>
      </c>
      <c r="B10" s="2" t="s">
        <v>105</v>
      </c>
      <c r="C10" s="6" t="s">
        <v>105</v>
      </c>
      <c r="D10" s="2" t="s">
        <v>105</v>
      </c>
      <c r="E10" s="6" t="s">
        <v>105</v>
      </c>
      <c r="F10" s="2" t="s">
        <v>105</v>
      </c>
      <c r="G10" s="6" t="s">
        <v>105</v>
      </c>
      <c r="H10" s="2" t="s">
        <v>105</v>
      </c>
      <c r="I10" s="6" t="s">
        <v>105</v>
      </c>
      <c r="J10" s="2" t="s">
        <v>105</v>
      </c>
      <c r="K10" s="6" t="s">
        <v>105</v>
      </c>
      <c r="L10" s="21" t="s">
        <v>105</v>
      </c>
      <c r="M10" s="6" t="s">
        <v>105</v>
      </c>
      <c r="N10" s="2" t="s">
        <v>105</v>
      </c>
      <c r="O10" s="2" t="s">
        <v>105</v>
      </c>
      <c r="P10" s="21" t="s">
        <v>105</v>
      </c>
      <c r="Q10" s="6" t="s">
        <v>105</v>
      </c>
      <c r="R10" s="2" t="s">
        <v>105</v>
      </c>
      <c r="S10" s="6" t="s">
        <v>105</v>
      </c>
      <c r="T10" s="2" t="s">
        <v>105</v>
      </c>
      <c r="U10" s="6" t="s">
        <v>105</v>
      </c>
      <c r="V10" s="2" t="s">
        <v>105</v>
      </c>
      <c r="W10" s="6" t="s">
        <v>105</v>
      </c>
      <c r="X10" s="2" t="s">
        <v>105</v>
      </c>
      <c r="Y10" s="6" t="s">
        <v>105</v>
      </c>
      <c r="Z10" s="9" t="s">
        <v>105</v>
      </c>
    </row>
    <row r="11" spans="1:26" ht="21.75" customHeight="1">
      <c r="A11" s="20" t="s">
        <v>60</v>
      </c>
      <c r="B11" s="2">
        <v>912.13300000000004</v>
      </c>
      <c r="C11" s="6">
        <v>7.5</v>
      </c>
      <c r="D11" s="2">
        <v>911.83600000000001</v>
      </c>
      <c r="E11" s="6">
        <v>7.5</v>
      </c>
      <c r="F11" s="2">
        <v>911.79600000000005</v>
      </c>
      <c r="G11" s="6">
        <v>6</v>
      </c>
      <c r="H11" s="2">
        <v>911.79600000000005</v>
      </c>
      <c r="I11" s="6">
        <v>6</v>
      </c>
      <c r="J11" s="2">
        <f>N11+K11*L11</f>
        <v>910.63599999999997</v>
      </c>
      <c r="K11" s="6">
        <v>6</v>
      </c>
      <c r="L11" s="21">
        <v>-0.02</v>
      </c>
      <c r="M11" s="2">
        <v>911.74199999999996</v>
      </c>
      <c r="N11" s="2">
        <v>910.75599999999997</v>
      </c>
      <c r="O11" s="2">
        <f t="shared" ref="O11:O27" si="0">N11-M11</f>
        <v>-0.98599999999999</v>
      </c>
      <c r="P11" s="21">
        <v>-0.02</v>
      </c>
      <c r="Q11" s="6">
        <v>6</v>
      </c>
      <c r="R11" s="2">
        <f>N11+Q11*P11</f>
        <v>910.63599999999997</v>
      </c>
      <c r="S11" s="6">
        <v>6</v>
      </c>
      <c r="T11" s="2">
        <v>911.79600000000005</v>
      </c>
      <c r="U11" s="6">
        <v>6</v>
      </c>
      <c r="V11" s="2">
        <v>911.79600000000005</v>
      </c>
      <c r="W11" s="6">
        <v>7.5</v>
      </c>
      <c r="X11" s="2">
        <v>911.83600000000001</v>
      </c>
      <c r="Y11" s="6">
        <v>7.5</v>
      </c>
      <c r="Z11" s="9">
        <v>911.63400000000001</v>
      </c>
    </row>
    <row r="12" spans="1:26" ht="21.75" customHeight="1">
      <c r="A12" s="20">
        <v>1</v>
      </c>
      <c r="B12" s="2">
        <v>912.39599999999996</v>
      </c>
      <c r="C12" s="6">
        <v>7.5</v>
      </c>
      <c r="D12" s="3">
        <v>912.09500000000003</v>
      </c>
      <c r="E12" s="14">
        <v>7.5</v>
      </c>
      <c r="F12" s="3">
        <v>912.05499999999995</v>
      </c>
      <c r="G12" s="6">
        <v>6</v>
      </c>
      <c r="H12" s="3">
        <v>912.05499999999995</v>
      </c>
      <c r="I12" s="6">
        <v>6</v>
      </c>
      <c r="J12" s="2">
        <f t="shared" ref="J12:J27" si="1">N12+K12*L12</f>
        <v>910.89499999999998</v>
      </c>
      <c r="K12" s="6">
        <v>6</v>
      </c>
      <c r="L12" s="21">
        <v>-0.02</v>
      </c>
      <c r="M12" s="2">
        <v>911.94500000000005</v>
      </c>
      <c r="N12" s="2">
        <v>911.01499999999999</v>
      </c>
      <c r="O12" s="2">
        <f t="shared" si="0"/>
        <v>-0.93000000000006366</v>
      </c>
      <c r="P12" s="21">
        <v>-0.02</v>
      </c>
      <c r="Q12" s="6">
        <v>6</v>
      </c>
      <c r="R12" s="2">
        <f t="shared" ref="R12:R27" si="2">N12+Q12*P12</f>
        <v>910.89499999999998</v>
      </c>
      <c r="S12" s="6">
        <v>6</v>
      </c>
      <c r="T12" s="3">
        <v>912.05499999999995</v>
      </c>
      <c r="U12" s="6">
        <v>6</v>
      </c>
      <c r="V12" s="3">
        <v>912.05499999999995</v>
      </c>
      <c r="W12" s="14">
        <v>7.5</v>
      </c>
      <c r="X12" s="3">
        <v>912.09500000000003</v>
      </c>
      <c r="Y12" s="6">
        <v>7.5</v>
      </c>
      <c r="Z12" s="9">
        <v>911.98900000000003</v>
      </c>
    </row>
    <row r="13" spans="1:26" ht="21.75" customHeight="1">
      <c r="A13" s="20" t="s">
        <v>61</v>
      </c>
      <c r="B13" s="2">
        <v>912.69</v>
      </c>
      <c r="C13" s="6">
        <v>7.5</v>
      </c>
      <c r="D13" s="2">
        <v>912.35299999999995</v>
      </c>
      <c r="E13" s="6">
        <v>7.5</v>
      </c>
      <c r="F13" s="2">
        <v>912.31299999999999</v>
      </c>
      <c r="G13" s="6">
        <v>6</v>
      </c>
      <c r="H13" s="2">
        <v>912.31299999999999</v>
      </c>
      <c r="I13" s="6">
        <v>6</v>
      </c>
      <c r="J13" s="2">
        <f t="shared" si="1"/>
        <v>911.15300000000002</v>
      </c>
      <c r="K13" s="6">
        <v>6</v>
      </c>
      <c r="L13" s="21">
        <v>-0.02</v>
      </c>
      <c r="M13" s="2">
        <v>912.18499999999995</v>
      </c>
      <c r="N13" s="2">
        <v>911.27300000000002</v>
      </c>
      <c r="O13" s="2">
        <f t="shared" si="0"/>
        <v>-0.91199999999992087</v>
      </c>
      <c r="P13" s="21">
        <v>-0.02</v>
      </c>
      <c r="Q13" s="6">
        <v>6</v>
      </c>
      <c r="R13" s="2">
        <f t="shared" si="2"/>
        <v>911.15300000000002</v>
      </c>
      <c r="S13" s="6">
        <v>6</v>
      </c>
      <c r="T13" s="2">
        <v>912.31299999999999</v>
      </c>
      <c r="U13" s="6">
        <v>6</v>
      </c>
      <c r="V13" s="2">
        <v>912.31299999999999</v>
      </c>
      <c r="W13" s="6">
        <v>7.5</v>
      </c>
      <c r="X13" s="2">
        <v>912.35299999999995</v>
      </c>
      <c r="Y13" s="6">
        <v>7.5</v>
      </c>
      <c r="Z13" s="9">
        <v>912.25199999999995</v>
      </c>
    </row>
    <row r="14" spans="1:26" ht="21.75" customHeight="1">
      <c r="A14" s="20">
        <v>2</v>
      </c>
      <c r="B14" s="2">
        <v>912.86800000000005</v>
      </c>
      <c r="C14" s="6">
        <v>7.5</v>
      </c>
      <c r="D14" s="2">
        <v>912.61199999999997</v>
      </c>
      <c r="E14" s="6">
        <v>7.5</v>
      </c>
      <c r="F14" s="2">
        <v>912.572</v>
      </c>
      <c r="G14" s="6">
        <v>6</v>
      </c>
      <c r="H14" s="2">
        <v>912.572</v>
      </c>
      <c r="I14" s="6">
        <v>6</v>
      </c>
      <c r="J14" s="2">
        <f t="shared" si="1"/>
        <v>911.41200000000003</v>
      </c>
      <c r="K14" s="6">
        <v>6</v>
      </c>
      <c r="L14" s="21">
        <v>-0.02</v>
      </c>
      <c r="M14" s="2">
        <v>912.42600000000004</v>
      </c>
      <c r="N14" s="2">
        <v>911.53200000000004</v>
      </c>
      <c r="O14" s="2">
        <f t="shared" si="0"/>
        <v>-0.89400000000000546</v>
      </c>
      <c r="P14" s="21">
        <v>-0.02</v>
      </c>
      <c r="Q14" s="6">
        <v>6</v>
      </c>
      <c r="R14" s="2">
        <f t="shared" si="2"/>
        <v>911.41200000000003</v>
      </c>
      <c r="S14" s="6">
        <v>6</v>
      </c>
      <c r="T14" s="2">
        <v>912.572</v>
      </c>
      <c r="U14" s="6">
        <v>6</v>
      </c>
      <c r="V14" s="2">
        <v>912.572</v>
      </c>
      <c r="W14" s="6">
        <v>7.5</v>
      </c>
      <c r="X14" s="2">
        <v>912.61199999999997</v>
      </c>
      <c r="Y14" s="6">
        <v>7.5</v>
      </c>
      <c r="Z14" s="9">
        <v>912.58299999999997</v>
      </c>
    </row>
    <row r="15" spans="1:26" ht="21.75" customHeight="1">
      <c r="A15" s="20" t="s">
        <v>62</v>
      </c>
      <c r="B15" s="2">
        <v>912.98599999999999</v>
      </c>
      <c r="C15" s="6">
        <v>7.5</v>
      </c>
      <c r="D15" s="2">
        <v>912.87</v>
      </c>
      <c r="E15" s="6">
        <v>7.5</v>
      </c>
      <c r="F15" s="2">
        <v>912.83</v>
      </c>
      <c r="G15" s="6">
        <v>6</v>
      </c>
      <c r="H15" s="2">
        <v>912.83</v>
      </c>
      <c r="I15" s="6">
        <v>6</v>
      </c>
      <c r="J15" s="2">
        <f t="shared" si="1"/>
        <v>911.67</v>
      </c>
      <c r="K15" s="6">
        <v>6</v>
      </c>
      <c r="L15" s="21">
        <v>-0.02</v>
      </c>
      <c r="M15" s="2">
        <v>912.68399999999997</v>
      </c>
      <c r="N15" s="2">
        <v>911.79</v>
      </c>
      <c r="O15" s="2">
        <f t="shared" si="0"/>
        <v>-0.89400000000000546</v>
      </c>
      <c r="P15" s="21">
        <v>-0.02</v>
      </c>
      <c r="Q15" s="6">
        <v>6</v>
      </c>
      <c r="R15" s="2">
        <f t="shared" si="2"/>
        <v>911.67</v>
      </c>
      <c r="S15" s="6">
        <v>6</v>
      </c>
      <c r="T15" s="2">
        <v>912.83</v>
      </c>
      <c r="U15" s="6">
        <v>6</v>
      </c>
      <c r="V15" s="2">
        <v>912.83</v>
      </c>
      <c r="W15" s="6">
        <v>7.5</v>
      </c>
      <c r="X15" s="2">
        <v>912.87</v>
      </c>
      <c r="Y15" s="6">
        <v>7.5</v>
      </c>
      <c r="Z15" s="9">
        <v>912.76099999999997</v>
      </c>
    </row>
    <row r="16" spans="1:26" ht="21.75" customHeight="1">
      <c r="A16" s="20">
        <v>3</v>
      </c>
      <c r="B16" s="2">
        <v>913.22799999999995</v>
      </c>
      <c r="C16" s="6">
        <v>7.5</v>
      </c>
      <c r="D16" s="2">
        <v>913.12900000000002</v>
      </c>
      <c r="E16" s="6">
        <v>7.5</v>
      </c>
      <c r="F16" s="2">
        <v>913.08900000000006</v>
      </c>
      <c r="G16" s="6">
        <v>6</v>
      </c>
      <c r="H16" s="2">
        <v>913.08900000000006</v>
      </c>
      <c r="I16" s="6">
        <v>6</v>
      </c>
      <c r="J16" s="2">
        <f t="shared" si="1"/>
        <v>911.92899999999997</v>
      </c>
      <c r="K16" s="6">
        <v>6</v>
      </c>
      <c r="L16" s="21">
        <v>-0.02</v>
      </c>
      <c r="M16" s="2">
        <v>912.94</v>
      </c>
      <c r="N16" s="2">
        <v>912.04899999999998</v>
      </c>
      <c r="O16" s="2">
        <f t="shared" si="0"/>
        <v>-0.8910000000000764</v>
      </c>
      <c r="P16" s="21">
        <v>-0.02</v>
      </c>
      <c r="Q16" s="6">
        <v>6</v>
      </c>
      <c r="R16" s="2">
        <f t="shared" si="2"/>
        <v>911.92899999999997</v>
      </c>
      <c r="S16" s="6">
        <v>6</v>
      </c>
      <c r="T16" s="2">
        <v>913.08900000000006</v>
      </c>
      <c r="U16" s="6">
        <v>6</v>
      </c>
      <c r="V16" s="2">
        <v>913.08900000000006</v>
      </c>
      <c r="W16" s="6">
        <v>7.5</v>
      </c>
      <c r="X16" s="2">
        <v>913.12900000000002</v>
      </c>
      <c r="Y16" s="6">
        <v>7.5</v>
      </c>
      <c r="Z16" s="9">
        <v>912.95799999999997</v>
      </c>
    </row>
    <row r="17" spans="1:26" ht="21.75" customHeight="1">
      <c r="A17" s="20" t="s">
        <v>63</v>
      </c>
      <c r="B17" s="2">
        <v>913.46799999999996</v>
      </c>
      <c r="C17" s="6">
        <v>7.5</v>
      </c>
      <c r="D17" s="2">
        <v>913.38699999999994</v>
      </c>
      <c r="E17" s="6">
        <v>7.5</v>
      </c>
      <c r="F17" s="2">
        <v>913.34699999999998</v>
      </c>
      <c r="G17" s="6">
        <v>6</v>
      </c>
      <c r="H17" s="2">
        <v>913.34699999999998</v>
      </c>
      <c r="I17" s="6">
        <v>6</v>
      </c>
      <c r="J17" s="2">
        <f t="shared" si="1"/>
        <v>912.18700000000001</v>
      </c>
      <c r="K17" s="6">
        <v>6</v>
      </c>
      <c r="L17" s="21">
        <v>-0.02</v>
      </c>
      <c r="M17" s="2">
        <v>913.16899999999998</v>
      </c>
      <c r="N17" s="2">
        <v>912.30700000000002</v>
      </c>
      <c r="O17" s="2">
        <f t="shared" si="0"/>
        <v>-0.86199999999996635</v>
      </c>
      <c r="P17" s="21">
        <v>-0.02</v>
      </c>
      <c r="Q17" s="6">
        <v>6</v>
      </c>
      <c r="R17" s="2">
        <f t="shared" si="2"/>
        <v>912.18700000000001</v>
      </c>
      <c r="S17" s="6">
        <v>6</v>
      </c>
      <c r="T17" s="2">
        <v>913.34699999999998</v>
      </c>
      <c r="U17" s="6">
        <v>6</v>
      </c>
      <c r="V17" s="2">
        <v>913.34699999999998</v>
      </c>
      <c r="W17" s="6">
        <v>7.5</v>
      </c>
      <c r="X17" s="2">
        <v>913.38699999999994</v>
      </c>
      <c r="Y17" s="6">
        <v>7.5</v>
      </c>
      <c r="Z17" s="9">
        <v>913.13900000000001</v>
      </c>
    </row>
    <row r="18" spans="1:26" ht="21.75" customHeight="1">
      <c r="A18" s="20">
        <v>4</v>
      </c>
      <c r="B18" s="2">
        <v>913.64599999999996</v>
      </c>
      <c r="C18" s="6">
        <v>7.5</v>
      </c>
      <c r="D18" s="2">
        <v>913.64599999999996</v>
      </c>
      <c r="E18" s="6">
        <v>7.5</v>
      </c>
      <c r="F18" s="2">
        <v>913.60599999999999</v>
      </c>
      <c r="G18" s="6">
        <v>6</v>
      </c>
      <c r="H18" s="2">
        <v>913.60599999999999</v>
      </c>
      <c r="I18" s="6">
        <v>6</v>
      </c>
      <c r="J18" s="2">
        <f t="shared" si="1"/>
        <v>912.44600000000003</v>
      </c>
      <c r="K18" s="6">
        <v>6</v>
      </c>
      <c r="L18" s="21">
        <v>-0.02</v>
      </c>
      <c r="M18" s="2">
        <v>913.39800000000002</v>
      </c>
      <c r="N18" s="2">
        <v>912.56600000000003</v>
      </c>
      <c r="O18" s="2">
        <f t="shared" si="0"/>
        <v>-0.83199999999999363</v>
      </c>
      <c r="P18" s="21">
        <v>-0.02</v>
      </c>
      <c r="Q18" s="6">
        <v>6</v>
      </c>
      <c r="R18" s="2">
        <f t="shared" si="2"/>
        <v>912.44600000000003</v>
      </c>
      <c r="S18" s="6">
        <v>6</v>
      </c>
      <c r="T18" s="2">
        <v>913.60599999999999</v>
      </c>
      <c r="U18" s="6">
        <v>6</v>
      </c>
      <c r="V18" s="2">
        <v>913.60599999999999</v>
      </c>
      <c r="W18" s="6">
        <v>7.5</v>
      </c>
      <c r="X18" s="2">
        <v>913.64599999999996</v>
      </c>
      <c r="Y18" s="6">
        <v>7.5</v>
      </c>
      <c r="Z18" s="9">
        <v>913.53399999999999</v>
      </c>
    </row>
    <row r="19" spans="1:26" ht="21.75" customHeight="1">
      <c r="A19" s="20" t="s">
        <v>64</v>
      </c>
      <c r="B19" s="2">
        <v>913.80700000000002</v>
      </c>
      <c r="C19" s="6">
        <v>7.5</v>
      </c>
      <c r="D19" s="2">
        <v>913.904</v>
      </c>
      <c r="E19" s="6">
        <v>7.5</v>
      </c>
      <c r="F19" s="2">
        <v>913.86400000000003</v>
      </c>
      <c r="G19" s="6">
        <v>6</v>
      </c>
      <c r="H19" s="2">
        <v>913.86400000000003</v>
      </c>
      <c r="I19" s="6">
        <v>6</v>
      </c>
      <c r="J19" s="2">
        <f t="shared" si="1"/>
        <v>912.70399999999995</v>
      </c>
      <c r="K19" s="6">
        <v>6</v>
      </c>
      <c r="L19" s="21">
        <v>-0.02</v>
      </c>
      <c r="M19" s="2">
        <v>913.67399999999998</v>
      </c>
      <c r="N19" s="2">
        <v>912.82399999999996</v>
      </c>
      <c r="O19" s="2">
        <f t="shared" si="0"/>
        <v>-0.85000000000002274</v>
      </c>
      <c r="P19" s="21">
        <v>-0.02</v>
      </c>
      <c r="Q19" s="6">
        <v>6</v>
      </c>
      <c r="R19" s="2">
        <f t="shared" si="2"/>
        <v>912.70399999999995</v>
      </c>
      <c r="S19" s="6">
        <v>6</v>
      </c>
      <c r="T19" s="2">
        <v>913.86400000000003</v>
      </c>
      <c r="U19" s="6">
        <v>6</v>
      </c>
      <c r="V19" s="2">
        <v>913.86400000000003</v>
      </c>
      <c r="W19" s="6">
        <v>7.5</v>
      </c>
      <c r="X19" s="2">
        <v>913.904</v>
      </c>
      <c r="Y19" s="6">
        <v>7.5</v>
      </c>
      <c r="Z19" s="9">
        <v>913.72400000000005</v>
      </c>
    </row>
    <row r="20" spans="1:26" ht="21.75" customHeight="1">
      <c r="A20" s="20">
        <v>5</v>
      </c>
      <c r="B20" s="2">
        <v>913.99400000000003</v>
      </c>
      <c r="C20" s="6">
        <v>7.5</v>
      </c>
      <c r="D20" s="2">
        <v>914.16300000000001</v>
      </c>
      <c r="E20" s="6">
        <v>7.5</v>
      </c>
      <c r="F20" s="2">
        <v>914.12300000000005</v>
      </c>
      <c r="G20" s="6">
        <v>6</v>
      </c>
      <c r="H20" s="2">
        <v>914.12300000000005</v>
      </c>
      <c r="I20" s="6">
        <v>6</v>
      </c>
      <c r="J20" s="2">
        <f t="shared" si="1"/>
        <v>912.96299999999997</v>
      </c>
      <c r="K20" s="6">
        <v>6</v>
      </c>
      <c r="L20" s="21">
        <v>-0.02</v>
      </c>
      <c r="M20" s="2">
        <v>913.94799999999998</v>
      </c>
      <c r="N20" s="2">
        <v>913.08299999999997</v>
      </c>
      <c r="O20" s="2">
        <f t="shared" si="0"/>
        <v>-0.86500000000000909</v>
      </c>
      <c r="P20" s="21">
        <v>-0.02</v>
      </c>
      <c r="Q20" s="6">
        <v>6</v>
      </c>
      <c r="R20" s="2">
        <f t="shared" si="2"/>
        <v>912.96299999999997</v>
      </c>
      <c r="S20" s="6">
        <v>6</v>
      </c>
      <c r="T20" s="2">
        <v>914.12300000000005</v>
      </c>
      <c r="U20" s="6">
        <v>6</v>
      </c>
      <c r="V20" s="2">
        <v>914.12300000000005</v>
      </c>
      <c r="W20" s="6">
        <v>7.5</v>
      </c>
      <c r="X20" s="2">
        <v>914.16300000000001</v>
      </c>
      <c r="Y20" s="6">
        <v>7.5</v>
      </c>
      <c r="Z20" s="9">
        <v>913.94200000000001</v>
      </c>
    </row>
    <row r="21" spans="1:26" ht="21.75" customHeight="1">
      <c r="A21" s="20" t="s">
        <v>66</v>
      </c>
      <c r="B21" s="2">
        <v>914.39800000000002</v>
      </c>
      <c r="C21" s="6">
        <v>7.5</v>
      </c>
      <c r="D21" s="2">
        <v>914.42100000000005</v>
      </c>
      <c r="E21" s="6">
        <v>7.5</v>
      </c>
      <c r="F21" s="2">
        <v>914.38099999999997</v>
      </c>
      <c r="G21" s="6">
        <v>6</v>
      </c>
      <c r="H21" s="2">
        <v>914.38099999999997</v>
      </c>
      <c r="I21" s="6">
        <v>6</v>
      </c>
      <c r="J21" s="2">
        <f t="shared" si="1"/>
        <v>913.221</v>
      </c>
      <c r="K21" s="6">
        <v>6</v>
      </c>
      <c r="L21" s="21">
        <v>-0.02</v>
      </c>
      <c r="M21" s="2">
        <v>914.19100000000003</v>
      </c>
      <c r="N21" s="2">
        <v>913.34100000000001</v>
      </c>
      <c r="O21" s="2">
        <f t="shared" si="0"/>
        <v>-0.85000000000002274</v>
      </c>
      <c r="P21" s="21">
        <v>-0.02</v>
      </c>
      <c r="Q21" s="6">
        <v>6</v>
      </c>
      <c r="R21" s="2">
        <f t="shared" si="2"/>
        <v>913.221</v>
      </c>
      <c r="S21" s="6">
        <v>6</v>
      </c>
      <c r="T21" s="2">
        <v>914.38099999999997</v>
      </c>
      <c r="U21" s="6">
        <v>6</v>
      </c>
      <c r="V21" s="2">
        <v>914.38099999999997</v>
      </c>
      <c r="W21" s="6">
        <v>7.5</v>
      </c>
      <c r="X21" s="2">
        <v>914.42100000000005</v>
      </c>
      <c r="Y21" s="6">
        <v>7.5</v>
      </c>
      <c r="Z21" s="9">
        <v>914.17600000000004</v>
      </c>
    </row>
    <row r="22" spans="1:26" ht="21.75" customHeight="1">
      <c r="A22" s="20">
        <v>6</v>
      </c>
      <c r="B22" s="2">
        <v>914.76199999999994</v>
      </c>
      <c r="C22" s="6">
        <v>7.5</v>
      </c>
      <c r="D22" s="2">
        <v>914.68</v>
      </c>
      <c r="E22" s="6">
        <v>7.5</v>
      </c>
      <c r="F22" s="2">
        <v>914.64</v>
      </c>
      <c r="G22" s="6">
        <v>6</v>
      </c>
      <c r="H22" s="2">
        <v>914.64</v>
      </c>
      <c r="I22" s="6">
        <v>6</v>
      </c>
      <c r="J22" s="2">
        <f t="shared" si="1"/>
        <v>913.48</v>
      </c>
      <c r="K22" s="6">
        <v>6</v>
      </c>
      <c r="L22" s="21">
        <v>-0.02</v>
      </c>
      <c r="M22" s="2">
        <v>914.44200000000001</v>
      </c>
      <c r="N22" s="2">
        <v>913.6</v>
      </c>
      <c r="O22" s="2">
        <f t="shared" si="0"/>
        <v>-0.84199999999998454</v>
      </c>
      <c r="P22" s="21">
        <v>-0.02</v>
      </c>
      <c r="Q22" s="6">
        <v>6</v>
      </c>
      <c r="R22" s="2">
        <f t="shared" si="2"/>
        <v>913.48</v>
      </c>
      <c r="S22" s="6">
        <v>6</v>
      </c>
      <c r="T22" s="2">
        <v>914.64</v>
      </c>
      <c r="U22" s="6">
        <v>6</v>
      </c>
      <c r="V22" s="2">
        <v>914.64</v>
      </c>
      <c r="W22" s="6">
        <v>7.5</v>
      </c>
      <c r="X22" s="2">
        <v>914.68</v>
      </c>
      <c r="Y22" s="6">
        <v>7.5</v>
      </c>
      <c r="Z22" s="9">
        <v>914.34299999999996</v>
      </c>
    </row>
    <row r="23" spans="1:26" ht="21.75" customHeight="1">
      <c r="A23" s="20" t="s">
        <v>68</v>
      </c>
      <c r="B23" s="2">
        <v>915.09</v>
      </c>
      <c r="C23" s="6">
        <v>7.5</v>
      </c>
      <c r="D23" s="2">
        <v>914.93799999999999</v>
      </c>
      <c r="E23" s="6">
        <v>7.5</v>
      </c>
      <c r="F23" s="2">
        <v>914.89800000000002</v>
      </c>
      <c r="G23" s="6">
        <v>6</v>
      </c>
      <c r="H23" s="2">
        <v>914.89800000000002</v>
      </c>
      <c r="I23" s="6">
        <v>6</v>
      </c>
      <c r="J23" s="2">
        <f t="shared" si="1"/>
        <v>913.73799999999994</v>
      </c>
      <c r="K23" s="6">
        <v>6</v>
      </c>
      <c r="L23" s="21">
        <v>-0.02</v>
      </c>
      <c r="M23" s="2">
        <v>914.70699999999999</v>
      </c>
      <c r="N23" s="2">
        <v>913.85799999999995</v>
      </c>
      <c r="O23" s="2">
        <f t="shared" si="0"/>
        <v>-0.84900000000004638</v>
      </c>
      <c r="P23" s="21">
        <v>-0.02</v>
      </c>
      <c r="Q23" s="6">
        <v>6</v>
      </c>
      <c r="R23" s="2">
        <f t="shared" si="2"/>
        <v>913.73799999999994</v>
      </c>
      <c r="S23" s="6">
        <v>6</v>
      </c>
      <c r="T23" s="2">
        <v>914.89800000000002</v>
      </c>
      <c r="U23" s="6">
        <v>6</v>
      </c>
      <c r="V23" s="2">
        <v>914.89800000000002</v>
      </c>
      <c r="W23" s="6">
        <v>7.5</v>
      </c>
      <c r="X23" s="2">
        <v>914.93799999999999</v>
      </c>
      <c r="Y23" s="6">
        <v>7.5</v>
      </c>
      <c r="Z23" s="9">
        <v>914.63300000000004</v>
      </c>
    </row>
    <row r="24" spans="1:26" ht="21.75" customHeight="1">
      <c r="A24" s="20">
        <v>7</v>
      </c>
      <c r="B24" s="2">
        <v>915.37300000000005</v>
      </c>
      <c r="C24" s="6">
        <v>7.5</v>
      </c>
      <c r="D24" s="2">
        <v>915.197</v>
      </c>
      <c r="E24" s="6">
        <v>7.5</v>
      </c>
      <c r="F24" s="2">
        <v>915.15700000000004</v>
      </c>
      <c r="G24" s="6">
        <v>6</v>
      </c>
      <c r="H24" s="2">
        <v>915.15700000000004</v>
      </c>
      <c r="I24" s="6">
        <v>6</v>
      </c>
      <c r="J24" s="2">
        <f t="shared" si="1"/>
        <v>913.99699999999996</v>
      </c>
      <c r="K24" s="6">
        <v>6</v>
      </c>
      <c r="L24" s="21">
        <v>-0.02</v>
      </c>
      <c r="M24" s="2">
        <v>914.95399999999995</v>
      </c>
      <c r="N24" s="2">
        <v>914.11699999999996</v>
      </c>
      <c r="O24" s="2">
        <f t="shared" si="0"/>
        <v>-0.83699999999998909</v>
      </c>
      <c r="P24" s="21">
        <v>-0.02</v>
      </c>
      <c r="Q24" s="6">
        <v>6</v>
      </c>
      <c r="R24" s="2">
        <f t="shared" si="2"/>
        <v>913.99699999999996</v>
      </c>
      <c r="S24" s="6">
        <v>6</v>
      </c>
      <c r="T24" s="2">
        <v>915.15700000000004</v>
      </c>
      <c r="U24" s="6">
        <v>6</v>
      </c>
      <c r="V24" s="2">
        <v>915.15700000000004</v>
      </c>
      <c r="W24" s="6">
        <v>7.5</v>
      </c>
      <c r="X24" s="2">
        <v>915.197</v>
      </c>
      <c r="Y24" s="6">
        <v>7.5</v>
      </c>
      <c r="Z24" s="9">
        <v>914.76499999999999</v>
      </c>
    </row>
    <row r="25" spans="1:26" ht="21.75" customHeight="1">
      <c r="A25" s="20" t="s">
        <v>69</v>
      </c>
      <c r="B25" s="2">
        <v>915.61300000000006</v>
      </c>
      <c r="C25" s="6">
        <v>7.5</v>
      </c>
      <c r="D25" s="2">
        <v>915.45500000000004</v>
      </c>
      <c r="E25" s="6">
        <v>7.5</v>
      </c>
      <c r="F25" s="2">
        <v>915.41499999999996</v>
      </c>
      <c r="G25" s="6">
        <v>6</v>
      </c>
      <c r="H25" s="2">
        <v>915.41499999999996</v>
      </c>
      <c r="I25" s="6">
        <v>6</v>
      </c>
      <c r="J25" s="2">
        <f t="shared" si="1"/>
        <v>914.255</v>
      </c>
      <c r="K25" s="6">
        <v>6</v>
      </c>
      <c r="L25" s="21">
        <v>-0.02</v>
      </c>
      <c r="M25" s="2">
        <v>915.14800000000002</v>
      </c>
      <c r="N25" s="2">
        <v>914.375</v>
      </c>
      <c r="O25" s="2">
        <f t="shared" si="0"/>
        <v>-0.77300000000002456</v>
      </c>
      <c r="P25" s="21">
        <v>-0.02</v>
      </c>
      <c r="Q25" s="6">
        <v>6</v>
      </c>
      <c r="R25" s="2">
        <f t="shared" si="2"/>
        <v>914.255</v>
      </c>
      <c r="S25" s="6">
        <v>6</v>
      </c>
      <c r="T25" s="2">
        <v>915.41499999999996</v>
      </c>
      <c r="U25" s="6">
        <v>6</v>
      </c>
      <c r="V25" s="2">
        <v>915.41499999999996</v>
      </c>
      <c r="W25" s="6">
        <v>7.5</v>
      </c>
      <c r="X25" s="2">
        <v>915.45500000000004</v>
      </c>
      <c r="Y25" s="6">
        <v>7.5</v>
      </c>
      <c r="Z25" s="9">
        <v>915.13300000000004</v>
      </c>
    </row>
    <row r="26" spans="1:26" ht="21.75" customHeight="1">
      <c r="A26" s="20">
        <v>8</v>
      </c>
      <c r="B26" s="2">
        <v>915.84100000000001</v>
      </c>
      <c r="C26" s="6">
        <v>7.5</v>
      </c>
      <c r="D26" s="2">
        <v>915.71400000000006</v>
      </c>
      <c r="E26" s="6">
        <v>7.5</v>
      </c>
      <c r="F26" s="2">
        <v>915.67399999999998</v>
      </c>
      <c r="G26" s="6">
        <v>6</v>
      </c>
      <c r="H26" s="2">
        <v>915.67399999999998</v>
      </c>
      <c r="I26" s="6">
        <v>6</v>
      </c>
      <c r="J26" s="2">
        <f t="shared" si="1"/>
        <v>914.51400000000001</v>
      </c>
      <c r="K26" s="6">
        <v>6</v>
      </c>
      <c r="L26" s="21">
        <v>-0.02</v>
      </c>
      <c r="M26" s="2">
        <v>915.38</v>
      </c>
      <c r="N26" s="2">
        <v>914.63400000000001</v>
      </c>
      <c r="O26" s="2">
        <f t="shared" si="0"/>
        <v>-0.7459999999999809</v>
      </c>
      <c r="P26" s="21">
        <v>-0.02</v>
      </c>
      <c r="Q26" s="6">
        <v>6</v>
      </c>
      <c r="R26" s="2">
        <f t="shared" si="2"/>
        <v>914.51400000000001</v>
      </c>
      <c r="S26" s="6">
        <v>6</v>
      </c>
      <c r="T26" s="2">
        <v>915.67399999999998</v>
      </c>
      <c r="U26" s="6">
        <v>6</v>
      </c>
      <c r="V26" s="2">
        <v>915.67399999999998</v>
      </c>
      <c r="W26" s="6">
        <v>7.5</v>
      </c>
      <c r="X26" s="2">
        <v>915.71400000000006</v>
      </c>
      <c r="Y26" s="6">
        <v>7.5</v>
      </c>
      <c r="Z26" s="9">
        <v>915.1</v>
      </c>
    </row>
    <row r="27" spans="1:26" ht="21.75" customHeight="1">
      <c r="A27" s="20" t="s">
        <v>89</v>
      </c>
      <c r="B27" s="2">
        <v>915.71799999999996</v>
      </c>
      <c r="C27" s="6">
        <v>7.5</v>
      </c>
      <c r="D27" s="2">
        <v>915.81399999999996</v>
      </c>
      <c r="E27" s="6">
        <v>7.5</v>
      </c>
      <c r="F27" s="2">
        <v>915.774</v>
      </c>
      <c r="G27" s="6">
        <v>6</v>
      </c>
      <c r="H27" s="2">
        <v>915.774</v>
      </c>
      <c r="I27" s="6">
        <v>6</v>
      </c>
      <c r="J27" s="2">
        <f t="shared" si="1"/>
        <v>914.61400000000003</v>
      </c>
      <c r="K27" s="6">
        <v>6</v>
      </c>
      <c r="L27" s="21">
        <v>-0.02</v>
      </c>
      <c r="M27" s="2">
        <v>915.48599999999999</v>
      </c>
      <c r="N27" s="2">
        <v>914.73400000000004</v>
      </c>
      <c r="O27" s="2">
        <f t="shared" si="0"/>
        <v>-0.75199999999995271</v>
      </c>
      <c r="P27" s="21">
        <v>-0.02</v>
      </c>
      <c r="Q27" s="6">
        <v>6</v>
      </c>
      <c r="R27" s="2">
        <f t="shared" si="2"/>
        <v>914.61400000000003</v>
      </c>
      <c r="S27" s="6">
        <v>6</v>
      </c>
      <c r="T27" s="2">
        <v>915.774</v>
      </c>
      <c r="U27" s="6">
        <v>6</v>
      </c>
      <c r="V27" s="2">
        <v>915.774</v>
      </c>
      <c r="W27" s="6">
        <v>7.5</v>
      </c>
      <c r="X27" s="2">
        <v>915.81399999999996</v>
      </c>
      <c r="Y27" s="6">
        <v>7.5</v>
      </c>
      <c r="Z27" s="9">
        <v>915.25300000000004</v>
      </c>
    </row>
    <row r="28" spans="1:26" ht="21.75" customHeight="1">
      <c r="A28" s="20"/>
      <c r="B28" s="2"/>
      <c r="C28" s="6"/>
      <c r="D28" s="2"/>
      <c r="E28" s="6"/>
      <c r="F28" s="2"/>
      <c r="G28" s="6"/>
      <c r="H28" s="2"/>
      <c r="I28" s="6"/>
      <c r="J28" s="2"/>
      <c r="K28" s="6"/>
      <c r="L28" s="21"/>
      <c r="M28" s="6"/>
      <c r="N28" s="2"/>
      <c r="O28" s="2"/>
      <c r="P28" s="21"/>
      <c r="Q28" s="6"/>
      <c r="R28" s="2"/>
      <c r="S28" s="6"/>
      <c r="T28" s="2"/>
      <c r="U28" s="6"/>
      <c r="V28" s="2"/>
      <c r="W28" s="6"/>
      <c r="X28" s="2"/>
      <c r="Y28" s="6"/>
      <c r="Z28" s="9"/>
    </row>
    <row r="29" spans="1:26" ht="21.75" customHeight="1">
      <c r="A29" s="20"/>
      <c r="B29" s="2"/>
      <c r="C29" s="6"/>
      <c r="D29" s="2"/>
      <c r="E29" s="6"/>
      <c r="F29" s="2"/>
      <c r="G29" s="6"/>
      <c r="H29" s="2"/>
      <c r="I29" s="6"/>
      <c r="J29" s="2"/>
      <c r="K29" s="6"/>
      <c r="L29" s="21"/>
      <c r="M29" s="6"/>
      <c r="N29" s="2"/>
      <c r="O29" s="2"/>
      <c r="P29" s="21"/>
      <c r="Q29" s="6"/>
      <c r="R29" s="2"/>
      <c r="S29" s="6"/>
      <c r="T29" s="2"/>
      <c r="U29" s="6"/>
      <c r="V29" s="2"/>
      <c r="W29" s="6"/>
      <c r="X29" s="2"/>
      <c r="Y29" s="6"/>
      <c r="Z29" s="9"/>
    </row>
    <row r="30" spans="1:26" ht="21.75" customHeight="1">
      <c r="A30" s="20"/>
      <c r="B30" s="2"/>
      <c r="C30" s="6"/>
      <c r="D30" s="12"/>
      <c r="E30" s="6"/>
      <c r="F30" s="2"/>
      <c r="G30" s="6"/>
      <c r="H30" s="12"/>
      <c r="I30" s="6"/>
      <c r="J30" s="2"/>
      <c r="K30" s="6"/>
      <c r="L30" s="21"/>
      <c r="M30" s="6"/>
      <c r="N30" s="2"/>
      <c r="O30" s="2"/>
      <c r="P30" s="21"/>
      <c r="Q30" s="6"/>
      <c r="R30" s="2"/>
      <c r="S30" s="6"/>
      <c r="T30" s="12"/>
      <c r="U30" s="6"/>
      <c r="V30" s="12"/>
      <c r="W30" s="6"/>
      <c r="X30" s="12"/>
      <c r="Y30" s="6"/>
      <c r="Z30" s="9"/>
    </row>
    <row r="31" spans="1:26" ht="21.75" customHeight="1">
      <c r="A31" s="20"/>
      <c r="B31" s="2"/>
      <c r="C31" s="6"/>
      <c r="D31" s="12"/>
      <c r="E31" s="6"/>
      <c r="F31" s="2"/>
      <c r="G31" s="6"/>
      <c r="H31" s="12"/>
      <c r="I31" s="6"/>
      <c r="J31" s="2"/>
      <c r="K31" s="6"/>
      <c r="L31" s="21"/>
      <c r="M31" s="6"/>
      <c r="N31" s="2"/>
      <c r="O31" s="2"/>
      <c r="P31" s="21"/>
      <c r="Q31" s="6"/>
      <c r="R31" s="2"/>
      <c r="S31" s="6"/>
      <c r="T31" s="12"/>
      <c r="U31" s="6"/>
      <c r="V31" s="12"/>
      <c r="W31" s="6"/>
      <c r="X31" s="12"/>
      <c r="Y31" s="6"/>
      <c r="Z31" s="9"/>
    </row>
    <row r="32" spans="1:26" ht="21.75" customHeight="1">
      <c r="A32" s="20"/>
      <c r="B32" s="2"/>
      <c r="C32" s="6"/>
      <c r="D32" s="2"/>
      <c r="E32" s="6"/>
      <c r="F32" s="2"/>
      <c r="G32" s="6"/>
      <c r="H32" s="12"/>
      <c r="I32" s="6"/>
      <c r="J32" s="2"/>
      <c r="K32" s="6"/>
      <c r="L32" s="21"/>
      <c r="M32" s="6"/>
      <c r="N32" s="2"/>
      <c r="O32" s="2"/>
      <c r="P32" s="21"/>
      <c r="Q32" s="6"/>
      <c r="R32" s="2"/>
      <c r="S32" s="6"/>
      <c r="T32" s="12"/>
      <c r="U32" s="6"/>
      <c r="V32" s="12"/>
      <c r="W32" s="6"/>
      <c r="X32" s="12"/>
      <c r="Y32" s="6"/>
      <c r="Z32" s="9"/>
    </row>
    <row r="33" spans="1:26" ht="21.75" customHeight="1">
      <c r="A33" s="20"/>
      <c r="B33" s="2"/>
      <c r="C33" s="6"/>
      <c r="D33" s="2"/>
      <c r="E33" s="6"/>
      <c r="F33" s="2"/>
      <c r="G33" s="6"/>
      <c r="H33" s="12"/>
      <c r="I33" s="6"/>
      <c r="J33" s="2"/>
      <c r="K33" s="6"/>
      <c r="L33" s="21"/>
      <c r="M33" s="6"/>
      <c r="N33" s="2"/>
      <c r="O33" s="2"/>
      <c r="P33" s="21"/>
      <c r="Q33" s="6"/>
      <c r="R33" s="2"/>
      <c r="S33" s="6"/>
      <c r="T33" s="12"/>
      <c r="U33" s="6"/>
      <c r="V33" s="12"/>
      <c r="W33" s="6"/>
      <c r="X33" s="12"/>
      <c r="Y33" s="6"/>
      <c r="Z33" s="9"/>
    </row>
    <row r="34" spans="1:26" ht="21.75" customHeight="1">
      <c r="A34" s="20"/>
      <c r="B34" s="2"/>
      <c r="C34" s="6"/>
      <c r="D34" s="2"/>
      <c r="E34" s="6"/>
      <c r="F34" s="2"/>
      <c r="G34" s="6"/>
      <c r="H34" s="12"/>
      <c r="I34" s="6"/>
      <c r="J34" s="2"/>
      <c r="K34" s="6"/>
      <c r="L34" s="21"/>
      <c r="M34" s="6"/>
      <c r="N34" s="2"/>
      <c r="O34" s="2"/>
      <c r="P34" s="21"/>
      <c r="Q34" s="6"/>
      <c r="R34" s="2"/>
      <c r="S34" s="6"/>
      <c r="T34" s="12"/>
      <c r="U34" s="6"/>
      <c r="V34" s="12"/>
      <c r="W34" s="6"/>
      <c r="X34" s="12"/>
      <c r="Y34" s="6"/>
      <c r="Z34" s="9"/>
    </row>
    <row r="35" spans="1:26" ht="21.75" customHeight="1">
      <c r="A35" s="20"/>
      <c r="B35" s="2"/>
      <c r="C35" s="6"/>
      <c r="D35" s="2"/>
      <c r="E35" s="6"/>
      <c r="F35" s="2"/>
      <c r="G35" s="6"/>
      <c r="H35" s="12"/>
      <c r="I35" s="6"/>
      <c r="J35" s="2"/>
      <c r="K35" s="6"/>
      <c r="L35" s="21"/>
      <c r="M35" s="6"/>
      <c r="N35" s="2"/>
      <c r="O35" s="2"/>
      <c r="P35" s="21"/>
      <c r="Q35" s="6"/>
      <c r="R35" s="2"/>
      <c r="S35" s="6"/>
      <c r="T35" s="12"/>
      <c r="U35" s="6"/>
      <c r="V35" s="12"/>
      <c r="W35" s="6"/>
      <c r="X35" s="12"/>
      <c r="Y35" s="6"/>
      <c r="Z35" s="9"/>
    </row>
    <row r="36" spans="1:26" ht="21.75" customHeight="1">
      <c r="A36" s="20"/>
      <c r="B36" s="2"/>
      <c r="C36" s="6"/>
      <c r="D36" s="2"/>
      <c r="E36" s="6"/>
      <c r="F36" s="2"/>
      <c r="G36" s="6"/>
      <c r="H36" s="12"/>
      <c r="I36" s="6"/>
      <c r="J36" s="2"/>
      <c r="K36" s="6"/>
      <c r="L36" s="21"/>
      <c r="M36" s="6"/>
      <c r="N36" s="2"/>
      <c r="O36" s="2"/>
      <c r="P36" s="21"/>
      <c r="Q36" s="6"/>
      <c r="R36" s="2"/>
      <c r="S36" s="6"/>
      <c r="T36" s="12"/>
      <c r="U36" s="6"/>
      <c r="V36" s="12"/>
      <c r="W36" s="6"/>
      <c r="X36" s="12"/>
      <c r="Y36" s="6"/>
      <c r="Z36" s="9"/>
    </row>
    <row r="37" spans="1:26" ht="21.75" customHeight="1">
      <c r="A37" s="20"/>
      <c r="B37" s="2"/>
      <c r="C37" s="6"/>
      <c r="D37" s="2"/>
      <c r="E37" s="6"/>
      <c r="F37" s="2"/>
      <c r="G37" s="6"/>
      <c r="H37" s="12"/>
      <c r="I37" s="6"/>
      <c r="J37" s="2"/>
      <c r="K37" s="6"/>
      <c r="L37" s="21"/>
      <c r="M37" s="6"/>
      <c r="N37" s="2"/>
      <c r="O37" s="2"/>
      <c r="P37" s="21"/>
      <c r="Q37" s="6"/>
      <c r="R37" s="2"/>
      <c r="S37" s="6"/>
      <c r="T37" s="12"/>
      <c r="U37" s="6"/>
      <c r="V37" s="12"/>
      <c r="W37" s="6"/>
      <c r="X37" s="12"/>
      <c r="Y37" s="6"/>
      <c r="Z37" s="9"/>
    </row>
    <row r="38" spans="1:26" ht="21.75" customHeight="1">
      <c r="A38" s="20"/>
      <c r="B38" s="2"/>
      <c r="C38" s="6"/>
      <c r="D38" s="2"/>
      <c r="E38" s="6"/>
      <c r="F38" s="2"/>
      <c r="G38" s="6"/>
      <c r="H38" s="2"/>
      <c r="I38" s="6"/>
      <c r="J38" s="2"/>
      <c r="K38" s="6"/>
      <c r="L38" s="21"/>
      <c r="M38" s="6"/>
      <c r="N38" s="2"/>
      <c r="O38" s="2"/>
      <c r="P38" s="21"/>
      <c r="Q38" s="6"/>
      <c r="R38" s="2"/>
      <c r="S38" s="6"/>
      <c r="T38" s="2"/>
      <c r="U38" s="6"/>
      <c r="V38" s="2"/>
      <c r="W38" s="6"/>
      <c r="X38" s="2"/>
      <c r="Y38" s="6"/>
      <c r="Z38" s="9"/>
    </row>
    <row r="39" spans="1:26" ht="21.75" customHeight="1">
      <c r="A39" s="20"/>
      <c r="B39" s="2"/>
      <c r="C39" s="6"/>
      <c r="D39" s="2"/>
      <c r="E39" s="6"/>
      <c r="F39" s="2"/>
      <c r="G39" s="6"/>
      <c r="H39" s="2"/>
      <c r="I39" s="6"/>
      <c r="J39" s="2"/>
      <c r="K39" s="6"/>
      <c r="L39" s="21"/>
      <c r="M39" s="6"/>
      <c r="N39" s="2"/>
      <c r="O39" s="2"/>
      <c r="P39" s="21"/>
      <c r="Q39" s="6"/>
      <c r="R39" s="2"/>
      <c r="S39" s="6"/>
      <c r="T39" s="2"/>
      <c r="U39" s="6"/>
      <c r="V39" s="2"/>
      <c r="W39" s="6"/>
      <c r="X39" s="2"/>
      <c r="Y39" s="6"/>
      <c r="Z39" s="9"/>
    </row>
    <row r="40" spans="1:26" ht="21.75" customHeight="1">
      <c r="A40" s="20"/>
      <c r="B40" s="2"/>
      <c r="C40" s="6"/>
      <c r="D40" s="2"/>
      <c r="E40" s="6"/>
      <c r="F40" s="2"/>
      <c r="G40" s="6"/>
      <c r="H40" s="2"/>
      <c r="I40" s="6"/>
      <c r="J40" s="2"/>
      <c r="K40" s="6"/>
      <c r="L40" s="21"/>
      <c r="M40" s="6"/>
      <c r="N40" s="2"/>
      <c r="O40" s="2"/>
      <c r="P40" s="21"/>
      <c r="Q40" s="6"/>
      <c r="R40" s="2"/>
      <c r="S40" s="6"/>
      <c r="T40" s="2"/>
      <c r="U40" s="6"/>
      <c r="V40" s="2"/>
      <c r="W40" s="6"/>
      <c r="X40" s="2"/>
      <c r="Y40" s="6"/>
      <c r="Z40" s="9"/>
    </row>
    <row r="41" spans="1:26" ht="21.75" customHeight="1">
      <c r="A41" s="20"/>
      <c r="B41" s="2"/>
      <c r="C41" s="6"/>
      <c r="D41" s="2"/>
      <c r="E41" s="6"/>
      <c r="F41" s="2"/>
      <c r="G41" s="6"/>
      <c r="H41" s="2"/>
      <c r="I41" s="6"/>
      <c r="J41" s="2"/>
      <c r="K41" s="6"/>
      <c r="L41" s="21"/>
      <c r="M41" s="6"/>
      <c r="N41" s="2"/>
      <c r="O41" s="2"/>
      <c r="P41" s="21"/>
      <c r="Q41" s="6"/>
      <c r="R41" s="2"/>
      <c r="S41" s="6"/>
      <c r="T41" s="2"/>
      <c r="U41" s="6"/>
      <c r="V41" s="2"/>
      <c r="W41" s="6"/>
      <c r="X41" s="2"/>
      <c r="Y41" s="6"/>
      <c r="Z41" s="9"/>
    </row>
    <row r="42" spans="1:26" ht="21.75" customHeight="1">
      <c r="A42" s="20"/>
      <c r="B42" s="2"/>
      <c r="C42" s="6"/>
      <c r="D42" s="2"/>
      <c r="E42" s="6"/>
      <c r="F42" s="2"/>
      <c r="G42" s="6"/>
      <c r="H42" s="2"/>
      <c r="I42" s="6"/>
      <c r="J42" s="2"/>
      <c r="K42" s="6"/>
      <c r="L42" s="21"/>
      <c r="M42" s="6"/>
      <c r="N42" s="2"/>
      <c r="O42" s="2"/>
      <c r="P42" s="21"/>
      <c r="Q42" s="6"/>
      <c r="R42" s="2"/>
      <c r="S42" s="6"/>
      <c r="T42" s="2"/>
      <c r="U42" s="6"/>
      <c r="V42" s="2"/>
      <c r="W42" s="6"/>
      <c r="X42" s="2"/>
      <c r="Y42" s="6"/>
      <c r="Z42" s="9"/>
    </row>
    <row r="43" spans="1:26" ht="21.75" customHeight="1">
      <c r="A43" s="20"/>
      <c r="B43" s="2"/>
      <c r="C43" s="6"/>
      <c r="D43" s="2"/>
      <c r="E43" s="6"/>
      <c r="F43" s="2"/>
      <c r="G43" s="6"/>
      <c r="H43" s="2"/>
      <c r="I43" s="6"/>
      <c r="J43" s="2"/>
      <c r="K43" s="6"/>
      <c r="L43" s="21"/>
      <c r="M43" s="6"/>
      <c r="N43" s="2"/>
      <c r="O43" s="2"/>
      <c r="P43" s="21"/>
      <c r="Q43" s="6"/>
      <c r="R43" s="2"/>
      <c r="S43" s="6"/>
      <c r="T43" s="2"/>
      <c r="U43" s="6"/>
      <c r="V43" s="2"/>
      <c r="W43" s="6"/>
      <c r="X43" s="2"/>
      <c r="Y43" s="6"/>
      <c r="Z43" s="9"/>
    </row>
    <row r="44" spans="1:26" ht="21.75" customHeight="1">
      <c r="A44" s="20"/>
      <c r="B44" s="2"/>
      <c r="C44" s="6"/>
      <c r="D44" s="2"/>
      <c r="E44" s="6"/>
      <c r="F44" s="2"/>
      <c r="G44" s="6"/>
      <c r="H44" s="2"/>
      <c r="I44" s="6"/>
      <c r="J44" s="2"/>
      <c r="K44" s="6"/>
      <c r="L44" s="21"/>
      <c r="M44" s="6"/>
      <c r="N44" s="2"/>
      <c r="O44" s="2"/>
      <c r="P44" s="21"/>
      <c r="Q44" s="6"/>
      <c r="R44" s="2"/>
      <c r="S44" s="6"/>
      <c r="T44" s="2"/>
      <c r="U44" s="6"/>
      <c r="V44" s="2"/>
      <c r="W44" s="6"/>
      <c r="X44" s="2"/>
      <c r="Y44" s="6"/>
      <c r="Z44" s="9"/>
    </row>
    <row r="45" spans="1:26" ht="21.75" customHeight="1">
      <c r="A45" s="20"/>
      <c r="B45" s="2"/>
      <c r="C45" s="6"/>
      <c r="D45" s="2"/>
      <c r="E45" s="6"/>
      <c r="F45" s="2"/>
      <c r="G45" s="6"/>
      <c r="H45" s="2"/>
      <c r="I45" s="6"/>
      <c r="J45" s="2"/>
      <c r="K45" s="6"/>
      <c r="L45" s="21"/>
      <c r="M45" s="6"/>
      <c r="N45" s="2"/>
      <c r="O45" s="2"/>
      <c r="P45" s="21"/>
      <c r="Q45" s="6"/>
      <c r="R45" s="2"/>
      <c r="S45" s="6"/>
      <c r="T45" s="2"/>
      <c r="U45" s="6"/>
      <c r="V45" s="2"/>
      <c r="W45" s="6"/>
      <c r="X45" s="2"/>
      <c r="Y45" s="6"/>
      <c r="Z45" s="9"/>
    </row>
    <row r="46" spans="1:26" ht="21.75" customHeight="1">
      <c r="A46" s="20"/>
      <c r="B46" s="2"/>
      <c r="C46" s="6"/>
      <c r="D46" s="2"/>
      <c r="E46" s="6"/>
      <c r="F46" s="2"/>
      <c r="G46" s="6"/>
      <c r="H46" s="2"/>
      <c r="I46" s="6"/>
      <c r="J46" s="2"/>
      <c r="K46" s="6"/>
      <c r="L46" s="21"/>
      <c r="M46" s="6"/>
      <c r="N46" s="2"/>
      <c r="O46" s="2"/>
      <c r="P46" s="21"/>
      <c r="Q46" s="6"/>
      <c r="R46" s="2"/>
      <c r="S46" s="6"/>
      <c r="T46" s="2"/>
      <c r="U46" s="6"/>
      <c r="V46" s="2"/>
      <c r="W46" s="6"/>
      <c r="X46" s="2"/>
      <c r="Y46" s="6"/>
      <c r="Z46" s="9"/>
    </row>
    <row r="47" spans="1:26" ht="21.75" customHeight="1" thickBot="1">
      <c r="A47" s="22"/>
      <c r="B47" s="4"/>
      <c r="C47" s="7"/>
      <c r="D47" s="4"/>
      <c r="E47" s="7"/>
      <c r="F47" s="4"/>
      <c r="G47" s="7"/>
      <c r="H47" s="4"/>
      <c r="I47" s="7"/>
      <c r="J47" s="4"/>
      <c r="K47" s="7"/>
      <c r="L47" s="25"/>
      <c r="M47" s="7"/>
      <c r="N47" s="4"/>
      <c r="O47" s="4"/>
      <c r="P47" s="25"/>
      <c r="Q47" s="7"/>
      <c r="R47" s="4"/>
      <c r="S47" s="7"/>
      <c r="T47" s="4"/>
      <c r="U47" s="7"/>
      <c r="V47" s="4"/>
      <c r="W47" s="7"/>
      <c r="X47" s="4"/>
      <c r="Y47" s="7"/>
      <c r="Z47" s="10"/>
    </row>
    <row r="48" spans="1:26" ht="21.75" customHeight="1"/>
    <row r="49" ht="21.75" customHeight="1"/>
    <row r="50" ht="21.75" customHeight="1"/>
    <row r="51" ht="21.75" customHeight="1"/>
    <row r="52" ht="21.75" customHeight="1"/>
    <row r="53" ht="21.75" customHeight="1"/>
    <row r="54" ht="21.75" customHeight="1"/>
    <row r="55" ht="21.75" customHeight="1"/>
    <row r="56" ht="21.75" customHeight="1"/>
    <row r="57" ht="21.75" customHeight="1"/>
    <row r="58" ht="21.75" customHeight="1"/>
    <row r="59" ht="21.75" customHeight="1"/>
    <row r="60" ht="21.75" customHeight="1"/>
    <row r="61" ht="21.75" customHeight="1"/>
    <row r="62" ht="21.75" customHeight="1"/>
    <row r="63" ht="21.75" customHeight="1"/>
    <row r="64" ht="21.75" customHeight="1"/>
    <row r="65" ht="21.75" customHeight="1"/>
    <row r="66" ht="21.75" customHeight="1"/>
    <row r="67" ht="21.75" customHeight="1"/>
    <row r="68" ht="21.75" customHeight="1"/>
    <row r="69" ht="21.75" customHeight="1"/>
    <row r="70" ht="21.75" customHeight="1"/>
    <row r="71" ht="21.75" customHeight="1"/>
  </sheetData>
  <mergeCells count="30">
    <mergeCell ref="A9:Z9"/>
    <mergeCell ref="Y7:Y8"/>
    <mergeCell ref="Z7:Z8"/>
    <mergeCell ref="J7:K7"/>
    <mergeCell ref="L7:L8"/>
    <mergeCell ref="P7:P8"/>
    <mergeCell ref="Q7:R7"/>
    <mergeCell ref="S7:T7"/>
    <mergeCell ref="U7:V7"/>
    <mergeCell ref="C7:C8"/>
    <mergeCell ref="D7:E7"/>
    <mergeCell ref="F7:G7"/>
    <mergeCell ref="H7:I7"/>
    <mergeCell ref="W7:X7"/>
    <mergeCell ref="A1:Z1"/>
    <mergeCell ref="J4:Z4"/>
    <mergeCell ref="A5:A8"/>
    <mergeCell ref="B5:L5"/>
    <mergeCell ref="M5:O5"/>
    <mergeCell ref="P5:Z5"/>
    <mergeCell ref="B6:C6"/>
    <mergeCell ref="D6:G6"/>
    <mergeCell ref="H6:L6"/>
    <mergeCell ref="M6:M8"/>
    <mergeCell ref="N6:N8"/>
    <mergeCell ref="O6:O8"/>
    <mergeCell ref="P6:T6"/>
    <mergeCell ref="U6:X6"/>
    <mergeCell ref="Y6:Z6"/>
    <mergeCell ref="B7:B8"/>
  </mergeCells>
  <printOptions horizontalCentered="1"/>
  <pageMargins left="0.39370078740157483" right="0.39370078740157483" top="0.98425196850393704" bottom="0.39370078740157483" header="0.51181102362204722" footer="0.11811023622047245"/>
  <pageSetup paperSize="9" scale="50" firstPageNumber="83" fitToHeight="2" orientation="landscape" horizontalDpi="300" verticalDpi="300" r:id="rId1"/>
  <headerFooter alignWithMargins="0">
    <oddFooter>&amp;R&amp;11&amp;F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14</vt:i4>
      </vt:variant>
      <vt:variant>
        <vt:lpstr>Intervalos nomeados</vt:lpstr>
      </vt:variant>
      <vt:variant>
        <vt:i4>28</vt:i4>
      </vt:variant>
    </vt:vector>
  </HeadingPairs>
  <TitlesOfParts>
    <vt:vector size="42" baseType="lpstr">
      <vt:lpstr>Canaleta Exclusiva</vt:lpstr>
      <vt:lpstr>Marginal Esquerda</vt:lpstr>
      <vt:lpstr>Marginal Direita</vt:lpstr>
      <vt:lpstr>Local Esquerda</vt:lpstr>
      <vt:lpstr>Local Direita</vt:lpstr>
      <vt:lpstr>Antônio Camilo</vt:lpstr>
      <vt:lpstr>Afonso Pena-1</vt:lpstr>
      <vt:lpstr>Afonso Pena-2</vt:lpstr>
      <vt:lpstr>Heitor</vt:lpstr>
      <vt:lpstr>Nagib</vt:lpstr>
      <vt:lpstr>Poli</vt:lpstr>
      <vt:lpstr>Vitor</vt:lpstr>
      <vt:lpstr>Vitor-LE</vt:lpstr>
      <vt:lpstr>Vitor-LD</vt:lpstr>
      <vt:lpstr>'Afonso Pena-1'!Area_de_impressao</vt:lpstr>
      <vt:lpstr>'Afonso Pena-2'!Area_de_impressao</vt:lpstr>
      <vt:lpstr>'Antônio Camilo'!Area_de_impressao</vt:lpstr>
      <vt:lpstr>'Canaleta Exclusiva'!Area_de_impressao</vt:lpstr>
      <vt:lpstr>Heitor!Area_de_impressao</vt:lpstr>
      <vt:lpstr>'Local Direita'!Area_de_impressao</vt:lpstr>
      <vt:lpstr>'Local Esquerda'!Area_de_impressao</vt:lpstr>
      <vt:lpstr>'Marginal Direita'!Area_de_impressao</vt:lpstr>
      <vt:lpstr>'Marginal Esquerda'!Area_de_impressao</vt:lpstr>
      <vt:lpstr>Nagib!Area_de_impressao</vt:lpstr>
      <vt:lpstr>Poli!Area_de_impressao</vt:lpstr>
      <vt:lpstr>Vitor!Area_de_impressao</vt:lpstr>
      <vt:lpstr>'Vitor-LD'!Area_de_impressao</vt:lpstr>
      <vt:lpstr>'Vitor-LE'!Area_de_impressao</vt:lpstr>
      <vt:lpstr>'Afonso Pena-1'!Titulos_de_impressao</vt:lpstr>
      <vt:lpstr>'Afonso Pena-2'!Titulos_de_impressao</vt:lpstr>
      <vt:lpstr>'Antônio Camilo'!Titulos_de_impressao</vt:lpstr>
      <vt:lpstr>'Canaleta Exclusiva'!Titulos_de_impressao</vt:lpstr>
      <vt:lpstr>Heitor!Titulos_de_impressao</vt:lpstr>
      <vt:lpstr>'Local Direita'!Titulos_de_impressao</vt:lpstr>
      <vt:lpstr>'Local Esquerda'!Titulos_de_impressao</vt:lpstr>
      <vt:lpstr>'Marginal Direita'!Titulos_de_impressao</vt:lpstr>
      <vt:lpstr>'Marginal Esquerda'!Titulos_de_impressao</vt:lpstr>
      <vt:lpstr>Nagib!Titulos_de_impressao</vt:lpstr>
      <vt:lpstr>Poli!Titulos_de_impressao</vt:lpstr>
      <vt:lpstr>Vitor!Titulos_de_impressao</vt:lpstr>
      <vt:lpstr>'Vitor-LD'!Titulos_de_impressao</vt:lpstr>
      <vt:lpstr>'Vitor-LE'!Titulos_de_impressao</vt:lpstr>
    </vt:vector>
  </TitlesOfParts>
  <Company>engemin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Maurício</dc:creator>
  <cp:lastModifiedBy>Fabiano</cp:lastModifiedBy>
  <cp:lastPrinted>2011-08-26T14:54:59Z</cp:lastPrinted>
  <dcterms:created xsi:type="dcterms:W3CDTF">2000-12-28T18:33:48Z</dcterms:created>
  <dcterms:modified xsi:type="dcterms:W3CDTF">2011-08-26T14:57:56Z</dcterms:modified>
</cp:coreProperties>
</file>