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665" yWindow="-15" windowWidth="7650" windowHeight="4560" tabRatio="610"/>
  </bookViews>
  <sheets>
    <sheet name="Canaleta" sheetId="3" r:id="rId1"/>
    <sheet name="Marginal Direita" sheetId="8" r:id="rId2"/>
    <sheet name="Marg Direita_Calçada" sheetId="14" r:id="rId3"/>
    <sheet name="Marginal Esquerda" sheetId="10" r:id="rId4"/>
    <sheet name="Marg Esquerda_Calçada" sheetId="16" r:id="rId5"/>
    <sheet name="Local Direita" sheetId="11" r:id="rId6"/>
    <sheet name="Local Esquerda" sheetId="12" r:id="rId7"/>
    <sheet name="Agamenon_Trincheira" sheetId="2" r:id="rId8"/>
    <sheet name="Cichon_Trincheira" sheetId="1" r:id="rId9"/>
    <sheet name="José Rissato" sheetId="4" r:id="rId10"/>
    <sheet name="Guilherme Born" sheetId="5" r:id="rId11"/>
    <sheet name="Cichon_Rua" sheetId="6" r:id="rId12"/>
    <sheet name="Agamenon_Rua " sheetId="7" r:id="rId13"/>
  </sheets>
  <definedNames>
    <definedName name="_xlnm._FilterDatabase" localSheetId="12" hidden="1">'Agamenon_Rua '!#REF!</definedName>
    <definedName name="_xlnm._FilterDatabase" localSheetId="7" hidden="1">Agamenon_Trincheira!#REF!</definedName>
    <definedName name="_xlnm._FilterDatabase" localSheetId="0" hidden="1">Canaleta!#REF!</definedName>
    <definedName name="_xlnm._FilterDatabase" localSheetId="11" hidden="1">Cichon_Rua!#REF!</definedName>
    <definedName name="_xlnm._FilterDatabase" localSheetId="8" hidden="1">Cichon_Trincheira!#REF!</definedName>
    <definedName name="_xlnm._FilterDatabase" localSheetId="10" hidden="1">'Guilherme Born'!#REF!</definedName>
    <definedName name="_xlnm._FilterDatabase" localSheetId="9" hidden="1">'José Rissato'!#REF!</definedName>
    <definedName name="_xlnm._FilterDatabase" localSheetId="5" hidden="1">'Local Direita'!#REF!</definedName>
    <definedName name="_xlnm._FilterDatabase" localSheetId="6" hidden="1">'Local Esquerda'!#REF!</definedName>
    <definedName name="_xlnm._FilterDatabase" localSheetId="2" hidden="1">'Marg Direita_Calçada'!#REF!</definedName>
    <definedName name="_xlnm._FilterDatabase" localSheetId="4" hidden="1">'Marg Esquerda_Calçada'!#REF!</definedName>
    <definedName name="_xlnm._FilterDatabase" localSheetId="1" hidden="1">'Marginal Direita'!#REF!</definedName>
    <definedName name="_xlnm._FilterDatabase" localSheetId="3" hidden="1">'Marginal Esquerda'!#REF!</definedName>
    <definedName name="_xlnm.Print_Area" localSheetId="12">'Agamenon_Rua '!$A$1:$P$47</definedName>
    <definedName name="_xlnm.Print_Area" localSheetId="7">Agamenon_Trincheira!$A$1:$P$47</definedName>
    <definedName name="_xlnm.Print_Area" localSheetId="0">Canaleta!$A$1:$P$125</definedName>
    <definedName name="_xlnm.Print_Area" localSheetId="11">Cichon_Rua!$A$1:$P$47</definedName>
    <definedName name="_xlnm.Print_Area" localSheetId="8">Cichon_Trincheira!$A$1:$P$47</definedName>
    <definedName name="_xlnm.Print_Area" localSheetId="10">'Guilherme Born'!$A$1:$P$47</definedName>
    <definedName name="_xlnm.Print_Area" localSheetId="9">'José Rissato'!$A$1:$P$47</definedName>
    <definedName name="_xlnm.Print_Area" localSheetId="6">'Local Esquerda'!$A$1:$P$86</definedName>
    <definedName name="_xlnm.Print_Area" localSheetId="2">'Marg Direita_Calçada'!$A$1:$P$125</definedName>
    <definedName name="_xlnm.Print_Area" localSheetId="4">'Marg Esquerda_Calçada'!$A$1:$P$86</definedName>
    <definedName name="_xlnm.Print_Area" localSheetId="1">'Marginal Direita'!$A$1:$P$125</definedName>
    <definedName name="_xlnm.Print_Area" localSheetId="3">'Marginal Esquerda'!$A$1:$P$125</definedName>
    <definedName name="_xlnm.Print_Titles" localSheetId="12">'Agamenon_Rua '!$1:$8</definedName>
    <definedName name="_xlnm.Print_Titles" localSheetId="7">Agamenon_Trincheira!$1:$8</definedName>
    <definedName name="_xlnm.Print_Titles" localSheetId="0">Canaleta!$1:$8</definedName>
    <definedName name="_xlnm.Print_Titles" localSheetId="11">Cichon_Rua!$1:$8</definedName>
    <definedName name="_xlnm.Print_Titles" localSheetId="8">Cichon_Trincheira!$1:$8</definedName>
    <definedName name="_xlnm.Print_Titles" localSheetId="10">'Guilherme Born'!$1:$8</definedName>
    <definedName name="_xlnm.Print_Titles" localSheetId="9">'José Rissato'!$1:$8</definedName>
    <definedName name="_xlnm.Print_Titles" localSheetId="5">'Local Direita'!$1:$8</definedName>
    <definedName name="_xlnm.Print_Titles" localSheetId="6">'Local Esquerda'!$1:$8</definedName>
    <definedName name="_xlnm.Print_Titles" localSheetId="2">'Marg Direita_Calçada'!$1:$8</definedName>
    <definedName name="_xlnm.Print_Titles" localSheetId="4">'Marg Esquerda_Calçada'!$1:$8</definedName>
    <definedName name="_xlnm.Print_Titles" localSheetId="1">'Marginal Direita'!$1:$8</definedName>
    <definedName name="_xlnm.Print_Titles" localSheetId="3">'Marginal Esquerda'!$1:$8</definedName>
  </definedNames>
  <calcPr calcId="124519"/>
</workbook>
</file>

<file path=xl/calcChain.xml><?xml version="1.0" encoding="utf-8"?>
<calcChain xmlns="http://schemas.openxmlformats.org/spreadsheetml/2006/main">
  <c r="G21" i="3"/>
  <c r="G22"/>
  <c r="G23"/>
  <c r="G24"/>
  <c r="G25"/>
  <c r="G26"/>
  <c r="G27"/>
  <c r="G28"/>
  <c r="G29"/>
  <c r="G30"/>
  <c r="G68" i="16"/>
  <c r="H68"/>
  <c r="I68"/>
  <c r="J68"/>
  <c r="K68"/>
  <c r="L68"/>
  <c r="M68"/>
  <c r="N68"/>
  <c r="G69"/>
  <c r="H69"/>
  <c r="I69"/>
  <c r="J69"/>
  <c r="K69"/>
  <c r="L69"/>
  <c r="M69"/>
  <c r="N69"/>
  <c r="G70"/>
  <c r="H70"/>
  <c r="I70"/>
  <c r="J70"/>
  <c r="K70"/>
  <c r="L70"/>
  <c r="M70"/>
  <c r="N70"/>
  <c r="G71"/>
  <c r="H71"/>
  <c r="I71"/>
  <c r="J71"/>
  <c r="K71"/>
  <c r="L71"/>
  <c r="M71"/>
  <c r="N71"/>
  <c r="G72"/>
  <c r="H72"/>
  <c r="I72"/>
  <c r="J72"/>
  <c r="K72"/>
  <c r="L72"/>
  <c r="M72"/>
  <c r="N72"/>
  <c r="G73"/>
  <c r="H73"/>
  <c r="I73"/>
  <c r="J73"/>
  <c r="K73"/>
  <c r="L73"/>
  <c r="M73"/>
  <c r="N73"/>
  <c r="G74"/>
  <c r="H74"/>
  <c r="I74"/>
  <c r="J74"/>
  <c r="K74"/>
  <c r="L74"/>
  <c r="M74"/>
  <c r="N74"/>
  <c r="G75"/>
  <c r="H75"/>
  <c r="I75"/>
  <c r="J75"/>
  <c r="K75"/>
  <c r="L75"/>
  <c r="M75"/>
  <c r="N75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11"/>
  <c r="G13"/>
  <c r="H13"/>
  <c r="L13" s="1"/>
  <c r="I13"/>
  <c r="K13"/>
  <c r="M13"/>
  <c r="N13"/>
  <c r="G12"/>
  <c r="H12"/>
  <c r="I12"/>
  <c r="M12" s="1"/>
  <c r="K12"/>
  <c r="L12"/>
  <c r="N12"/>
  <c r="E86"/>
  <c r="D86"/>
  <c r="C86"/>
  <c r="B86"/>
  <c r="N67"/>
  <c r="I67"/>
  <c r="M67"/>
  <c r="H67"/>
  <c r="L67"/>
  <c r="G67"/>
  <c r="K67" s="1"/>
  <c r="N66"/>
  <c r="I66"/>
  <c r="M66" s="1"/>
  <c r="H66"/>
  <c r="L66" s="1"/>
  <c r="G66"/>
  <c r="K66" s="1"/>
  <c r="N65"/>
  <c r="I65"/>
  <c r="M65" s="1"/>
  <c r="H65"/>
  <c r="L65" s="1"/>
  <c r="G65"/>
  <c r="K65" s="1"/>
  <c r="N64"/>
  <c r="I64"/>
  <c r="M64" s="1"/>
  <c r="H64"/>
  <c r="L64" s="1"/>
  <c r="G64"/>
  <c r="K64" s="1"/>
  <c r="N63"/>
  <c r="I63"/>
  <c r="M63" s="1"/>
  <c r="H63"/>
  <c r="L63" s="1"/>
  <c r="G63"/>
  <c r="K63" s="1"/>
  <c r="N62"/>
  <c r="I62"/>
  <c r="M62" s="1"/>
  <c r="H62"/>
  <c r="L62" s="1"/>
  <c r="G62"/>
  <c r="K62" s="1"/>
  <c r="N61"/>
  <c r="I61"/>
  <c r="M61" s="1"/>
  <c r="H61"/>
  <c r="L61" s="1"/>
  <c r="G61"/>
  <c r="K61" s="1"/>
  <c r="N60"/>
  <c r="I60"/>
  <c r="M60" s="1"/>
  <c r="H60"/>
  <c r="L60" s="1"/>
  <c r="G60"/>
  <c r="K60" s="1"/>
  <c r="N59"/>
  <c r="I59"/>
  <c r="M59" s="1"/>
  <c r="H59"/>
  <c r="L59" s="1"/>
  <c r="G59"/>
  <c r="K59" s="1"/>
  <c r="N58"/>
  <c r="I58"/>
  <c r="M58" s="1"/>
  <c r="H58"/>
  <c r="L58" s="1"/>
  <c r="G58"/>
  <c r="K58" s="1"/>
  <c r="N57"/>
  <c r="I57"/>
  <c r="M57" s="1"/>
  <c r="H57"/>
  <c r="L57" s="1"/>
  <c r="G57"/>
  <c r="K57" s="1"/>
  <c r="N56"/>
  <c r="I56"/>
  <c r="M56" s="1"/>
  <c r="H56"/>
  <c r="L56" s="1"/>
  <c r="G56"/>
  <c r="K56" s="1"/>
  <c r="N55"/>
  <c r="I55"/>
  <c r="M55" s="1"/>
  <c r="H55"/>
  <c r="L55" s="1"/>
  <c r="G55"/>
  <c r="K55" s="1"/>
  <c r="N54"/>
  <c r="I54"/>
  <c r="M54" s="1"/>
  <c r="H54"/>
  <c r="L54" s="1"/>
  <c r="G54"/>
  <c r="K54" s="1"/>
  <c r="N53"/>
  <c r="I53"/>
  <c r="M53" s="1"/>
  <c r="H53"/>
  <c r="L53" s="1"/>
  <c r="G53"/>
  <c r="K53" s="1"/>
  <c r="N52"/>
  <c r="I52"/>
  <c r="M52" s="1"/>
  <c r="H52"/>
  <c r="L52" s="1"/>
  <c r="G52"/>
  <c r="K52" s="1"/>
  <c r="N51"/>
  <c r="I51"/>
  <c r="M51" s="1"/>
  <c r="H51"/>
  <c r="L51" s="1"/>
  <c r="G51"/>
  <c r="K51" s="1"/>
  <c r="N50"/>
  <c r="I50"/>
  <c r="M50" s="1"/>
  <c r="H50"/>
  <c r="L50" s="1"/>
  <c r="G50"/>
  <c r="K50" s="1"/>
  <c r="N49"/>
  <c r="I49"/>
  <c r="M49" s="1"/>
  <c r="H49"/>
  <c r="L49" s="1"/>
  <c r="G49"/>
  <c r="K49" s="1"/>
  <c r="N48"/>
  <c r="I48"/>
  <c r="M48"/>
  <c r="H48"/>
  <c r="L48"/>
  <c r="G48"/>
  <c r="K48"/>
  <c r="N47"/>
  <c r="I47"/>
  <c r="M47" s="1"/>
  <c r="H47"/>
  <c r="L47" s="1"/>
  <c r="G47"/>
  <c r="K47" s="1"/>
  <c r="N46"/>
  <c r="I46"/>
  <c r="M46" s="1"/>
  <c r="H46"/>
  <c r="L46" s="1"/>
  <c r="G46"/>
  <c r="K46" s="1"/>
  <c r="N45"/>
  <c r="I45"/>
  <c r="M45" s="1"/>
  <c r="H45"/>
  <c r="L45" s="1"/>
  <c r="G45"/>
  <c r="K45" s="1"/>
  <c r="N44"/>
  <c r="I44"/>
  <c r="M44" s="1"/>
  <c r="H44"/>
  <c r="L44" s="1"/>
  <c r="G44"/>
  <c r="K44" s="1"/>
  <c r="N43"/>
  <c r="I43"/>
  <c r="M43" s="1"/>
  <c r="H43"/>
  <c r="L43" s="1"/>
  <c r="G43"/>
  <c r="K43" s="1"/>
  <c r="N42"/>
  <c r="I42"/>
  <c r="M42" s="1"/>
  <c r="H42"/>
  <c r="L42" s="1"/>
  <c r="G42"/>
  <c r="K42" s="1"/>
  <c r="N41"/>
  <c r="I41"/>
  <c r="M41" s="1"/>
  <c r="H41"/>
  <c r="L41" s="1"/>
  <c r="G41"/>
  <c r="K41" s="1"/>
  <c r="N40"/>
  <c r="I40"/>
  <c r="M40" s="1"/>
  <c r="H40"/>
  <c r="L40" s="1"/>
  <c r="G40"/>
  <c r="K40" s="1"/>
  <c r="N39"/>
  <c r="I39"/>
  <c r="M39" s="1"/>
  <c r="H39"/>
  <c r="L39" s="1"/>
  <c r="G39"/>
  <c r="K39" s="1"/>
  <c r="N38"/>
  <c r="I38"/>
  <c r="M38" s="1"/>
  <c r="H38"/>
  <c r="L38" s="1"/>
  <c r="G38"/>
  <c r="K38" s="1"/>
  <c r="N37"/>
  <c r="I37"/>
  <c r="M37" s="1"/>
  <c r="H37"/>
  <c r="L37" s="1"/>
  <c r="G37"/>
  <c r="K37" s="1"/>
  <c r="N36"/>
  <c r="I36"/>
  <c r="M36" s="1"/>
  <c r="H36"/>
  <c r="L36" s="1"/>
  <c r="G36"/>
  <c r="K36" s="1"/>
  <c r="N35"/>
  <c r="I35"/>
  <c r="M35" s="1"/>
  <c r="H35"/>
  <c r="L35" s="1"/>
  <c r="G35"/>
  <c r="K35" s="1"/>
  <c r="N34"/>
  <c r="I34"/>
  <c r="M34" s="1"/>
  <c r="H34"/>
  <c r="L34" s="1"/>
  <c r="G34"/>
  <c r="K34" s="1"/>
  <c r="N33"/>
  <c r="I33"/>
  <c r="M33" s="1"/>
  <c r="H33"/>
  <c r="L33" s="1"/>
  <c r="G33"/>
  <c r="K33" s="1"/>
  <c r="N32"/>
  <c r="I32"/>
  <c r="M32" s="1"/>
  <c r="H32"/>
  <c r="L32" s="1"/>
  <c r="G32"/>
  <c r="K32" s="1"/>
  <c r="N31"/>
  <c r="I31"/>
  <c r="M31" s="1"/>
  <c r="H31"/>
  <c r="L31" s="1"/>
  <c r="G31"/>
  <c r="K31" s="1"/>
  <c r="N30"/>
  <c r="I30"/>
  <c r="M30" s="1"/>
  <c r="H30"/>
  <c r="L30" s="1"/>
  <c r="G30"/>
  <c r="K30" s="1"/>
  <c r="N29"/>
  <c r="I29"/>
  <c r="M29" s="1"/>
  <c r="H29"/>
  <c r="L29" s="1"/>
  <c r="G29"/>
  <c r="K29" s="1"/>
  <c r="N28"/>
  <c r="I28"/>
  <c r="M28" s="1"/>
  <c r="H28"/>
  <c r="L28" s="1"/>
  <c r="G28"/>
  <c r="K28" s="1"/>
  <c r="N27"/>
  <c r="I27"/>
  <c r="M27" s="1"/>
  <c r="H27"/>
  <c r="L27" s="1"/>
  <c r="G27"/>
  <c r="K27" s="1"/>
  <c r="N26"/>
  <c r="I26"/>
  <c r="M26" s="1"/>
  <c r="H26"/>
  <c r="L26" s="1"/>
  <c r="G26"/>
  <c r="K26" s="1"/>
  <c r="N25"/>
  <c r="I25"/>
  <c r="M25" s="1"/>
  <c r="H25"/>
  <c r="L25" s="1"/>
  <c r="G25"/>
  <c r="K25" s="1"/>
  <c r="N24"/>
  <c r="I24"/>
  <c r="M24" s="1"/>
  <c r="H24"/>
  <c r="L24" s="1"/>
  <c r="G24"/>
  <c r="K24" s="1"/>
  <c r="N23"/>
  <c r="I23"/>
  <c r="M23" s="1"/>
  <c r="H23"/>
  <c r="L23" s="1"/>
  <c r="G23"/>
  <c r="K23" s="1"/>
  <c r="N22"/>
  <c r="I22"/>
  <c r="M22" s="1"/>
  <c r="H22"/>
  <c r="L22" s="1"/>
  <c r="G22"/>
  <c r="K22" s="1"/>
  <c r="N21"/>
  <c r="I21"/>
  <c r="M21" s="1"/>
  <c r="H21"/>
  <c r="L21" s="1"/>
  <c r="G21"/>
  <c r="K21" s="1"/>
  <c r="N20"/>
  <c r="I20"/>
  <c r="M20" s="1"/>
  <c r="H20"/>
  <c r="L20" s="1"/>
  <c r="G20"/>
  <c r="K20" s="1"/>
  <c r="N19"/>
  <c r="I19"/>
  <c r="M19" s="1"/>
  <c r="H19"/>
  <c r="L19" s="1"/>
  <c r="G19"/>
  <c r="K19" s="1"/>
  <c r="N18"/>
  <c r="I18"/>
  <c r="M18" s="1"/>
  <c r="H18"/>
  <c r="L18" s="1"/>
  <c r="G18"/>
  <c r="K18" s="1"/>
  <c r="N17"/>
  <c r="I17"/>
  <c r="M17" s="1"/>
  <c r="H17"/>
  <c r="L17" s="1"/>
  <c r="G17"/>
  <c r="K17" s="1"/>
  <c r="N16"/>
  <c r="I16"/>
  <c r="M16" s="1"/>
  <c r="H16"/>
  <c r="L16" s="1"/>
  <c r="G16"/>
  <c r="K16" s="1"/>
  <c r="N15"/>
  <c r="I15"/>
  <c r="M15"/>
  <c r="H15"/>
  <c r="L15" s="1"/>
  <c r="G15"/>
  <c r="K15" s="1"/>
  <c r="N14"/>
  <c r="I14"/>
  <c r="M14" s="1"/>
  <c r="H14"/>
  <c r="L14" s="1"/>
  <c r="G14"/>
  <c r="K14" s="1"/>
  <c r="J86"/>
  <c r="I11"/>
  <c r="I86" s="1"/>
  <c r="H11"/>
  <c r="G11"/>
  <c r="G86" s="1"/>
  <c r="P10"/>
  <c r="O10"/>
  <c r="J12" i="14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1"/>
  <c r="E125"/>
  <c r="D125"/>
  <c r="C125"/>
  <c r="B125"/>
  <c r="N103"/>
  <c r="I103"/>
  <c r="M103"/>
  <c r="H103"/>
  <c r="L103" s="1"/>
  <c r="G103"/>
  <c r="K103" s="1"/>
  <c r="N102"/>
  <c r="I102"/>
  <c r="M102" s="1"/>
  <c r="H102"/>
  <c r="L102" s="1"/>
  <c r="G102"/>
  <c r="K102" s="1"/>
  <c r="N101"/>
  <c r="I101"/>
  <c r="M101" s="1"/>
  <c r="H101"/>
  <c r="L101" s="1"/>
  <c r="G101"/>
  <c r="K101" s="1"/>
  <c r="N100"/>
  <c r="I100"/>
  <c r="M100" s="1"/>
  <c r="H100"/>
  <c r="L100" s="1"/>
  <c r="G100"/>
  <c r="K100" s="1"/>
  <c r="N99"/>
  <c r="I99"/>
  <c r="M99" s="1"/>
  <c r="H99"/>
  <c r="L99" s="1"/>
  <c r="G99"/>
  <c r="K99" s="1"/>
  <c r="N98"/>
  <c r="I98"/>
  <c r="M98" s="1"/>
  <c r="H98"/>
  <c r="L98" s="1"/>
  <c r="G98"/>
  <c r="K98" s="1"/>
  <c r="N97"/>
  <c r="I97"/>
  <c r="M97" s="1"/>
  <c r="H97"/>
  <c r="L97" s="1"/>
  <c r="G97"/>
  <c r="K97" s="1"/>
  <c r="N96"/>
  <c r="I96"/>
  <c r="M96" s="1"/>
  <c r="H96"/>
  <c r="L96" s="1"/>
  <c r="G96"/>
  <c r="K96" s="1"/>
  <c r="N95"/>
  <c r="I95"/>
  <c r="M95" s="1"/>
  <c r="H95"/>
  <c r="L95" s="1"/>
  <c r="G95"/>
  <c r="K95" s="1"/>
  <c r="N94"/>
  <c r="I94"/>
  <c r="M94" s="1"/>
  <c r="H94"/>
  <c r="L94" s="1"/>
  <c r="G94"/>
  <c r="K94" s="1"/>
  <c r="N93"/>
  <c r="I93"/>
  <c r="M93" s="1"/>
  <c r="H93"/>
  <c r="L93" s="1"/>
  <c r="G93"/>
  <c r="K93" s="1"/>
  <c r="N92"/>
  <c r="I92"/>
  <c r="M92" s="1"/>
  <c r="H92"/>
  <c r="L92" s="1"/>
  <c r="G92"/>
  <c r="K92" s="1"/>
  <c r="N91"/>
  <c r="I91"/>
  <c r="M91" s="1"/>
  <c r="H91"/>
  <c r="L91" s="1"/>
  <c r="G91"/>
  <c r="K91" s="1"/>
  <c r="N90"/>
  <c r="I90"/>
  <c r="M90" s="1"/>
  <c r="H90"/>
  <c r="L90" s="1"/>
  <c r="G90"/>
  <c r="K90" s="1"/>
  <c r="N89"/>
  <c r="I89"/>
  <c r="M89" s="1"/>
  <c r="H89"/>
  <c r="L89" s="1"/>
  <c r="G89"/>
  <c r="K89" s="1"/>
  <c r="N88"/>
  <c r="I88"/>
  <c r="M88" s="1"/>
  <c r="H88"/>
  <c r="L88" s="1"/>
  <c r="G88"/>
  <c r="K88" s="1"/>
  <c r="N87"/>
  <c r="I87"/>
  <c r="M87" s="1"/>
  <c r="H87"/>
  <c r="L87" s="1"/>
  <c r="G87"/>
  <c r="K87" s="1"/>
  <c r="N86"/>
  <c r="I86"/>
  <c r="M86" s="1"/>
  <c r="H86"/>
  <c r="L86" s="1"/>
  <c r="G86"/>
  <c r="K86" s="1"/>
  <c r="N85"/>
  <c r="I85"/>
  <c r="M85" s="1"/>
  <c r="H85"/>
  <c r="L85" s="1"/>
  <c r="G85"/>
  <c r="K85" s="1"/>
  <c r="N84"/>
  <c r="I84"/>
  <c r="M84" s="1"/>
  <c r="H84"/>
  <c r="L84" s="1"/>
  <c r="G84"/>
  <c r="K84" s="1"/>
  <c r="N83"/>
  <c r="I83"/>
  <c r="M83" s="1"/>
  <c r="H83"/>
  <c r="L83" s="1"/>
  <c r="G83"/>
  <c r="K83" s="1"/>
  <c r="N82"/>
  <c r="I82"/>
  <c r="M82" s="1"/>
  <c r="H82"/>
  <c r="L82" s="1"/>
  <c r="G82"/>
  <c r="K82" s="1"/>
  <c r="N81"/>
  <c r="I81"/>
  <c r="M81" s="1"/>
  <c r="H81"/>
  <c r="L81" s="1"/>
  <c r="G81"/>
  <c r="K81" s="1"/>
  <c r="N80"/>
  <c r="I80"/>
  <c r="M80" s="1"/>
  <c r="H80"/>
  <c r="L80" s="1"/>
  <c r="G80"/>
  <c r="K80" s="1"/>
  <c r="N79"/>
  <c r="I79"/>
  <c r="M79" s="1"/>
  <c r="H79"/>
  <c r="L79" s="1"/>
  <c r="G79"/>
  <c r="K79" s="1"/>
  <c r="N78"/>
  <c r="I78"/>
  <c r="M78" s="1"/>
  <c r="H78"/>
  <c r="L78" s="1"/>
  <c r="G78"/>
  <c r="K78" s="1"/>
  <c r="N77"/>
  <c r="I77"/>
  <c r="M77"/>
  <c r="H77"/>
  <c r="L77" s="1"/>
  <c r="G77"/>
  <c r="K77" s="1"/>
  <c r="N76"/>
  <c r="I76"/>
  <c r="M76" s="1"/>
  <c r="H76"/>
  <c r="L76" s="1"/>
  <c r="G76"/>
  <c r="K76" s="1"/>
  <c r="N75"/>
  <c r="I75"/>
  <c r="M75" s="1"/>
  <c r="H75"/>
  <c r="L75" s="1"/>
  <c r="G75"/>
  <c r="K75" s="1"/>
  <c r="N74"/>
  <c r="I74"/>
  <c r="M74" s="1"/>
  <c r="H74"/>
  <c r="L74" s="1"/>
  <c r="G74"/>
  <c r="K74" s="1"/>
  <c r="N73"/>
  <c r="I73"/>
  <c r="M73" s="1"/>
  <c r="H73"/>
  <c r="L73" s="1"/>
  <c r="G73"/>
  <c r="K73" s="1"/>
  <c r="N72"/>
  <c r="I72"/>
  <c r="M72" s="1"/>
  <c r="H72"/>
  <c r="L72" s="1"/>
  <c r="G72"/>
  <c r="K72" s="1"/>
  <c r="N71"/>
  <c r="I71"/>
  <c r="M71" s="1"/>
  <c r="H71"/>
  <c r="L71" s="1"/>
  <c r="G71"/>
  <c r="K71" s="1"/>
  <c r="N70"/>
  <c r="I70"/>
  <c r="M70" s="1"/>
  <c r="H70"/>
  <c r="L70" s="1"/>
  <c r="G70"/>
  <c r="K70" s="1"/>
  <c r="N69"/>
  <c r="I69"/>
  <c r="M69" s="1"/>
  <c r="H69"/>
  <c r="L69" s="1"/>
  <c r="G69"/>
  <c r="K69" s="1"/>
  <c r="N68"/>
  <c r="I68"/>
  <c r="M68" s="1"/>
  <c r="H68"/>
  <c r="L68" s="1"/>
  <c r="G68"/>
  <c r="K68" s="1"/>
  <c r="N67"/>
  <c r="I67"/>
  <c r="M67" s="1"/>
  <c r="H67"/>
  <c r="L67" s="1"/>
  <c r="G67"/>
  <c r="K67" s="1"/>
  <c r="N66"/>
  <c r="I66"/>
  <c r="M66" s="1"/>
  <c r="H66"/>
  <c r="L66" s="1"/>
  <c r="G66"/>
  <c r="K66" s="1"/>
  <c r="N65"/>
  <c r="I65"/>
  <c r="M65" s="1"/>
  <c r="H65"/>
  <c r="L65" s="1"/>
  <c r="G65"/>
  <c r="K65" s="1"/>
  <c r="N64"/>
  <c r="I64"/>
  <c r="M64" s="1"/>
  <c r="H64"/>
  <c r="L64" s="1"/>
  <c r="G64"/>
  <c r="K64" s="1"/>
  <c r="N63"/>
  <c r="I63"/>
  <c r="M63" s="1"/>
  <c r="H63"/>
  <c r="L63" s="1"/>
  <c r="G63"/>
  <c r="K63" s="1"/>
  <c r="N62"/>
  <c r="I62"/>
  <c r="M62" s="1"/>
  <c r="H62"/>
  <c r="L62" s="1"/>
  <c r="G62"/>
  <c r="K62" s="1"/>
  <c r="N61"/>
  <c r="I61"/>
  <c r="M61" s="1"/>
  <c r="H61"/>
  <c r="L61" s="1"/>
  <c r="G61"/>
  <c r="K61" s="1"/>
  <c r="N60"/>
  <c r="I60"/>
  <c r="M60" s="1"/>
  <c r="H60"/>
  <c r="L60" s="1"/>
  <c r="G60"/>
  <c r="K60" s="1"/>
  <c r="N59"/>
  <c r="I59"/>
  <c r="M59" s="1"/>
  <c r="H59"/>
  <c r="L59" s="1"/>
  <c r="G59"/>
  <c r="K59" s="1"/>
  <c r="N58"/>
  <c r="I58"/>
  <c r="M58" s="1"/>
  <c r="H58"/>
  <c r="L58" s="1"/>
  <c r="G58"/>
  <c r="K58" s="1"/>
  <c r="N57"/>
  <c r="I57"/>
  <c r="M57" s="1"/>
  <c r="H57"/>
  <c r="L57" s="1"/>
  <c r="G57"/>
  <c r="K57" s="1"/>
  <c r="N56"/>
  <c r="I56"/>
  <c r="M56" s="1"/>
  <c r="H56"/>
  <c r="L56" s="1"/>
  <c r="G56"/>
  <c r="K56" s="1"/>
  <c r="N55"/>
  <c r="I55"/>
  <c r="M55" s="1"/>
  <c r="H55"/>
  <c r="L55" s="1"/>
  <c r="G55"/>
  <c r="K55" s="1"/>
  <c r="N54"/>
  <c r="I54"/>
  <c r="M54" s="1"/>
  <c r="H54"/>
  <c r="L54" s="1"/>
  <c r="G54"/>
  <c r="K54" s="1"/>
  <c r="N53"/>
  <c r="I53"/>
  <c r="M53" s="1"/>
  <c r="H53"/>
  <c r="L53" s="1"/>
  <c r="G53"/>
  <c r="K53" s="1"/>
  <c r="N52"/>
  <c r="I52"/>
  <c r="M52" s="1"/>
  <c r="H52"/>
  <c r="L52" s="1"/>
  <c r="G52"/>
  <c r="K52" s="1"/>
  <c r="N51"/>
  <c r="I51"/>
  <c r="M51" s="1"/>
  <c r="H51"/>
  <c r="L51" s="1"/>
  <c r="G51"/>
  <c r="K51" s="1"/>
  <c r="N50"/>
  <c r="I50"/>
  <c r="M50" s="1"/>
  <c r="H50"/>
  <c r="L50" s="1"/>
  <c r="G50"/>
  <c r="K50" s="1"/>
  <c r="N49"/>
  <c r="I49"/>
  <c r="M49" s="1"/>
  <c r="H49"/>
  <c r="L49" s="1"/>
  <c r="G49"/>
  <c r="K49" s="1"/>
  <c r="N48"/>
  <c r="I48"/>
  <c r="M48" s="1"/>
  <c r="H48"/>
  <c r="L48" s="1"/>
  <c r="G48"/>
  <c r="K48" s="1"/>
  <c r="N47"/>
  <c r="I47"/>
  <c r="M47" s="1"/>
  <c r="H47"/>
  <c r="L47" s="1"/>
  <c r="G47"/>
  <c r="K47" s="1"/>
  <c r="N46"/>
  <c r="I46"/>
  <c r="M46" s="1"/>
  <c r="H46"/>
  <c r="L46" s="1"/>
  <c r="G46"/>
  <c r="K46" s="1"/>
  <c r="N45"/>
  <c r="I45"/>
  <c r="M45" s="1"/>
  <c r="H45"/>
  <c r="L45" s="1"/>
  <c r="G45"/>
  <c r="K45" s="1"/>
  <c r="N44"/>
  <c r="I44"/>
  <c r="M44" s="1"/>
  <c r="H44"/>
  <c r="L44" s="1"/>
  <c r="G44"/>
  <c r="K44" s="1"/>
  <c r="N43"/>
  <c r="I43"/>
  <c r="M43" s="1"/>
  <c r="H43"/>
  <c r="L43" s="1"/>
  <c r="G43"/>
  <c r="K43" s="1"/>
  <c r="N42"/>
  <c r="I42"/>
  <c r="M42" s="1"/>
  <c r="H42"/>
  <c r="L42" s="1"/>
  <c r="G42"/>
  <c r="K42" s="1"/>
  <c r="N41"/>
  <c r="I41"/>
  <c r="M41" s="1"/>
  <c r="H41"/>
  <c r="L41" s="1"/>
  <c r="G41"/>
  <c r="K41" s="1"/>
  <c r="N40"/>
  <c r="I40"/>
  <c r="M40" s="1"/>
  <c r="H40"/>
  <c r="L40" s="1"/>
  <c r="G40"/>
  <c r="K40" s="1"/>
  <c r="N39"/>
  <c r="I39"/>
  <c r="M39" s="1"/>
  <c r="H39"/>
  <c r="L39" s="1"/>
  <c r="G39"/>
  <c r="K39" s="1"/>
  <c r="N38"/>
  <c r="I38"/>
  <c r="M38" s="1"/>
  <c r="H38"/>
  <c r="L38" s="1"/>
  <c r="G38"/>
  <c r="K38" s="1"/>
  <c r="N37"/>
  <c r="I37"/>
  <c r="M37" s="1"/>
  <c r="H37"/>
  <c r="L37" s="1"/>
  <c r="G37"/>
  <c r="K37" s="1"/>
  <c r="N36"/>
  <c r="I36"/>
  <c r="M36" s="1"/>
  <c r="H36"/>
  <c r="L36" s="1"/>
  <c r="G36"/>
  <c r="K36" s="1"/>
  <c r="N35"/>
  <c r="I35"/>
  <c r="M35" s="1"/>
  <c r="H35"/>
  <c r="L35" s="1"/>
  <c r="G35"/>
  <c r="K35" s="1"/>
  <c r="K34"/>
  <c r="N34"/>
  <c r="I34"/>
  <c r="M34" s="1"/>
  <c r="H34"/>
  <c r="L34" s="1"/>
  <c r="K33"/>
  <c r="N33"/>
  <c r="I33"/>
  <c r="M33" s="1"/>
  <c r="H33"/>
  <c r="L33" s="1"/>
  <c r="K32"/>
  <c r="N32"/>
  <c r="I32"/>
  <c r="M32" s="1"/>
  <c r="H32"/>
  <c r="L32" s="1"/>
  <c r="N31"/>
  <c r="I31"/>
  <c r="M31" s="1"/>
  <c r="H31"/>
  <c r="L31" s="1"/>
  <c r="G31"/>
  <c r="K31" s="1"/>
  <c r="N30"/>
  <c r="I30"/>
  <c r="M30" s="1"/>
  <c r="H30"/>
  <c r="L30" s="1"/>
  <c r="G30"/>
  <c r="K30" s="1"/>
  <c r="N29"/>
  <c r="I29"/>
  <c r="M29" s="1"/>
  <c r="H29"/>
  <c r="L29" s="1"/>
  <c r="G29"/>
  <c r="K29" s="1"/>
  <c r="N28"/>
  <c r="I28"/>
  <c r="M28" s="1"/>
  <c r="H28"/>
  <c r="L28" s="1"/>
  <c r="G28"/>
  <c r="K28" s="1"/>
  <c r="N27"/>
  <c r="I27"/>
  <c r="M27" s="1"/>
  <c r="H27"/>
  <c r="L27" s="1"/>
  <c r="G27"/>
  <c r="K27" s="1"/>
  <c r="N26"/>
  <c r="I26"/>
  <c r="M26" s="1"/>
  <c r="H26"/>
  <c r="L26" s="1"/>
  <c r="G26"/>
  <c r="K26" s="1"/>
  <c r="N25"/>
  <c r="I25"/>
  <c r="M25" s="1"/>
  <c r="H25"/>
  <c r="L25" s="1"/>
  <c r="G25"/>
  <c r="K25" s="1"/>
  <c r="N24"/>
  <c r="I24"/>
  <c r="M24" s="1"/>
  <c r="H24"/>
  <c r="L24" s="1"/>
  <c r="G24"/>
  <c r="K24" s="1"/>
  <c r="N23"/>
  <c r="I23"/>
  <c r="M23" s="1"/>
  <c r="H23"/>
  <c r="L23" s="1"/>
  <c r="G23"/>
  <c r="K23" s="1"/>
  <c r="N22"/>
  <c r="I22"/>
  <c r="M22" s="1"/>
  <c r="H22"/>
  <c r="L22" s="1"/>
  <c r="G22"/>
  <c r="K22" s="1"/>
  <c r="N21"/>
  <c r="I21"/>
  <c r="M21" s="1"/>
  <c r="H21"/>
  <c r="L21" s="1"/>
  <c r="G21"/>
  <c r="K21" s="1"/>
  <c r="N20"/>
  <c r="I20"/>
  <c r="M20" s="1"/>
  <c r="H20"/>
  <c r="L20" s="1"/>
  <c r="G20"/>
  <c r="K20" s="1"/>
  <c r="N19"/>
  <c r="I19"/>
  <c r="M19" s="1"/>
  <c r="H19"/>
  <c r="L19" s="1"/>
  <c r="G19"/>
  <c r="K19" s="1"/>
  <c r="N18"/>
  <c r="I18"/>
  <c r="M18" s="1"/>
  <c r="H18"/>
  <c r="L18" s="1"/>
  <c r="G18"/>
  <c r="K18" s="1"/>
  <c r="N17"/>
  <c r="I17"/>
  <c r="M17" s="1"/>
  <c r="H17"/>
  <c r="L17" s="1"/>
  <c r="G17"/>
  <c r="K17" s="1"/>
  <c r="N16"/>
  <c r="I16"/>
  <c r="M16" s="1"/>
  <c r="H16"/>
  <c r="L16" s="1"/>
  <c r="G16"/>
  <c r="K16" s="1"/>
  <c r="N15"/>
  <c r="I15"/>
  <c r="M15" s="1"/>
  <c r="H15"/>
  <c r="L15" s="1"/>
  <c r="G15"/>
  <c r="K15" s="1"/>
  <c r="N14"/>
  <c r="I14"/>
  <c r="M14" s="1"/>
  <c r="H14"/>
  <c r="L14" s="1"/>
  <c r="G14"/>
  <c r="K14" s="1"/>
  <c r="N13"/>
  <c r="I13"/>
  <c r="M13" s="1"/>
  <c r="H13"/>
  <c r="L13" s="1"/>
  <c r="G13"/>
  <c r="K13" s="1"/>
  <c r="N12"/>
  <c r="I12"/>
  <c r="M12" s="1"/>
  <c r="H12"/>
  <c r="L12" s="1"/>
  <c r="G12"/>
  <c r="K12" s="1"/>
  <c r="I11"/>
  <c r="H11"/>
  <c r="G11"/>
  <c r="P10"/>
  <c r="O10"/>
  <c r="G12" i="12"/>
  <c r="H12"/>
  <c r="I12"/>
  <c r="J12"/>
  <c r="K12"/>
  <c r="L12"/>
  <c r="M12"/>
  <c r="N12"/>
  <c r="G13"/>
  <c r="H13"/>
  <c r="I13"/>
  <c r="J13"/>
  <c r="K13"/>
  <c r="L13"/>
  <c r="M13"/>
  <c r="N13"/>
  <c r="G14"/>
  <c r="H14"/>
  <c r="I14"/>
  <c r="J14"/>
  <c r="K14"/>
  <c r="L14"/>
  <c r="M14"/>
  <c r="N14"/>
  <c r="G15"/>
  <c r="H15"/>
  <c r="I15"/>
  <c r="J15"/>
  <c r="K15"/>
  <c r="L15"/>
  <c r="M15"/>
  <c r="N15"/>
  <c r="E86"/>
  <c r="D86"/>
  <c r="C86"/>
  <c r="B86"/>
  <c r="J71"/>
  <c r="N71" s="1"/>
  <c r="N86" s="1"/>
  <c r="I71"/>
  <c r="M71" s="1"/>
  <c r="H71"/>
  <c r="L71" s="1"/>
  <c r="L86" s="1"/>
  <c r="G71"/>
  <c r="K71" s="1"/>
  <c r="J70"/>
  <c r="N70" s="1"/>
  <c r="I70"/>
  <c r="M70" s="1"/>
  <c r="H70"/>
  <c r="L70" s="1"/>
  <c r="G70"/>
  <c r="K70" s="1"/>
  <c r="J69"/>
  <c r="N69" s="1"/>
  <c r="I69"/>
  <c r="M69" s="1"/>
  <c r="H69"/>
  <c r="L69" s="1"/>
  <c r="G69"/>
  <c r="K69" s="1"/>
  <c r="J68"/>
  <c r="N68" s="1"/>
  <c r="I68"/>
  <c r="M68" s="1"/>
  <c r="H68"/>
  <c r="L68" s="1"/>
  <c r="G68"/>
  <c r="K68" s="1"/>
  <c r="J67"/>
  <c r="N67" s="1"/>
  <c r="I67"/>
  <c r="M67" s="1"/>
  <c r="H67"/>
  <c r="L67" s="1"/>
  <c r="G67"/>
  <c r="K67" s="1"/>
  <c r="J66"/>
  <c r="N66" s="1"/>
  <c r="I66"/>
  <c r="M66" s="1"/>
  <c r="H66"/>
  <c r="L66" s="1"/>
  <c r="G66"/>
  <c r="K66" s="1"/>
  <c r="J65"/>
  <c r="N65" s="1"/>
  <c r="I65"/>
  <c r="M65" s="1"/>
  <c r="H65"/>
  <c r="L65" s="1"/>
  <c r="G65"/>
  <c r="K65" s="1"/>
  <c r="J64"/>
  <c r="N64" s="1"/>
  <c r="I64"/>
  <c r="M64" s="1"/>
  <c r="H64"/>
  <c r="L64" s="1"/>
  <c r="G64"/>
  <c r="K64" s="1"/>
  <c r="J63"/>
  <c r="N63" s="1"/>
  <c r="I63"/>
  <c r="M63" s="1"/>
  <c r="H63"/>
  <c r="L63" s="1"/>
  <c r="G63"/>
  <c r="K63" s="1"/>
  <c r="J62"/>
  <c r="N62" s="1"/>
  <c r="I62"/>
  <c r="M62" s="1"/>
  <c r="H62"/>
  <c r="L62" s="1"/>
  <c r="G62"/>
  <c r="K62" s="1"/>
  <c r="J61"/>
  <c r="N61" s="1"/>
  <c r="I61"/>
  <c r="M61" s="1"/>
  <c r="H61"/>
  <c r="L61" s="1"/>
  <c r="G61"/>
  <c r="K61" s="1"/>
  <c r="J60"/>
  <c r="N60" s="1"/>
  <c r="I60"/>
  <c r="M60" s="1"/>
  <c r="H60"/>
  <c r="L60" s="1"/>
  <c r="G60"/>
  <c r="K60" s="1"/>
  <c r="J59"/>
  <c r="N59" s="1"/>
  <c r="I59"/>
  <c r="M59" s="1"/>
  <c r="H59"/>
  <c r="L59" s="1"/>
  <c r="G59"/>
  <c r="K59" s="1"/>
  <c r="J58"/>
  <c r="N58" s="1"/>
  <c r="I58"/>
  <c r="M58" s="1"/>
  <c r="H58"/>
  <c r="L58" s="1"/>
  <c r="G58"/>
  <c r="K58" s="1"/>
  <c r="J57"/>
  <c r="N57" s="1"/>
  <c r="I57"/>
  <c r="M57" s="1"/>
  <c r="H57"/>
  <c r="L57" s="1"/>
  <c r="G57"/>
  <c r="K57" s="1"/>
  <c r="J56"/>
  <c r="N56" s="1"/>
  <c r="I56"/>
  <c r="M56" s="1"/>
  <c r="H56"/>
  <c r="L56" s="1"/>
  <c r="G56"/>
  <c r="K56" s="1"/>
  <c r="J55"/>
  <c r="N55" s="1"/>
  <c r="I55"/>
  <c r="M55" s="1"/>
  <c r="H55"/>
  <c r="L55" s="1"/>
  <c r="G55"/>
  <c r="K55" s="1"/>
  <c r="J54"/>
  <c r="N54" s="1"/>
  <c r="I54"/>
  <c r="M54" s="1"/>
  <c r="H54"/>
  <c r="L54" s="1"/>
  <c r="G54"/>
  <c r="K54" s="1"/>
  <c r="J53"/>
  <c r="N53" s="1"/>
  <c r="I53"/>
  <c r="M53" s="1"/>
  <c r="H53"/>
  <c r="L53" s="1"/>
  <c r="G53"/>
  <c r="K53" s="1"/>
  <c r="J52"/>
  <c r="N52" s="1"/>
  <c r="I52"/>
  <c r="M52" s="1"/>
  <c r="H52"/>
  <c r="L52" s="1"/>
  <c r="G52"/>
  <c r="K52" s="1"/>
  <c r="J51"/>
  <c r="N51" s="1"/>
  <c r="I51"/>
  <c r="M51" s="1"/>
  <c r="H51"/>
  <c r="L51" s="1"/>
  <c r="G51"/>
  <c r="K51" s="1"/>
  <c r="J50"/>
  <c r="N50" s="1"/>
  <c r="I50"/>
  <c r="M50" s="1"/>
  <c r="H50"/>
  <c r="L50" s="1"/>
  <c r="G50"/>
  <c r="K50" s="1"/>
  <c r="J49"/>
  <c r="N49" s="1"/>
  <c r="I49"/>
  <c r="M49" s="1"/>
  <c r="H49"/>
  <c r="L49" s="1"/>
  <c r="G49"/>
  <c r="K49" s="1"/>
  <c r="J48"/>
  <c r="N48" s="1"/>
  <c r="I48"/>
  <c r="M48" s="1"/>
  <c r="H48"/>
  <c r="L48" s="1"/>
  <c r="G48"/>
  <c r="K48" s="1"/>
  <c r="J47"/>
  <c r="N47" s="1"/>
  <c r="I47"/>
  <c r="M47" s="1"/>
  <c r="H47"/>
  <c r="L47" s="1"/>
  <c r="G47"/>
  <c r="K47" s="1"/>
  <c r="J46"/>
  <c r="N46" s="1"/>
  <c r="I46"/>
  <c r="M46" s="1"/>
  <c r="H46"/>
  <c r="L46" s="1"/>
  <c r="G46"/>
  <c r="K46" s="1"/>
  <c r="J45"/>
  <c r="N45" s="1"/>
  <c r="I45"/>
  <c r="M45" s="1"/>
  <c r="H45"/>
  <c r="L45" s="1"/>
  <c r="G45"/>
  <c r="K45" s="1"/>
  <c r="J44"/>
  <c r="N44" s="1"/>
  <c r="I44"/>
  <c r="M44" s="1"/>
  <c r="H44"/>
  <c r="L44" s="1"/>
  <c r="G44"/>
  <c r="K44" s="1"/>
  <c r="J43"/>
  <c r="N43" s="1"/>
  <c r="I43"/>
  <c r="M43" s="1"/>
  <c r="H43"/>
  <c r="L43" s="1"/>
  <c r="G43"/>
  <c r="K43" s="1"/>
  <c r="J42"/>
  <c r="N42" s="1"/>
  <c r="I42"/>
  <c r="M42" s="1"/>
  <c r="H42"/>
  <c r="L42" s="1"/>
  <c r="G42"/>
  <c r="K42" s="1"/>
  <c r="J41"/>
  <c r="N41" s="1"/>
  <c r="I41"/>
  <c r="M41" s="1"/>
  <c r="H41"/>
  <c r="L41" s="1"/>
  <c r="G41"/>
  <c r="K41" s="1"/>
  <c r="J40"/>
  <c r="N40" s="1"/>
  <c r="I40"/>
  <c r="M40" s="1"/>
  <c r="H40"/>
  <c r="L40" s="1"/>
  <c r="G40"/>
  <c r="K40" s="1"/>
  <c r="J39"/>
  <c r="N39" s="1"/>
  <c r="I39"/>
  <c r="M39" s="1"/>
  <c r="H39"/>
  <c r="L39" s="1"/>
  <c r="G39"/>
  <c r="K39" s="1"/>
  <c r="J38"/>
  <c r="N38" s="1"/>
  <c r="I38"/>
  <c r="M38" s="1"/>
  <c r="H38"/>
  <c r="L38"/>
  <c r="G38"/>
  <c r="K38" s="1"/>
  <c r="J37"/>
  <c r="N37" s="1"/>
  <c r="I37"/>
  <c r="M37" s="1"/>
  <c r="H37"/>
  <c r="L37" s="1"/>
  <c r="G37"/>
  <c r="K37" s="1"/>
  <c r="J36"/>
  <c r="N36" s="1"/>
  <c r="I36"/>
  <c r="M36" s="1"/>
  <c r="H36"/>
  <c r="L36" s="1"/>
  <c r="G36"/>
  <c r="K36" s="1"/>
  <c r="J35"/>
  <c r="N35" s="1"/>
  <c r="I35"/>
  <c r="M35" s="1"/>
  <c r="H35"/>
  <c r="L35" s="1"/>
  <c r="G35"/>
  <c r="K35" s="1"/>
  <c r="J34"/>
  <c r="N34" s="1"/>
  <c r="I34"/>
  <c r="M34" s="1"/>
  <c r="H34"/>
  <c r="L34" s="1"/>
  <c r="G34"/>
  <c r="K34" s="1"/>
  <c r="J33"/>
  <c r="N33" s="1"/>
  <c r="I33"/>
  <c r="M33" s="1"/>
  <c r="H33"/>
  <c r="L33" s="1"/>
  <c r="G33"/>
  <c r="K33" s="1"/>
  <c r="J32"/>
  <c r="N32" s="1"/>
  <c r="I32"/>
  <c r="M32" s="1"/>
  <c r="H32"/>
  <c r="L32" s="1"/>
  <c r="G32"/>
  <c r="K32" s="1"/>
  <c r="J31"/>
  <c r="N31" s="1"/>
  <c r="I31"/>
  <c r="M31" s="1"/>
  <c r="H31"/>
  <c r="L31" s="1"/>
  <c r="G31"/>
  <c r="K31" s="1"/>
  <c r="J30"/>
  <c r="N30" s="1"/>
  <c r="I30"/>
  <c r="M30" s="1"/>
  <c r="H30"/>
  <c r="L30" s="1"/>
  <c r="G30"/>
  <c r="K30" s="1"/>
  <c r="J29"/>
  <c r="N29" s="1"/>
  <c r="I29"/>
  <c r="M29" s="1"/>
  <c r="H29"/>
  <c r="L29" s="1"/>
  <c r="G29"/>
  <c r="K29" s="1"/>
  <c r="J28"/>
  <c r="N28" s="1"/>
  <c r="I28"/>
  <c r="M28" s="1"/>
  <c r="H28"/>
  <c r="L28" s="1"/>
  <c r="G28"/>
  <c r="K28" s="1"/>
  <c r="J27"/>
  <c r="N27" s="1"/>
  <c r="I27"/>
  <c r="M27" s="1"/>
  <c r="H27"/>
  <c r="L27" s="1"/>
  <c r="G27"/>
  <c r="K27" s="1"/>
  <c r="J26"/>
  <c r="N26" s="1"/>
  <c r="I26"/>
  <c r="M26" s="1"/>
  <c r="H26"/>
  <c r="L26" s="1"/>
  <c r="G26"/>
  <c r="K26" s="1"/>
  <c r="J25"/>
  <c r="N25" s="1"/>
  <c r="I25"/>
  <c r="M25" s="1"/>
  <c r="H25"/>
  <c r="L25" s="1"/>
  <c r="G25"/>
  <c r="K25" s="1"/>
  <c r="J24"/>
  <c r="N24" s="1"/>
  <c r="I24"/>
  <c r="M24" s="1"/>
  <c r="H24"/>
  <c r="L24" s="1"/>
  <c r="G24"/>
  <c r="K24" s="1"/>
  <c r="J23"/>
  <c r="N23" s="1"/>
  <c r="I23"/>
  <c r="M23" s="1"/>
  <c r="H23"/>
  <c r="L23" s="1"/>
  <c r="G23"/>
  <c r="K23" s="1"/>
  <c r="J22"/>
  <c r="N22" s="1"/>
  <c r="I22"/>
  <c r="M22" s="1"/>
  <c r="H22"/>
  <c r="L22" s="1"/>
  <c r="G22"/>
  <c r="K22" s="1"/>
  <c r="J21"/>
  <c r="N21" s="1"/>
  <c r="I21"/>
  <c r="M21" s="1"/>
  <c r="H21"/>
  <c r="L21" s="1"/>
  <c r="G21"/>
  <c r="K21" s="1"/>
  <c r="J20"/>
  <c r="N20" s="1"/>
  <c r="I20"/>
  <c r="M20" s="1"/>
  <c r="H20"/>
  <c r="L20" s="1"/>
  <c r="G20"/>
  <c r="K20" s="1"/>
  <c r="J19"/>
  <c r="N19" s="1"/>
  <c r="I19"/>
  <c r="M19" s="1"/>
  <c r="H19"/>
  <c r="L19" s="1"/>
  <c r="G19"/>
  <c r="K19" s="1"/>
  <c r="J18"/>
  <c r="N18" s="1"/>
  <c r="I18"/>
  <c r="M18" s="1"/>
  <c r="H18"/>
  <c r="L18" s="1"/>
  <c r="G18"/>
  <c r="K18" s="1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1"/>
  <c r="N11" s="1"/>
  <c r="I11"/>
  <c r="I86" s="1"/>
  <c r="H11"/>
  <c r="L11" s="1"/>
  <c r="G11"/>
  <c r="P10"/>
  <c r="O10"/>
  <c r="G12" i="11"/>
  <c r="H12"/>
  <c r="I12"/>
  <c r="J12"/>
  <c r="K12"/>
  <c r="L12"/>
  <c r="M12"/>
  <c r="N12"/>
  <c r="G11"/>
  <c r="H11"/>
  <c r="I11"/>
  <c r="J11"/>
  <c r="K11"/>
  <c r="L11"/>
  <c r="M11"/>
  <c r="N11"/>
  <c r="E86"/>
  <c r="D86"/>
  <c r="C86"/>
  <c r="B86"/>
  <c r="J67"/>
  <c r="N67"/>
  <c r="I67"/>
  <c r="M67"/>
  <c r="H67"/>
  <c r="L67"/>
  <c r="G67"/>
  <c r="K67"/>
  <c r="J66"/>
  <c r="N66" s="1"/>
  <c r="I66"/>
  <c r="M66" s="1"/>
  <c r="H66"/>
  <c r="L66" s="1"/>
  <c r="G66"/>
  <c r="K66" s="1"/>
  <c r="J65"/>
  <c r="N65" s="1"/>
  <c r="I65"/>
  <c r="M65" s="1"/>
  <c r="H65"/>
  <c r="L65" s="1"/>
  <c r="G65"/>
  <c r="K65" s="1"/>
  <c r="J64"/>
  <c r="N64" s="1"/>
  <c r="I64"/>
  <c r="M64" s="1"/>
  <c r="H64"/>
  <c r="L64" s="1"/>
  <c r="G64"/>
  <c r="K64" s="1"/>
  <c r="J63"/>
  <c r="N63" s="1"/>
  <c r="I63"/>
  <c r="M63" s="1"/>
  <c r="H63"/>
  <c r="L63" s="1"/>
  <c r="G63"/>
  <c r="K63" s="1"/>
  <c r="J62"/>
  <c r="N62" s="1"/>
  <c r="I62"/>
  <c r="M62" s="1"/>
  <c r="H62"/>
  <c r="L62" s="1"/>
  <c r="G62"/>
  <c r="K62" s="1"/>
  <c r="J61"/>
  <c r="N61" s="1"/>
  <c r="I61"/>
  <c r="M61" s="1"/>
  <c r="H61"/>
  <c r="L61" s="1"/>
  <c r="G61"/>
  <c r="K61" s="1"/>
  <c r="J60"/>
  <c r="N60" s="1"/>
  <c r="I60"/>
  <c r="M60" s="1"/>
  <c r="H60"/>
  <c r="L60" s="1"/>
  <c r="G60"/>
  <c r="K60" s="1"/>
  <c r="J59"/>
  <c r="N59" s="1"/>
  <c r="I59"/>
  <c r="M59" s="1"/>
  <c r="H59"/>
  <c r="L59" s="1"/>
  <c r="G59"/>
  <c r="K59" s="1"/>
  <c r="J58"/>
  <c r="N58" s="1"/>
  <c r="I58"/>
  <c r="M58" s="1"/>
  <c r="H58"/>
  <c r="L58" s="1"/>
  <c r="G58"/>
  <c r="K58" s="1"/>
  <c r="J57"/>
  <c r="N57" s="1"/>
  <c r="I57"/>
  <c r="M57" s="1"/>
  <c r="H57"/>
  <c r="L57" s="1"/>
  <c r="G57"/>
  <c r="K57" s="1"/>
  <c r="J56"/>
  <c r="N56" s="1"/>
  <c r="I56"/>
  <c r="M56" s="1"/>
  <c r="H56"/>
  <c r="L56" s="1"/>
  <c r="G56"/>
  <c r="K56" s="1"/>
  <c r="J55"/>
  <c r="N55" s="1"/>
  <c r="I55"/>
  <c r="M55" s="1"/>
  <c r="H55"/>
  <c r="L55" s="1"/>
  <c r="G55"/>
  <c r="K55" s="1"/>
  <c r="J54"/>
  <c r="N54" s="1"/>
  <c r="I54"/>
  <c r="M54" s="1"/>
  <c r="H54"/>
  <c r="L54" s="1"/>
  <c r="G54"/>
  <c r="K54" s="1"/>
  <c r="J53"/>
  <c r="N53" s="1"/>
  <c r="I53"/>
  <c r="M53" s="1"/>
  <c r="H53"/>
  <c r="L53" s="1"/>
  <c r="G53"/>
  <c r="K53" s="1"/>
  <c r="J52"/>
  <c r="N52" s="1"/>
  <c r="I52"/>
  <c r="M52" s="1"/>
  <c r="H52"/>
  <c r="L52" s="1"/>
  <c r="G52"/>
  <c r="K52" s="1"/>
  <c r="J51"/>
  <c r="N51" s="1"/>
  <c r="I51"/>
  <c r="M51" s="1"/>
  <c r="H51"/>
  <c r="L51" s="1"/>
  <c r="G51"/>
  <c r="K51" s="1"/>
  <c r="J50"/>
  <c r="N50" s="1"/>
  <c r="I50"/>
  <c r="M50" s="1"/>
  <c r="H50"/>
  <c r="L50" s="1"/>
  <c r="G50"/>
  <c r="K50" s="1"/>
  <c r="J49"/>
  <c r="N49" s="1"/>
  <c r="I49"/>
  <c r="M49" s="1"/>
  <c r="H49"/>
  <c r="L49" s="1"/>
  <c r="G49"/>
  <c r="K49" s="1"/>
  <c r="J48"/>
  <c r="N48" s="1"/>
  <c r="I48"/>
  <c r="M48" s="1"/>
  <c r="H48"/>
  <c r="L48" s="1"/>
  <c r="G48"/>
  <c r="K48" s="1"/>
  <c r="J47"/>
  <c r="N47" s="1"/>
  <c r="I47"/>
  <c r="M47" s="1"/>
  <c r="H47"/>
  <c r="L47" s="1"/>
  <c r="G47"/>
  <c r="K47" s="1"/>
  <c r="J46"/>
  <c r="N46" s="1"/>
  <c r="I46"/>
  <c r="M46" s="1"/>
  <c r="H46"/>
  <c r="L46" s="1"/>
  <c r="G46"/>
  <c r="K46" s="1"/>
  <c r="J45"/>
  <c r="N45" s="1"/>
  <c r="I45"/>
  <c r="M45" s="1"/>
  <c r="H45"/>
  <c r="L45" s="1"/>
  <c r="G45"/>
  <c r="K45" s="1"/>
  <c r="J44"/>
  <c r="N44" s="1"/>
  <c r="I44"/>
  <c r="M44" s="1"/>
  <c r="H44"/>
  <c r="L44" s="1"/>
  <c r="G44"/>
  <c r="K44" s="1"/>
  <c r="J43"/>
  <c r="N43" s="1"/>
  <c r="I43"/>
  <c r="M43" s="1"/>
  <c r="H43"/>
  <c r="L43" s="1"/>
  <c r="G43"/>
  <c r="K43" s="1"/>
  <c r="J42"/>
  <c r="N42" s="1"/>
  <c r="I42"/>
  <c r="M42" s="1"/>
  <c r="H42"/>
  <c r="L42" s="1"/>
  <c r="G42"/>
  <c r="K42" s="1"/>
  <c r="J41"/>
  <c r="N41" s="1"/>
  <c r="I41"/>
  <c r="M41" s="1"/>
  <c r="H41"/>
  <c r="L41" s="1"/>
  <c r="G41"/>
  <c r="K41" s="1"/>
  <c r="J40"/>
  <c r="N40" s="1"/>
  <c r="I40"/>
  <c r="M40" s="1"/>
  <c r="H40"/>
  <c r="L40" s="1"/>
  <c r="G40"/>
  <c r="K40" s="1"/>
  <c r="J39"/>
  <c r="N39" s="1"/>
  <c r="I39"/>
  <c r="M39" s="1"/>
  <c r="H39"/>
  <c r="L39" s="1"/>
  <c r="G39"/>
  <c r="K39" s="1"/>
  <c r="J38"/>
  <c r="N38" s="1"/>
  <c r="I38"/>
  <c r="M38" s="1"/>
  <c r="H38"/>
  <c r="L38" s="1"/>
  <c r="G38"/>
  <c r="K38" s="1"/>
  <c r="J37"/>
  <c r="N37" s="1"/>
  <c r="I37"/>
  <c r="M37" s="1"/>
  <c r="H37"/>
  <c r="L37" s="1"/>
  <c r="G37"/>
  <c r="K37" s="1"/>
  <c r="J36"/>
  <c r="N36" s="1"/>
  <c r="I36"/>
  <c r="M36" s="1"/>
  <c r="H36"/>
  <c r="L36" s="1"/>
  <c r="G36"/>
  <c r="K36" s="1"/>
  <c r="J35"/>
  <c r="N35" s="1"/>
  <c r="I35"/>
  <c r="M35" s="1"/>
  <c r="H35"/>
  <c r="L35" s="1"/>
  <c r="G35"/>
  <c r="K35" s="1"/>
  <c r="J34"/>
  <c r="N34" s="1"/>
  <c r="I34"/>
  <c r="M34" s="1"/>
  <c r="H34"/>
  <c r="L34" s="1"/>
  <c r="G34"/>
  <c r="K34" s="1"/>
  <c r="J33"/>
  <c r="N33" s="1"/>
  <c r="I33"/>
  <c r="M33" s="1"/>
  <c r="H33"/>
  <c r="L33" s="1"/>
  <c r="G33"/>
  <c r="K33" s="1"/>
  <c r="J32"/>
  <c r="N32" s="1"/>
  <c r="I32"/>
  <c r="M32" s="1"/>
  <c r="H32"/>
  <c r="L32" s="1"/>
  <c r="G32"/>
  <c r="K32" s="1"/>
  <c r="J31"/>
  <c r="N31" s="1"/>
  <c r="I31"/>
  <c r="M31" s="1"/>
  <c r="H31"/>
  <c r="L31" s="1"/>
  <c r="G31"/>
  <c r="K31" s="1"/>
  <c r="J30"/>
  <c r="N30" s="1"/>
  <c r="I30"/>
  <c r="M30" s="1"/>
  <c r="H30"/>
  <c r="L30" s="1"/>
  <c r="G30"/>
  <c r="K30" s="1"/>
  <c r="J29"/>
  <c r="N29" s="1"/>
  <c r="I29"/>
  <c r="M29" s="1"/>
  <c r="H29"/>
  <c r="L29" s="1"/>
  <c r="G29"/>
  <c r="K29" s="1"/>
  <c r="J28"/>
  <c r="N28" s="1"/>
  <c r="I28"/>
  <c r="M28" s="1"/>
  <c r="H28"/>
  <c r="L28" s="1"/>
  <c r="G28"/>
  <c r="K28" s="1"/>
  <c r="J27"/>
  <c r="N27" s="1"/>
  <c r="I27"/>
  <c r="M27" s="1"/>
  <c r="H27"/>
  <c r="L27" s="1"/>
  <c r="G27"/>
  <c r="K27" s="1"/>
  <c r="J26"/>
  <c r="N26" s="1"/>
  <c r="I26"/>
  <c r="M26" s="1"/>
  <c r="H26"/>
  <c r="L26" s="1"/>
  <c r="G26"/>
  <c r="K26" s="1"/>
  <c r="J25"/>
  <c r="N25" s="1"/>
  <c r="I25"/>
  <c r="M25" s="1"/>
  <c r="H25"/>
  <c r="L25" s="1"/>
  <c r="G25"/>
  <c r="K25" s="1"/>
  <c r="J24"/>
  <c r="N24" s="1"/>
  <c r="I24"/>
  <c r="M24" s="1"/>
  <c r="H24"/>
  <c r="L24" s="1"/>
  <c r="G24"/>
  <c r="K24" s="1"/>
  <c r="J23"/>
  <c r="N23" s="1"/>
  <c r="I23"/>
  <c r="M23" s="1"/>
  <c r="H23"/>
  <c r="L23" s="1"/>
  <c r="G23"/>
  <c r="K23" s="1"/>
  <c r="J22"/>
  <c r="N22" s="1"/>
  <c r="I22"/>
  <c r="M22" s="1"/>
  <c r="H22"/>
  <c r="L22" s="1"/>
  <c r="G22"/>
  <c r="K22" s="1"/>
  <c r="J21"/>
  <c r="N21" s="1"/>
  <c r="I21"/>
  <c r="M21" s="1"/>
  <c r="H21"/>
  <c r="L21" s="1"/>
  <c r="G21"/>
  <c r="K21" s="1"/>
  <c r="J20"/>
  <c r="N20" s="1"/>
  <c r="I20"/>
  <c r="M20" s="1"/>
  <c r="H20"/>
  <c r="L20" s="1"/>
  <c r="G20"/>
  <c r="K20" s="1"/>
  <c r="J19"/>
  <c r="N19" s="1"/>
  <c r="I19"/>
  <c r="M19" s="1"/>
  <c r="H19"/>
  <c r="L19" s="1"/>
  <c r="G19"/>
  <c r="K19" s="1"/>
  <c r="J18"/>
  <c r="N18" s="1"/>
  <c r="I18"/>
  <c r="M18" s="1"/>
  <c r="H18"/>
  <c r="L18" s="1"/>
  <c r="G18"/>
  <c r="K18" s="1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O10"/>
  <c r="O11" s="1"/>
  <c r="O12" s="1"/>
  <c r="G35" i="3"/>
  <c r="E125" i="10"/>
  <c r="D125"/>
  <c r="C125"/>
  <c r="B125"/>
  <c r="J94"/>
  <c r="N94" s="1"/>
  <c r="I94"/>
  <c r="M94" s="1"/>
  <c r="H94"/>
  <c r="L94" s="1"/>
  <c r="G94"/>
  <c r="K94" s="1"/>
  <c r="J93"/>
  <c r="N93" s="1"/>
  <c r="I93"/>
  <c r="M93" s="1"/>
  <c r="H93"/>
  <c r="L93" s="1"/>
  <c r="G93"/>
  <c r="K93" s="1"/>
  <c r="J92"/>
  <c r="N92" s="1"/>
  <c r="I92"/>
  <c r="M92" s="1"/>
  <c r="H92"/>
  <c r="L92" s="1"/>
  <c r="G92"/>
  <c r="K92" s="1"/>
  <c r="J91"/>
  <c r="N91" s="1"/>
  <c r="I91"/>
  <c r="M91" s="1"/>
  <c r="H91"/>
  <c r="L91" s="1"/>
  <c r="G91"/>
  <c r="K91" s="1"/>
  <c r="J90"/>
  <c r="N90" s="1"/>
  <c r="I90"/>
  <c r="M90" s="1"/>
  <c r="H90"/>
  <c r="L90" s="1"/>
  <c r="G90"/>
  <c r="K90" s="1"/>
  <c r="J89"/>
  <c r="N89" s="1"/>
  <c r="I89"/>
  <c r="M89" s="1"/>
  <c r="H89"/>
  <c r="L89" s="1"/>
  <c r="G89"/>
  <c r="K89" s="1"/>
  <c r="J88"/>
  <c r="N88" s="1"/>
  <c r="I88"/>
  <c r="M88" s="1"/>
  <c r="H88"/>
  <c r="L88" s="1"/>
  <c r="G88"/>
  <c r="K88" s="1"/>
  <c r="J87"/>
  <c r="N87" s="1"/>
  <c r="I87"/>
  <c r="M87" s="1"/>
  <c r="H87"/>
  <c r="L87" s="1"/>
  <c r="G87"/>
  <c r="K87" s="1"/>
  <c r="J86"/>
  <c r="N86" s="1"/>
  <c r="I86"/>
  <c r="M86" s="1"/>
  <c r="H86"/>
  <c r="L86" s="1"/>
  <c r="G86"/>
  <c r="K86" s="1"/>
  <c r="J85"/>
  <c r="N85" s="1"/>
  <c r="I85"/>
  <c r="M85" s="1"/>
  <c r="H85"/>
  <c r="L85" s="1"/>
  <c r="G85"/>
  <c r="K85" s="1"/>
  <c r="J84"/>
  <c r="N84" s="1"/>
  <c r="I84"/>
  <c r="M84" s="1"/>
  <c r="H84"/>
  <c r="L84" s="1"/>
  <c r="G84"/>
  <c r="K84" s="1"/>
  <c r="J83"/>
  <c r="N83" s="1"/>
  <c r="I83"/>
  <c r="M83" s="1"/>
  <c r="H83"/>
  <c r="L83" s="1"/>
  <c r="G83"/>
  <c r="K83" s="1"/>
  <c r="J82"/>
  <c r="N82" s="1"/>
  <c r="I82"/>
  <c r="M82" s="1"/>
  <c r="H82"/>
  <c r="L82" s="1"/>
  <c r="G82"/>
  <c r="K82" s="1"/>
  <c r="J81"/>
  <c r="N81" s="1"/>
  <c r="I81"/>
  <c r="M81" s="1"/>
  <c r="H81"/>
  <c r="L81" s="1"/>
  <c r="G81"/>
  <c r="K81" s="1"/>
  <c r="J80"/>
  <c r="N80" s="1"/>
  <c r="I80"/>
  <c r="M80" s="1"/>
  <c r="H80"/>
  <c r="L80" s="1"/>
  <c r="G80"/>
  <c r="K80" s="1"/>
  <c r="J79"/>
  <c r="N79" s="1"/>
  <c r="I79"/>
  <c r="M79" s="1"/>
  <c r="H79"/>
  <c r="L79" s="1"/>
  <c r="G79"/>
  <c r="K79" s="1"/>
  <c r="J78"/>
  <c r="N78" s="1"/>
  <c r="I78"/>
  <c r="M78" s="1"/>
  <c r="H78"/>
  <c r="L78" s="1"/>
  <c r="G78"/>
  <c r="K78" s="1"/>
  <c r="J77"/>
  <c r="N77" s="1"/>
  <c r="I77"/>
  <c r="M77" s="1"/>
  <c r="H77"/>
  <c r="L77" s="1"/>
  <c r="G77"/>
  <c r="K77" s="1"/>
  <c r="J76"/>
  <c r="N76" s="1"/>
  <c r="I76"/>
  <c r="M76" s="1"/>
  <c r="H76"/>
  <c r="L76" s="1"/>
  <c r="G76"/>
  <c r="K76" s="1"/>
  <c r="J75"/>
  <c r="N75" s="1"/>
  <c r="I75"/>
  <c r="M75" s="1"/>
  <c r="H75"/>
  <c r="L75" s="1"/>
  <c r="G75"/>
  <c r="K75" s="1"/>
  <c r="J74"/>
  <c r="N74" s="1"/>
  <c r="I74"/>
  <c r="M74" s="1"/>
  <c r="H74"/>
  <c r="L74" s="1"/>
  <c r="G74"/>
  <c r="K74" s="1"/>
  <c r="J73"/>
  <c r="N73" s="1"/>
  <c r="I73"/>
  <c r="M73" s="1"/>
  <c r="H73"/>
  <c r="L73" s="1"/>
  <c r="G73"/>
  <c r="K73" s="1"/>
  <c r="J72"/>
  <c r="N72" s="1"/>
  <c r="I72"/>
  <c r="M72" s="1"/>
  <c r="H72"/>
  <c r="L72" s="1"/>
  <c r="G72"/>
  <c r="K72" s="1"/>
  <c r="J71"/>
  <c r="N71" s="1"/>
  <c r="I71"/>
  <c r="M71" s="1"/>
  <c r="H71"/>
  <c r="L71" s="1"/>
  <c r="G71"/>
  <c r="K71" s="1"/>
  <c r="J70"/>
  <c r="N70" s="1"/>
  <c r="I70"/>
  <c r="M70" s="1"/>
  <c r="H70"/>
  <c r="L70" s="1"/>
  <c r="G70"/>
  <c r="K70" s="1"/>
  <c r="J69"/>
  <c r="N69" s="1"/>
  <c r="I69"/>
  <c r="M69" s="1"/>
  <c r="H69"/>
  <c r="L69" s="1"/>
  <c r="G69"/>
  <c r="K69" s="1"/>
  <c r="J68"/>
  <c r="N68" s="1"/>
  <c r="I68"/>
  <c r="M68" s="1"/>
  <c r="H68"/>
  <c r="L68" s="1"/>
  <c r="G68"/>
  <c r="K68" s="1"/>
  <c r="J67"/>
  <c r="N67" s="1"/>
  <c r="I67"/>
  <c r="M67" s="1"/>
  <c r="H67"/>
  <c r="L67" s="1"/>
  <c r="G67"/>
  <c r="K67" s="1"/>
  <c r="J66"/>
  <c r="N66" s="1"/>
  <c r="I66"/>
  <c r="M66" s="1"/>
  <c r="H66"/>
  <c r="L66" s="1"/>
  <c r="G66"/>
  <c r="K66" s="1"/>
  <c r="J65"/>
  <c r="N65" s="1"/>
  <c r="I65"/>
  <c r="M65" s="1"/>
  <c r="H65"/>
  <c r="L65" s="1"/>
  <c r="G65"/>
  <c r="K65" s="1"/>
  <c r="J64"/>
  <c r="N64" s="1"/>
  <c r="I64"/>
  <c r="M64" s="1"/>
  <c r="H64"/>
  <c r="L64" s="1"/>
  <c r="G64"/>
  <c r="K64" s="1"/>
  <c r="J63"/>
  <c r="N63" s="1"/>
  <c r="I63"/>
  <c r="M63" s="1"/>
  <c r="H63"/>
  <c r="L63" s="1"/>
  <c r="G63"/>
  <c r="K63" s="1"/>
  <c r="J62"/>
  <c r="N62" s="1"/>
  <c r="I62"/>
  <c r="M62" s="1"/>
  <c r="H62"/>
  <c r="L62" s="1"/>
  <c r="G62"/>
  <c r="K62" s="1"/>
  <c r="J61"/>
  <c r="N61" s="1"/>
  <c r="I61"/>
  <c r="M61" s="1"/>
  <c r="H61"/>
  <c r="L61" s="1"/>
  <c r="G61"/>
  <c r="K61" s="1"/>
  <c r="J60"/>
  <c r="N60" s="1"/>
  <c r="I60"/>
  <c r="M60" s="1"/>
  <c r="H60"/>
  <c r="L60" s="1"/>
  <c r="G60"/>
  <c r="K60" s="1"/>
  <c r="J59"/>
  <c r="N59" s="1"/>
  <c r="I59"/>
  <c r="M59" s="1"/>
  <c r="H59"/>
  <c r="L59" s="1"/>
  <c r="G59"/>
  <c r="K59" s="1"/>
  <c r="J58"/>
  <c r="N58" s="1"/>
  <c r="I58"/>
  <c r="M58" s="1"/>
  <c r="H58"/>
  <c r="L58" s="1"/>
  <c r="G58"/>
  <c r="K58" s="1"/>
  <c r="J57"/>
  <c r="N57" s="1"/>
  <c r="I57"/>
  <c r="M57" s="1"/>
  <c r="H57"/>
  <c r="L57" s="1"/>
  <c r="G57"/>
  <c r="K57" s="1"/>
  <c r="J56"/>
  <c r="N56" s="1"/>
  <c r="I56"/>
  <c r="M56" s="1"/>
  <c r="H56"/>
  <c r="L56" s="1"/>
  <c r="G56"/>
  <c r="K56" s="1"/>
  <c r="J55"/>
  <c r="N55" s="1"/>
  <c r="I55"/>
  <c r="M55" s="1"/>
  <c r="H55"/>
  <c r="L55" s="1"/>
  <c r="G55"/>
  <c r="K55" s="1"/>
  <c r="J54"/>
  <c r="N54" s="1"/>
  <c r="I54"/>
  <c r="M54" s="1"/>
  <c r="H54"/>
  <c r="L54" s="1"/>
  <c r="G54"/>
  <c r="K54" s="1"/>
  <c r="J53"/>
  <c r="N53" s="1"/>
  <c r="I53"/>
  <c r="M53" s="1"/>
  <c r="H53"/>
  <c r="L53" s="1"/>
  <c r="G53"/>
  <c r="K53" s="1"/>
  <c r="J52"/>
  <c r="N52" s="1"/>
  <c r="I52"/>
  <c r="M52" s="1"/>
  <c r="H52"/>
  <c r="L52" s="1"/>
  <c r="G52"/>
  <c r="K52" s="1"/>
  <c r="J51"/>
  <c r="N51" s="1"/>
  <c r="I51"/>
  <c r="M51" s="1"/>
  <c r="H51"/>
  <c r="L51" s="1"/>
  <c r="G51"/>
  <c r="K51" s="1"/>
  <c r="J50"/>
  <c r="N50" s="1"/>
  <c r="I50"/>
  <c r="M50" s="1"/>
  <c r="H50"/>
  <c r="L50" s="1"/>
  <c r="G50"/>
  <c r="K50" s="1"/>
  <c r="J49"/>
  <c r="N49" s="1"/>
  <c r="I49"/>
  <c r="M49" s="1"/>
  <c r="H49"/>
  <c r="L49" s="1"/>
  <c r="G49"/>
  <c r="K49" s="1"/>
  <c r="J48"/>
  <c r="N48" s="1"/>
  <c r="I48"/>
  <c r="M48" s="1"/>
  <c r="H48"/>
  <c r="L48" s="1"/>
  <c r="G48"/>
  <c r="K48" s="1"/>
  <c r="J47"/>
  <c r="N47" s="1"/>
  <c r="I47"/>
  <c r="M47" s="1"/>
  <c r="H47"/>
  <c r="L47" s="1"/>
  <c r="G47"/>
  <c r="K47" s="1"/>
  <c r="J46"/>
  <c r="N46" s="1"/>
  <c r="I46"/>
  <c r="M46" s="1"/>
  <c r="H46"/>
  <c r="L46" s="1"/>
  <c r="G46"/>
  <c r="K46" s="1"/>
  <c r="J45"/>
  <c r="N45" s="1"/>
  <c r="I45"/>
  <c r="M45" s="1"/>
  <c r="H45"/>
  <c r="L45" s="1"/>
  <c r="G45"/>
  <c r="K45" s="1"/>
  <c r="J44"/>
  <c r="N44" s="1"/>
  <c r="I44"/>
  <c r="M44" s="1"/>
  <c r="H44"/>
  <c r="L44" s="1"/>
  <c r="G44"/>
  <c r="K44" s="1"/>
  <c r="J43"/>
  <c r="N43" s="1"/>
  <c r="I43"/>
  <c r="M43" s="1"/>
  <c r="H43"/>
  <c r="L43" s="1"/>
  <c r="G43"/>
  <c r="K43" s="1"/>
  <c r="J42"/>
  <c r="N42" s="1"/>
  <c r="I42"/>
  <c r="M42" s="1"/>
  <c r="H42"/>
  <c r="L42" s="1"/>
  <c r="G42"/>
  <c r="K42" s="1"/>
  <c r="J41"/>
  <c r="N41" s="1"/>
  <c r="I41"/>
  <c r="M41" s="1"/>
  <c r="H41"/>
  <c r="L41" s="1"/>
  <c r="G41"/>
  <c r="K41" s="1"/>
  <c r="J40"/>
  <c r="N40" s="1"/>
  <c r="I40"/>
  <c r="M40" s="1"/>
  <c r="H40"/>
  <c r="L40" s="1"/>
  <c r="G40"/>
  <c r="K40" s="1"/>
  <c r="J39"/>
  <c r="N39" s="1"/>
  <c r="I39"/>
  <c r="M39" s="1"/>
  <c r="H39"/>
  <c r="L39" s="1"/>
  <c r="G39"/>
  <c r="K39" s="1"/>
  <c r="J38"/>
  <c r="N38" s="1"/>
  <c r="I38"/>
  <c r="M38" s="1"/>
  <c r="H38"/>
  <c r="L38" s="1"/>
  <c r="G38"/>
  <c r="K38" s="1"/>
  <c r="J37"/>
  <c r="N37" s="1"/>
  <c r="I37"/>
  <c r="M37" s="1"/>
  <c r="H37"/>
  <c r="L37" s="1"/>
  <c r="K37"/>
  <c r="J36"/>
  <c r="N36" s="1"/>
  <c r="I36"/>
  <c r="M36" s="1"/>
  <c r="H36"/>
  <c r="L36" s="1"/>
  <c r="K36"/>
  <c r="J35"/>
  <c r="N35" s="1"/>
  <c r="I35"/>
  <c r="M35" s="1"/>
  <c r="H35"/>
  <c r="L35" s="1"/>
  <c r="K35"/>
  <c r="K34"/>
  <c r="J34"/>
  <c r="N34" s="1"/>
  <c r="I34"/>
  <c r="M34" s="1"/>
  <c r="H34"/>
  <c r="L34" s="1"/>
  <c r="K33"/>
  <c r="J33"/>
  <c r="N33" s="1"/>
  <c r="I33"/>
  <c r="M33" s="1"/>
  <c r="H33"/>
  <c r="L33" s="1"/>
  <c r="K32"/>
  <c r="J32"/>
  <c r="N32" s="1"/>
  <c r="I32"/>
  <c r="M32" s="1"/>
  <c r="H32"/>
  <c r="L32" s="1"/>
  <c r="J31"/>
  <c r="N31" s="1"/>
  <c r="I31"/>
  <c r="M31" s="1"/>
  <c r="H31"/>
  <c r="L31" s="1"/>
  <c r="G31"/>
  <c r="K31" s="1"/>
  <c r="J30"/>
  <c r="N30" s="1"/>
  <c r="I30"/>
  <c r="M30" s="1"/>
  <c r="H30"/>
  <c r="L30" s="1"/>
  <c r="G30"/>
  <c r="K30" s="1"/>
  <c r="J29"/>
  <c r="N29" s="1"/>
  <c r="I29"/>
  <c r="M29" s="1"/>
  <c r="H29"/>
  <c r="L29" s="1"/>
  <c r="G29"/>
  <c r="K29" s="1"/>
  <c r="J28"/>
  <c r="N28" s="1"/>
  <c r="I28"/>
  <c r="M28" s="1"/>
  <c r="H28"/>
  <c r="L28" s="1"/>
  <c r="G28"/>
  <c r="K28" s="1"/>
  <c r="J27"/>
  <c r="N27" s="1"/>
  <c r="I27"/>
  <c r="M27" s="1"/>
  <c r="H27"/>
  <c r="L27" s="1"/>
  <c r="G27"/>
  <c r="K27" s="1"/>
  <c r="J26"/>
  <c r="N26" s="1"/>
  <c r="I26"/>
  <c r="M26" s="1"/>
  <c r="H26"/>
  <c r="L26" s="1"/>
  <c r="G26"/>
  <c r="K26" s="1"/>
  <c r="J25"/>
  <c r="N25" s="1"/>
  <c r="I25"/>
  <c r="M25" s="1"/>
  <c r="H25"/>
  <c r="L25" s="1"/>
  <c r="G25"/>
  <c r="K25" s="1"/>
  <c r="J24"/>
  <c r="N24" s="1"/>
  <c r="I24"/>
  <c r="M24" s="1"/>
  <c r="H24"/>
  <c r="L24" s="1"/>
  <c r="G24"/>
  <c r="K24" s="1"/>
  <c r="J23"/>
  <c r="N23" s="1"/>
  <c r="I23"/>
  <c r="M23" s="1"/>
  <c r="H23"/>
  <c r="L23" s="1"/>
  <c r="G23"/>
  <c r="K23" s="1"/>
  <c r="J22"/>
  <c r="N22" s="1"/>
  <c r="I22"/>
  <c r="M22" s="1"/>
  <c r="H22"/>
  <c r="L22" s="1"/>
  <c r="G22"/>
  <c r="K22" s="1"/>
  <c r="J21"/>
  <c r="N21" s="1"/>
  <c r="I21"/>
  <c r="M21" s="1"/>
  <c r="H21"/>
  <c r="L21" s="1"/>
  <c r="G21"/>
  <c r="K21" s="1"/>
  <c r="J20"/>
  <c r="N20" s="1"/>
  <c r="I20"/>
  <c r="M20" s="1"/>
  <c r="H20"/>
  <c r="L20" s="1"/>
  <c r="G20"/>
  <c r="K20" s="1"/>
  <c r="J19"/>
  <c r="N19" s="1"/>
  <c r="I19"/>
  <c r="M19" s="1"/>
  <c r="H19"/>
  <c r="L19" s="1"/>
  <c r="G19"/>
  <c r="K19" s="1"/>
  <c r="J18"/>
  <c r="N18" s="1"/>
  <c r="I18"/>
  <c r="M18" s="1"/>
  <c r="H18"/>
  <c r="L18" s="1"/>
  <c r="G18"/>
  <c r="K18" s="1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I11"/>
  <c r="H11"/>
  <c r="G11"/>
  <c r="P10"/>
  <c r="O10"/>
  <c r="G103" i="8"/>
  <c r="H103"/>
  <c r="I103"/>
  <c r="J103"/>
  <c r="K103"/>
  <c r="L103"/>
  <c r="M103"/>
  <c r="N103"/>
  <c r="K34"/>
  <c r="E125"/>
  <c r="D125"/>
  <c r="C125"/>
  <c r="B125"/>
  <c r="J102"/>
  <c r="N102" s="1"/>
  <c r="I102"/>
  <c r="M102" s="1"/>
  <c r="H102"/>
  <c r="L102" s="1"/>
  <c r="G102"/>
  <c r="K102" s="1"/>
  <c r="J101"/>
  <c r="N101" s="1"/>
  <c r="I101"/>
  <c r="M101" s="1"/>
  <c r="H101"/>
  <c r="L101" s="1"/>
  <c r="G101"/>
  <c r="K101" s="1"/>
  <c r="J100"/>
  <c r="N100" s="1"/>
  <c r="I100"/>
  <c r="M100" s="1"/>
  <c r="H100"/>
  <c r="L100" s="1"/>
  <c r="G100"/>
  <c r="K100" s="1"/>
  <c r="J99"/>
  <c r="N99" s="1"/>
  <c r="I99"/>
  <c r="M99" s="1"/>
  <c r="H99"/>
  <c r="L99" s="1"/>
  <c r="G99"/>
  <c r="K99" s="1"/>
  <c r="J98"/>
  <c r="N98" s="1"/>
  <c r="I98"/>
  <c r="M98" s="1"/>
  <c r="H98"/>
  <c r="L98" s="1"/>
  <c r="G98"/>
  <c r="K98" s="1"/>
  <c r="J97"/>
  <c r="N97" s="1"/>
  <c r="I97"/>
  <c r="M97" s="1"/>
  <c r="H97"/>
  <c r="L97" s="1"/>
  <c r="G97"/>
  <c r="K97" s="1"/>
  <c r="J96"/>
  <c r="N96" s="1"/>
  <c r="I96"/>
  <c r="M96" s="1"/>
  <c r="H96"/>
  <c r="L96" s="1"/>
  <c r="G96"/>
  <c r="K96" s="1"/>
  <c r="J95"/>
  <c r="N95" s="1"/>
  <c r="I95"/>
  <c r="M95" s="1"/>
  <c r="H95"/>
  <c r="L95" s="1"/>
  <c r="G95"/>
  <c r="K95" s="1"/>
  <c r="J94"/>
  <c r="N94" s="1"/>
  <c r="I94"/>
  <c r="M94" s="1"/>
  <c r="H94"/>
  <c r="L94" s="1"/>
  <c r="G94"/>
  <c r="K94" s="1"/>
  <c r="J93"/>
  <c r="N93" s="1"/>
  <c r="I93"/>
  <c r="M93" s="1"/>
  <c r="H93"/>
  <c r="L93" s="1"/>
  <c r="G93"/>
  <c r="K93" s="1"/>
  <c r="J92"/>
  <c r="N92" s="1"/>
  <c r="I92"/>
  <c r="M92" s="1"/>
  <c r="H92"/>
  <c r="L92" s="1"/>
  <c r="G92"/>
  <c r="K92" s="1"/>
  <c r="J91"/>
  <c r="N91" s="1"/>
  <c r="I91"/>
  <c r="M91" s="1"/>
  <c r="H91"/>
  <c r="L91" s="1"/>
  <c r="G91"/>
  <c r="K91" s="1"/>
  <c r="J90"/>
  <c r="N90" s="1"/>
  <c r="I90"/>
  <c r="M90" s="1"/>
  <c r="H90"/>
  <c r="L90" s="1"/>
  <c r="G90"/>
  <c r="K90" s="1"/>
  <c r="J89"/>
  <c r="N89" s="1"/>
  <c r="I89"/>
  <c r="M89" s="1"/>
  <c r="H89"/>
  <c r="L89" s="1"/>
  <c r="G89"/>
  <c r="K89" s="1"/>
  <c r="J88"/>
  <c r="N88" s="1"/>
  <c r="I88"/>
  <c r="M88" s="1"/>
  <c r="H88"/>
  <c r="L88" s="1"/>
  <c r="G88"/>
  <c r="K88" s="1"/>
  <c r="J87"/>
  <c r="N87" s="1"/>
  <c r="I87"/>
  <c r="M87" s="1"/>
  <c r="H87"/>
  <c r="L87" s="1"/>
  <c r="G87"/>
  <c r="K87" s="1"/>
  <c r="J86"/>
  <c r="N86" s="1"/>
  <c r="I86"/>
  <c r="M86" s="1"/>
  <c r="H86"/>
  <c r="L86" s="1"/>
  <c r="G86"/>
  <c r="K86" s="1"/>
  <c r="J85"/>
  <c r="N85" s="1"/>
  <c r="I85"/>
  <c r="M85" s="1"/>
  <c r="H85"/>
  <c r="L85" s="1"/>
  <c r="G85"/>
  <c r="K85" s="1"/>
  <c r="J84"/>
  <c r="N84" s="1"/>
  <c r="I84"/>
  <c r="M84" s="1"/>
  <c r="H84"/>
  <c r="L84" s="1"/>
  <c r="G84"/>
  <c r="K84" s="1"/>
  <c r="J83"/>
  <c r="N83" s="1"/>
  <c r="I83"/>
  <c r="M83" s="1"/>
  <c r="H83"/>
  <c r="L83" s="1"/>
  <c r="G83"/>
  <c r="K83" s="1"/>
  <c r="J82"/>
  <c r="N82" s="1"/>
  <c r="I82"/>
  <c r="M82" s="1"/>
  <c r="H82"/>
  <c r="L82" s="1"/>
  <c r="G82"/>
  <c r="K82" s="1"/>
  <c r="J81"/>
  <c r="N81" s="1"/>
  <c r="I81"/>
  <c r="M81" s="1"/>
  <c r="H81"/>
  <c r="L81" s="1"/>
  <c r="G81"/>
  <c r="K81" s="1"/>
  <c r="J80"/>
  <c r="N80" s="1"/>
  <c r="I80"/>
  <c r="M80" s="1"/>
  <c r="H80"/>
  <c r="L80" s="1"/>
  <c r="G80"/>
  <c r="K80" s="1"/>
  <c r="J79"/>
  <c r="N79" s="1"/>
  <c r="I79"/>
  <c r="M79" s="1"/>
  <c r="H79"/>
  <c r="L79" s="1"/>
  <c r="G79"/>
  <c r="K79" s="1"/>
  <c r="J78"/>
  <c r="N78" s="1"/>
  <c r="I78"/>
  <c r="M78" s="1"/>
  <c r="H78"/>
  <c r="L78" s="1"/>
  <c r="G78"/>
  <c r="K78" s="1"/>
  <c r="J77"/>
  <c r="N77" s="1"/>
  <c r="I77"/>
  <c r="M77" s="1"/>
  <c r="H77"/>
  <c r="L77" s="1"/>
  <c r="G77"/>
  <c r="K77" s="1"/>
  <c r="J76"/>
  <c r="N76" s="1"/>
  <c r="I76"/>
  <c r="M76" s="1"/>
  <c r="H76"/>
  <c r="L76" s="1"/>
  <c r="G76"/>
  <c r="K76" s="1"/>
  <c r="J75"/>
  <c r="N75" s="1"/>
  <c r="I75"/>
  <c r="M75" s="1"/>
  <c r="H75"/>
  <c r="L75" s="1"/>
  <c r="G75"/>
  <c r="K75" s="1"/>
  <c r="J74"/>
  <c r="N74" s="1"/>
  <c r="I74"/>
  <c r="M74" s="1"/>
  <c r="H74"/>
  <c r="L74" s="1"/>
  <c r="G74"/>
  <c r="K74" s="1"/>
  <c r="J73"/>
  <c r="N73" s="1"/>
  <c r="I73"/>
  <c r="M73" s="1"/>
  <c r="H73"/>
  <c r="L73" s="1"/>
  <c r="G73"/>
  <c r="K73" s="1"/>
  <c r="J72"/>
  <c r="N72" s="1"/>
  <c r="I72"/>
  <c r="M72" s="1"/>
  <c r="H72"/>
  <c r="L72" s="1"/>
  <c r="G72"/>
  <c r="K72" s="1"/>
  <c r="J71"/>
  <c r="N71" s="1"/>
  <c r="I71"/>
  <c r="M71" s="1"/>
  <c r="H71"/>
  <c r="L71" s="1"/>
  <c r="G71"/>
  <c r="K71" s="1"/>
  <c r="J70"/>
  <c r="N70" s="1"/>
  <c r="I70"/>
  <c r="M70" s="1"/>
  <c r="H70"/>
  <c r="L70" s="1"/>
  <c r="G70"/>
  <c r="K70" s="1"/>
  <c r="J69"/>
  <c r="N69" s="1"/>
  <c r="I69"/>
  <c r="M69" s="1"/>
  <c r="H69"/>
  <c r="L69" s="1"/>
  <c r="G69"/>
  <c r="K69" s="1"/>
  <c r="J68"/>
  <c r="N68" s="1"/>
  <c r="I68"/>
  <c r="M68" s="1"/>
  <c r="H68"/>
  <c r="L68" s="1"/>
  <c r="G68"/>
  <c r="K68" s="1"/>
  <c r="J67"/>
  <c r="N67" s="1"/>
  <c r="I67"/>
  <c r="M67" s="1"/>
  <c r="H67"/>
  <c r="L67" s="1"/>
  <c r="G67"/>
  <c r="K67" s="1"/>
  <c r="J66"/>
  <c r="N66" s="1"/>
  <c r="I66"/>
  <c r="M66" s="1"/>
  <c r="H66"/>
  <c r="L66" s="1"/>
  <c r="G66"/>
  <c r="K66" s="1"/>
  <c r="J65"/>
  <c r="N65" s="1"/>
  <c r="I65"/>
  <c r="M65" s="1"/>
  <c r="H65"/>
  <c r="L65" s="1"/>
  <c r="G65"/>
  <c r="K65" s="1"/>
  <c r="J64"/>
  <c r="N64" s="1"/>
  <c r="I64"/>
  <c r="M64" s="1"/>
  <c r="H64"/>
  <c r="L64" s="1"/>
  <c r="G64"/>
  <c r="K64" s="1"/>
  <c r="J63"/>
  <c r="N63" s="1"/>
  <c r="I63"/>
  <c r="M63" s="1"/>
  <c r="H63"/>
  <c r="L63" s="1"/>
  <c r="G63"/>
  <c r="K63" s="1"/>
  <c r="J62"/>
  <c r="N62" s="1"/>
  <c r="I62"/>
  <c r="M62" s="1"/>
  <c r="H62"/>
  <c r="L62" s="1"/>
  <c r="G62"/>
  <c r="K62" s="1"/>
  <c r="J61"/>
  <c r="N61" s="1"/>
  <c r="I61"/>
  <c r="M61" s="1"/>
  <c r="H61"/>
  <c r="L61" s="1"/>
  <c r="G61"/>
  <c r="K61" s="1"/>
  <c r="J60"/>
  <c r="N60" s="1"/>
  <c r="I60"/>
  <c r="M60" s="1"/>
  <c r="H60"/>
  <c r="L60" s="1"/>
  <c r="G60"/>
  <c r="K60" s="1"/>
  <c r="J59"/>
  <c r="N59" s="1"/>
  <c r="I59"/>
  <c r="M59" s="1"/>
  <c r="H59"/>
  <c r="L59" s="1"/>
  <c r="G59"/>
  <c r="K59" s="1"/>
  <c r="J58"/>
  <c r="N58" s="1"/>
  <c r="I58"/>
  <c r="M58" s="1"/>
  <c r="H58"/>
  <c r="L58" s="1"/>
  <c r="G58"/>
  <c r="K58" s="1"/>
  <c r="J57"/>
  <c r="N57" s="1"/>
  <c r="I57"/>
  <c r="M57" s="1"/>
  <c r="H57"/>
  <c r="L57" s="1"/>
  <c r="G57"/>
  <c r="K57" s="1"/>
  <c r="J56"/>
  <c r="N56" s="1"/>
  <c r="I56"/>
  <c r="M56" s="1"/>
  <c r="H56"/>
  <c r="L56" s="1"/>
  <c r="G56"/>
  <c r="K56" s="1"/>
  <c r="J55"/>
  <c r="N55" s="1"/>
  <c r="I55"/>
  <c r="M55" s="1"/>
  <c r="H55"/>
  <c r="L55" s="1"/>
  <c r="G55"/>
  <c r="K55" s="1"/>
  <c r="J54"/>
  <c r="N54" s="1"/>
  <c r="I54"/>
  <c r="M54" s="1"/>
  <c r="H54"/>
  <c r="L54" s="1"/>
  <c r="G54"/>
  <c r="K54" s="1"/>
  <c r="J53"/>
  <c r="N53" s="1"/>
  <c r="I53"/>
  <c r="M53" s="1"/>
  <c r="H53"/>
  <c r="L53" s="1"/>
  <c r="G53"/>
  <c r="K53" s="1"/>
  <c r="J52"/>
  <c r="N52" s="1"/>
  <c r="I52"/>
  <c r="M52" s="1"/>
  <c r="H52"/>
  <c r="L52" s="1"/>
  <c r="G52"/>
  <c r="K52" s="1"/>
  <c r="J51"/>
  <c r="N51" s="1"/>
  <c r="I51"/>
  <c r="M51" s="1"/>
  <c r="H51"/>
  <c r="L51" s="1"/>
  <c r="G51"/>
  <c r="K51" s="1"/>
  <c r="J50"/>
  <c r="N50" s="1"/>
  <c r="I50"/>
  <c r="M50" s="1"/>
  <c r="H50"/>
  <c r="L50" s="1"/>
  <c r="G50"/>
  <c r="K50" s="1"/>
  <c r="J49"/>
  <c r="N49" s="1"/>
  <c r="I49"/>
  <c r="M49" s="1"/>
  <c r="H49"/>
  <c r="L49" s="1"/>
  <c r="G49"/>
  <c r="K49" s="1"/>
  <c r="J48"/>
  <c r="N48" s="1"/>
  <c r="I48"/>
  <c r="M48" s="1"/>
  <c r="H48"/>
  <c r="L48" s="1"/>
  <c r="G48"/>
  <c r="K48" s="1"/>
  <c r="J47"/>
  <c r="N47" s="1"/>
  <c r="I47"/>
  <c r="M47" s="1"/>
  <c r="H47"/>
  <c r="L47" s="1"/>
  <c r="G47"/>
  <c r="K47" s="1"/>
  <c r="J46"/>
  <c r="N46" s="1"/>
  <c r="I46"/>
  <c r="M46" s="1"/>
  <c r="H46"/>
  <c r="L46" s="1"/>
  <c r="G46"/>
  <c r="K46" s="1"/>
  <c r="J45"/>
  <c r="N45" s="1"/>
  <c r="I45"/>
  <c r="M45" s="1"/>
  <c r="H45"/>
  <c r="L45" s="1"/>
  <c r="G45"/>
  <c r="K45" s="1"/>
  <c r="J44"/>
  <c r="N44" s="1"/>
  <c r="I44"/>
  <c r="M44" s="1"/>
  <c r="H44"/>
  <c r="L44" s="1"/>
  <c r="G44"/>
  <c r="K44" s="1"/>
  <c r="J43"/>
  <c r="N43" s="1"/>
  <c r="I43"/>
  <c r="M43" s="1"/>
  <c r="H43"/>
  <c r="L43" s="1"/>
  <c r="G43"/>
  <c r="K43" s="1"/>
  <c r="J42"/>
  <c r="N42" s="1"/>
  <c r="I42"/>
  <c r="M42" s="1"/>
  <c r="H42"/>
  <c r="L42" s="1"/>
  <c r="G42"/>
  <c r="K42" s="1"/>
  <c r="J41"/>
  <c r="N41" s="1"/>
  <c r="I41"/>
  <c r="M41" s="1"/>
  <c r="H41"/>
  <c r="L41" s="1"/>
  <c r="G41"/>
  <c r="K41" s="1"/>
  <c r="J40"/>
  <c r="N40" s="1"/>
  <c r="I40"/>
  <c r="M40" s="1"/>
  <c r="H40"/>
  <c r="L40" s="1"/>
  <c r="G40"/>
  <c r="K40" s="1"/>
  <c r="J39"/>
  <c r="N39" s="1"/>
  <c r="I39"/>
  <c r="M39" s="1"/>
  <c r="H39"/>
  <c r="L39" s="1"/>
  <c r="G39"/>
  <c r="K39" s="1"/>
  <c r="J38"/>
  <c r="N38" s="1"/>
  <c r="I38"/>
  <c r="M38" s="1"/>
  <c r="H38"/>
  <c r="L38" s="1"/>
  <c r="G38"/>
  <c r="K38" s="1"/>
  <c r="J37"/>
  <c r="N37" s="1"/>
  <c r="I37"/>
  <c r="M37" s="1"/>
  <c r="H37"/>
  <c r="L37" s="1"/>
  <c r="G37"/>
  <c r="K37" s="1"/>
  <c r="J36"/>
  <c r="N36" s="1"/>
  <c r="I36"/>
  <c r="M36" s="1"/>
  <c r="H36"/>
  <c r="L36" s="1"/>
  <c r="G36"/>
  <c r="K36" s="1"/>
  <c r="J35"/>
  <c r="N35" s="1"/>
  <c r="I35"/>
  <c r="M35" s="1"/>
  <c r="H35"/>
  <c r="L35" s="1"/>
  <c r="J34"/>
  <c r="N34" s="1"/>
  <c r="I34"/>
  <c r="M34" s="1"/>
  <c r="H34"/>
  <c r="L34" s="1"/>
  <c r="J33"/>
  <c r="N33" s="1"/>
  <c r="I33"/>
  <c r="M33" s="1"/>
  <c r="H33"/>
  <c r="L33" s="1"/>
  <c r="K33"/>
  <c r="J32"/>
  <c r="N32" s="1"/>
  <c r="I32"/>
  <c r="M32" s="1"/>
  <c r="H32"/>
  <c r="L32" s="1"/>
  <c r="K32"/>
  <c r="J31"/>
  <c r="N31" s="1"/>
  <c r="I31"/>
  <c r="M31" s="1"/>
  <c r="H31"/>
  <c r="L31" s="1"/>
  <c r="G31"/>
  <c r="K31" s="1"/>
  <c r="J30"/>
  <c r="N30" s="1"/>
  <c r="I30"/>
  <c r="M30" s="1"/>
  <c r="H30"/>
  <c r="L30" s="1"/>
  <c r="G30"/>
  <c r="K30" s="1"/>
  <c r="J29"/>
  <c r="N29" s="1"/>
  <c r="I29"/>
  <c r="M29" s="1"/>
  <c r="H29"/>
  <c r="L29" s="1"/>
  <c r="G29"/>
  <c r="K29" s="1"/>
  <c r="J28"/>
  <c r="N28" s="1"/>
  <c r="I28"/>
  <c r="M28" s="1"/>
  <c r="H28"/>
  <c r="L28" s="1"/>
  <c r="G28"/>
  <c r="K28" s="1"/>
  <c r="J27"/>
  <c r="N27" s="1"/>
  <c r="I27"/>
  <c r="M27" s="1"/>
  <c r="H27"/>
  <c r="L27" s="1"/>
  <c r="G27"/>
  <c r="K27" s="1"/>
  <c r="J26"/>
  <c r="N26" s="1"/>
  <c r="I26"/>
  <c r="M26" s="1"/>
  <c r="H26"/>
  <c r="L26" s="1"/>
  <c r="G26"/>
  <c r="K26" s="1"/>
  <c r="J25"/>
  <c r="N25" s="1"/>
  <c r="I25"/>
  <c r="M25" s="1"/>
  <c r="H25"/>
  <c r="L25" s="1"/>
  <c r="G25"/>
  <c r="K25" s="1"/>
  <c r="J24"/>
  <c r="N24" s="1"/>
  <c r="I24"/>
  <c r="M24" s="1"/>
  <c r="H24"/>
  <c r="L24" s="1"/>
  <c r="G24"/>
  <c r="K24" s="1"/>
  <c r="J23"/>
  <c r="N23" s="1"/>
  <c r="I23"/>
  <c r="M23" s="1"/>
  <c r="H23"/>
  <c r="L23" s="1"/>
  <c r="G23"/>
  <c r="K23" s="1"/>
  <c r="J22"/>
  <c r="N22" s="1"/>
  <c r="I22"/>
  <c r="M22" s="1"/>
  <c r="H22"/>
  <c r="L22" s="1"/>
  <c r="G22"/>
  <c r="K22" s="1"/>
  <c r="J21"/>
  <c r="N21" s="1"/>
  <c r="I21"/>
  <c r="M21" s="1"/>
  <c r="H21"/>
  <c r="L21" s="1"/>
  <c r="G21"/>
  <c r="K21" s="1"/>
  <c r="J20"/>
  <c r="N20" s="1"/>
  <c r="I20"/>
  <c r="M20" s="1"/>
  <c r="H20"/>
  <c r="L20" s="1"/>
  <c r="G20"/>
  <c r="K20" s="1"/>
  <c r="J19"/>
  <c r="N19" s="1"/>
  <c r="I19"/>
  <c r="M19" s="1"/>
  <c r="H19"/>
  <c r="L19" s="1"/>
  <c r="G19"/>
  <c r="K19" s="1"/>
  <c r="J18"/>
  <c r="N18" s="1"/>
  <c r="I18"/>
  <c r="M18" s="1"/>
  <c r="H18"/>
  <c r="L18" s="1"/>
  <c r="G18"/>
  <c r="K18" s="1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I11"/>
  <c r="I125" s="1"/>
  <c r="H11"/>
  <c r="G11"/>
  <c r="P10"/>
  <c r="O10"/>
  <c r="G35" i="7"/>
  <c r="H35"/>
  <c r="I35"/>
  <c r="J35"/>
  <c r="K35"/>
  <c r="L35"/>
  <c r="M35"/>
  <c r="N35"/>
  <c r="G36"/>
  <c r="H36"/>
  <c r="I36"/>
  <c r="J36"/>
  <c r="K36"/>
  <c r="L36"/>
  <c r="M36"/>
  <c r="N36"/>
  <c r="G37"/>
  <c r="H37"/>
  <c r="I37"/>
  <c r="J37"/>
  <c r="K37"/>
  <c r="L37"/>
  <c r="M37"/>
  <c r="N37"/>
  <c r="G38"/>
  <c r="H38"/>
  <c r="I38"/>
  <c r="J38"/>
  <c r="K38"/>
  <c r="L38"/>
  <c r="M38"/>
  <c r="N38"/>
  <c r="E47"/>
  <c r="D47"/>
  <c r="C47"/>
  <c r="B47"/>
  <c r="J34"/>
  <c r="N34" s="1"/>
  <c r="I34"/>
  <c r="M34" s="1"/>
  <c r="H34"/>
  <c r="L34" s="1"/>
  <c r="G34"/>
  <c r="K34" s="1"/>
  <c r="J33"/>
  <c r="N33" s="1"/>
  <c r="I33"/>
  <c r="M33" s="1"/>
  <c r="H33"/>
  <c r="L33" s="1"/>
  <c r="G33"/>
  <c r="K33" s="1"/>
  <c r="J32"/>
  <c r="N32" s="1"/>
  <c r="I32"/>
  <c r="M32" s="1"/>
  <c r="H32"/>
  <c r="L32" s="1"/>
  <c r="G32"/>
  <c r="K32" s="1"/>
  <c r="J31"/>
  <c r="N31" s="1"/>
  <c r="I31"/>
  <c r="M31" s="1"/>
  <c r="H31"/>
  <c r="L31" s="1"/>
  <c r="G31"/>
  <c r="K31" s="1"/>
  <c r="J30"/>
  <c r="N30" s="1"/>
  <c r="I30"/>
  <c r="M30" s="1"/>
  <c r="H30"/>
  <c r="L30" s="1"/>
  <c r="G30"/>
  <c r="K30" s="1"/>
  <c r="J29"/>
  <c r="N29" s="1"/>
  <c r="I29"/>
  <c r="M29" s="1"/>
  <c r="H29"/>
  <c r="L29" s="1"/>
  <c r="G29"/>
  <c r="K29" s="1"/>
  <c r="J28"/>
  <c r="N28" s="1"/>
  <c r="I28"/>
  <c r="M28" s="1"/>
  <c r="H28"/>
  <c r="L28" s="1"/>
  <c r="G28"/>
  <c r="K28" s="1"/>
  <c r="J27"/>
  <c r="N27" s="1"/>
  <c r="I27"/>
  <c r="M27" s="1"/>
  <c r="H27"/>
  <c r="L27" s="1"/>
  <c r="G27"/>
  <c r="K27" s="1"/>
  <c r="J26"/>
  <c r="N26" s="1"/>
  <c r="I26"/>
  <c r="M26" s="1"/>
  <c r="H26"/>
  <c r="L26" s="1"/>
  <c r="G26"/>
  <c r="K26" s="1"/>
  <c r="J25"/>
  <c r="N25" s="1"/>
  <c r="I25"/>
  <c r="M25" s="1"/>
  <c r="H25"/>
  <c r="L25" s="1"/>
  <c r="G25"/>
  <c r="K25" s="1"/>
  <c r="J24"/>
  <c r="N24" s="1"/>
  <c r="I24"/>
  <c r="M24" s="1"/>
  <c r="H24"/>
  <c r="L24" s="1"/>
  <c r="G24"/>
  <c r="K24" s="1"/>
  <c r="J23"/>
  <c r="N23" s="1"/>
  <c r="I23"/>
  <c r="M23" s="1"/>
  <c r="H23"/>
  <c r="L23" s="1"/>
  <c r="G23"/>
  <c r="K23" s="1"/>
  <c r="J22"/>
  <c r="N22" s="1"/>
  <c r="I22"/>
  <c r="M22" s="1"/>
  <c r="H22"/>
  <c r="L22" s="1"/>
  <c r="G22"/>
  <c r="K22" s="1"/>
  <c r="J21"/>
  <c r="N21" s="1"/>
  <c r="I21"/>
  <c r="M21" s="1"/>
  <c r="H21"/>
  <c r="L21" s="1"/>
  <c r="G21"/>
  <c r="K21" s="1"/>
  <c r="J20"/>
  <c r="N20" s="1"/>
  <c r="I20"/>
  <c r="M20" s="1"/>
  <c r="H20"/>
  <c r="L20" s="1"/>
  <c r="G20"/>
  <c r="K20" s="1"/>
  <c r="J19"/>
  <c r="N19" s="1"/>
  <c r="I19"/>
  <c r="M19" s="1"/>
  <c r="H19"/>
  <c r="L19" s="1"/>
  <c r="G19"/>
  <c r="K19" s="1"/>
  <c r="J18"/>
  <c r="N18" s="1"/>
  <c r="I18"/>
  <c r="M18" s="1"/>
  <c r="H18"/>
  <c r="L18" s="1"/>
  <c r="G18"/>
  <c r="K18" s="1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J47" s="1"/>
  <c r="I11"/>
  <c r="I47" s="1"/>
  <c r="H11"/>
  <c r="H47" s="1"/>
  <c r="G11"/>
  <c r="P10"/>
  <c r="O10"/>
  <c r="J12" i="6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11"/>
  <c r="J12" i="5"/>
  <c r="J13"/>
  <c r="J14"/>
  <c r="J15"/>
  <c r="J16"/>
  <c r="J17"/>
  <c r="J11"/>
  <c r="J12" i="4"/>
  <c r="J13"/>
  <c r="J14"/>
  <c r="J15"/>
  <c r="J16"/>
  <c r="J17"/>
  <c r="J18"/>
  <c r="J19"/>
  <c r="J20"/>
  <c r="J21"/>
  <c r="J22"/>
  <c r="J11"/>
  <c r="J12" i="1"/>
  <c r="J13"/>
  <c r="J14"/>
  <c r="J15"/>
  <c r="J16"/>
  <c r="J17"/>
  <c r="J18"/>
  <c r="J19"/>
  <c r="J20"/>
  <c r="J21"/>
  <c r="J22"/>
  <c r="J23"/>
  <c r="J24"/>
  <c r="J25"/>
  <c r="J26"/>
  <c r="J27"/>
  <c r="J28"/>
  <c r="J11"/>
  <c r="J12" i="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11"/>
  <c r="J12" i="3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N48" s="1"/>
  <c r="J49"/>
  <c r="J50"/>
  <c r="J51"/>
  <c r="J52"/>
  <c r="N52" s="1"/>
  <c r="J53"/>
  <c r="N53" s="1"/>
  <c r="J54"/>
  <c r="J55"/>
  <c r="J56"/>
  <c r="N56" s="1"/>
  <c r="J57"/>
  <c r="J58"/>
  <c r="J59"/>
  <c r="J60"/>
  <c r="N60" s="1"/>
  <c r="J61"/>
  <c r="J62"/>
  <c r="J63"/>
  <c r="J64"/>
  <c r="J65"/>
  <c r="J66"/>
  <c r="J67"/>
  <c r="J68"/>
  <c r="N68" s="1"/>
  <c r="J69"/>
  <c r="N69" s="1"/>
  <c r="J70"/>
  <c r="J71"/>
  <c r="J72"/>
  <c r="J73"/>
  <c r="J74"/>
  <c r="J75"/>
  <c r="J76"/>
  <c r="J77"/>
  <c r="N77" s="1"/>
  <c r="J78"/>
  <c r="J79"/>
  <c r="J80"/>
  <c r="N80" s="1"/>
  <c r="J81"/>
  <c r="J82"/>
  <c r="J83"/>
  <c r="J84"/>
  <c r="N84" s="1"/>
  <c r="J85"/>
  <c r="J86"/>
  <c r="J87"/>
  <c r="J88"/>
  <c r="N88" s="1"/>
  <c r="J89"/>
  <c r="J90"/>
  <c r="J91"/>
  <c r="J92"/>
  <c r="N92" s="1"/>
  <c r="J93"/>
  <c r="J94"/>
  <c r="J95"/>
  <c r="J96"/>
  <c r="N96" s="1"/>
  <c r="J97"/>
  <c r="J98"/>
  <c r="J99"/>
  <c r="J100"/>
  <c r="N100" s="1"/>
  <c r="J101"/>
  <c r="J102"/>
  <c r="J103"/>
  <c r="J104"/>
  <c r="N104" s="1"/>
  <c r="J105"/>
  <c r="J11"/>
  <c r="G28" i="6"/>
  <c r="H28"/>
  <c r="L28" s="1"/>
  <c r="I28"/>
  <c r="K28"/>
  <c r="M28"/>
  <c r="N28"/>
  <c r="G29"/>
  <c r="K29" s="1"/>
  <c r="H29"/>
  <c r="I29"/>
  <c r="M29" s="1"/>
  <c r="L29"/>
  <c r="N29"/>
  <c r="G30"/>
  <c r="K30" s="1"/>
  <c r="H30"/>
  <c r="I30"/>
  <c r="M30" s="1"/>
  <c r="L30"/>
  <c r="N30"/>
  <c r="G31"/>
  <c r="K31" s="1"/>
  <c r="H31"/>
  <c r="L31" s="1"/>
  <c r="I31"/>
  <c r="M31" s="1"/>
  <c r="N31"/>
  <c r="G32"/>
  <c r="K32" s="1"/>
  <c r="H32"/>
  <c r="L32" s="1"/>
  <c r="I32"/>
  <c r="M32" s="1"/>
  <c r="N32"/>
  <c r="G33"/>
  <c r="K33" s="1"/>
  <c r="H33"/>
  <c r="L33" s="1"/>
  <c r="I33"/>
  <c r="M33" s="1"/>
  <c r="N33"/>
  <c r="G34"/>
  <c r="K34" s="1"/>
  <c r="H34"/>
  <c r="L34" s="1"/>
  <c r="I34"/>
  <c r="M34" s="1"/>
  <c r="N34"/>
  <c r="E47"/>
  <c r="D47"/>
  <c r="C47"/>
  <c r="B47"/>
  <c r="N27"/>
  <c r="I27"/>
  <c r="M27" s="1"/>
  <c r="H27"/>
  <c r="L27" s="1"/>
  <c r="G27"/>
  <c r="K27" s="1"/>
  <c r="N26"/>
  <c r="I26"/>
  <c r="M26" s="1"/>
  <c r="H26"/>
  <c r="L26" s="1"/>
  <c r="G26"/>
  <c r="K26" s="1"/>
  <c r="N25"/>
  <c r="I25"/>
  <c r="M25" s="1"/>
  <c r="H25"/>
  <c r="L25" s="1"/>
  <c r="G25"/>
  <c r="K25" s="1"/>
  <c r="N24"/>
  <c r="I24"/>
  <c r="M24" s="1"/>
  <c r="H24"/>
  <c r="L24" s="1"/>
  <c r="G24"/>
  <c r="K24" s="1"/>
  <c r="N23"/>
  <c r="I23"/>
  <c r="M23" s="1"/>
  <c r="H23"/>
  <c r="L23" s="1"/>
  <c r="G23"/>
  <c r="K23" s="1"/>
  <c r="N22"/>
  <c r="I22"/>
  <c r="M22" s="1"/>
  <c r="H22"/>
  <c r="L22" s="1"/>
  <c r="G22"/>
  <c r="K22" s="1"/>
  <c r="N21"/>
  <c r="I21"/>
  <c r="M21" s="1"/>
  <c r="H21"/>
  <c r="L21" s="1"/>
  <c r="G21"/>
  <c r="K21" s="1"/>
  <c r="N20"/>
  <c r="I20"/>
  <c r="M20" s="1"/>
  <c r="H20"/>
  <c r="L20" s="1"/>
  <c r="G20"/>
  <c r="K20" s="1"/>
  <c r="N19"/>
  <c r="I19"/>
  <c r="M19" s="1"/>
  <c r="H19"/>
  <c r="L19" s="1"/>
  <c r="G19"/>
  <c r="K19" s="1"/>
  <c r="N18"/>
  <c r="I18"/>
  <c r="M18" s="1"/>
  <c r="H18"/>
  <c r="L18" s="1"/>
  <c r="G18"/>
  <c r="K18" s="1"/>
  <c r="N17"/>
  <c r="I17"/>
  <c r="M17" s="1"/>
  <c r="H17"/>
  <c r="L17" s="1"/>
  <c r="G17"/>
  <c r="K17" s="1"/>
  <c r="N16"/>
  <c r="I16"/>
  <c r="M16" s="1"/>
  <c r="H16"/>
  <c r="L16" s="1"/>
  <c r="G16"/>
  <c r="K16" s="1"/>
  <c r="N15"/>
  <c r="I15"/>
  <c r="M15" s="1"/>
  <c r="H15"/>
  <c r="L15" s="1"/>
  <c r="G15"/>
  <c r="K15" s="1"/>
  <c r="N14"/>
  <c r="I14"/>
  <c r="M14" s="1"/>
  <c r="H14"/>
  <c r="L14" s="1"/>
  <c r="G14"/>
  <c r="K14" s="1"/>
  <c r="N13"/>
  <c r="I13"/>
  <c r="M13" s="1"/>
  <c r="H13"/>
  <c r="L13" s="1"/>
  <c r="G13"/>
  <c r="K13" s="1"/>
  <c r="N12"/>
  <c r="I12"/>
  <c r="M12" s="1"/>
  <c r="H12"/>
  <c r="L12" s="1"/>
  <c r="G12"/>
  <c r="K12" s="1"/>
  <c r="J47"/>
  <c r="I11"/>
  <c r="I47" s="1"/>
  <c r="H11"/>
  <c r="H47" s="1"/>
  <c r="G11"/>
  <c r="P10"/>
  <c r="O10"/>
  <c r="E47" i="5"/>
  <c r="D47"/>
  <c r="C47"/>
  <c r="B47"/>
  <c r="N17"/>
  <c r="I17"/>
  <c r="M17" s="1"/>
  <c r="H17"/>
  <c r="L17" s="1"/>
  <c r="G17"/>
  <c r="K17" s="1"/>
  <c r="N16"/>
  <c r="I16"/>
  <c r="M16" s="1"/>
  <c r="H16"/>
  <c r="L16" s="1"/>
  <c r="G16"/>
  <c r="K16" s="1"/>
  <c r="N15"/>
  <c r="I15"/>
  <c r="M15" s="1"/>
  <c r="H15"/>
  <c r="L15" s="1"/>
  <c r="G15"/>
  <c r="K15" s="1"/>
  <c r="N14"/>
  <c r="I14"/>
  <c r="M14" s="1"/>
  <c r="H14"/>
  <c r="L14" s="1"/>
  <c r="G14"/>
  <c r="K14" s="1"/>
  <c r="N13"/>
  <c r="I13"/>
  <c r="M13" s="1"/>
  <c r="H13"/>
  <c r="L13" s="1"/>
  <c r="G13"/>
  <c r="K13" s="1"/>
  <c r="N12"/>
  <c r="I12"/>
  <c r="M12" s="1"/>
  <c r="H12"/>
  <c r="L12" s="1"/>
  <c r="G12"/>
  <c r="K12" s="1"/>
  <c r="J47"/>
  <c r="I11"/>
  <c r="I47" s="1"/>
  <c r="H11"/>
  <c r="H47"/>
  <c r="G11"/>
  <c r="G47"/>
  <c r="P10"/>
  <c r="O10"/>
  <c r="N11" i="4"/>
  <c r="I11"/>
  <c r="M11" s="1"/>
  <c r="H11"/>
  <c r="L11" s="1"/>
  <c r="G11"/>
  <c r="K11" s="1"/>
  <c r="E47"/>
  <c r="D47"/>
  <c r="C47"/>
  <c r="B47"/>
  <c r="N22"/>
  <c r="I22"/>
  <c r="M22" s="1"/>
  <c r="H22"/>
  <c r="L22" s="1"/>
  <c r="G22"/>
  <c r="K22" s="1"/>
  <c r="N21"/>
  <c r="I21"/>
  <c r="M21" s="1"/>
  <c r="H21"/>
  <c r="L21" s="1"/>
  <c r="G21"/>
  <c r="K21" s="1"/>
  <c r="N20"/>
  <c r="I20"/>
  <c r="M20" s="1"/>
  <c r="H20"/>
  <c r="L20" s="1"/>
  <c r="G20"/>
  <c r="K20" s="1"/>
  <c r="N19"/>
  <c r="I19"/>
  <c r="M19" s="1"/>
  <c r="H19"/>
  <c r="L19" s="1"/>
  <c r="G19"/>
  <c r="K19" s="1"/>
  <c r="N18"/>
  <c r="I18"/>
  <c r="M18" s="1"/>
  <c r="H18"/>
  <c r="L18" s="1"/>
  <c r="G18"/>
  <c r="K18" s="1"/>
  <c r="N17"/>
  <c r="I17"/>
  <c r="M17" s="1"/>
  <c r="H17"/>
  <c r="L17" s="1"/>
  <c r="G17"/>
  <c r="K17" s="1"/>
  <c r="N16"/>
  <c r="I16"/>
  <c r="M16" s="1"/>
  <c r="H16"/>
  <c r="L16" s="1"/>
  <c r="G16"/>
  <c r="K16" s="1"/>
  <c r="N15"/>
  <c r="I15"/>
  <c r="M15" s="1"/>
  <c r="H15"/>
  <c r="L15" s="1"/>
  <c r="G15"/>
  <c r="K15" s="1"/>
  <c r="N14"/>
  <c r="I14"/>
  <c r="M14" s="1"/>
  <c r="H14"/>
  <c r="L14" s="1"/>
  <c r="G14"/>
  <c r="K14" s="1"/>
  <c r="N13"/>
  <c r="I13"/>
  <c r="M13" s="1"/>
  <c r="H13"/>
  <c r="L13" s="1"/>
  <c r="G13"/>
  <c r="K13" s="1"/>
  <c r="J47"/>
  <c r="I12"/>
  <c r="H12"/>
  <c r="G12"/>
  <c r="P10"/>
  <c r="P11" s="1"/>
  <c r="O10"/>
  <c r="G23" i="1"/>
  <c r="K23" s="1"/>
  <c r="H23"/>
  <c r="L23" s="1"/>
  <c r="I23"/>
  <c r="M23"/>
  <c r="N23"/>
  <c r="G21"/>
  <c r="K21" s="1"/>
  <c r="H21"/>
  <c r="I21"/>
  <c r="M21" s="1"/>
  <c r="L21"/>
  <c r="N21"/>
  <c r="E125" i="3"/>
  <c r="D125"/>
  <c r="C125"/>
  <c r="B125"/>
  <c r="N105"/>
  <c r="I105"/>
  <c r="M105" s="1"/>
  <c r="H105"/>
  <c r="L105" s="1"/>
  <c r="G105"/>
  <c r="K105" s="1"/>
  <c r="I104"/>
  <c r="M104" s="1"/>
  <c r="H104"/>
  <c r="L104" s="1"/>
  <c r="G104"/>
  <c r="K104" s="1"/>
  <c r="N103"/>
  <c r="I103"/>
  <c r="M103"/>
  <c r="H103"/>
  <c r="L103"/>
  <c r="G103"/>
  <c r="K103"/>
  <c r="N102"/>
  <c r="I102"/>
  <c r="M102" s="1"/>
  <c r="H102"/>
  <c r="L102" s="1"/>
  <c r="G102"/>
  <c r="K102" s="1"/>
  <c r="N101"/>
  <c r="I101"/>
  <c r="M101" s="1"/>
  <c r="H101"/>
  <c r="L101" s="1"/>
  <c r="G101"/>
  <c r="K101" s="1"/>
  <c r="I100"/>
  <c r="M100" s="1"/>
  <c r="H100"/>
  <c r="L100" s="1"/>
  <c r="G100"/>
  <c r="K100" s="1"/>
  <c r="N99"/>
  <c r="I99"/>
  <c r="M99" s="1"/>
  <c r="H99"/>
  <c r="L99" s="1"/>
  <c r="G99"/>
  <c r="K99" s="1"/>
  <c r="N98"/>
  <c r="I98"/>
  <c r="M98"/>
  <c r="H98"/>
  <c r="L98"/>
  <c r="G98"/>
  <c r="K98"/>
  <c r="N97"/>
  <c r="I97"/>
  <c r="M97" s="1"/>
  <c r="H97"/>
  <c r="L97" s="1"/>
  <c r="G97"/>
  <c r="K97" s="1"/>
  <c r="I96"/>
  <c r="M96" s="1"/>
  <c r="H96"/>
  <c r="L96" s="1"/>
  <c r="G96"/>
  <c r="K96" s="1"/>
  <c r="N95"/>
  <c r="I95"/>
  <c r="M95"/>
  <c r="H95"/>
  <c r="L95"/>
  <c r="G95"/>
  <c r="K95" s="1"/>
  <c r="N94"/>
  <c r="I94"/>
  <c r="M94" s="1"/>
  <c r="H94"/>
  <c r="L94" s="1"/>
  <c r="G94"/>
  <c r="K94" s="1"/>
  <c r="N93"/>
  <c r="I93"/>
  <c r="M93" s="1"/>
  <c r="H93"/>
  <c r="L93" s="1"/>
  <c r="G93"/>
  <c r="K93" s="1"/>
  <c r="I92"/>
  <c r="M92" s="1"/>
  <c r="H92"/>
  <c r="L92" s="1"/>
  <c r="G92"/>
  <c r="K92" s="1"/>
  <c r="N91"/>
  <c r="I91"/>
  <c r="M91" s="1"/>
  <c r="H91"/>
  <c r="L91" s="1"/>
  <c r="G91"/>
  <c r="K91" s="1"/>
  <c r="N90"/>
  <c r="I90"/>
  <c r="M90"/>
  <c r="H90"/>
  <c r="L90"/>
  <c r="G90"/>
  <c r="K90" s="1"/>
  <c r="N89"/>
  <c r="I89"/>
  <c r="M89" s="1"/>
  <c r="H89"/>
  <c r="L89" s="1"/>
  <c r="G89"/>
  <c r="K89" s="1"/>
  <c r="I88"/>
  <c r="M88" s="1"/>
  <c r="H88"/>
  <c r="L88" s="1"/>
  <c r="G88"/>
  <c r="K88" s="1"/>
  <c r="N87"/>
  <c r="I87"/>
  <c r="M87" s="1"/>
  <c r="H87"/>
  <c r="L87" s="1"/>
  <c r="G87"/>
  <c r="K87" s="1"/>
  <c r="N86"/>
  <c r="I86"/>
  <c r="M86" s="1"/>
  <c r="H86"/>
  <c r="L86" s="1"/>
  <c r="G86"/>
  <c r="K86" s="1"/>
  <c r="N85"/>
  <c r="I85"/>
  <c r="M85" s="1"/>
  <c r="H85"/>
  <c r="L85" s="1"/>
  <c r="G85"/>
  <c r="K85" s="1"/>
  <c r="I84"/>
  <c r="M84" s="1"/>
  <c r="H84"/>
  <c r="L84" s="1"/>
  <c r="G84"/>
  <c r="K84" s="1"/>
  <c r="N83"/>
  <c r="I83"/>
  <c r="M83" s="1"/>
  <c r="H83"/>
  <c r="L83" s="1"/>
  <c r="G83"/>
  <c r="K83" s="1"/>
  <c r="N82"/>
  <c r="I82"/>
  <c r="M82" s="1"/>
  <c r="H82"/>
  <c r="L82" s="1"/>
  <c r="G82"/>
  <c r="K82" s="1"/>
  <c r="N81"/>
  <c r="I81"/>
  <c r="M81" s="1"/>
  <c r="H81"/>
  <c r="L81" s="1"/>
  <c r="G81"/>
  <c r="K81" s="1"/>
  <c r="I80"/>
  <c r="M80" s="1"/>
  <c r="H80"/>
  <c r="L80" s="1"/>
  <c r="G80"/>
  <c r="K80" s="1"/>
  <c r="N79"/>
  <c r="I79"/>
  <c r="M79" s="1"/>
  <c r="H79"/>
  <c r="L79" s="1"/>
  <c r="G79"/>
  <c r="K79" s="1"/>
  <c r="N78"/>
  <c r="I78"/>
  <c r="M78" s="1"/>
  <c r="H78"/>
  <c r="L78" s="1"/>
  <c r="G78"/>
  <c r="K78" s="1"/>
  <c r="I77"/>
  <c r="M77" s="1"/>
  <c r="H77"/>
  <c r="L77" s="1"/>
  <c r="G77"/>
  <c r="K77" s="1"/>
  <c r="N76"/>
  <c r="I76"/>
  <c r="M76" s="1"/>
  <c r="H76"/>
  <c r="L76" s="1"/>
  <c r="G76"/>
  <c r="K76" s="1"/>
  <c r="N75"/>
  <c r="I75"/>
  <c r="M75" s="1"/>
  <c r="H75"/>
  <c r="L75" s="1"/>
  <c r="G75"/>
  <c r="K75" s="1"/>
  <c r="N74"/>
  <c r="I74"/>
  <c r="M74" s="1"/>
  <c r="H74"/>
  <c r="L74" s="1"/>
  <c r="G74"/>
  <c r="K74" s="1"/>
  <c r="N73"/>
  <c r="I73"/>
  <c r="M73" s="1"/>
  <c r="H73"/>
  <c r="L73" s="1"/>
  <c r="G73"/>
  <c r="K73" s="1"/>
  <c r="N72"/>
  <c r="I72"/>
  <c r="M72" s="1"/>
  <c r="H72"/>
  <c r="L72" s="1"/>
  <c r="G72"/>
  <c r="K72" s="1"/>
  <c r="N71"/>
  <c r="I71"/>
  <c r="M71" s="1"/>
  <c r="H71"/>
  <c r="L71" s="1"/>
  <c r="G71"/>
  <c r="K71" s="1"/>
  <c r="N70"/>
  <c r="I70"/>
  <c r="M70" s="1"/>
  <c r="H70"/>
  <c r="L70" s="1"/>
  <c r="G70"/>
  <c r="K70" s="1"/>
  <c r="I69"/>
  <c r="M69" s="1"/>
  <c r="H69"/>
  <c r="L69" s="1"/>
  <c r="G69"/>
  <c r="K69" s="1"/>
  <c r="I68"/>
  <c r="M68" s="1"/>
  <c r="H68"/>
  <c r="L68" s="1"/>
  <c r="G68"/>
  <c r="K68" s="1"/>
  <c r="N67"/>
  <c r="I67"/>
  <c r="M67" s="1"/>
  <c r="H67"/>
  <c r="L67" s="1"/>
  <c r="G67"/>
  <c r="K67" s="1"/>
  <c r="N66"/>
  <c r="I66"/>
  <c r="M66" s="1"/>
  <c r="H66"/>
  <c r="L66" s="1"/>
  <c r="G66"/>
  <c r="K66" s="1"/>
  <c r="N65"/>
  <c r="I65"/>
  <c r="M65" s="1"/>
  <c r="H65"/>
  <c r="L65" s="1"/>
  <c r="G65"/>
  <c r="K65" s="1"/>
  <c r="N64"/>
  <c r="I64"/>
  <c r="M64" s="1"/>
  <c r="H64"/>
  <c r="L64" s="1"/>
  <c r="G64"/>
  <c r="K64" s="1"/>
  <c r="N63"/>
  <c r="I63"/>
  <c r="M63" s="1"/>
  <c r="H63"/>
  <c r="L63" s="1"/>
  <c r="G63"/>
  <c r="K63" s="1"/>
  <c r="N62"/>
  <c r="I62"/>
  <c r="M62" s="1"/>
  <c r="H62"/>
  <c r="L62" s="1"/>
  <c r="G62"/>
  <c r="K62" s="1"/>
  <c r="N61"/>
  <c r="I61"/>
  <c r="M61" s="1"/>
  <c r="H61"/>
  <c r="L61" s="1"/>
  <c r="G61"/>
  <c r="K61" s="1"/>
  <c r="I60"/>
  <c r="M60" s="1"/>
  <c r="H60"/>
  <c r="L60" s="1"/>
  <c r="G60"/>
  <c r="K60" s="1"/>
  <c r="N59"/>
  <c r="I59"/>
  <c r="M59" s="1"/>
  <c r="H59"/>
  <c r="L59" s="1"/>
  <c r="G59"/>
  <c r="K59" s="1"/>
  <c r="N58"/>
  <c r="I58"/>
  <c r="M58" s="1"/>
  <c r="H58"/>
  <c r="L58" s="1"/>
  <c r="G58"/>
  <c r="K58" s="1"/>
  <c r="N57"/>
  <c r="I57"/>
  <c r="M57" s="1"/>
  <c r="H57"/>
  <c r="L57" s="1"/>
  <c r="G57"/>
  <c r="K57" s="1"/>
  <c r="I56"/>
  <c r="M56" s="1"/>
  <c r="H56"/>
  <c r="L56" s="1"/>
  <c r="G56"/>
  <c r="K56" s="1"/>
  <c r="N55"/>
  <c r="I55"/>
  <c r="M55" s="1"/>
  <c r="H55"/>
  <c r="L55" s="1"/>
  <c r="G55"/>
  <c r="K55" s="1"/>
  <c r="N54"/>
  <c r="I54"/>
  <c r="H54"/>
  <c r="L54" s="1"/>
  <c r="G54"/>
  <c r="K54" s="1"/>
  <c r="I53"/>
  <c r="M53" s="1"/>
  <c r="H53"/>
  <c r="L53" s="1"/>
  <c r="G53"/>
  <c r="K53" s="1"/>
  <c r="I52"/>
  <c r="M52" s="1"/>
  <c r="H52"/>
  <c r="L52" s="1"/>
  <c r="G52"/>
  <c r="K52" s="1"/>
  <c r="N51"/>
  <c r="I51"/>
  <c r="M51" s="1"/>
  <c r="H51"/>
  <c r="L51" s="1"/>
  <c r="G51"/>
  <c r="K51" s="1"/>
  <c r="N50"/>
  <c r="I50"/>
  <c r="M50" s="1"/>
  <c r="H50"/>
  <c r="L50" s="1"/>
  <c r="G50"/>
  <c r="K50" s="1"/>
  <c r="N49"/>
  <c r="I49"/>
  <c r="M49" s="1"/>
  <c r="H49"/>
  <c r="L49" s="1"/>
  <c r="G49"/>
  <c r="K49" s="1"/>
  <c r="I48"/>
  <c r="M48" s="1"/>
  <c r="H48"/>
  <c r="L48" s="1"/>
  <c r="G48"/>
  <c r="K48" s="1"/>
  <c r="N47"/>
  <c r="I47"/>
  <c r="M47" s="1"/>
  <c r="H47"/>
  <c r="L47" s="1"/>
  <c r="G47"/>
  <c r="K47" s="1"/>
  <c r="N46"/>
  <c r="I46"/>
  <c r="M46" s="1"/>
  <c r="H46"/>
  <c r="L46" s="1"/>
  <c r="G46"/>
  <c r="K46" s="1"/>
  <c r="N45"/>
  <c r="I45"/>
  <c r="M45" s="1"/>
  <c r="H45"/>
  <c r="L45" s="1"/>
  <c r="G45"/>
  <c r="K45" s="1"/>
  <c r="N44"/>
  <c r="I44"/>
  <c r="M44" s="1"/>
  <c r="H44"/>
  <c r="L44" s="1"/>
  <c r="G44"/>
  <c r="K44" s="1"/>
  <c r="N43"/>
  <c r="I43"/>
  <c r="M43" s="1"/>
  <c r="H43"/>
  <c r="L43" s="1"/>
  <c r="G43"/>
  <c r="K43" s="1"/>
  <c r="N42"/>
  <c r="I42"/>
  <c r="M42" s="1"/>
  <c r="H42"/>
  <c r="L42" s="1"/>
  <c r="G42"/>
  <c r="K42" s="1"/>
  <c r="N41"/>
  <c r="I41"/>
  <c r="M41" s="1"/>
  <c r="H41"/>
  <c r="L41" s="1"/>
  <c r="G41"/>
  <c r="K41" s="1"/>
  <c r="N40"/>
  <c r="I40"/>
  <c r="M40" s="1"/>
  <c r="H40"/>
  <c r="L40" s="1"/>
  <c r="G40"/>
  <c r="K40" s="1"/>
  <c r="N39"/>
  <c r="I39"/>
  <c r="M39" s="1"/>
  <c r="H39"/>
  <c r="L39" s="1"/>
  <c r="G39"/>
  <c r="K39" s="1"/>
  <c r="N38"/>
  <c r="I38"/>
  <c r="M38" s="1"/>
  <c r="H38"/>
  <c r="L38" s="1"/>
  <c r="G38"/>
  <c r="K38" s="1"/>
  <c r="N37"/>
  <c r="I37"/>
  <c r="M37" s="1"/>
  <c r="H37"/>
  <c r="L37" s="1"/>
  <c r="G37"/>
  <c r="K37" s="1"/>
  <c r="N36"/>
  <c r="I36"/>
  <c r="M36" s="1"/>
  <c r="L36"/>
  <c r="G36"/>
  <c r="K36" s="1"/>
  <c r="N35"/>
  <c r="I35"/>
  <c r="M35" s="1"/>
  <c r="L35"/>
  <c r="K35"/>
  <c r="N34"/>
  <c r="I34"/>
  <c r="M34" s="1"/>
  <c r="L34"/>
  <c r="K34"/>
  <c r="N33"/>
  <c r="I33"/>
  <c r="M33" s="1"/>
  <c r="L33"/>
  <c r="K33"/>
  <c r="I32"/>
  <c r="M32" s="1"/>
  <c r="L32"/>
  <c r="K32"/>
  <c r="N31"/>
  <c r="I31"/>
  <c r="M31" s="1"/>
  <c r="L31"/>
  <c r="K31"/>
  <c r="N30"/>
  <c r="I30"/>
  <c r="M30" s="1"/>
  <c r="L30"/>
  <c r="K30"/>
  <c r="N29"/>
  <c r="I29"/>
  <c r="M29" s="1"/>
  <c r="L29"/>
  <c r="K29"/>
  <c r="N28"/>
  <c r="I28"/>
  <c r="M28" s="1"/>
  <c r="L28"/>
  <c r="K28"/>
  <c r="N27"/>
  <c r="I27"/>
  <c r="M27" s="1"/>
  <c r="L27"/>
  <c r="K27"/>
  <c r="N26"/>
  <c r="I26"/>
  <c r="M26" s="1"/>
  <c r="L26"/>
  <c r="K26"/>
  <c r="N25"/>
  <c r="I25"/>
  <c r="M25" s="1"/>
  <c r="L25"/>
  <c r="K25"/>
  <c r="N24"/>
  <c r="I24"/>
  <c r="M24" s="1"/>
  <c r="L24"/>
  <c r="K24"/>
  <c r="N23"/>
  <c r="I23"/>
  <c r="M23" s="1"/>
  <c r="L23"/>
  <c r="K23"/>
  <c r="N22"/>
  <c r="I22"/>
  <c r="M22" s="1"/>
  <c r="L22"/>
  <c r="K22"/>
  <c r="N21"/>
  <c r="I21"/>
  <c r="M21" s="1"/>
  <c r="L21"/>
  <c r="K21"/>
  <c r="N20"/>
  <c r="I20"/>
  <c r="M20" s="1"/>
  <c r="L20"/>
  <c r="G20"/>
  <c r="K20" s="1"/>
  <c r="N19"/>
  <c r="I19"/>
  <c r="M19" s="1"/>
  <c r="L19"/>
  <c r="G19"/>
  <c r="K19" s="1"/>
  <c r="N18"/>
  <c r="I18"/>
  <c r="M18" s="1"/>
  <c r="L18"/>
  <c r="G18"/>
  <c r="K18" s="1"/>
  <c r="N17"/>
  <c r="I17"/>
  <c r="M17" s="1"/>
  <c r="L17"/>
  <c r="G17"/>
  <c r="K17" s="1"/>
  <c r="N16"/>
  <c r="I16"/>
  <c r="M16" s="1"/>
  <c r="L16"/>
  <c r="G16"/>
  <c r="K16" s="1"/>
  <c r="N15"/>
  <c r="I15"/>
  <c r="M15" s="1"/>
  <c r="L15"/>
  <c r="G15"/>
  <c r="K15" s="1"/>
  <c r="N14"/>
  <c r="I14"/>
  <c r="M14" s="1"/>
  <c r="L14"/>
  <c r="G14"/>
  <c r="K14" s="1"/>
  <c r="N13"/>
  <c r="I13"/>
  <c r="M13" s="1"/>
  <c r="L13"/>
  <c r="G13"/>
  <c r="N12"/>
  <c r="I12"/>
  <c r="M12"/>
  <c r="L12"/>
  <c r="G12"/>
  <c r="K12" s="1"/>
  <c r="I11"/>
  <c r="M11" s="1"/>
  <c r="L11"/>
  <c r="G11"/>
  <c r="K11" s="1"/>
  <c r="P10"/>
  <c r="O10"/>
  <c r="E47" i="2"/>
  <c r="D47"/>
  <c r="C47"/>
  <c r="B47"/>
  <c r="N31"/>
  <c r="I31"/>
  <c r="M31" s="1"/>
  <c r="H31"/>
  <c r="L31" s="1"/>
  <c r="G31"/>
  <c r="K31" s="1"/>
  <c r="N30"/>
  <c r="I30"/>
  <c r="M30" s="1"/>
  <c r="H30"/>
  <c r="L30" s="1"/>
  <c r="G30"/>
  <c r="K30" s="1"/>
  <c r="N29"/>
  <c r="I29"/>
  <c r="M29" s="1"/>
  <c r="H29"/>
  <c r="L29" s="1"/>
  <c r="G29"/>
  <c r="K29" s="1"/>
  <c r="N28"/>
  <c r="I28"/>
  <c r="M28" s="1"/>
  <c r="H28"/>
  <c r="L28"/>
  <c r="G28"/>
  <c r="K28"/>
  <c r="N27"/>
  <c r="I27"/>
  <c r="M27" s="1"/>
  <c r="H27"/>
  <c r="L27" s="1"/>
  <c r="G27"/>
  <c r="K27" s="1"/>
  <c r="N26"/>
  <c r="I26"/>
  <c r="M26" s="1"/>
  <c r="H26"/>
  <c r="L26" s="1"/>
  <c r="G26"/>
  <c r="K26" s="1"/>
  <c r="N25"/>
  <c r="I25"/>
  <c r="M25" s="1"/>
  <c r="H25"/>
  <c r="L25" s="1"/>
  <c r="G25"/>
  <c r="K25" s="1"/>
  <c r="N24"/>
  <c r="I24"/>
  <c r="M24" s="1"/>
  <c r="H24"/>
  <c r="L24" s="1"/>
  <c r="G24"/>
  <c r="K24" s="1"/>
  <c r="N23"/>
  <c r="I23"/>
  <c r="M23" s="1"/>
  <c r="H23"/>
  <c r="L23" s="1"/>
  <c r="G23"/>
  <c r="K23" s="1"/>
  <c r="N22"/>
  <c r="I22"/>
  <c r="M22" s="1"/>
  <c r="H22"/>
  <c r="L22" s="1"/>
  <c r="G22"/>
  <c r="K22" s="1"/>
  <c r="N21"/>
  <c r="I21"/>
  <c r="M21" s="1"/>
  <c r="H21"/>
  <c r="L21" s="1"/>
  <c r="G21"/>
  <c r="K21" s="1"/>
  <c r="N20"/>
  <c r="I20"/>
  <c r="M20" s="1"/>
  <c r="H20"/>
  <c r="L20" s="1"/>
  <c r="G20"/>
  <c r="K20" s="1"/>
  <c r="N19"/>
  <c r="I19"/>
  <c r="M19" s="1"/>
  <c r="H19"/>
  <c r="L19" s="1"/>
  <c r="G19"/>
  <c r="K19" s="1"/>
  <c r="N18"/>
  <c r="I18"/>
  <c r="M18" s="1"/>
  <c r="H18"/>
  <c r="L18" s="1"/>
  <c r="G18"/>
  <c r="K18" s="1"/>
  <c r="N17"/>
  <c r="I17"/>
  <c r="M17" s="1"/>
  <c r="H17"/>
  <c r="L17" s="1"/>
  <c r="G17"/>
  <c r="K17" s="1"/>
  <c r="N16"/>
  <c r="I16"/>
  <c r="M16" s="1"/>
  <c r="H16"/>
  <c r="L16" s="1"/>
  <c r="G16"/>
  <c r="K16" s="1"/>
  <c r="N15"/>
  <c r="I15"/>
  <c r="M15" s="1"/>
  <c r="H15"/>
  <c r="L15" s="1"/>
  <c r="G15"/>
  <c r="K15" s="1"/>
  <c r="N14"/>
  <c r="I14"/>
  <c r="M14" s="1"/>
  <c r="H14"/>
  <c r="L14" s="1"/>
  <c r="G14"/>
  <c r="K14" s="1"/>
  <c r="N13"/>
  <c r="I13"/>
  <c r="M13" s="1"/>
  <c r="H13"/>
  <c r="L13" s="1"/>
  <c r="G13"/>
  <c r="K13" s="1"/>
  <c r="N12"/>
  <c r="I12"/>
  <c r="M12" s="1"/>
  <c r="H12"/>
  <c r="L12" s="1"/>
  <c r="G12"/>
  <c r="K12" s="1"/>
  <c r="I11"/>
  <c r="H11"/>
  <c r="H47" s="1"/>
  <c r="G11"/>
  <c r="P10"/>
  <c r="O10"/>
  <c r="N28" i="1"/>
  <c r="N27"/>
  <c r="N26"/>
  <c r="N25"/>
  <c r="N24"/>
  <c r="N22"/>
  <c r="N20"/>
  <c r="N19"/>
  <c r="N18"/>
  <c r="N17"/>
  <c r="N16"/>
  <c r="N15"/>
  <c r="N14"/>
  <c r="N13"/>
  <c r="N12"/>
  <c r="N11"/>
  <c r="G28"/>
  <c r="K28" s="1"/>
  <c r="G27"/>
  <c r="K27" s="1"/>
  <c r="G26"/>
  <c r="K26" s="1"/>
  <c r="G25"/>
  <c r="K25" s="1"/>
  <c r="G24"/>
  <c r="K24" s="1"/>
  <c r="G22"/>
  <c r="K22" s="1"/>
  <c r="G20"/>
  <c r="K20" s="1"/>
  <c r="G19"/>
  <c r="K19" s="1"/>
  <c r="G18"/>
  <c r="K18" s="1"/>
  <c r="G17"/>
  <c r="K17" s="1"/>
  <c r="G16"/>
  <c r="K16" s="1"/>
  <c r="G15"/>
  <c r="K15" s="1"/>
  <c r="G14"/>
  <c r="K14" s="1"/>
  <c r="G13"/>
  <c r="K13" s="1"/>
  <c r="G12"/>
  <c r="K12" s="1"/>
  <c r="G11"/>
  <c r="H11"/>
  <c r="L11" s="1"/>
  <c r="I11"/>
  <c r="M11" s="1"/>
  <c r="H12"/>
  <c r="L12" s="1"/>
  <c r="I12"/>
  <c r="M12" s="1"/>
  <c r="H13"/>
  <c r="L13" s="1"/>
  <c r="I13"/>
  <c r="M13" s="1"/>
  <c r="H14"/>
  <c r="L14" s="1"/>
  <c r="I14"/>
  <c r="M14" s="1"/>
  <c r="H15"/>
  <c r="L15" s="1"/>
  <c r="I15"/>
  <c r="M15" s="1"/>
  <c r="H16"/>
  <c r="L16" s="1"/>
  <c r="I16"/>
  <c r="M16" s="1"/>
  <c r="H17"/>
  <c r="L17" s="1"/>
  <c r="I17"/>
  <c r="M17" s="1"/>
  <c r="H18"/>
  <c r="L18" s="1"/>
  <c r="I18"/>
  <c r="M18" s="1"/>
  <c r="H19"/>
  <c r="L19" s="1"/>
  <c r="I19"/>
  <c r="M19" s="1"/>
  <c r="H20"/>
  <c r="L20" s="1"/>
  <c r="I20"/>
  <c r="M20" s="1"/>
  <c r="H22"/>
  <c r="L22" s="1"/>
  <c r="I22"/>
  <c r="M22" s="1"/>
  <c r="H24"/>
  <c r="L24" s="1"/>
  <c r="I24"/>
  <c r="M24" s="1"/>
  <c r="H25"/>
  <c r="L25" s="1"/>
  <c r="I25"/>
  <c r="M25" s="1"/>
  <c r="H26"/>
  <c r="L26" s="1"/>
  <c r="I26"/>
  <c r="M26" s="1"/>
  <c r="H27"/>
  <c r="L27" s="1"/>
  <c r="I27"/>
  <c r="M27" s="1"/>
  <c r="H28"/>
  <c r="L28" s="1"/>
  <c r="I28"/>
  <c r="M28" s="1"/>
  <c r="C47"/>
  <c r="D47"/>
  <c r="E47"/>
  <c r="B47"/>
  <c r="O10"/>
  <c r="P10"/>
  <c r="J47"/>
  <c r="P1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47" s="1"/>
  <c r="N47"/>
  <c r="N11" i="3"/>
  <c r="N32"/>
  <c r="L11" i="2"/>
  <c r="N1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47" s="1"/>
  <c r="I47"/>
  <c r="K11"/>
  <c r="O11" s="1"/>
  <c r="M11"/>
  <c r="J125" i="3"/>
  <c r="J47" i="2"/>
  <c r="L12" i="4"/>
  <c r="N12"/>
  <c r="P12" s="1"/>
  <c r="P13" s="1"/>
  <c r="P14" s="1"/>
  <c r="P15" s="1"/>
  <c r="P16" s="1"/>
  <c r="P17" s="1"/>
  <c r="P18" s="1"/>
  <c r="P19" s="1"/>
  <c r="P20" s="1"/>
  <c r="P21" s="1"/>
  <c r="P22" s="1"/>
  <c r="P47" s="1"/>
  <c r="K12"/>
  <c r="M12"/>
  <c r="L11" i="5"/>
  <c r="N11"/>
  <c r="P11" s="1"/>
  <c r="P12" s="1"/>
  <c r="P13" s="1"/>
  <c r="P14" s="1"/>
  <c r="P15" s="1"/>
  <c r="P16" s="1"/>
  <c r="P17" s="1"/>
  <c r="P47" s="1"/>
  <c r="K11"/>
  <c r="M11"/>
  <c r="G47" i="6"/>
  <c r="L11"/>
  <c r="N1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47" s="1"/>
  <c r="K11"/>
  <c r="M11"/>
  <c r="N47"/>
  <c r="L11" i="7"/>
  <c r="L47" s="1"/>
  <c r="N1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K11"/>
  <c r="M11"/>
  <c r="M47" s="1"/>
  <c r="G47"/>
  <c r="G35" i="8"/>
  <c r="K35" s="1"/>
  <c r="K11"/>
  <c r="M11"/>
  <c r="H125"/>
  <c r="J125"/>
  <c r="L11"/>
  <c r="N11"/>
  <c r="P11" s="1"/>
  <c r="H125" i="10"/>
  <c r="J125"/>
  <c r="G125"/>
  <c r="I125"/>
  <c r="K11"/>
  <c r="K125" s="1"/>
  <c r="M11"/>
  <c r="L11"/>
  <c r="N11"/>
  <c r="P11"/>
  <c r="J86" i="11"/>
  <c r="G86"/>
  <c r="I86"/>
  <c r="G86" i="12"/>
  <c r="K11"/>
  <c r="M1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H86"/>
  <c r="J86"/>
  <c r="K47" i="7"/>
  <c r="O11" i="4"/>
  <c r="O12" s="1"/>
  <c r="I47" i="1"/>
  <c r="P11" i="12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12" i="10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K11" i="14"/>
  <c r="M11"/>
  <c r="O11" s="1"/>
  <c r="H125"/>
  <c r="J125"/>
  <c r="L11"/>
  <c r="N11"/>
  <c r="N125" s="1"/>
  <c r="P1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P103" s="1"/>
  <c r="P125" s="1"/>
  <c r="L11" i="16"/>
  <c r="N11"/>
  <c r="N86" s="1"/>
  <c r="K11"/>
  <c r="M11"/>
  <c r="O11" s="1"/>
  <c r="O12" s="1"/>
  <c r="O13" s="1"/>
  <c r="O14" s="1"/>
  <c r="O15" s="1"/>
  <c r="O16" s="1"/>
  <c r="L47" i="1"/>
  <c r="M47"/>
  <c r="O11" i="10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11" i="6"/>
  <c r="O12" s="1"/>
  <c r="O11" i="5"/>
  <c r="O12"/>
  <c r="N47" i="4"/>
  <c r="H86" i="11"/>
  <c r="G125" i="3"/>
  <c r="K13"/>
  <c r="I125"/>
  <c r="M54"/>
  <c r="H125"/>
  <c r="H86" i="16" l="1"/>
  <c r="P1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86" s="1"/>
  <c r="L86"/>
  <c r="P71" i="12"/>
  <c r="P86" s="1"/>
  <c r="O11" i="8"/>
  <c r="G125"/>
  <c r="N47" i="2"/>
  <c r="O17" i="16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86" s="1"/>
  <c r="G125" i="14"/>
  <c r="I125"/>
  <c r="N47" i="7"/>
  <c r="L47" i="6"/>
  <c r="K47"/>
  <c r="N47" i="5"/>
  <c r="L47"/>
  <c r="M47"/>
  <c r="K47"/>
  <c r="K47" i="4"/>
  <c r="M47"/>
  <c r="M86" i="16"/>
  <c r="K47" i="2"/>
  <c r="M47"/>
  <c r="P66" i="11"/>
  <c r="P67" s="1"/>
  <c r="P86" s="1"/>
  <c r="L86"/>
  <c r="O13" i="5"/>
  <c r="O14" s="1"/>
  <c r="O15" s="1"/>
  <c r="O16" s="1"/>
  <c r="O17" s="1"/>
  <c r="O47" s="1"/>
  <c r="O13" i="6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47" s="1"/>
  <c r="O33" i="10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125" s="1"/>
  <c r="K86" i="16"/>
  <c r="O13" i="4"/>
  <c r="O14" s="1"/>
  <c r="O15" s="1"/>
  <c r="O16" s="1"/>
  <c r="O17" s="1"/>
  <c r="O18" s="1"/>
  <c r="O19" s="1"/>
  <c r="O20" s="1"/>
  <c r="O21" s="1"/>
  <c r="O22" s="1"/>
  <c r="O47" s="1"/>
  <c r="O11" i="7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M47" i="6"/>
  <c r="H47" i="1"/>
  <c r="L47" i="2"/>
  <c r="K86" i="12"/>
  <c r="M86"/>
  <c r="O38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86" s="1"/>
  <c r="N86" i="11"/>
  <c r="K86"/>
  <c r="O13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86" s="1"/>
  <c r="M86"/>
  <c r="L125" i="10"/>
  <c r="N125"/>
  <c r="P36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125" s="1"/>
  <c r="M125"/>
  <c r="L125" i="14"/>
  <c r="K125"/>
  <c r="M125"/>
  <c r="O12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98" s="1"/>
  <c r="O99" s="1"/>
  <c r="O100" s="1"/>
  <c r="O101" s="1"/>
  <c r="O102" s="1"/>
  <c r="O103" s="1"/>
  <c r="O125" s="1"/>
  <c r="L125" i="8"/>
  <c r="M125"/>
  <c r="P12"/>
  <c r="N125"/>
  <c r="P13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P103" s="1"/>
  <c r="P125" s="1"/>
  <c r="O12"/>
  <c r="K125"/>
  <c r="O13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98" s="1"/>
  <c r="O99" s="1"/>
  <c r="O100" s="1"/>
  <c r="O101" s="1"/>
  <c r="O102" s="1"/>
  <c r="O103" s="1"/>
  <c r="O125" s="1"/>
  <c r="P47" i="7"/>
  <c r="P35"/>
  <c r="P36" s="1"/>
  <c r="P37" s="1"/>
  <c r="P38" s="1"/>
  <c r="O35"/>
  <c r="O36" s="1"/>
  <c r="O37" s="1"/>
  <c r="O38" s="1"/>
  <c r="O47"/>
  <c r="L47" i="4"/>
  <c r="K11" i="1"/>
  <c r="G47"/>
  <c r="O12" i="2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47" s="1"/>
  <c r="G47"/>
  <c r="G47" i="4"/>
  <c r="H47"/>
  <c r="I47"/>
  <c r="N125" i="3"/>
  <c r="L125"/>
  <c r="K125"/>
  <c r="M125"/>
  <c r="O1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98" s="1"/>
  <c r="O99" s="1"/>
  <c r="O100" s="1"/>
  <c r="O101" s="1"/>
  <c r="O102" s="1"/>
  <c r="O103" s="1"/>
  <c r="O104" s="1"/>
  <c r="O105" s="1"/>
  <c r="O125" s="1"/>
  <c r="P1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P103" s="1"/>
  <c r="P104" s="1"/>
  <c r="P105" s="1"/>
  <c r="P125" s="1"/>
  <c r="K47" i="1" l="1"/>
  <c r="O1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47" s="1"/>
</calcChain>
</file>

<file path=xl/sharedStrings.xml><?xml version="1.0" encoding="utf-8"?>
<sst xmlns="http://schemas.openxmlformats.org/spreadsheetml/2006/main" count="355" uniqueCount="32">
  <si>
    <t>CÁLCULO DE VOLUMES</t>
  </si>
  <si>
    <t>volume já descontado a espessura do pavimento somado a area do escalonamento</t>
  </si>
  <si>
    <t>SEMI-DISTANCIA</t>
  </si>
  <si>
    <t>CANALETA EXPRESSO</t>
  </si>
  <si>
    <t>TOTAL</t>
  </si>
  <si>
    <t>RUA GOVERNADOR AGAMENON MAGALHÃES - TRINCHEIRA</t>
  </si>
  <si>
    <t>RUA ROBERTO CICHON - TRINCHEIRA</t>
  </si>
  <si>
    <t>12+10</t>
  </si>
  <si>
    <t>13+10</t>
  </si>
  <si>
    <t>RUA JOSÉ RISSATO</t>
  </si>
  <si>
    <t xml:space="preserve">RUA ROBERTO CICHON </t>
  </si>
  <si>
    <t>RUA GOVERNADOR AGAMENON MAGALHÃES</t>
  </si>
  <si>
    <t>MARGINAL DIREITA</t>
  </si>
  <si>
    <t xml:space="preserve">VIADUTO </t>
  </si>
  <si>
    <t>VIADUTO</t>
  </si>
  <si>
    <t>RUA LOCAL DIREITA</t>
  </si>
  <si>
    <t>RUA LOCAL ESQUERDA</t>
  </si>
  <si>
    <t>MARGINAL DIREITA - CALÇADA</t>
  </si>
  <si>
    <t>RODOVIA: LINHA VERDE NORTE - BR-476 / PR</t>
  </si>
  <si>
    <t>TRECHO: EST. 640+00,00 A 731+00,00 - LOTE 1</t>
  </si>
  <si>
    <t>ESTACA</t>
  </si>
  <si>
    <t>ÁREAS (m²)</t>
  </si>
  <si>
    <t xml:space="preserve"> 1ª CAT.</t>
  </si>
  <si>
    <t>2ª CAT.</t>
  </si>
  <si>
    <t>3ª CAT.</t>
  </si>
  <si>
    <t>1ª CAT.</t>
  </si>
  <si>
    <t xml:space="preserve"> 2ª CAT.</t>
  </si>
  <si>
    <t>VOLUME (m³)</t>
  </si>
  <si>
    <t>ATERRO</t>
  </si>
  <si>
    <t>CORTE</t>
  </si>
  <si>
    <t>ORDENADAS ACUM. (m³)</t>
  </si>
  <si>
    <t>VOLUME UTILIZÁVEL (m³)</t>
  </si>
</sst>
</file>

<file path=xl/styles.xml><?xml version="1.0" encoding="utf-8"?>
<styleSheet xmlns="http://schemas.openxmlformats.org/spreadsheetml/2006/main">
  <numFmts count="3">
    <numFmt numFmtId="164" formatCode="0\+000"/>
    <numFmt numFmtId="165" formatCode="0.0"/>
    <numFmt numFmtId="166" formatCode="0.000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27" applyNumberFormat="0" applyAlignment="0" applyProtection="0"/>
    <xf numFmtId="0" fontId="10" fillId="23" borderId="28" applyNumberFormat="0" applyAlignment="0" applyProtection="0"/>
    <xf numFmtId="0" fontId="11" fillId="0" borderId="29" applyNumberFormat="0" applyFill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2" fillId="30" borderId="27" applyNumberFormat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6" fillId="33" borderId="30" applyNumberFormat="0" applyFont="0" applyAlignment="0" applyProtection="0"/>
    <xf numFmtId="0" fontId="15" fillId="22" borderId="31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2" applyNumberFormat="0" applyFill="0" applyAlignment="0" applyProtection="0"/>
    <xf numFmtId="0" fontId="20" fillId="0" borderId="33" applyNumberFormat="0" applyFill="0" applyAlignment="0" applyProtection="0"/>
    <xf numFmtId="0" fontId="21" fillId="0" borderId="34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35" applyNumberFormat="0" applyFill="0" applyAlignment="0" applyProtection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165" fontId="2" fillId="0" borderId="7" xfId="0" applyNumberFormat="1" applyFont="1" applyFill="1" applyBorder="1" applyAlignment="1">
      <alignment horizontal="center"/>
    </xf>
    <xf numFmtId="165" fontId="2" fillId="0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1" xfId="0" applyNumberFormat="1" applyFont="1" applyFill="1" applyBorder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/>
    </xf>
    <xf numFmtId="165" fontId="2" fillId="0" borderId="13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2" fillId="2" borderId="17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8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0" xfId="0" applyNumberFormat="1" applyFont="1"/>
    <xf numFmtId="2" fontId="2" fillId="0" borderId="8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2" fontId="2" fillId="0" borderId="0" xfId="0" applyNumberFormat="1" applyFont="1" applyFill="1" applyAlignment="1">
      <alignment horizontal="center"/>
    </xf>
    <xf numFmtId="165" fontId="2" fillId="34" borderId="14" xfId="0" applyNumberFormat="1" applyFont="1" applyFill="1" applyBorder="1" applyAlignment="1">
      <alignment horizontal="center"/>
    </xf>
    <xf numFmtId="165" fontId="2" fillId="34" borderId="9" xfId="0" applyNumberFormat="1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34" borderId="11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" fontId="2" fillId="34" borderId="9" xfId="0" applyNumberFormat="1" applyFont="1" applyFill="1" applyBorder="1" applyAlignment="1">
      <alignment horizontal="center"/>
    </xf>
    <xf numFmtId="0" fontId="1" fillId="0" borderId="3" xfId="0" applyFont="1" applyFill="1" applyBorder="1"/>
    <xf numFmtId="2" fontId="2" fillId="0" borderId="37" xfId="0" applyNumberFormat="1" applyFont="1" applyFill="1" applyBorder="1" applyAlignment="1">
      <alignment horizontal="center"/>
    </xf>
    <xf numFmtId="165" fontId="2" fillId="0" borderId="37" xfId="0" applyNumberFormat="1" applyFont="1" applyFill="1" applyBorder="1" applyAlignment="1">
      <alignment horizontal="center"/>
    </xf>
    <xf numFmtId="165" fontId="2" fillId="2" borderId="37" xfId="0" applyNumberFormat="1" applyFont="1" applyFill="1" applyBorder="1" applyAlignment="1">
      <alignment horizontal="center"/>
    </xf>
    <xf numFmtId="1" fontId="2" fillId="2" borderId="37" xfId="0" applyNumberFormat="1" applyFont="1" applyFill="1" applyBorder="1" applyAlignment="1">
      <alignment horizontal="center"/>
    </xf>
    <xf numFmtId="1" fontId="2" fillId="2" borderId="38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3" fontId="2" fillId="2" borderId="21" xfId="0" applyNumberFormat="1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34" borderId="9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3" fontId="2" fillId="2" borderId="39" xfId="0" applyNumberFormat="1" applyFont="1" applyFill="1" applyBorder="1" applyAlignment="1">
      <alignment horizontal="center"/>
    </xf>
    <xf numFmtId="1" fontId="2" fillId="34" borderId="14" xfId="0" applyNumberFormat="1" applyFont="1" applyFill="1" applyBorder="1" applyAlignment="1">
      <alignment horizontal="center"/>
    </xf>
    <xf numFmtId="1" fontId="2" fillId="2" borderId="40" xfId="0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34" borderId="13" xfId="0" applyNumberFormat="1" applyFont="1" applyFill="1" applyBorder="1" applyAlignment="1">
      <alignment horizontal="center"/>
    </xf>
    <xf numFmtId="1" fontId="2" fillId="34" borderId="13" xfId="0" applyNumberFormat="1" applyFont="1" applyFill="1" applyBorder="1" applyAlignment="1">
      <alignment horizontal="center"/>
    </xf>
    <xf numFmtId="2" fontId="2" fillId="34" borderId="13" xfId="0" applyNumberFormat="1" applyFont="1" applyFill="1" applyBorder="1" applyAlignment="1">
      <alignment horizontal="center"/>
    </xf>
    <xf numFmtId="0" fontId="24" fillId="0" borderId="0" xfId="0" applyFont="1"/>
    <xf numFmtId="0" fontId="1" fillId="0" borderId="22" xfId="0" applyFont="1" applyFill="1" applyBorder="1"/>
    <xf numFmtId="2" fontId="2" fillId="0" borderId="23" xfId="0" applyNumberFormat="1" applyFont="1" applyFill="1" applyBorder="1" applyAlignment="1">
      <alignment horizontal="center"/>
    </xf>
    <xf numFmtId="2" fontId="2" fillId="0" borderId="42" xfId="0" applyNumberFormat="1" applyFont="1" applyFill="1" applyBorder="1" applyAlignment="1">
      <alignment horizontal="center"/>
    </xf>
    <xf numFmtId="165" fontId="2" fillId="0" borderId="23" xfId="0" applyNumberFormat="1" applyFont="1" applyFill="1" applyBorder="1" applyAlignment="1">
      <alignment horizontal="center"/>
    </xf>
    <xf numFmtId="165" fontId="2" fillId="0" borderId="43" xfId="0" applyNumberFormat="1" applyFont="1" applyFill="1" applyBorder="1" applyAlignment="1">
      <alignment horizontal="center"/>
    </xf>
    <xf numFmtId="165" fontId="2" fillId="0" borderId="44" xfId="0" applyNumberFormat="1" applyFont="1" applyFill="1" applyBorder="1" applyAlignment="1">
      <alignment horizontal="center"/>
    </xf>
    <xf numFmtId="165" fontId="2" fillId="0" borderId="42" xfId="0" applyNumberFormat="1" applyFont="1" applyFill="1" applyBorder="1" applyAlignment="1">
      <alignment horizontal="center"/>
    </xf>
    <xf numFmtId="165" fontId="2" fillId="2" borderId="43" xfId="0" applyNumberFormat="1" applyFont="1" applyFill="1" applyBorder="1" applyAlignment="1">
      <alignment horizontal="center"/>
    </xf>
    <xf numFmtId="165" fontId="2" fillId="2" borderId="44" xfId="0" applyNumberFormat="1" applyFont="1" applyFill="1" applyBorder="1" applyAlignment="1">
      <alignment horizontal="center"/>
    </xf>
    <xf numFmtId="165" fontId="2" fillId="2" borderId="23" xfId="0" applyNumberFormat="1" applyFont="1" applyFill="1" applyBorder="1" applyAlignment="1">
      <alignment horizontal="center"/>
    </xf>
    <xf numFmtId="165" fontId="2" fillId="2" borderId="42" xfId="0" applyNumberFormat="1" applyFont="1" applyFill="1" applyBorder="1" applyAlignment="1">
      <alignment horizontal="center"/>
    </xf>
    <xf numFmtId="1" fontId="2" fillId="2" borderId="41" xfId="0" applyNumberFormat="1" applyFont="1" applyFill="1" applyBorder="1" applyAlignment="1">
      <alignment horizontal="center"/>
    </xf>
    <xf numFmtId="1" fontId="2" fillId="2" borderId="24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165" fontId="2" fillId="0" borderId="1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" fontId="2" fillId="34" borderId="11" xfId="0" applyNumberFormat="1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 vertical="center"/>
    </xf>
    <xf numFmtId="165" fontId="5" fillId="0" borderId="45" xfId="0" applyNumberFormat="1" applyFont="1" applyBorder="1" applyAlignment="1">
      <alignment horizontal="center" vertical="center"/>
    </xf>
    <xf numFmtId="165" fontId="5" fillId="0" borderId="46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/>
    </xf>
    <xf numFmtId="166" fontId="23" fillId="0" borderId="22" xfId="0" applyNumberFormat="1" applyFont="1" applyFill="1" applyBorder="1" applyAlignment="1">
      <alignment horizontal="center"/>
    </xf>
    <xf numFmtId="166" fontId="23" fillId="0" borderId="23" xfId="0" applyNumberFormat="1" applyFont="1" applyFill="1" applyBorder="1" applyAlignment="1">
      <alignment horizontal="center"/>
    </xf>
    <xf numFmtId="166" fontId="23" fillId="0" borderId="24" xfId="0" applyNumberFormat="1" applyFont="1" applyFill="1" applyBorder="1" applyAlignment="1">
      <alignment horizontal="center"/>
    </xf>
    <xf numFmtId="0" fontId="25" fillId="0" borderId="25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26" xfId="0" applyFont="1" applyFill="1" applyBorder="1" applyAlignment="1">
      <alignment horizontal="left" vertical="center"/>
    </xf>
    <xf numFmtId="0" fontId="1" fillId="0" borderId="36" xfId="0" applyFont="1" applyFill="1" applyBorder="1"/>
    <xf numFmtId="165" fontId="2" fillId="2" borderId="37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2" fontId="2" fillId="0" borderId="22" xfId="0" applyNumberFormat="1" applyFont="1" applyFill="1" applyBorder="1" applyAlignment="1">
      <alignment horizontal="center"/>
    </xf>
    <xf numFmtId="2" fontId="2" fillId="0" borderId="41" xfId="0" applyNumberFormat="1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/>
    </xf>
    <xf numFmtId="2" fontId="2" fillId="0" borderId="48" xfId="0" applyNumberFormat="1" applyFont="1" applyFill="1" applyBorder="1" applyAlignment="1">
      <alignment horizontal="center"/>
    </xf>
    <xf numFmtId="2" fontId="1" fillId="0" borderId="48" xfId="0" applyNumberFormat="1" applyFont="1" applyBorder="1"/>
    <xf numFmtId="165" fontId="2" fillId="2" borderId="48" xfId="0" applyNumberFormat="1" applyFont="1" applyFill="1" applyBorder="1" applyAlignment="1">
      <alignment horizontal="center" vertical="center" wrapText="1"/>
    </xf>
    <xf numFmtId="165" fontId="2" fillId="0" borderId="48" xfId="0" applyNumberFormat="1" applyFont="1" applyFill="1" applyBorder="1" applyAlignment="1">
      <alignment horizontal="center"/>
    </xf>
    <xf numFmtId="165" fontId="1" fillId="0" borderId="48" xfId="0" applyNumberFormat="1" applyFont="1" applyBorder="1"/>
    <xf numFmtId="165" fontId="2" fillId="2" borderId="48" xfId="0" applyNumberFormat="1" applyFont="1" applyFill="1" applyBorder="1" applyAlignment="1">
      <alignment horizontal="center"/>
    </xf>
    <xf numFmtId="165" fontId="1" fillId="2" borderId="48" xfId="0" applyNumberFormat="1" applyFont="1" applyFill="1" applyBorder="1"/>
    <xf numFmtId="1" fontId="2" fillId="2" borderId="48" xfId="0" applyNumberFormat="1" applyFont="1" applyFill="1" applyBorder="1" applyAlignment="1">
      <alignment horizontal="center"/>
    </xf>
    <xf numFmtId="1" fontId="1" fillId="2" borderId="49" xfId="0" applyNumberFormat="1" applyFont="1" applyFill="1" applyBorder="1"/>
    <xf numFmtId="2" fontId="2" fillId="34" borderId="14" xfId="0" applyNumberFormat="1" applyFont="1" applyFill="1" applyBorder="1" applyAlignment="1">
      <alignment horizontal="center"/>
    </xf>
    <xf numFmtId="0" fontId="1" fillId="0" borderId="0" xfId="0" applyFont="1"/>
    <xf numFmtId="165" fontId="5" fillId="0" borderId="3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0" fontId="24" fillId="0" borderId="0" xfId="0" applyFont="1" applyFill="1"/>
    <xf numFmtId="0" fontId="2" fillId="0" borderId="0" xfId="0" applyFont="1" applyFill="1"/>
    <xf numFmtId="2" fontId="1" fillId="0" borderId="48" xfId="0" applyNumberFormat="1" applyFont="1" applyFill="1" applyBorder="1"/>
    <xf numFmtId="165" fontId="2" fillId="0" borderId="48" xfId="0" applyNumberFormat="1" applyFont="1" applyFill="1" applyBorder="1" applyAlignment="1">
      <alignment horizontal="center" vertical="center" wrapText="1"/>
    </xf>
    <xf numFmtId="165" fontId="1" fillId="0" borderId="48" xfId="0" applyNumberFormat="1" applyFont="1" applyFill="1" applyBorder="1"/>
    <xf numFmtId="1" fontId="2" fillId="0" borderId="48" xfId="0" applyNumberFormat="1" applyFont="1" applyFill="1" applyBorder="1" applyAlignment="1">
      <alignment horizontal="center"/>
    </xf>
    <xf numFmtId="1" fontId="1" fillId="0" borderId="49" xfId="0" applyNumberFormat="1" applyFont="1" applyFill="1" applyBorder="1"/>
    <xf numFmtId="165" fontId="2" fillId="0" borderId="37" xfId="0" applyNumberFormat="1" applyFont="1" applyFill="1" applyBorder="1" applyAlignment="1">
      <alignment horizontal="center" vertical="center" wrapText="1"/>
    </xf>
    <xf numFmtId="1" fontId="2" fillId="0" borderId="37" xfId="0" applyNumberFormat="1" applyFont="1" applyFill="1" applyBorder="1" applyAlignment="1">
      <alignment horizontal="center"/>
    </xf>
    <xf numFmtId="1" fontId="2" fillId="0" borderId="38" xfId="0" applyNumberFormat="1" applyFont="1" applyFill="1" applyBorder="1" applyAlignment="1">
      <alignment horizontal="center"/>
    </xf>
    <xf numFmtId="1" fontId="2" fillId="0" borderId="41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65" fontId="5" fillId="0" borderId="3" xfId="0" applyNumberFormat="1" applyFont="1" applyFill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>
      <alignment horizontal="center" vertical="center"/>
    </xf>
    <xf numFmtId="0" fontId="1" fillId="0" borderId="0" xfId="0" applyFont="1" applyFill="1"/>
    <xf numFmtId="3" fontId="2" fillId="0" borderId="21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center"/>
    </xf>
    <xf numFmtId="1" fontId="2" fillId="0" borderId="0" xfId="0" applyNumberFormat="1" applyFont="1" applyFill="1"/>
    <xf numFmtId="3" fontId="2" fillId="0" borderId="20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8" xfId="0" applyNumberFormat="1" applyFont="1" applyFill="1" applyBorder="1" applyAlignment="1">
      <alignment horizontal="center"/>
    </xf>
    <xf numFmtId="3" fontId="2" fillId="0" borderId="39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165" fontId="2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40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 2" xfId="32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9"/>
  <sheetViews>
    <sheetView showGridLines="0" tabSelected="1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ht="16.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95" t="s">
        <v>18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</row>
    <row r="3" spans="1:16" ht="13.5" customHeight="1">
      <c r="A3" s="95" t="s">
        <v>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7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>
      <c r="A7" s="43"/>
      <c r="B7" s="100" t="s">
        <v>1</v>
      </c>
      <c r="C7" s="101"/>
      <c r="D7" s="30"/>
      <c r="E7" s="31"/>
      <c r="F7" s="7"/>
      <c r="G7" s="5"/>
      <c r="H7" s="6"/>
      <c r="I7" s="7"/>
      <c r="J7" s="3"/>
      <c r="K7" s="14"/>
      <c r="L7" s="10"/>
      <c r="M7" s="15"/>
      <c r="N7" s="16"/>
      <c r="O7" s="21"/>
      <c r="P7" s="22"/>
    </row>
    <row r="8" spans="1:16" s="118" customFormat="1" ht="18" customHeight="1">
      <c r="A8" s="88" t="s">
        <v>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90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640</v>
      </c>
      <c r="B10" s="32">
        <v>8.2100000000000009</v>
      </c>
      <c r="C10" s="32"/>
      <c r="D10" s="32"/>
      <c r="E10" s="32">
        <v>0</v>
      </c>
      <c r="F10" s="11"/>
      <c r="G10" s="11"/>
      <c r="H10" s="8"/>
      <c r="I10" s="8"/>
      <c r="J10" s="11"/>
      <c r="K10" s="37"/>
      <c r="L10" s="37"/>
      <c r="M10" s="37"/>
      <c r="N10" s="37"/>
      <c r="O10" s="42">
        <f>SUM(K10+L10+M10)</f>
        <v>0</v>
      </c>
      <c r="P10" s="25">
        <f>N10</f>
        <v>0</v>
      </c>
    </row>
    <row r="11" spans="1:16" ht="12" customHeight="1">
      <c r="A11" s="50">
        <v>641</v>
      </c>
      <c r="B11" s="32">
        <v>7.8900000000000006</v>
      </c>
      <c r="C11" s="32"/>
      <c r="D11" s="32"/>
      <c r="E11" s="32">
        <v>0</v>
      </c>
      <c r="F11" s="11">
        <v>10</v>
      </c>
      <c r="G11" s="11">
        <f>SUM(B10+B11)*F11</f>
        <v>161</v>
      </c>
      <c r="H11" s="11">
        <v>0</v>
      </c>
      <c r="I11" s="11">
        <f>SUM(D10+D11)*F11</f>
        <v>0</v>
      </c>
      <c r="J11" s="8">
        <f>SUM((E10+E11)*F11*1.3)</f>
        <v>0</v>
      </c>
      <c r="K11" s="37">
        <f t="shared" ref="K11:N26" si="0">G11</f>
        <v>161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42">
        <f>SUM(K11+L11+M11)+O10</f>
        <v>161</v>
      </c>
      <c r="P11" s="25">
        <f>N11+P10</f>
        <v>0</v>
      </c>
    </row>
    <row r="12" spans="1:16" ht="12" customHeight="1">
      <c r="A12" s="50">
        <v>642</v>
      </c>
      <c r="B12" s="32">
        <v>7.7100000000000009</v>
      </c>
      <c r="C12" s="32"/>
      <c r="D12" s="32"/>
      <c r="E12" s="32">
        <v>0</v>
      </c>
      <c r="F12" s="11">
        <v>10</v>
      </c>
      <c r="G12" s="11">
        <f>SUM(B11+B12)*F12</f>
        <v>156</v>
      </c>
      <c r="H12" s="11">
        <v>0</v>
      </c>
      <c r="I12" s="11">
        <f>SUM(D11+D12)*F12</f>
        <v>0</v>
      </c>
      <c r="J12" s="8">
        <f t="shared" ref="J12:J75" si="1">SUM((E11+E12)*F12*1.3)</f>
        <v>0</v>
      </c>
      <c r="K12" s="37">
        <f t="shared" si="0"/>
        <v>156</v>
      </c>
      <c r="L12" s="37">
        <f t="shared" si="0"/>
        <v>0</v>
      </c>
      <c r="M12" s="37">
        <f t="shared" si="0"/>
        <v>0</v>
      </c>
      <c r="N12" s="37">
        <f t="shared" si="0"/>
        <v>0</v>
      </c>
      <c r="O12" s="42">
        <f>SUM(K12+L12+M12)+O11</f>
        <v>317</v>
      </c>
      <c r="P12" s="25">
        <f>N12+P11</f>
        <v>0</v>
      </c>
    </row>
    <row r="13" spans="1:16" ht="12" customHeight="1">
      <c r="A13" s="50">
        <v>643</v>
      </c>
      <c r="B13" s="32">
        <v>7.5299999999999994</v>
      </c>
      <c r="C13" s="32"/>
      <c r="D13" s="32"/>
      <c r="E13" s="32">
        <v>0</v>
      </c>
      <c r="F13" s="11">
        <v>10</v>
      </c>
      <c r="G13" s="11">
        <f t="shared" ref="G13:G54" si="2">SUM(B12+B13)*F13</f>
        <v>152.4</v>
      </c>
      <c r="H13" s="11">
        <v>0</v>
      </c>
      <c r="I13" s="11">
        <f t="shared" ref="I13:I54" si="3">SUM(D12+D13)*F13</f>
        <v>0</v>
      </c>
      <c r="J13" s="8">
        <f t="shared" si="1"/>
        <v>0</v>
      </c>
      <c r="K13" s="37">
        <f t="shared" si="0"/>
        <v>152.4</v>
      </c>
      <c r="L13" s="37">
        <f t="shared" si="0"/>
        <v>0</v>
      </c>
      <c r="M13" s="37">
        <f t="shared" si="0"/>
        <v>0</v>
      </c>
      <c r="N13" s="37">
        <f t="shared" si="0"/>
        <v>0</v>
      </c>
      <c r="O13" s="42">
        <f t="shared" ref="O13:O33" si="4">SUM(K13+L13+M13)+O12</f>
        <v>469.4</v>
      </c>
      <c r="P13" s="25">
        <f t="shared" ref="P13:P54" si="5">N13+P12</f>
        <v>0</v>
      </c>
    </row>
    <row r="14" spans="1:16" ht="12" customHeight="1">
      <c r="A14" s="50">
        <v>644</v>
      </c>
      <c r="B14" s="32">
        <v>6.15</v>
      </c>
      <c r="C14" s="32"/>
      <c r="D14" s="32"/>
      <c r="E14" s="32">
        <v>0</v>
      </c>
      <c r="F14" s="11">
        <v>10</v>
      </c>
      <c r="G14" s="11">
        <f t="shared" si="2"/>
        <v>136.80000000000001</v>
      </c>
      <c r="H14" s="11">
        <v>0</v>
      </c>
      <c r="I14" s="11">
        <f t="shared" si="3"/>
        <v>0</v>
      </c>
      <c r="J14" s="8">
        <f t="shared" si="1"/>
        <v>0</v>
      </c>
      <c r="K14" s="37">
        <f t="shared" si="0"/>
        <v>136.80000000000001</v>
      </c>
      <c r="L14" s="37">
        <f t="shared" si="0"/>
        <v>0</v>
      </c>
      <c r="M14" s="37">
        <f t="shared" si="0"/>
        <v>0</v>
      </c>
      <c r="N14" s="37">
        <f t="shared" si="0"/>
        <v>0</v>
      </c>
      <c r="O14" s="42">
        <f t="shared" si="4"/>
        <v>606.20000000000005</v>
      </c>
      <c r="P14" s="25">
        <f t="shared" si="5"/>
        <v>0</v>
      </c>
    </row>
    <row r="15" spans="1:16" ht="12" customHeight="1">
      <c r="A15" s="50">
        <v>645</v>
      </c>
      <c r="B15" s="32">
        <v>3.96</v>
      </c>
      <c r="C15" s="32"/>
      <c r="D15" s="32"/>
      <c r="E15" s="32">
        <v>0</v>
      </c>
      <c r="F15" s="11">
        <v>10</v>
      </c>
      <c r="G15" s="11">
        <f t="shared" si="2"/>
        <v>101.1</v>
      </c>
      <c r="H15" s="11">
        <v>0</v>
      </c>
      <c r="I15" s="11">
        <f t="shared" si="3"/>
        <v>0</v>
      </c>
      <c r="J15" s="8">
        <f t="shared" si="1"/>
        <v>0</v>
      </c>
      <c r="K15" s="37">
        <f t="shared" si="0"/>
        <v>101.1</v>
      </c>
      <c r="L15" s="37">
        <f t="shared" si="0"/>
        <v>0</v>
      </c>
      <c r="M15" s="37">
        <f t="shared" si="0"/>
        <v>0</v>
      </c>
      <c r="N15" s="37">
        <f t="shared" si="0"/>
        <v>0</v>
      </c>
      <c r="O15" s="42">
        <f t="shared" si="4"/>
        <v>707.30000000000007</v>
      </c>
      <c r="P15" s="25">
        <f t="shared" si="5"/>
        <v>0</v>
      </c>
    </row>
    <row r="16" spans="1:16" ht="12" customHeight="1">
      <c r="A16" s="50">
        <v>646</v>
      </c>
      <c r="B16" s="32">
        <v>4.5600000000000005</v>
      </c>
      <c r="C16" s="32"/>
      <c r="D16" s="32"/>
      <c r="E16" s="32">
        <v>0</v>
      </c>
      <c r="F16" s="11">
        <v>10</v>
      </c>
      <c r="G16" s="11">
        <f t="shared" si="2"/>
        <v>85.199999999999989</v>
      </c>
      <c r="H16" s="11">
        <v>0</v>
      </c>
      <c r="I16" s="11">
        <f t="shared" si="3"/>
        <v>0</v>
      </c>
      <c r="J16" s="8">
        <f t="shared" si="1"/>
        <v>0</v>
      </c>
      <c r="K16" s="37">
        <f t="shared" si="0"/>
        <v>85.199999999999989</v>
      </c>
      <c r="L16" s="37">
        <f t="shared" si="0"/>
        <v>0</v>
      </c>
      <c r="M16" s="37">
        <f t="shared" si="0"/>
        <v>0</v>
      </c>
      <c r="N16" s="37">
        <f t="shared" si="0"/>
        <v>0</v>
      </c>
      <c r="O16" s="42">
        <f t="shared" si="4"/>
        <v>792.5</v>
      </c>
      <c r="P16" s="25">
        <f t="shared" si="5"/>
        <v>0</v>
      </c>
    </row>
    <row r="17" spans="1:16" ht="12" customHeight="1">
      <c r="A17" s="50">
        <v>647</v>
      </c>
      <c r="B17" s="32">
        <v>5.6</v>
      </c>
      <c r="C17" s="32"/>
      <c r="D17" s="32"/>
      <c r="E17" s="32">
        <v>0</v>
      </c>
      <c r="F17" s="11">
        <v>10</v>
      </c>
      <c r="G17" s="11">
        <f t="shared" si="2"/>
        <v>101.6</v>
      </c>
      <c r="H17" s="11">
        <v>0</v>
      </c>
      <c r="I17" s="11">
        <f t="shared" si="3"/>
        <v>0</v>
      </c>
      <c r="J17" s="8">
        <f t="shared" si="1"/>
        <v>0</v>
      </c>
      <c r="K17" s="37">
        <f t="shared" si="0"/>
        <v>101.6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42">
        <f t="shared" si="4"/>
        <v>894.1</v>
      </c>
      <c r="P17" s="25">
        <f t="shared" si="5"/>
        <v>0</v>
      </c>
    </row>
    <row r="18" spans="1:16" ht="12" customHeight="1">
      <c r="A18" s="50">
        <v>648</v>
      </c>
      <c r="B18" s="32">
        <v>6.33</v>
      </c>
      <c r="C18" s="32"/>
      <c r="D18" s="32"/>
      <c r="E18" s="32">
        <v>0</v>
      </c>
      <c r="F18" s="11">
        <v>10</v>
      </c>
      <c r="G18" s="11">
        <f t="shared" si="2"/>
        <v>119.3</v>
      </c>
      <c r="H18" s="11">
        <v>0</v>
      </c>
      <c r="I18" s="11">
        <f t="shared" si="3"/>
        <v>0</v>
      </c>
      <c r="J18" s="8">
        <f t="shared" si="1"/>
        <v>0</v>
      </c>
      <c r="K18" s="37">
        <f t="shared" si="0"/>
        <v>119.3</v>
      </c>
      <c r="L18" s="37">
        <f t="shared" si="0"/>
        <v>0</v>
      </c>
      <c r="M18" s="37">
        <f t="shared" si="0"/>
        <v>0</v>
      </c>
      <c r="N18" s="37">
        <f t="shared" si="0"/>
        <v>0</v>
      </c>
      <c r="O18" s="42">
        <f t="shared" si="4"/>
        <v>1013.4</v>
      </c>
      <c r="P18" s="25">
        <f t="shared" si="5"/>
        <v>0</v>
      </c>
    </row>
    <row r="19" spans="1:16" ht="12" customHeight="1">
      <c r="A19" s="50">
        <v>649</v>
      </c>
      <c r="B19" s="32">
        <v>6.24</v>
      </c>
      <c r="C19" s="32"/>
      <c r="D19" s="32"/>
      <c r="E19" s="32">
        <v>0</v>
      </c>
      <c r="F19" s="11">
        <v>10</v>
      </c>
      <c r="G19" s="11">
        <f t="shared" si="2"/>
        <v>125.7</v>
      </c>
      <c r="H19" s="11">
        <v>0</v>
      </c>
      <c r="I19" s="11">
        <f t="shared" si="3"/>
        <v>0</v>
      </c>
      <c r="J19" s="8">
        <f t="shared" si="1"/>
        <v>0</v>
      </c>
      <c r="K19" s="37">
        <f t="shared" si="0"/>
        <v>125.7</v>
      </c>
      <c r="L19" s="37">
        <f t="shared" si="0"/>
        <v>0</v>
      </c>
      <c r="M19" s="37">
        <f t="shared" si="0"/>
        <v>0</v>
      </c>
      <c r="N19" s="37">
        <f t="shared" si="0"/>
        <v>0</v>
      </c>
      <c r="O19" s="42">
        <f t="shared" si="4"/>
        <v>1139.0999999999999</v>
      </c>
      <c r="P19" s="25">
        <f t="shared" si="5"/>
        <v>0</v>
      </c>
    </row>
    <row r="20" spans="1:16" ht="12" customHeight="1">
      <c r="A20" s="50">
        <v>650</v>
      </c>
      <c r="B20" s="32">
        <v>6.8800000000000008</v>
      </c>
      <c r="C20" s="32"/>
      <c r="D20" s="32"/>
      <c r="E20" s="32">
        <v>0</v>
      </c>
      <c r="F20" s="11">
        <v>10</v>
      </c>
      <c r="G20" s="11">
        <f t="shared" si="2"/>
        <v>131.20000000000002</v>
      </c>
      <c r="H20" s="11">
        <v>0</v>
      </c>
      <c r="I20" s="11">
        <f t="shared" si="3"/>
        <v>0</v>
      </c>
      <c r="J20" s="8">
        <f t="shared" si="1"/>
        <v>0</v>
      </c>
      <c r="K20" s="37">
        <f t="shared" si="0"/>
        <v>131.20000000000002</v>
      </c>
      <c r="L20" s="37">
        <f t="shared" si="0"/>
        <v>0</v>
      </c>
      <c r="M20" s="37">
        <f t="shared" si="0"/>
        <v>0</v>
      </c>
      <c r="N20" s="37">
        <f t="shared" si="0"/>
        <v>0</v>
      </c>
      <c r="O20" s="42">
        <f t="shared" si="4"/>
        <v>1270.3</v>
      </c>
      <c r="P20" s="25">
        <f t="shared" si="5"/>
        <v>0</v>
      </c>
    </row>
    <row r="21" spans="1:16" ht="12" customHeight="1">
      <c r="A21" s="50">
        <v>651</v>
      </c>
      <c r="B21" s="32">
        <v>6.7200000000000006</v>
      </c>
      <c r="C21" s="32"/>
      <c r="D21" s="32"/>
      <c r="E21" s="32">
        <v>0</v>
      </c>
      <c r="F21" s="11">
        <v>10</v>
      </c>
      <c r="G21" s="11">
        <f t="shared" si="2"/>
        <v>136</v>
      </c>
      <c r="H21" s="11">
        <v>0</v>
      </c>
      <c r="I21" s="11">
        <f t="shared" si="3"/>
        <v>0</v>
      </c>
      <c r="J21" s="8">
        <f t="shared" si="1"/>
        <v>0</v>
      </c>
      <c r="K21" s="37">
        <f t="shared" si="0"/>
        <v>136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42">
        <f t="shared" si="4"/>
        <v>1406.3</v>
      </c>
      <c r="P21" s="25">
        <f t="shared" si="5"/>
        <v>0</v>
      </c>
    </row>
    <row r="22" spans="1:16" ht="12" customHeight="1">
      <c r="A22" s="50">
        <v>652</v>
      </c>
      <c r="B22" s="32">
        <v>7.6499999999999995</v>
      </c>
      <c r="C22" s="32"/>
      <c r="D22" s="32"/>
      <c r="E22" s="32">
        <v>0</v>
      </c>
      <c r="F22" s="11">
        <v>10</v>
      </c>
      <c r="G22" s="11">
        <f t="shared" si="2"/>
        <v>143.70000000000002</v>
      </c>
      <c r="H22" s="11">
        <v>0</v>
      </c>
      <c r="I22" s="11">
        <f t="shared" si="3"/>
        <v>0</v>
      </c>
      <c r="J22" s="8">
        <f t="shared" si="1"/>
        <v>0</v>
      </c>
      <c r="K22" s="37">
        <f t="shared" si="0"/>
        <v>143.70000000000002</v>
      </c>
      <c r="L22" s="37">
        <f t="shared" si="0"/>
        <v>0</v>
      </c>
      <c r="M22" s="37">
        <f t="shared" si="0"/>
        <v>0</v>
      </c>
      <c r="N22" s="37">
        <f t="shared" si="0"/>
        <v>0</v>
      </c>
      <c r="O22" s="42">
        <f t="shared" si="4"/>
        <v>1550</v>
      </c>
      <c r="P22" s="25">
        <f t="shared" si="5"/>
        <v>0</v>
      </c>
    </row>
    <row r="23" spans="1:16" ht="12" customHeight="1">
      <c r="A23" s="50">
        <v>653</v>
      </c>
      <c r="B23" s="32">
        <v>6.78</v>
      </c>
      <c r="C23" s="32"/>
      <c r="D23" s="32"/>
      <c r="E23" s="32">
        <v>0</v>
      </c>
      <c r="F23" s="11">
        <v>10</v>
      </c>
      <c r="G23" s="11">
        <f t="shared" si="2"/>
        <v>144.30000000000001</v>
      </c>
      <c r="H23" s="11">
        <v>0</v>
      </c>
      <c r="I23" s="11">
        <f t="shared" si="3"/>
        <v>0</v>
      </c>
      <c r="J23" s="8">
        <f t="shared" si="1"/>
        <v>0</v>
      </c>
      <c r="K23" s="37">
        <f t="shared" si="0"/>
        <v>144.30000000000001</v>
      </c>
      <c r="L23" s="37">
        <f t="shared" si="0"/>
        <v>0</v>
      </c>
      <c r="M23" s="37">
        <f t="shared" si="0"/>
        <v>0</v>
      </c>
      <c r="N23" s="37">
        <f t="shared" si="0"/>
        <v>0</v>
      </c>
      <c r="O23" s="42">
        <f t="shared" si="4"/>
        <v>1694.3</v>
      </c>
      <c r="P23" s="25">
        <f t="shared" si="5"/>
        <v>0</v>
      </c>
    </row>
    <row r="24" spans="1:16" ht="12" customHeight="1">
      <c r="A24" s="50">
        <v>654</v>
      </c>
      <c r="B24" s="32">
        <v>3.26</v>
      </c>
      <c r="C24" s="32"/>
      <c r="D24" s="32"/>
      <c r="E24" s="32">
        <v>0</v>
      </c>
      <c r="F24" s="11">
        <v>10</v>
      </c>
      <c r="G24" s="11">
        <f t="shared" si="2"/>
        <v>100.39999999999999</v>
      </c>
      <c r="H24" s="11">
        <v>0</v>
      </c>
      <c r="I24" s="11">
        <f t="shared" si="3"/>
        <v>0</v>
      </c>
      <c r="J24" s="8">
        <f t="shared" si="1"/>
        <v>0</v>
      </c>
      <c r="K24" s="37">
        <f t="shared" si="0"/>
        <v>100.39999999999999</v>
      </c>
      <c r="L24" s="37">
        <f t="shared" si="0"/>
        <v>0</v>
      </c>
      <c r="M24" s="37">
        <f t="shared" si="0"/>
        <v>0</v>
      </c>
      <c r="N24" s="37">
        <f t="shared" si="0"/>
        <v>0</v>
      </c>
      <c r="O24" s="42">
        <f t="shared" si="4"/>
        <v>1794.7</v>
      </c>
      <c r="P24" s="25">
        <f t="shared" si="5"/>
        <v>0</v>
      </c>
    </row>
    <row r="25" spans="1:16" ht="12" customHeight="1">
      <c r="A25" s="50">
        <v>655</v>
      </c>
      <c r="B25" s="32">
        <v>2.29</v>
      </c>
      <c r="C25" s="32"/>
      <c r="D25" s="32"/>
      <c r="E25" s="32">
        <v>0</v>
      </c>
      <c r="F25" s="11">
        <v>10</v>
      </c>
      <c r="G25" s="11">
        <f t="shared" si="2"/>
        <v>55.5</v>
      </c>
      <c r="H25" s="11">
        <v>0</v>
      </c>
      <c r="I25" s="11">
        <f t="shared" si="3"/>
        <v>0</v>
      </c>
      <c r="J25" s="8">
        <f t="shared" si="1"/>
        <v>0</v>
      </c>
      <c r="K25" s="37">
        <f t="shared" si="0"/>
        <v>55.5</v>
      </c>
      <c r="L25" s="37">
        <f t="shared" si="0"/>
        <v>0</v>
      </c>
      <c r="M25" s="37">
        <f t="shared" si="0"/>
        <v>0</v>
      </c>
      <c r="N25" s="37">
        <f t="shared" si="0"/>
        <v>0</v>
      </c>
      <c r="O25" s="42">
        <f t="shared" si="4"/>
        <v>1850.2</v>
      </c>
      <c r="P25" s="25">
        <f t="shared" si="5"/>
        <v>0</v>
      </c>
    </row>
    <row r="26" spans="1:16" ht="12" customHeight="1">
      <c r="A26" s="50">
        <v>656</v>
      </c>
      <c r="B26" s="32">
        <v>2.61</v>
      </c>
      <c r="C26" s="32"/>
      <c r="D26" s="32"/>
      <c r="E26" s="32">
        <v>0</v>
      </c>
      <c r="F26" s="11">
        <v>10</v>
      </c>
      <c r="G26" s="11">
        <f t="shared" si="2"/>
        <v>49</v>
      </c>
      <c r="H26" s="11">
        <v>0</v>
      </c>
      <c r="I26" s="11">
        <f t="shared" si="3"/>
        <v>0</v>
      </c>
      <c r="J26" s="8">
        <f t="shared" si="1"/>
        <v>0</v>
      </c>
      <c r="K26" s="37">
        <f t="shared" si="0"/>
        <v>49</v>
      </c>
      <c r="L26" s="37">
        <f t="shared" si="0"/>
        <v>0</v>
      </c>
      <c r="M26" s="37">
        <f t="shared" si="0"/>
        <v>0</v>
      </c>
      <c r="N26" s="37">
        <f t="shared" si="0"/>
        <v>0</v>
      </c>
      <c r="O26" s="42">
        <f t="shared" si="4"/>
        <v>1899.2</v>
      </c>
      <c r="P26" s="25">
        <f t="shared" si="5"/>
        <v>0</v>
      </c>
    </row>
    <row r="27" spans="1:16" ht="12" customHeight="1">
      <c r="A27" s="50">
        <v>657</v>
      </c>
      <c r="B27" s="32">
        <v>2.34</v>
      </c>
      <c r="C27" s="32"/>
      <c r="D27" s="32"/>
      <c r="E27" s="32">
        <v>0</v>
      </c>
      <c r="F27" s="11">
        <v>10</v>
      </c>
      <c r="G27" s="11">
        <f t="shared" si="2"/>
        <v>49.499999999999993</v>
      </c>
      <c r="H27" s="11">
        <v>0</v>
      </c>
      <c r="I27" s="11">
        <f t="shared" si="3"/>
        <v>0</v>
      </c>
      <c r="J27" s="8">
        <f t="shared" si="1"/>
        <v>0</v>
      </c>
      <c r="K27" s="37">
        <f t="shared" ref="K27:N48" si="6">G27</f>
        <v>49.499999999999993</v>
      </c>
      <c r="L27" s="37">
        <f t="shared" si="6"/>
        <v>0</v>
      </c>
      <c r="M27" s="37">
        <f t="shared" si="6"/>
        <v>0</v>
      </c>
      <c r="N27" s="37">
        <f t="shared" si="6"/>
        <v>0</v>
      </c>
      <c r="O27" s="42">
        <f t="shared" si="4"/>
        <v>1948.7</v>
      </c>
      <c r="P27" s="25">
        <f t="shared" si="5"/>
        <v>0</v>
      </c>
    </row>
    <row r="28" spans="1:16" ht="12" customHeight="1">
      <c r="A28" s="50">
        <v>658</v>
      </c>
      <c r="B28" s="32">
        <v>1.7</v>
      </c>
      <c r="C28" s="32"/>
      <c r="D28" s="32"/>
      <c r="E28" s="32">
        <v>0</v>
      </c>
      <c r="F28" s="11">
        <v>10</v>
      </c>
      <c r="G28" s="11">
        <f t="shared" si="2"/>
        <v>40.4</v>
      </c>
      <c r="H28" s="11">
        <v>0</v>
      </c>
      <c r="I28" s="11">
        <f t="shared" si="3"/>
        <v>0</v>
      </c>
      <c r="J28" s="8">
        <f t="shared" si="1"/>
        <v>0</v>
      </c>
      <c r="K28" s="37">
        <f t="shared" si="6"/>
        <v>40.4</v>
      </c>
      <c r="L28" s="37">
        <f t="shared" si="6"/>
        <v>0</v>
      </c>
      <c r="M28" s="37">
        <f t="shared" si="6"/>
        <v>0</v>
      </c>
      <c r="N28" s="37">
        <f t="shared" si="6"/>
        <v>0</v>
      </c>
      <c r="O28" s="42">
        <f t="shared" si="4"/>
        <v>1989.1000000000001</v>
      </c>
      <c r="P28" s="25">
        <f t="shared" si="5"/>
        <v>0</v>
      </c>
    </row>
    <row r="29" spans="1:16" ht="12" customHeight="1">
      <c r="A29" s="50">
        <v>659</v>
      </c>
      <c r="B29" s="32">
        <v>1.6</v>
      </c>
      <c r="C29" s="32"/>
      <c r="D29" s="32"/>
      <c r="E29" s="32">
        <v>0</v>
      </c>
      <c r="F29" s="11">
        <v>10</v>
      </c>
      <c r="G29" s="11">
        <f t="shared" si="2"/>
        <v>33</v>
      </c>
      <c r="H29" s="11">
        <v>0</v>
      </c>
      <c r="I29" s="11">
        <f t="shared" si="3"/>
        <v>0</v>
      </c>
      <c r="J29" s="8">
        <f t="shared" si="1"/>
        <v>0</v>
      </c>
      <c r="K29" s="37">
        <f t="shared" si="6"/>
        <v>33</v>
      </c>
      <c r="L29" s="37">
        <f t="shared" si="6"/>
        <v>0</v>
      </c>
      <c r="M29" s="37">
        <f t="shared" si="6"/>
        <v>0</v>
      </c>
      <c r="N29" s="37">
        <f t="shared" si="6"/>
        <v>0</v>
      </c>
      <c r="O29" s="42">
        <f t="shared" si="4"/>
        <v>2022.1000000000001</v>
      </c>
      <c r="P29" s="25">
        <f t="shared" si="5"/>
        <v>0</v>
      </c>
    </row>
    <row r="30" spans="1:16" ht="12" customHeight="1">
      <c r="A30" s="50">
        <v>660</v>
      </c>
      <c r="B30" s="32">
        <v>0</v>
      </c>
      <c r="C30" s="32"/>
      <c r="D30" s="32"/>
      <c r="E30" s="32">
        <v>0</v>
      </c>
      <c r="F30" s="11">
        <v>10</v>
      </c>
      <c r="G30" s="11">
        <f t="shared" si="2"/>
        <v>16</v>
      </c>
      <c r="H30" s="11">
        <v>0</v>
      </c>
      <c r="I30" s="11">
        <f t="shared" si="3"/>
        <v>0</v>
      </c>
      <c r="J30" s="8">
        <f t="shared" si="1"/>
        <v>0</v>
      </c>
      <c r="K30" s="37">
        <f t="shared" si="6"/>
        <v>16</v>
      </c>
      <c r="L30" s="37">
        <f t="shared" si="6"/>
        <v>0</v>
      </c>
      <c r="M30" s="37">
        <f t="shared" si="6"/>
        <v>0</v>
      </c>
      <c r="N30" s="37">
        <f t="shared" si="6"/>
        <v>0</v>
      </c>
      <c r="O30" s="42">
        <f t="shared" si="4"/>
        <v>2038.1000000000001</v>
      </c>
      <c r="P30" s="25">
        <f t="shared" si="5"/>
        <v>0</v>
      </c>
    </row>
    <row r="31" spans="1:16" ht="12" customHeight="1">
      <c r="A31" s="50">
        <v>661</v>
      </c>
      <c r="B31" s="91" t="s">
        <v>14</v>
      </c>
      <c r="C31" s="91"/>
      <c r="D31" s="91"/>
      <c r="E31" s="91"/>
      <c r="F31" s="11">
        <v>10</v>
      </c>
      <c r="G31" s="11">
        <v>0</v>
      </c>
      <c r="H31" s="11">
        <v>0</v>
      </c>
      <c r="I31" s="11">
        <f t="shared" si="3"/>
        <v>0</v>
      </c>
      <c r="J31" s="8">
        <f t="shared" si="1"/>
        <v>0</v>
      </c>
      <c r="K31" s="37">
        <f t="shared" si="6"/>
        <v>0</v>
      </c>
      <c r="L31" s="37">
        <f t="shared" si="6"/>
        <v>0</v>
      </c>
      <c r="M31" s="37">
        <f t="shared" si="6"/>
        <v>0</v>
      </c>
      <c r="N31" s="37">
        <f t="shared" si="6"/>
        <v>0</v>
      </c>
      <c r="O31" s="42">
        <f t="shared" si="4"/>
        <v>2038.1000000000001</v>
      </c>
      <c r="P31" s="25">
        <f t="shared" si="5"/>
        <v>0</v>
      </c>
    </row>
    <row r="32" spans="1:16" ht="12" customHeight="1">
      <c r="A32" s="50">
        <v>662</v>
      </c>
      <c r="B32" s="91" t="s">
        <v>14</v>
      </c>
      <c r="C32" s="91"/>
      <c r="D32" s="91"/>
      <c r="E32" s="91"/>
      <c r="F32" s="11">
        <v>10</v>
      </c>
      <c r="G32" s="11">
        <v>0</v>
      </c>
      <c r="H32" s="11">
        <v>0</v>
      </c>
      <c r="I32" s="11">
        <f t="shared" si="3"/>
        <v>0</v>
      </c>
      <c r="J32" s="8">
        <f t="shared" si="1"/>
        <v>0</v>
      </c>
      <c r="K32" s="37">
        <f t="shared" si="6"/>
        <v>0</v>
      </c>
      <c r="L32" s="37">
        <f t="shared" si="6"/>
        <v>0</v>
      </c>
      <c r="M32" s="37">
        <f t="shared" si="6"/>
        <v>0</v>
      </c>
      <c r="N32" s="37">
        <f t="shared" si="6"/>
        <v>0</v>
      </c>
      <c r="O32" s="42">
        <f t="shared" si="4"/>
        <v>2038.1000000000001</v>
      </c>
      <c r="P32" s="25">
        <f t="shared" si="5"/>
        <v>0</v>
      </c>
    </row>
    <row r="33" spans="1:16" ht="12" customHeight="1">
      <c r="A33" s="50">
        <v>663</v>
      </c>
      <c r="B33" s="91" t="s">
        <v>14</v>
      </c>
      <c r="C33" s="91"/>
      <c r="D33" s="91"/>
      <c r="E33" s="91"/>
      <c r="F33" s="11">
        <v>10</v>
      </c>
      <c r="G33" s="11">
        <v>0</v>
      </c>
      <c r="H33" s="11">
        <v>0</v>
      </c>
      <c r="I33" s="11">
        <f t="shared" si="3"/>
        <v>0</v>
      </c>
      <c r="J33" s="8">
        <f t="shared" si="1"/>
        <v>0</v>
      </c>
      <c r="K33" s="37">
        <f t="shared" si="6"/>
        <v>0</v>
      </c>
      <c r="L33" s="37">
        <f t="shared" si="6"/>
        <v>0</v>
      </c>
      <c r="M33" s="37">
        <f t="shared" si="6"/>
        <v>0</v>
      </c>
      <c r="N33" s="37">
        <f t="shared" si="6"/>
        <v>0</v>
      </c>
      <c r="O33" s="42">
        <f t="shared" si="4"/>
        <v>2038.1000000000001</v>
      </c>
      <c r="P33" s="25">
        <f t="shared" si="5"/>
        <v>0</v>
      </c>
    </row>
    <row r="34" spans="1:16" ht="12" customHeight="1">
      <c r="A34" s="50">
        <v>664</v>
      </c>
      <c r="B34" s="91" t="s">
        <v>14</v>
      </c>
      <c r="C34" s="91"/>
      <c r="D34" s="91"/>
      <c r="E34" s="91"/>
      <c r="F34" s="11">
        <v>10</v>
      </c>
      <c r="G34" s="11">
        <v>0</v>
      </c>
      <c r="H34" s="11">
        <v>0</v>
      </c>
      <c r="I34" s="11">
        <f t="shared" si="3"/>
        <v>0</v>
      </c>
      <c r="J34" s="8">
        <f t="shared" si="1"/>
        <v>0</v>
      </c>
      <c r="K34" s="37">
        <f t="shared" si="6"/>
        <v>0</v>
      </c>
      <c r="L34" s="37">
        <f t="shared" si="6"/>
        <v>0</v>
      </c>
      <c r="M34" s="37">
        <f t="shared" si="6"/>
        <v>0</v>
      </c>
      <c r="N34" s="37">
        <f t="shared" si="6"/>
        <v>0</v>
      </c>
      <c r="O34" s="42">
        <f>SUM(K34+L34+M34)+O33</f>
        <v>2038.1000000000001</v>
      </c>
      <c r="P34" s="25">
        <f t="shared" si="5"/>
        <v>0</v>
      </c>
    </row>
    <row r="35" spans="1:16" ht="12" customHeight="1">
      <c r="A35" s="50">
        <v>665</v>
      </c>
      <c r="B35" s="32">
        <v>2.14</v>
      </c>
      <c r="C35" s="32"/>
      <c r="D35" s="32"/>
      <c r="E35" s="32">
        <v>0</v>
      </c>
      <c r="F35" s="11">
        <v>10</v>
      </c>
      <c r="G35" s="11">
        <f>B35*F35</f>
        <v>21.400000000000002</v>
      </c>
      <c r="H35" s="11">
        <v>0</v>
      </c>
      <c r="I35" s="11">
        <f t="shared" si="3"/>
        <v>0</v>
      </c>
      <c r="J35" s="8">
        <f t="shared" si="1"/>
        <v>0</v>
      </c>
      <c r="K35" s="37">
        <f t="shared" si="6"/>
        <v>21.400000000000002</v>
      </c>
      <c r="L35" s="37">
        <f t="shared" si="6"/>
        <v>0</v>
      </c>
      <c r="M35" s="37">
        <f t="shared" si="6"/>
        <v>0</v>
      </c>
      <c r="N35" s="37">
        <f t="shared" si="6"/>
        <v>0</v>
      </c>
      <c r="O35" s="42">
        <f t="shared" ref="O35:O54" si="7">SUM(K35+L35+M35)+O34</f>
        <v>2059.5</v>
      </c>
      <c r="P35" s="25">
        <f t="shared" si="5"/>
        <v>0</v>
      </c>
    </row>
    <row r="36" spans="1:16" ht="12" customHeight="1">
      <c r="A36" s="50">
        <v>666</v>
      </c>
      <c r="B36" s="32">
        <v>1.61</v>
      </c>
      <c r="C36" s="32"/>
      <c r="D36" s="32"/>
      <c r="E36" s="32">
        <v>0</v>
      </c>
      <c r="F36" s="11">
        <v>10</v>
      </c>
      <c r="G36" s="11">
        <f t="shared" si="2"/>
        <v>37.5</v>
      </c>
      <c r="H36" s="11">
        <v>0</v>
      </c>
      <c r="I36" s="11">
        <f t="shared" si="3"/>
        <v>0</v>
      </c>
      <c r="J36" s="8">
        <f t="shared" si="1"/>
        <v>0</v>
      </c>
      <c r="K36" s="37">
        <f t="shared" si="6"/>
        <v>37.5</v>
      </c>
      <c r="L36" s="37">
        <f t="shared" si="6"/>
        <v>0</v>
      </c>
      <c r="M36" s="37">
        <f t="shared" si="6"/>
        <v>0</v>
      </c>
      <c r="N36" s="37">
        <f t="shared" si="6"/>
        <v>0</v>
      </c>
      <c r="O36" s="42">
        <f t="shared" si="7"/>
        <v>2097</v>
      </c>
      <c r="P36" s="25">
        <f t="shared" si="5"/>
        <v>0</v>
      </c>
    </row>
    <row r="37" spans="1:16" ht="12" customHeight="1">
      <c r="A37" s="50">
        <v>667</v>
      </c>
      <c r="B37" s="32">
        <v>2.9299999999999997</v>
      </c>
      <c r="C37" s="32"/>
      <c r="D37" s="32"/>
      <c r="E37" s="32">
        <v>0</v>
      </c>
      <c r="F37" s="11">
        <v>10</v>
      </c>
      <c r="G37" s="11">
        <f t="shared" si="2"/>
        <v>45.4</v>
      </c>
      <c r="H37" s="11">
        <f t="shared" ref="H37:H54" si="8">SUM(C36+C37)*F37</f>
        <v>0</v>
      </c>
      <c r="I37" s="11">
        <f t="shared" si="3"/>
        <v>0</v>
      </c>
      <c r="J37" s="8">
        <f t="shared" si="1"/>
        <v>0</v>
      </c>
      <c r="K37" s="37">
        <f t="shared" si="6"/>
        <v>45.4</v>
      </c>
      <c r="L37" s="37">
        <f t="shared" si="6"/>
        <v>0</v>
      </c>
      <c r="M37" s="37">
        <f t="shared" si="6"/>
        <v>0</v>
      </c>
      <c r="N37" s="37">
        <f t="shared" si="6"/>
        <v>0</v>
      </c>
      <c r="O37" s="42">
        <f t="shared" si="7"/>
        <v>2142.4</v>
      </c>
      <c r="P37" s="25">
        <f t="shared" si="5"/>
        <v>0</v>
      </c>
    </row>
    <row r="38" spans="1:16" ht="12" customHeight="1">
      <c r="A38" s="50">
        <v>668</v>
      </c>
      <c r="B38" s="32">
        <v>3.64</v>
      </c>
      <c r="C38" s="32"/>
      <c r="D38" s="32"/>
      <c r="E38" s="32">
        <v>0</v>
      </c>
      <c r="F38" s="11">
        <v>10</v>
      </c>
      <c r="G38" s="11">
        <f t="shared" si="2"/>
        <v>65.7</v>
      </c>
      <c r="H38" s="11">
        <f t="shared" si="8"/>
        <v>0</v>
      </c>
      <c r="I38" s="11">
        <f t="shared" si="3"/>
        <v>0</v>
      </c>
      <c r="J38" s="8">
        <f t="shared" si="1"/>
        <v>0</v>
      </c>
      <c r="K38" s="37">
        <f t="shared" si="6"/>
        <v>65.7</v>
      </c>
      <c r="L38" s="37">
        <f t="shared" si="6"/>
        <v>0</v>
      </c>
      <c r="M38" s="37">
        <f t="shared" si="6"/>
        <v>0</v>
      </c>
      <c r="N38" s="37">
        <f t="shared" si="6"/>
        <v>0</v>
      </c>
      <c r="O38" s="42">
        <f t="shared" si="7"/>
        <v>2208.1</v>
      </c>
      <c r="P38" s="25">
        <f t="shared" si="5"/>
        <v>0</v>
      </c>
    </row>
    <row r="39" spans="1:16" ht="12" customHeight="1">
      <c r="A39" s="50">
        <v>669</v>
      </c>
      <c r="B39" s="32">
        <v>3.1799999999999997</v>
      </c>
      <c r="C39" s="32"/>
      <c r="D39" s="32"/>
      <c r="E39" s="32">
        <v>0</v>
      </c>
      <c r="F39" s="11">
        <v>10</v>
      </c>
      <c r="G39" s="11">
        <f t="shared" si="2"/>
        <v>68.2</v>
      </c>
      <c r="H39" s="11">
        <f t="shared" si="8"/>
        <v>0</v>
      </c>
      <c r="I39" s="11">
        <f t="shared" si="3"/>
        <v>0</v>
      </c>
      <c r="J39" s="8">
        <f t="shared" si="1"/>
        <v>0</v>
      </c>
      <c r="K39" s="37">
        <f t="shared" si="6"/>
        <v>68.2</v>
      </c>
      <c r="L39" s="37">
        <f t="shared" si="6"/>
        <v>0</v>
      </c>
      <c r="M39" s="37">
        <f t="shared" si="6"/>
        <v>0</v>
      </c>
      <c r="N39" s="37">
        <f t="shared" si="6"/>
        <v>0</v>
      </c>
      <c r="O39" s="42">
        <f t="shared" si="7"/>
        <v>2276.2999999999997</v>
      </c>
      <c r="P39" s="25">
        <f t="shared" si="5"/>
        <v>0</v>
      </c>
    </row>
    <row r="40" spans="1:16" ht="12" customHeight="1">
      <c r="A40" s="50">
        <v>670</v>
      </c>
      <c r="B40" s="32">
        <v>2.84</v>
      </c>
      <c r="C40" s="32"/>
      <c r="D40" s="32"/>
      <c r="E40" s="32">
        <v>0</v>
      </c>
      <c r="F40" s="11">
        <v>10</v>
      </c>
      <c r="G40" s="11">
        <f t="shared" si="2"/>
        <v>60.199999999999996</v>
      </c>
      <c r="H40" s="11">
        <f t="shared" si="8"/>
        <v>0</v>
      </c>
      <c r="I40" s="11">
        <f t="shared" si="3"/>
        <v>0</v>
      </c>
      <c r="J40" s="8">
        <f t="shared" si="1"/>
        <v>0</v>
      </c>
      <c r="K40" s="37">
        <f t="shared" si="6"/>
        <v>60.199999999999996</v>
      </c>
      <c r="L40" s="37">
        <f t="shared" si="6"/>
        <v>0</v>
      </c>
      <c r="M40" s="37">
        <f t="shared" si="6"/>
        <v>0</v>
      </c>
      <c r="N40" s="37">
        <f t="shared" si="6"/>
        <v>0</v>
      </c>
      <c r="O40" s="42">
        <f t="shared" si="7"/>
        <v>2336.4999999999995</v>
      </c>
      <c r="P40" s="25">
        <f t="shared" si="5"/>
        <v>0</v>
      </c>
    </row>
    <row r="41" spans="1:16" ht="12" customHeight="1">
      <c r="A41" s="50">
        <v>671</v>
      </c>
      <c r="B41" s="32">
        <v>2.9299999999999997</v>
      </c>
      <c r="C41" s="32"/>
      <c r="D41" s="32"/>
      <c r="E41" s="32">
        <v>0</v>
      </c>
      <c r="F41" s="11">
        <v>10</v>
      </c>
      <c r="G41" s="11">
        <f t="shared" si="2"/>
        <v>57.699999999999996</v>
      </c>
      <c r="H41" s="11">
        <f t="shared" si="8"/>
        <v>0</v>
      </c>
      <c r="I41" s="11">
        <f t="shared" si="3"/>
        <v>0</v>
      </c>
      <c r="J41" s="8">
        <f t="shared" si="1"/>
        <v>0</v>
      </c>
      <c r="K41" s="37">
        <f t="shared" si="6"/>
        <v>57.699999999999996</v>
      </c>
      <c r="L41" s="37">
        <f t="shared" si="6"/>
        <v>0</v>
      </c>
      <c r="M41" s="37">
        <f t="shared" si="6"/>
        <v>0</v>
      </c>
      <c r="N41" s="37">
        <f t="shared" si="6"/>
        <v>0</v>
      </c>
      <c r="O41" s="42">
        <f t="shared" si="7"/>
        <v>2394.1999999999994</v>
      </c>
      <c r="P41" s="25">
        <f t="shared" si="5"/>
        <v>0</v>
      </c>
    </row>
    <row r="42" spans="1:16" ht="12" customHeight="1">
      <c r="A42" s="50">
        <v>672</v>
      </c>
      <c r="B42" s="32">
        <v>3.2</v>
      </c>
      <c r="C42" s="32"/>
      <c r="D42" s="32"/>
      <c r="E42" s="32">
        <v>0</v>
      </c>
      <c r="F42" s="11">
        <v>10</v>
      </c>
      <c r="G42" s="11">
        <f t="shared" si="2"/>
        <v>61.3</v>
      </c>
      <c r="H42" s="11">
        <f t="shared" si="8"/>
        <v>0</v>
      </c>
      <c r="I42" s="11">
        <f t="shared" si="3"/>
        <v>0</v>
      </c>
      <c r="J42" s="8">
        <f t="shared" si="1"/>
        <v>0</v>
      </c>
      <c r="K42" s="37">
        <f t="shared" si="6"/>
        <v>61.3</v>
      </c>
      <c r="L42" s="37">
        <f t="shared" si="6"/>
        <v>0</v>
      </c>
      <c r="M42" s="37">
        <f t="shared" si="6"/>
        <v>0</v>
      </c>
      <c r="N42" s="37">
        <f t="shared" si="6"/>
        <v>0</v>
      </c>
      <c r="O42" s="42">
        <f t="shared" si="7"/>
        <v>2455.4999999999995</v>
      </c>
      <c r="P42" s="25">
        <f t="shared" si="5"/>
        <v>0</v>
      </c>
    </row>
    <row r="43" spans="1:16" ht="12" customHeight="1">
      <c r="A43" s="50">
        <v>673</v>
      </c>
      <c r="B43" s="32">
        <v>3.12</v>
      </c>
      <c r="C43" s="32"/>
      <c r="D43" s="32"/>
      <c r="E43" s="32">
        <v>0</v>
      </c>
      <c r="F43" s="11">
        <v>10</v>
      </c>
      <c r="G43" s="11">
        <f t="shared" si="2"/>
        <v>63.2</v>
      </c>
      <c r="H43" s="11">
        <f t="shared" si="8"/>
        <v>0</v>
      </c>
      <c r="I43" s="11">
        <f t="shared" si="3"/>
        <v>0</v>
      </c>
      <c r="J43" s="8">
        <f t="shared" si="1"/>
        <v>0</v>
      </c>
      <c r="K43" s="37">
        <f t="shared" si="6"/>
        <v>63.2</v>
      </c>
      <c r="L43" s="37">
        <f t="shared" si="6"/>
        <v>0</v>
      </c>
      <c r="M43" s="37">
        <f t="shared" si="6"/>
        <v>0</v>
      </c>
      <c r="N43" s="37">
        <f t="shared" si="6"/>
        <v>0</v>
      </c>
      <c r="O43" s="42">
        <f t="shared" si="7"/>
        <v>2518.6999999999994</v>
      </c>
      <c r="P43" s="25">
        <f t="shared" si="5"/>
        <v>0</v>
      </c>
    </row>
    <row r="44" spans="1:16" ht="12" customHeight="1">
      <c r="A44" s="50">
        <v>674</v>
      </c>
      <c r="B44" s="32">
        <v>3.1799999999999997</v>
      </c>
      <c r="C44" s="32"/>
      <c r="D44" s="32"/>
      <c r="E44" s="32">
        <v>0</v>
      </c>
      <c r="F44" s="11">
        <v>10</v>
      </c>
      <c r="G44" s="11">
        <f t="shared" si="2"/>
        <v>63</v>
      </c>
      <c r="H44" s="11">
        <f t="shared" si="8"/>
        <v>0</v>
      </c>
      <c r="I44" s="11">
        <f t="shared" si="3"/>
        <v>0</v>
      </c>
      <c r="J44" s="8">
        <f t="shared" si="1"/>
        <v>0</v>
      </c>
      <c r="K44" s="37">
        <f t="shared" si="6"/>
        <v>63</v>
      </c>
      <c r="L44" s="37">
        <f t="shared" si="6"/>
        <v>0</v>
      </c>
      <c r="M44" s="37">
        <f t="shared" si="6"/>
        <v>0</v>
      </c>
      <c r="N44" s="37">
        <f t="shared" si="6"/>
        <v>0</v>
      </c>
      <c r="O44" s="42">
        <f t="shared" si="7"/>
        <v>2581.6999999999994</v>
      </c>
      <c r="P44" s="25">
        <f t="shared" si="5"/>
        <v>0</v>
      </c>
    </row>
    <row r="45" spans="1:16" ht="12" customHeight="1">
      <c r="A45" s="50">
        <v>675</v>
      </c>
      <c r="B45" s="32">
        <v>3.5700000000000003</v>
      </c>
      <c r="C45" s="32"/>
      <c r="D45" s="32"/>
      <c r="E45" s="32">
        <v>0</v>
      </c>
      <c r="F45" s="11">
        <v>10</v>
      </c>
      <c r="G45" s="11">
        <f t="shared" si="2"/>
        <v>67.5</v>
      </c>
      <c r="H45" s="11">
        <f t="shared" si="8"/>
        <v>0</v>
      </c>
      <c r="I45" s="11">
        <f t="shared" si="3"/>
        <v>0</v>
      </c>
      <c r="J45" s="8">
        <f t="shared" si="1"/>
        <v>0</v>
      </c>
      <c r="K45" s="37">
        <f t="shared" si="6"/>
        <v>67.5</v>
      </c>
      <c r="L45" s="37">
        <f t="shared" si="6"/>
        <v>0</v>
      </c>
      <c r="M45" s="37">
        <f t="shared" si="6"/>
        <v>0</v>
      </c>
      <c r="N45" s="37">
        <f t="shared" si="6"/>
        <v>0</v>
      </c>
      <c r="O45" s="42">
        <f t="shared" si="7"/>
        <v>2649.1999999999994</v>
      </c>
      <c r="P45" s="25">
        <f t="shared" si="5"/>
        <v>0</v>
      </c>
    </row>
    <row r="46" spans="1:16" ht="12" customHeight="1">
      <c r="A46" s="50">
        <v>676</v>
      </c>
      <c r="B46" s="85">
        <v>3.71</v>
      </c>
      <c r="C46" s="85"/>
      <c r="D46" s="85"/>
      <c r="E46" s="85">
        <v>0</v>
      </c>
      <c r="F46" s="11">
        <v>10</v>
      </c>
      <c r="G46" s="11">
        <f t="shared" si="2"/>
        <v>72.8</v>
      </c>
      <c r="H46" s="11">
        <f t="shared" si="8"/>
        <v>0</v>
      </c>
      <c r="I46" s="11">
        <f t="shared" si="3"/>
        <v>0</v>
      </c>
      <c r="J46" s="8">
        <f t="shared" si="1"/>
        <v>0</v>
      </c>
      <c r="K46" s="37">
        <f t="shared" si="6"/>
        <v>72.8</v>
      </c>
      <c r="L46" s="37">
        <f t="shared" si="6"/>
        <v>0</v>
      </c>
      <c r="M46" s="37">
        <f t="shared" si="6"/>
        <v>0</v>
      </c>
      <c r="N46" s="37">
        <f t="shared" si="6"/>
        <v>0</v>
      </c>
      <c r="O46" s="42">
        <f t="shared" si="7"/>
        <v>2721.9999999999995</v>
      </c>
      <c r="P46" s="25">
        <f t="shared" si="5"/>
        <v>0</v>
      </c>
    </row>
    <row r="47" spans="1:16" ht="12" customHeight="1" thickBot="1">
      <c r="A47" s="59">
        <v>677</v>
      </c>
      <c r="B47" s="60">
        <v>3.5500000000000003</v>
      </c>
      <c r="C47" s="60"/>
      <c r="D47" s="60"/>
      <c r="E47" s="60">
        <v>0</v>
      </c>
      <c r="F47" s="61">
        <v>10</v>
      </c>
      <c r="G47" s="61">
        <f t="shared" si="2"/>
        <v>72.599999999999994</v>
      </c>
      <c r="H47" s="61">
        <f t="shared" si="8"/>
        <v>0</v>
      </c>
      <c r="I47" s="61">
        <f t="shared" si="3"/>
        <v>0</v>
      </c>
      <c r="J47" s="12">
        <f t="shared" si="1"/>
        <v>0</v>
      </c>
      <c r="K47" s="62">
        <f t="shared" si="6"/>
        <v>72.599999999999994</v>
      </c>
      <c r="L47" s="62">
        <f t="shared" si="6"/>
        <v>0</v>
      </c>
      <c r="M47" s="62">
        <f t="shared" si="6"/>
        <v>0</v>
      </c>
      <c r="N47" s="62">
        <f t="shared" si="6"/>
        <v>0</v>
      </c>
      <c r="O47" s="63">
        <f t="shared" si="7"/>
        <v>2794.5999999999995</v>
      </c>
      <c r="P47" s="27">
        <f t="shared" si="5"/>
        <v>0</v>
      </c>
    </row>
    <row r="48" spans="1:16" ht="12" customHeight="1">
      <c r="A48" s="56">
        <v>678</v>
      </c>
      <c r="B48" s="33">
        <v>3.2800000000000002</v>
      </c>
      <c r="C48" s="33"/>
      <c r="D48" s="33"/>
      <c r="E48" s="33">
        <v>0</v>
      </c>
      <c r="F48" s="19">
        <v>10</v>
      </c>
      <c r="G48" s="19">
        <f t="shared" si="2"/>
        <v>68.3</v>
      </c>
      <c r="H48" s="19">
        <f t="shared" si="8"/>
        <v>0</v>
      </c>
      <c r="I48" s="19">
        <f t="shared" si="3"/>
        <v>0</v>
      </c>
      <c r="J48" s="20">
        <f t="shared" si="1"/>
        <v>0</v>
      </c>
      <c r="K48" s="36">
        <f t="shared" si="6"/>
        <v>68.3</v>
      </c>
      <c r="L48" s="36">
        <f t="shared" si="6"/>
        <v>0</v>
      </c>
      <c r="M48" s="36">
        <f t="shared" si="6"/>
        <v>0</v>
      </c>
      <c r="N48" s="36">
        <f t="shared" si="6"/>
        <v>0</v>
      </c>
      <c r="O48" s="57">
        <f t="shared" si="7"/>
        <v>2862.8999999999996</v>
      </c>
      <c r="P48" s="58">
        <f t="shared" si="5"/>
        <v>0</v>
      </c>
    </row>
    <row r="49" spans="1:16" ht="12" customHeight="1">
      <c r="A49" s="50">
        <v>679</v>
      </c>
      <c r="B49" s="32">
        <v>3.37</v>
      </c>
      <c r="C49" s="32"/>
      <c r="D49" s="32"/>
      <c r="E49" s="32">
        <v>0</v>
      </c>
      <c r="F49" s="11">
        <v>10</v>
      </c>
      <c r="G49" s="11">
        <f t="shared" si="2"/>
        <v>66.5</v>
      </c>
      <c r="H49" s="11">
        <f t="shared" si="8"/>
        <v>0</v>
      </c>
      <c r="I49" s="11">
        <f t="shared" si="3"/>
        <v>0</v>
      </c>
      <c r="J49" s="8">
        <f t="shared" si="1"/>
        <v>0</v>
      </c>
      <c r="K49" s="37">
        <f t="shared" ref="K49:N55" si="9">G49</f>
        <v>66.5</v>
      </c>
      <c r="L49" s="37">
        <f t="shared" si="9"/>
        <v>0</v>
      </c>
      <c r="M49" s="37">
        <f t="shared" si="9"/>
        <v>0</v>
      </c>
      <c r="N49" s="37">
        <f t="shared" si="9"/>
        <v>0</v>
      </c>
      <c r="O49" s="42">
        <f t="shared" si="7"/>
        <v>2929.3999999999996</v>
      </c>
      <c r="P49" s="25">
        <f t="shared" si="5"/>
        <v>0</v>
      </c>
    </row>
    <row r="50" spans="1:16" ht="12" customHeight="1">
      <c r="A50" s="50">
        <v>680</v>
      </c>
      <c r="B50" s="32">
        <v>4.34</v>
      </c>
      <c r="C50" s="32"/>
      <c r="D50" s="32"/>
      <c r="E50" s="32">
        <v>0</v>
      </c>
      <c r="F50" s="11">
        <v>10</v>
      </c>
      <c r="G50" s="11">
        <f t="shared" si="2"/>
        <v>77.099999999999994</v>
      </c>
      <c r="H50" s="11">
        <f t="shared" si="8"/>
        <v>0</v>
      </c>
      <c r="I50" s="11">
        <f t="shared" si="3"/>
        <v>0</v>
      </c>
      <c r="J50" s="8">
        <f t="shared" si="1"/>
        <v>0</v>
      </c>
      <c r="K50" s="37">
        <f t="shared" si="9"/>
        <v>77.099999999999994</v>
      </c>
      <c r="L50" s="37">
        <f t="shared" si="9"/>
        <v>0</v>
      </c>
      <c r="M50" s="37">
        <f t="shared" si="9"/>
        <v>0</v>
      </c>
      <c r="N50" s="37">
        <f t="shared" si="9"/>
        <v>0</v>
      </c>
      <c r="O50" s="42">
        <f t="shared" si="7"/>
        <v>3006.4999999999995</v>
      </c>
      <c r="P50" s="25">
        <f t="shared" si="5"/>
        <v>0</v>
      </c>
    </row>
    <row r="51" spans="1:16" ht="12" customHeight="1">
      <c r="A51" s="50">
        <v>681</v>
      </c>
      <c r="B51" s="32">
        <v>5.15</v>
      </c>
      <c r="C51" s="32"/>
      <c r="D51" s="32"/>
      <c r="E51" s="32">
        <v>0</v>
      </c>
      <c r="F51" s="11">
        <v>10</v>
      </c>
      <c r="G51" s="11">
        <f t="shared" si="2"/>
        <v>94.9</v>
      </c>
      <c r="H51" s="11">
        <f t="shared" si="8"/>
        <v>0</v>
      </c>
      <c r="I51" s="11">
        <f t="shared" si="3"/>
        <v>0</v>
      </c>
      <c r="J51" s="8">
        <f t="shared" si="1"/>
        <v>0</v>
      </c>
      <c r="K51" s="37">
        <f t="shared" si="9"/>
        <v>94.9</v>
      </c>
      <c r="L51" s="37">
        <f t="shared" si="9"/>
        <v>0</v>
      </c>
      <c r="M51" s="37">
        <f t="shared" si="9"/>
        <v>0</v>
      </c>
      <c r="N51" s="37">
        <f t="shared" si="9"/>
        <v>0</v>
      </c>
      <c r="O51" s="42">
        <f t="shared" si="7"/>
        <v>3101.3999999999996</v>
      </c>
      <c r="P51" s="25">
        <f t="shared" si="5"/>
        <v>0</v>
      </c>
    </row>
    <row r="52" spans="1:16" ht="12" customHeight="1">
      <c r="A52" s="50">
        <v>682</v>
      </c>
      <c r="B52" s="32">
        <v>4.18</v>
      </c>
      <c r="C52" s="32"/>
      <c r="D52" s="32"/>
      <c r="E52" s="32">
        <v>0</v>
      </c>
      <c r="F52" s="11">
        <v>10</v>
      </c>
      <c r="G52" s="11">
        <f t="shared" si="2"/>
        <v>93.3</v>
      </c>
      <c r="H52" s="11">
        <f t="shared" si="8"/>
        <v>0</v>
      </c>
      <c r="I52" s="11">
        <f t="shared" si="3"/>
        <v>0</v>
      </c>
      <c r="J52" s="8">
        <f t="shared" si="1"/>
        <v>0</v>
      </c>
      <c r="K52" s="37">
        <f t="shared" si="9"/>
        <v>93.3</v>
      </c>
      <c r="L52" s="37">
        <f t="shared" si="9"/>
        <v>0</v>
      </c>
      <c r="M52" s="37">
        <f t="shared" si="9"/>
        <v>0</v>
      </c>
      <c r="N52" s="37">
        <f t="shared" si="9"/>
        <v>0</v>
      </c>
      <c r="O52" s="42">
        <f t="shared" si="7"/>
        <v>3194.7</v>
      </c>
      <c r="P52" s="25">
        <f t="shared" si="5"/>
        <v>0</v>
      </c>
    </row>
    <row r="53" spans="1:16" ht="12" customHeight="1">
      <c r="A53" s="50">
        <v>683</v>
      </c>
      <c r="B53" s="32">
        <v>3.05</v>
      </c>
      <c r="C53" s="32"/>
      <c r="D53" s="32"/>
      <c r="E53" s="32">
        <v>0</v>
      </c>
      <c r="F53" s="11">
        <v>10</v>
      </c>
      <c r="G53" s="11">
        <f t="shared" si="2"/>
        <v>72.3</v>
      </c>
      <c r="H53" s="11">
        <f t="shared" si="8"/>
        <v>0</v>
      </c>
      <c r="I53" s="11">
        <f t="shared" si="3"/>
        <v>0</v>
      </c>
      <c r="J53" s="8">
        <f t="shared" si="1"/>
        <v>0</v>
      </c>
      <c r="K53" s="37">
        <f t="shared" si="9"/>
        <v>72.3</v>
      </c>
      <c r="L53" s="37">
        <f t="shared" si="9"/>
        <v>0</v>
      </c>
      <c r="M53" s="37">
        <f t="shared" si="9"/>
        <v>0</v>
      </c>
      <c r="N53" s="37">
        <f t="shared" si="9"/>
        <v>0</v>
      </c>
      <c r="O53" s="42">
        <f t="shared" si="7"/>
        <v>3267</v>
      </c>
      <c r="P53" s="25">
        <f t="shared" si="5"/>
        <v>0</v>
      </c>
    </row>
    <row r="54" spans="1:16" ht="12" customHeight="1">
      <c r="A54" s="50">
        <v>684</v>
      </c>
      <c r="B54" s="32">
        <v>1.96</v>
      </c>
      <c r="C54" s="32"/>
      <c r="D54" s="32"/>
      <c r="E54" s="52">
        <v>0</v>
      </c>
      <c r="F54" s="11">
        <v>10</v>
      </c>
      <c r="G54" s="11">
        <f t="shared" si="2"/>
        <v>50.099999999999994</v>
      </c>
      <c r="H54" s="11">
        <f t="shared" si="8"/>
        <v>0</v>
      </c>
      <c r="I54" s="11">
        <f t="shared" si="3"/>
        <v>0</v>
      </c>
      <c r="J54" s="8">
        <f t="shared" si="1"/>
        <v>0</v>
      </c>
      <c r="K54" s="37">
        <f t="shared" si="9"/>
        <v>50.099999999999994</v>
      </c>
      <c r="L54" s="37">
        <f t="shared" si="9"/>
        <v>0</v>
      </c>
      <c r="M54" s="37">
        <f t="shared" si="9"/>
        <v>0</v>
      </c>
      <c r="N54" s="37">
        <f t="shared" si="9"/>
        <v>0</v>
      </c>
      <c r="O54" s="42">
        <f t="shared" si="7"/>
        <v>3317.1</v>
      </c>
      <c r="P54" s="25">
        <f t="shared" si="5"/>
        <v>0</v>
      </c>
    </row>
    <row r="55" spans="1:16" ht="12" customHeight="1">
      <c r="A55" s="50">
        <v>685</v>
      </c>
      <c r="B55" s="32">
        <v>1.7600000000000002</v>
      </c>
      <c r="C55" s="32"/>
      <c r="D55" s="32"/>
      <c r="E55" s="52">
        <v>0.26</v>
      </c>
      <c r="F55" s="11">
        <v>10</v>
      </c>
      <c r="G55" s="11">
        <f>SUM(B54+B55)*F55</f>
        <v>37.200000000000003</v>
      </c>
      <c r="H55" s="11">
        <f>SUM(C54+C55)*F55</f>
        <v>0</v>
      </c>
      <c r="I55" s="11">
        <f>SUM(D54+D55)*F55</f>
        <v>0</v>
      </c>
      <c r="J55" s="8">
        <f t="shared" si="1"/>
        <v>3.3800000000000003</v>
      </c>
      <c r="K55" s="37">
        <f t="shared" si="9"/>
        <v>37.200000000000003</v>
      </c>
      <c r="L55" s="37">
        <f t="shared" si="9"/>
        <v>0</v>
      </c>
      <c r="M55" s="37">
        <f t="shared" si="9"/>
        <v>0</v>
      </c>
      <c r="N55" s="37">
        <f t="shared" si="9"/>
        <v>3.3800000000000003</v>
      </c>
      <c r="O55" s="42">
        <f>SUM(K55+L55+M55)+O54</f>
        <v>3354.2999999999997</v>
      </c>
      <c r="P55" s="25">
        <f>N55+P54</f>
        <v>3.3800000000000003</v>
      </c>
    </row>
    <row r="56" spans="1:16" ht="12" customHeight="1">
      <c r="A56" s="50">
        <v>686</v>
      </c>
      <c r="B56" s="32">
        <v>1.44</v>
      </c>
      <c r="C56" s="32"/>
      <c r="D56" s="32"/>
      <c r="E56" s="52">
        <v>0.36</v>
      </c>
      <c r="F56" s="11">
        <v>10</v>
      </c>
      <c r="G56" s="11">
        <f t="shared" ref="G56:G105" si="10">SUM(B55+B56)*F56</f>
        <v>32</v>
      </c>
      <c r="H56" s="11">
        <f t="shared" ref="H56:H105" si="11">SUM(C55+C56)*F56</f>
        <v>0</v>
      </c>
      <c r="I56" s="11">
        <f t="shared" ref="I56:I105" si="12">SUM(D55+D56)*F56</f>
        <v>0</v>
      </c>
      <c r="J56" s="8">
        <f t="shared" si="1"/>
        <v>8.06</v>
      </c>
      <c r="K56" s="37">
        <f t="shared" ref="K56:N105" si="13">G56</f>
        <v>32</v>
      </c>
      <c r="L56" s="37">
        <f t="shared" si="13"/>
        <v>0</v>
      </c>
      <c r="M56" s="37">
        <f t="shared" si="13"/>
        <v>0</v>
      </c>
      <c r="N56" s="37">
        <f t="shared" si="13"/>
        <v>8.06</v>
      </c>
      <c r="O56" s="42">
        <f t="shared" ref="O56:O105" si="14">SUM(K56+L56+M56)+O55</f>
        <v>3386.2999999999997</v>
      </c>
      <c r="P56" s="25">
        <f t="shared" ref="P56:P105" si="15">N56+P55</f>
        <v>11.440000000000001</v>
      </c>
    </row>
    <row r="57" spans="1:16" ht="12" customHeight="1">
      <c r="A57" s="50">
        <v>687</v>
      </c>
      <c r="B57" s="32">
        <v>2.04</v>
      </c>
      <c r="C57" s="32"/>
      <c r="D57" s="32"/>
      <c r="E57" s="52">
        <v>0.11</v>
      </c>
      <c r="F57" s="11">
        <v>10</v>
      </c>
      <c r="G57" s="11">
        <f t="shared" si="10"/>
        <v>34.799999999999997</v>
      </c>
      <c r="H57" s="11">
        <f t="shared" si="11"/>
        <v>0</v>
      </c>
      <c r="I57" s="11">
        <f t="shared" si="12"/>
        <v>0</v>
      </c>
      <c r="J57" s="8">
        <f t="shared" si="1"/>
        <v>6.1099999999999994</v>
      </c>
      <c r="K57" s="37">
        <f t="shared" si="13"/>
        <v>34.799999999999997</v>
      </c>
      <c r="L57" s="37">
        <f t="shared" si="13"/>
        <v>0</v>
      </c>
      <c r="M57" s="37">
        <f t="shared" si="13"/>
        <v>0</v>
      </c>
      <c r="N57" s="37">
        <f t="shared" si="13"/>
        <v>6.1099999999999994</v>
      </c>
      <c r="O57" s="42">
        <f t="shared" si="14"/>
        <v>3421.1</v>
      </c>
      <c r="P57" s="25">
        <f t="shared" si="15"/>
        <v>17.55</v>
      </c>
    </row>
    <row r="58" spans="1:16" ht="12" customHeight="1">
      <c r="A58" s="50">
        <v>688</v>
      </c>
      <c r="B58" s="32">
        <v>1.57</v>
      </c>
      <c r="C58" s="32"/>
      <c r="D58" s="32"/>
      <c r="E58" s="52">
        <v>0</v>
      </c>
      <c r="F58" s="11">
        <v>10</v>
      </c>
      <c r="G58" s="11">
        <f t="shared" si="10"/>
        <v>36.1</v>
      </c>
      <c r="H58" s="11">
        <f t="shared" si="11"/>
        <v>0</v>
      </c>
      <c r="I58" s="11">
        <f t="shared" si="12"/>
        <v>0</v>
      </c>
      <c r="J58" s="8">
        <f t="shared" si="1"/>
        <v>1.4300000000000002</v>
      </c>
      <c r="K58" s="37">
        <f t="shared" si="13"/>
        <v>36.1</v>
      </c>
      <c r="L58" s="37">
        <f t="shared" si="13"/>
        <v>0</v>
      </c>
      <c r="M58" s="37">
        <f t="shared" si="13"/>
        <v>0</v>
      </c>
      <c r="N58" s="37">
        <f t="shared" si="13"/>
        <v>1.4300000000000002</v>
      </c>
      <c r="O58" s="42">
        <f t="shared" si="14"/>
        <v>3457.2</v>
      </c>
      <c r="P58" s="25">
        <f t="shared" si="15"/>
        <v>18.98</v>
      </c>
    </row>
    <row r="59" spans="1:16" ht="12" customHeight="1">
      <c r="A59" s="50">
        <v>689</v>
      </c>
      <c r="B59" s="32">
        <v>1.67</v>
      </c>
      <c r="C59" s="32"/>
      <c r="D59" s="32"/>
      <c r="E59" s="52">
        <v>0</v>
      </c>
      <c r="F59" s="11">
        <v>10</v>
      </c>
      <c r="G59" s="11">
        <f t="shared" si="10"/>
        <v>32.400000000000006</v>
      </c>
      <c r="H59" s="11">
        <f t="shared" si="11"/>
        <v>0</v>
      </c>
      <c r="I59" s="11">
        <f t="shared" si="12"/>
        <v>0</v>
      </c>
      <c r="J59" s="8">
        <f t="shared" si="1"/>
        <v>0</v>
      </c>
      <c r="K59" s="37">
        <f t="shared" si="13"/>
        <v>32.400000000000006</v>
      </c>
      <c r="L59" s="37">
        <f t="shared" si="13"/>
        <v>0</v>
      </c>
      <c r="M59" s="37">
        <f t="shared" si="13"/>
        <v>0</v>
      </c>
      <c r="N59" s="37">
        <f t="shared" si="13"/>
        <v>0</v>
      </c>
      <c r="O59" s="42">
        <f t="shared" si="14"/>
        <v>3489.6</v>
      </c>
      <c r="P59" s="25">
        <f t="shared" si="15"/>
        <v>18.98</v>
      </c>
    </row>
    <row r="60" spans="1:16" ht="12" customHeight="1">
      <c r="A60" s="50">
        <v>690</v>
      </c>
      <c r="B60" s="32">
        <v>1.73</v>
      </c>
      <c r="C60" s="32"/>
      <c r="D60" s="32"/>
      <c r="E60" s="52">
        <v>0</v>
      </c>
      <c r="F60" s="11">
        <v>10</v>
      </c>
      <c r="G60" s="11">
        <f t="shared" si="10"/>
        <v>34</v>
      </c>
      <c r="H60" s="11">
        <f t="shared" si="11"/>
        <v>0</v>
      </c>
      <c r="I60" s="11">
        <f t="shared" si="12"/>
        <v>0</v>
      </c>
      <c r="J60" s="8">
        <f t="shared" si="1"/>
        <v>0</v>
      </c>
      <c r="K60" s="37">
        <f t="shared" si="13"/>
        <v>34</v>
      </c>
      <c r="L60" s="37">
        <f t="shared" si="13"/>
        <v>0</v>
      </c>
      <c r="M60" s="37">
        <f t="shared" si="13"/>
        <v>0</v>
      </c>
      <c r="N60" s="37">
        <f t="shared" si="13"/>
        <v>0</v>
      </c>
      <c r="O60" s="42">
        <f t="shared" si="14"/>
        <v>3523.6</v>
      </c>
      <c r="P60" s="25">
        <f t="shared" si="15"/>
        <v>18.98</v>
      </c>
    </row>
    <row r="61" spans="1:16" ht="12" customHeight="1">
      <c r="A61" s="50">
        <v>691</v>
      </c>
      <c r="B61" s="32">
        <v>1.7700000000000002</v>
      </c>
      <c r="C61" s="32"/>
      <c r="D61" s="32"/>
      <c r="E61" s="52">
        <v>0</v>
      </c>
      <c r="F61" s="11">
        <v>10</v>
      </c>
      <c r="G61" s="11">
        <f t="shared" si="10"/>
        <v>35</v>
      </c>
      <c r="H61" s="11">
        <f t="shared" si="11"/>
        <v>0</v>
      </c>
      <c r="I61" s="11">
        <f t="shared" si="12"/>
        <v>0</v>
      </c>
      <c r="J61" s="8">
        <f t="shared" si="1"/>
        <v>0</v>
      </c>
      <c r="K61" s="37">
        <f t="shared" si="13"/>
        <v>35</v>
      </c>
      <c r="L61" s="37">
        <f t="shared" si="13"/>
        <v>0</v>
      </c>
      <c r="M61" s="37">
        <f t="shared" si="13"/>
        <v>0</v>
      </c>
      <c r="N61" s="37">
        <f t="shared" si="13"/>
        <v>0</v>
      </c>
      <c r="O61" s="42">
        <f t="shared" si="14"/>
        <v>3558.6</v>
      </c>
      <c r="P61" s="25">
        <f t="shared" si="15"/>
        <v>18.98</v>
      </c>
    </row>
    <row r="62" spans="1:16" ht="12" customHeight="1">
      <c r="A62" s="50">
        <v>692</v>
      </c>
      <c r="B62" s="32">
        <v>2.3600000000000003</v>
      </c>
      <c r="C62" s="32"/>
      <c r="D62" s="32"/>
      <c r="E62" s="52">
        <v>0</v>
      </c>
      <c r="F62" s="11">
        <v>10</v>
      </c>
      <c r="G62" s="11">
        <f t="shared" si="10"/>
        <v>41.300000000000011</v>
      </c>
      <c r="H62" s="11">
        <f t="shared" si="11"/>
        <v>0</v>
      </c>
      <c r="I62" s="11">
        <f t="shared" si="12"/>
        <v>0</v>
      </c>
      <c r="J62" s="8">
        <f t="shared" si="1"/>
        <v>0</v>
      </c>
      <c r="K62" s="37">
        <f t="shared" si="13"/>
        <v>41.300000000000011</v>
      </c>
      <c r="L62" s="37">
        <f t="shared" si="13"/>
        <v>0</v>
      </c>
      <c r="M62" s="37">
        <f t="shared" si="13"/>
        <v>0</v>
      </c>
      <c r="N62" s="37">
        <f t="shared" si="13"/>
        <v>0</v>
      </c>
      <c r="O62" s="42">
        <f t="shared" si="14"/>
        <v>3599.9</v>
      </c>
      <c r="P62" s="25">
        <f t="shared" si="15"/>
        <v>18.98</v>
      </c>
    </row>
    <row r="63" spans="1:16" ht="12" customHeight="1">
      <c r="A63" s="50">
        <v>693</v>
      </c>
      <c r="B63" s="32">
        <v>3.94</v>
      </c>
      <c r="C63" s="32"/>
      <c r="D63" s="32"/>
      <c r="E63" s="52"/>
      <c r="F63" s="11">
        <v>10</v>
      </c>
      <c r="G63" s="11">
        <f t="shared" si="10"/>
        <v>63.000000000000007</v>
      </c>
      <c r="H63" s="11">
        <f t="shared" si="11"/>
        <v>0</v>
      </c>
      <c r="I63" s="11">
        <f t="shared" si="12"/>
        <v>0</v>
      </c>
      <c r="J63" s="8">
        <f t="shared" si="1"/>
        <v>0</v>
      </c>
      <c r="K63" s="37">
        <f t="shared" si="13"/>
        <v>63.000000000000007</v>
      </c>
      <c r="L63" s="37">
        <f t="shared" si="13"/>
        <v>0</v>
      </c>
      <c r="M63" s="37">
        <f t="shared" si="13"/>
        <v>0</v>
      </c>
      <c r="N63" s="37">
        <f t="shared" si="13"/>
        <v>0</v>
      </c>
      <c r="O63" s="42">
        <f t="shared" si="14"/>
        <v>3662.9</v>
      </c>
      <c r="P63" s="25">
        <f t="shared" si="15"/>
        <v>18.98</v>
      </c>
    </row>
    <row r="64" spans="1:16" ht="12" customHeight="1">
      <c r="A64" s="50">
        <v>694</v>
      </c>
      <c r="B64" s="32">
        <v>5.34</v>
      </c>
      <c r="C64" s="32"/>
      <c r="D64" s="32"/>
      <c r="E64" s="52"/>
      <c r="F64" s="11">
        <v>10</v>
      </c>
      <c r="G64" s="11">
        <f t="shared" si="10"/>
        <v>92.8</v>
      </c>
      <c r="H64" s="11">
        <f t="shared" si="11"/>
        <v>0</v>
      </c>
      <c r="I64" s="11">
        <f t="shared" si="12"/>
        <v>0</v>
      </c>
      <c r="J64" s="8">
        <f t="shared" si="1"/>
        <v>0</v>
      </c>
      <c r="K64" s="37">
        <f t="shared" si="13"/>
        <v>92.8</v>
      </c>
      <c r="L64" s="37">
        <f t="shared" si="13"/>
        <v>0</v>
      </c>
      <c r="M64" s="37">
        <f t="shared" si="13"/>
        <v>0</v>
      </c>
      <c r="N64" s="37">
        <f t="shared" si="13"/>
        <v>0</v>
      </c>
      <c r="O64" s="42">
        <f t="shared" si="14"/>
        <v>3755.7000000000003</v>
      </c>
      <c r="P64" s="25">
        <f t="shared" si="15"/>
        <v>18.98</v>
      </c>
    </row>
    <row r="65" spans="1:16" ht="12" customHeight="1">
      <c r="A65" s="50">
        <v>695</v>
      </c>
      <c r="B65" s="32">
        <v>5.66</v>
      </c>
      <c r="C65" s="32"/>
      <c r="D65" s="32"/>
      <c r="E65" s="52"/>
      <c r="F65" s="11">
        <v>10</v>
      </c>
      <c r="G65" s="11">
        <f t="shared" si="10"/>
        <v>110</v>
      </c>
      <c r="H65" s="11">
        <f t="shared" si="11"/>
        <v>0</v>
      </c>
      <c r="I65" s="11">
        <f t="shared" si="12"/>
        <v>0</v>
      </c>
      <c r="J65" s="8">
        <f t="shared" si="1"/>
        <v>0</v>
      </c>
      <c r="K65" s="37">
        <f t="shared" si="13"/>
        <v>110</v>
      </c>
      <c r="L65" s="37">
        <f t="shared" si="13"/>
        <v>0</v>
      </c>
      <c r="M65" s="37">
        <f t="shared" si="13"/>
        <v>0</v>
      </c>
      <c r="N65" s="37">
        <f t="shared" si="13"/>
        <v>0</v>
      </c>
      <c r="O65" s="42">
        <f t="shared" si="14"/>
        <v>3865.7000000000003</v>
      </c>
      <c r="P65" s="25">
        <f t="shared" si="15"/>
        <v>18.98</v>
      </c>
    </row>
    <row r="66" spans="1:16" ht="12" customHeight="1">
      <c r="A66" s="50">
        <v>696</v>
      </c>
      <c r="B66" s="32">
        <v>4.57</v>
      </c>
      <c r="C66" s="32"/>
      <c r="D66" s="32"/>
      <c r="E66" s="52"/>
      <c r="F66" s="11">
        <v>10</v>
      </c>
      <c r="G66" s="11">
        <f t="shared" si="10"/>
        <v>102.30000000000001</v>
      </c>
      <c r="H66" s="11">
        <f t="shared" si="11"/>
        <v>0</v>
      </c>
      <c r="I66" s="11">
        <f t="shared" si="12"/>
        <v>0</v>
      </c>
      <c r="J66" s="8">
        <f t="shared" si="1"/>
        <v>0</v>
      </c>
      <c r="K66" s="37">
        <f t="shared" si="13"/>
        <v>102.30000000000001</v>
      </c>
      <c r="L66" s="37">
        <f t="shared" si="13"/>
        <v>0</v>
      </c>
      <c r="M66" s="37">
        <f t="shared" si="13"/>
        <v>0</v>
      </c>
      <c r="N66" s="37">
        <f t="shared" si="13"/>
        <v>0</v>
      </c>
      <c r="O66" s="42">
        <f t="shared" si="14"/>
        <v>3968.0000000000005</v>
      </c>
      <c r="P66" s="25">
        <f t="shared" si="15"/>
        <v>18.98</v>
      </c>
    </row>
    <row r="67" spans="1:16" ht="12" customHeight="1">
      <c r="A67" s="50">
        <v>697</v>
      </c>
      <c r="B67" s="32">
        <v>3.2800000000000002</v>
      </c>
      <c r="C67" s="32"/>
      <c r="D67" s="32"/>
      <c r="E67" s="52"/>
      <c r="F67" s="11">
        <v>10</v>
      </c>
      <c r="G67" s="11">
        <f t="shared" si="10"/>
        <v>78.5</v>
      </c>
      <c r="H67" s="11">
        <f t="shared" si="11"/>
        <v>0</v>
      </c>
      <c r="I67" s="11">
        <f t="shared" si="12"/>
        <v>0</v>
      </c>
      <c r="J67" s="8">
        <f t="shared" si="1"/>
        <v>0</v>
      </c>
      <c r="K67" s="37">
        <f t="shared" si="13"/>
        <v>78.5</v>
      </c>
      <c r="L67" s="37">
        <f t="shared" si="13"/>
        <v>0</v>
      </c>
      <c r="M67" s="37">
        <f t="shared" si="13"/>
        <v>0</v>
      </c>
      <c r="N67" s="37">
        <f t="shared" si="13"/>
        <v>0</v>
      </c>
      <c r="O67" s="42">
        <f t="shared" si="14"/>
        <v>4046.5000000000005</v>
      </c>
      <c r="P67" s="25">
        <f t="shared" si="15"/>
        <v>18.98</v>
      </c>
    </row>
    <row r="68" spans="1:16" ht="12" customHeight="1">
      <c r="A68" s="50">
        <v>698</v>
      </c>
      <c r="B68" s="32">
        <v>3.77</v>
      </c>
      <c r="C68" s="32"/>
      <c r="D68" s="32"/>
      <c r="E68" s="52"/>
      <c r="F68" s="11">
        <v>10</v>
      </c>
      <c r="G68" s="11">
        <f t="shared" si="10"/>
        <v>70.5</v>
      </c>
      <c r="H68" s="11">
        <f t="shared" si="11"/>
        <v>0</v>
      </c>
      <c r="I68" s="11">
        <f t="shared" si="12"/>
        <v>0</v>
      </c>
      <c r="J68" s="8">
        <f t="shared" si="1"/>
        <v>0</v>
      </c>
      <c r="K68" s="37">
        <f t="shared" si="13"/>
        <v>70.5</v>
      </c>
      <c r="L68" s="37">
        <f t="shared" si="13"/>
        <v>0</v>
      </c>
      <c r="M68" s="37">
        <f t="shared" si="13"/>
        <v>0</v>
      </c>
      <c r="N68" s="37">
        <f t="shared" si="13"/>
        <v>0</v>
      </c>
      <c r="O68" s="42">
        <f t="shared" si="14"/>
        <v>4117</v>
      </c>
      <c r="P68" s="25">
        <f t="shared" si="15"/>
        <v>18.98</v>
      </c>
    </row>
    <row r="69" spans="1:16" ht="12" customHeight="1">
      <c r="A69" s="50">
        <v>699</v>
      </c>
      <c r="B69" s="32">
        <v>5.18</v>
      </c>
      <c r="C69" s="32"/>
      <c r="D69" s="32"/>
      <c r="E69" s="52"/>
      <c r="F69" s="11">
        <v>10</v>
      </c>
      <c r="G69" s="11">
        <f t="shared" si="10"/>
        <v>89.5</v>
      </c>
      <c r="H69" s="11">
        <f t="shared" si="11"/>
        <v>0</v>
      </c>
      <c r="I69" s="11">
        <f t="shared" si="12"/>
        <v>0</v>
      </c>
      <c r="J69" s="8">
        <f t="shared" si="1"/>
        <v>0</v>
      </c>
      <c r="K69" s="37">
        <f t="shared" si="13"/>
        <v>89.5</v>
      </c>
      <c r="L69" s="37">
        <f t="shared" si="13"/>
        <v>0</v>
      </c>
      <c r="M69" s="37">
        <f t="shared" si="13"/>
        <v>0</v>
      </c>
      <c r="N69" s="37">
        <f t="shared" si="13"/>
        <v>0</v>
      </c>
      <c r="O69" s="42">
        <f t="shared" si="14"/>
        <v>4206.5</v>
      </c>
      <c r="P69" s="25">
        <f t="shared" si="15"/>
        <v>18.98</v>
      </c>
    </row>
    <row r="70" spans="1:16" ht="12" customHeight="1">
      <c r="A70" s="50">
        <v>700</v>
      </c>
      <c r="B70" s="32">
        <v>5.6899999999999995</v>
      </c>
      <c r="C70" s="32"/>
      <c r="D70" s="32"/>
      <c r="E70" s="52"/>
      <c r="F70" s="11">
        <v>10</v>
      </c>
      <c r="G70" s="11">
        <f t="shared" si="10"/>
        <v>108.69999999999999</v>
      </c>
      <c r="H70" s="11">
        <f t="shared" si="11"/>
        <v>0</v>
      </c>
      <c r="I70" s="11">
        <f t="shared" si="12"/>
        <v>0</v>
      </c>
      <c r="J70" s="8">
        <f t="shared" si="1"/>
        <v>0</v>
      </c>
      <c r="K70" s="37">
        <f t="shared" si="13"/>
        <v>108.69999999999999</v>
      </c>
      <c r="L70" s="37">
        <f t="shared" si="13"/>
        <v>0</v>
      </c>
      <c r="M70" s="37">
        <f t="shared" si="13"/>
        <v>0</v>
      </c>
      <c r="N70" s="37">
        <f t="shared" si="13"/>
        <v>0</v>
      </c>
      <c r="O70" s="42">
        <f t="shared" si="14"/>
        <v>4315.2</v>
      </c>
      <c r="P70" s="25">
        <f t="shared" si="15"/>
        <v>18.98</v>
      </c>
    </row>
    <row r="71" spans="1:16" ht="12" customHeight="1">
      <c r="A71" s="50">
        <v>701</v>
      </c>
      <c r="B71" s="32">
        <v>4.96</v>
      </c>
      <c r="C71" s="32"/>
      <c r="D71" s="32"/>
      <c r="E71" s="52"/>
      <c r="F71" s="11">
        <v>10</v>
      </c>
      <c r="G71" s="11">
        <f t="shared" si="10"/>
        <v>106.49999999999999</v>
      </c>
      <c r="H71" s="11">
        <f t="shared" si="11"/>
        <v>0</v>
      </c>
      <c r="I71" s="11">
        <f t="shared" si="12"/>
        <v>0</v>
      </c>
      <c r="J71" s="8">
        <f t="shared" si="1"/>
        <v>0</v>
      </c>
      <c r="K71" s="37">
        <f t="shared" si="13"/>
        <v>106.49999999999999</v>
      </c>
      <c r="L71" s="37">
        <f t="shared" si="13"/>
        <v>0</v>
      </c>
      <c r="M71" s="37">
        <f t="shared" si="13"/>
        <v>0</v>
      </c>
      <c r="N71" s="37">
        <f t="shared" si="13"/>
        <v>0</v>
      </c>
      <c r="O71" s="42">
        <f t="shared" si="14"/>
        <v>4421.7</v>
      </c>
      <c r="P71" s="25">
        <f t="shared" si="15"/>
        <v>18.98</v>
      </c>
    </row>
    <row r="72" spans="1:16" ht="12" customHeight="1">
      <c r="A72" s="50">
        <v>702</v>
      </c>
      <c r="B72" s="32">
        <v>3.45</v>
      </c>
      <c r="C72" s="32"/>
      <c r="D72" s="32"/>
      <c r="E72" s="52"/>
      <c r="F72" s="11">
        <v>10</v>
      </c>
      <c r="G72" s="11">
        <f t="shared" si="10"/>
        <v>84.1</v>
      </c>
      <c r="H72" s="11">
        <f t="shared" si="11"/>
        <v>0</v>
      </c>
      <c r="I72" s="11">
        <f t="shared" si="12"/>
        <v>0</v>
      </c>
      <c r="J72" s="8">
        <f t="shared" si="1"/>
        <v>0</v>
      </c>
      <c r="K72" s="37">
        <f t="shared" si="13"/>
        <v>84.1</v>
      </c>
      <c r="L72" s="37">
        <f t="shared" si="13"/>
        <v>0</v>
      </c>
      <c r="M72" s="37">
        <f t="shared" si="13"/>
        <v>0</v>
      </c>
      <c r="N72" s="37">
        <f t="shared" si="13"/>
        <v>0</v>
      </c>
      <c r="O72" s="42">
        <f t="shared" si="14"/>
        <v>4505.8</v>
      </c>
      <c r="P72" s="25">
        <f t="shared" si="15"/>
        <v>18.98</v>
      </c>
    </row>
    <row r="73" spans="1:16" ht="12" customHeight="1">
      <c r="A73" s="50">
        <v>703</v>
      </c>
      <c r="B73" s="32">
        <v>1.1000000000000001</v>
      </c>
      <c r="C73" s="32"/>
      <c r="D73" s="32"/>
      <c r="E73" s="52">
        <v>0.3</v>
      </c>
      <c r="F73" s="11">
        <v>10</v>
      </c>
      <c r="G73" s="11">
        <f t="shared" si="10"/>
        <v>45.500000000000007</v>
      </c>
      <c r="H73" s="11">
        <f t="shared" si="11"/>
        <v>0</v>
      </c>
      <c r="I73" s="11">
        <f t="shared" si="12"/>
        <v>0</v>
      </c>
      <c r="J73" s="8">
        <f t="shared" si="1"/>
        <v>3.9000000000000004</v>
      </c>
      <c r="K73" s="37">
        <f t="shared" si="13"/>
        <v>45.500000000000007</v>
      </c>
      <c r="L73" s="37">
        <f t="shared" si="13"/>
        <v>0</v>
      </c>
      <c r="M73" s="37">
        <f t="shared" si="13"/>
        <v>0</v>
      </c>
      <c r="N73" s="37">
        <f t="shared" si="13"/>
        <v>3.9000000000000004</v>
      </c>
      <c r="O73" s="42">
        <f t="shared" si="14"/>
        <v>4551.3</v>
      </c>
      <c r="P73" s="25">
        <f t="shared" si="15"/>
        <v>22.880000000000003</v>
      </c>
    </row>
    <row r="74" spans="1:16" ht="12" customHeight="1">
      <c r="A74" s="50">
        <v>704</v>
      </c>
      <c r="B74" s="32">
        <v>2.1800000000000002</v>
      </c>
      <c r="C74" s="32"/>
      <c r="D74" s="32"/>
      <c r="E74" s="52">
        <v>0</v>
      </c>
      <c r="F74" s="11">
        <v>10</v>
      </c>
      <c r="G74" s="11">
        <f t="shared" si="10"/>
        <v>32.800000000000004</v>
      </c>
      <c r="H74" s="11">
        <f t="shared" si="11"/>
        <v>0</v>
      </c>
      <c r="I74" s="11">
        <f t="shared" si="12"/>
        <v>0</v>
      </c>
      <c r="J74" s="8">
        <f t="shared" si="1"/>
        <v>3.9000000000000004</v>
      </c>
      <c r="K74" s="37">
        <f t="shared" si="13"/>
        <v>32.800000000000004</v>
      </c>
      <c r="L74" s="37">
        <f t="shared" si="13"/>
        <v>0</v>
      </c>
      <c r="M74" s="37">
        <f t="shared" si="13"/>
        <v>0</v>
      </c>
      <c r="N74" s="37">
        <f t="shared" si="13"/>
        <v>3.9000000000000004</v>
      </c>
      <c r="O74" s="42">
        <f t="shared" si="14"/>
        <v>4584.1000000000004</v>
      </c>
      <c r="P74" s="25">
        <f t="shared" si="15"/>
        <v>26.78</v>
      </c>
    </row>
    <row r="75" spans="1:16" ht="12" customHeight="1">
      <c r="A75" s="50">
        <v>705</v>
      </c>
      <c r="B75" s="32">
        <v>3.24</v>
      </c>
      <c r="C75" s="32"/>
      <c r="D75" s="32"/>
      <c r="E75" s="52"/>
      <c r="F75" s="11">
        <v>10</v>
      </c>
      <c r="G75" s="11">
        <f t="shared" si="10"/>
        <v>54.2</v>
      </c>
      <c r="H75" s="11">
        <f t="shared" si="11"/>
        <v>0</v>
      </c>
      <c r="I75" s="11">
        <f t="shared" si="12"/>
        <v>0</v>
      </c>
      <c r="J75" s="8">
        <f t="shared" si="1"/>
        <v>0</v>
      </c>
      <c r="K75" s="37">
        <f t="shared" si="13"/>
        <v>54.2</v>
      </c>
      <c r="L75" s="37">
        <f t="shared" si="13"/>
        <v>0</v>
      </c>
      <c r="M75" s="37">
        <f t="shared" si="13"/>
        <v>0</v>
      </c>
      <c r="N75" s="37">
        <f t="shared" si="13"/>
        <v>0</v>
      </c>
      <c r="O75" s="42">
        <f t="shared" si="14"/>
        <v>4638.3</v>
      </c>
      <c r="P75" s="25">
        <f t="shared" si="15"/>
        <v>26.78</v>
      </c>
    </row>
    <row r="76" spans="1:16" ht="12" customHeight="1">
      <c r="A76" s="50">
        <v>706</v>
      </c>
      <c r="B76" s="32">
        <v>3.93</v>
      </c>
      <c r="C76" s="32"/>
      <c r="D76" s="32"/>
      <c r="E76" s="52"/>
      <c r="F76" s="11">
        <v>10</v>
      </c>
      <c r="G76" s="11">
        <f t="shared" si="10"/>
        <v>71.7</v>
      </c>
      <c r="H76" s="11">
        <f t="shared" si="11"/>
        <v>0</v>
      </c>
      <c r="I76" s="11">
        <f t="shared" si="12"/>
        <v>0</v>
      </c>
      <c r="J76" s="8">
        <f t="shared" ref="J76:J105" si="16">SUM((E75+E76)*F76*1.3)</f>
        <v>0</v>
      </c>
      <c r="K76" s="37">
        <f t="shared" si="13"/>
        <v>71.7</v>
      </c>
      <c r="L76" s="37">
        <f t="shared" si="13"/>
        <v>0</v>
      </c>
      <c r="M76" s="37">
        <f t="shared" si="13"/>
        <v>0</v>
      </c>
      <c r="N76" s="37">
        <f t="shared" si="13"/>
        <v>0</v>
      </c>
      <c r="O76" s="42">
        <f t="shared" si="14"/>
        <v>4710</v>
      </c>
      <c r="P76" s="25">
        <f t="shared" si="15"/>
        <v>26.78</v>
      </c>
    </row>
    <row r="77" spans="1:16" ht="12" customHeight="1">
      <c r="A77" s="50">
        <v>707</v>
      </c>
      <c r="B77" s="32">
        <v>3.83</v>
      </c>
      <c r="C77" s="32"/>
      <c r="D77" s="32"/>
      <c r="E77" s="52"/>
      <c r="F77" s="11">
        <v>10</v>
      </c>
      <c r="G77" s="11">
        <f t="shared" si="10"/>
        <v>77.599999999999994</v>
      </c>
      <c r="H77" s="11">
        <f t="shared" si="11"/>
        <v>0</v>
      </c>
      <c r="I77" s="11">
        <f t="shared" si="12"/>
        <v>0</v>
      </c>
      <c r="J77" s="8">
        <f t="shared" si="16"/>
        <v>0</v>
      </c>
      <c r="K77" s="37">
        <f t="shared" si="13"/>
        <v>77.599999999999994</v>
      </c>
      <c r="L77" s="37">
        <f t="shared" si="13"/>
        <v>0</v>
      </c>
      <c r="M77" s="37">
        <f t="shared" si="13"/>
        <v>0</v>
      </c>
      <c r="N77" s="37">
        <f t="shared" si="13"/>
        <v>0</v>
      </c>
      <c r="O77" s="42">
        <f t="shared" si="14"/>
        <v>4787.6000000000004</v>
      </c>
      <c r="P77" s="25">
        <f t="shared" si="15"/>
        <v>26.78</v>
      </c>
    </row>
    <row r="78" spans="1:16" ht="12" customHeight="1">
      <c r="A78" s="50">
        <v>708</v>
      </c>
      <c r="B78" s="32">
        <v>3</v>
      </c>
      <c r="C78" s="32"/>
      <c r="D78" s="32"/>
      <c r="E78" s="52">
        <v>0</v>
      </c>
      <c r="F78" s="11">
        <v>10</v>
      </c>
      <c r="G78" s="11">
        <f t="shared" si="10"/>
        <v>68.3</v>
      </c>
      <c r="H78" s="11">
        <f t="shared" si="11"/>
        <v>0</v>
      </c>
      <c r="I78" s="11">
        <f t="shared" si="12"/>
        <v>0</v>
      </c>
      <c r="J78" s="8">
        <f t="shared" si="16"/>
        <v>0</v>
      </c>
      <c r="K78" s="37">
        <f t="shared" si="13"/>
        <v>68.3</v>
      </c>
      <c r="L78" s="37">
        <f t="shared" si="13"/>
        <v>0</v>
      </c>
      <c r="M78" s="37">
        <f t="shared" si="13"/>
        <v>0</v>
      </c>
      <c r="N78" s="37">
        <f t="shared" si="13"/>
        <v>0</v>
      </c>
      <c r="O78" s="42">
        <f t="shared" si="14"/>
        <v>4855.9000000000005</v>
      </c>
      <c r="P78" s="25">
        <f t="shared" si="15"/>
        <v>26.78</v>
      </c>
    </row>
    <row r="79" spans="1:16" ht="12" customHeight="1">
      <c r="A79" s="50">
        <v>709</v>
      </c>
      <c r="B79" s="32">
        <v>1.57</v>
      </c>
      <c r="C79" s="32"/>
      <c r="D79" s="32"/>
      <c r="E79" s="52">
        <v>0.73</v>
      </c>
      <c r="F79" s="11">
        <v>10</v>
      </c>
      <c r="G79" s="11">
        <f t="shared" si="10"/>
        <v>45.7</v>
      </c>
      <c r="H79" s="11">
        <f t="shared" si="11"/>
        <v>0</v>
      </c>
      <c r="I79" s="11">
        <f>SUM(D78+D79)*F79</f>
        <v>0</v>
      </c>
      <c r="J79" s="8">
        <f t="shared" si="16"/>
        <v>9.49</v>
      </c>
      <c r="K79" s="37">
        <f t="shared" si="13"/>
        <v>45.7</v>
      </c>
      <c r="L79" s="37">
        <f t="shared" si="13"/>
        <v>0</v>
      </c>
      <c r="M79" s="37">
        <f t="shared" si="13"/>
        <v>0</v>
      </c>
      <c r="N79" s="37">
        <f t="shared" si="13"/>
        <v>9.49</v>
      </c>
      <c r="O79" s="42">
        <f t="shared" si="14"/>
        <v>4901.6000000000004</v>
      </c>
      <c r="P79" s="25">
        <f t="shared" si="15"/>
        <v>36.270000000000003</v>
      </c>
    </row>
    <row r="80" spans="1:16" ht="12" customHeight="1">
      <c r="A80" s="50">
        <v>710</v>
      </c>
      <c r="B80" s="32">
        <v>1.3599999999999999</v>
      </c>
      <c r="C80" s="32"/>
      <c r="D80" s="32"/>
      <c r="E80" s="52">
        <v>0.69</v>
      </c>
      <c r="F80" s="11">
        <v>10</v>
      </c>
      <c r="G80" s="11">
        <f t="shared" si="10"/>
        <v>29.299999999999997</v>
      </c>
      <c r="H80" s="11">
        <f t="shared" si="11"/>
        <v>0</v>
      </c>
      <c r="I80" s="11">
        <f>SUM(D79+D80)*F80</f>
        <v>0</v>
      </c>
      <c r="J80" s="8">
        <f t="shared" si="16"/>
        <v>18.46</v>
      </c>
      <c r="K80" s="37">
        <f t="shared" si="13"/>
        <v>29.299999999999997</v>
      </c>
      <c r="L80" s="37">
        <f t="shared" si="13"/>
        <v>0</v>
      </c>
      <c r="M80" s="37">
        <f t="shared" si="13"/>
        <v>0</v>
      </c>
      <c r="N80" s="37">
        <f t="shared" si="13"/>
        <v>18.46</v>
      </c>
      <c r="O80" s="42">
        <f t="shared" si="14"/>
        <v>4930.9000000000005</v>
      </c>
      <c r="P80" s="25">
        <f t="shared" si="15"/>
        <v>54.730000000000004</v>
      </c>
    </row>
    <row r="81" spans="1:16" ht="12" customHeight="1">
      <c r="A81" s="50">
        <v>711</v>
      </c>
      <c r="B81" s="32">
        <v>3.33</v>
      </c>
      <c r="C81" s="32"/>
      <c r="D81" s="32"/>
      <c r="E81" s="52">
        <v>0</v>
      </c>
      <c r="F81" s="11">
        <v>10</v>
      </c>
      <c r="G81" s="11">
        <f t="shared" si="10"/>
        <v>46.899999999999991</v>
      </c>
      <c r="H81" s="11">
        <f t="shared" si="11"/>
        <v>0</v>
      </c>
      <c r="I81" s="11">
        <f t="shared" si="12"/>
        <v>0</v>
      </c>
      <c r="J81" s="8">
        <f t="shared" si="16"/>
        <v>8.9699999999999989</v>
      </c>
      <c r="K81" s="37">
        <f t="shared" si="13"/>
        <v>46.899999999999991</v>
      </c>
      <c r="L81" s="37">
        <f t="shared" si="13"/>
        <v>0</v>
      </c>
      <c r="M81" s="37">
        <f t="shared" si="13"/>
        <v>0</v>
      </c>
      <c r="N81" s="37">
        <f t="shared" si="13"/>
        <v>8.9699999999999989</v>
      </c>
      <c r="O81" s="42">
        <f t="shared" si="14"/>
        <v>4977.8</v>
      </c>
      <c r="P81" s="25">
        <f t="shared" si="15"/>
        <v>63.7</v>
      </c>
    </row>
    <row r="82" spans="1:16" ht="12" customHeight="1">
      <c r="A82" s="50">
        <v>712</v>
      </c>
      <c r="B82" s="32">
        <v>4.62</v>
      </c>
      <c r="C82" s="32"/>
      <c r="D82" s="32"/>
      <c r="E82" s="52"/>
      <c r="F82" s="11">
        <v>10</v>
      </c>
      <c r="G82" s="11">
        <f t="shared" si="10"/>
        <v>79.5</v>
      </c>
      <c r="H82" s="11">
        <f t="shared" si="11"/>
        <v>0</v>
      </c>
      <c r="I82" s="11">
        <f t="shared" si="12"/>
        <v>0</v>
      </c>
      <c r="J82" s="8">
        <f t="shared" si="16"/>
        <v>0</v>
      </c>
      <c r="K82" s="37">
        <f t="shared" si="13"/>
        <v>79.5</v>
      </c>
      <c r="L82" s="37">
        <f t="shared" si="13"/>
        <v>0</v>
      </c>
      <c r="M82" s="37">
        <f t="shared" si="13"/>
        <v>0</v>
      </c>
      <c r="N82" s="37">
        <f t="shared" si="13"/>
        <v>0</v>
      </c>
      <c r="O82" s="42">
        <f t="shared" si="14"/>
        <v>5057.3</v>
      </c>
      <c r="P82" s="25">
        <f t="shared" si="15"/>
        <v>63.7</v>
      </c>
    </row>
    <row r="83" spans="1:16" ht="12" customHeight="1">
      <c r="A83" s="50">
        <v>713</v>
      </c>
      <c r="B83" s="32">
        <v>5.16</v>
      </c>
      <c r="C83" s="32"/>
      <c r="D83" s="32"/>
      <c r="E83" s="52"/>
      <c r="F83" s="11">
        <v>10</v>
      </c>
      <c r="G83" s="11">
        <f t="shared" si="10"/>
        <v>97.800000000000011</v>
      </c>
      <c r="H83" s="11">
        <f t="shared" si="11"/>
        <v>0</v>
      </c>
      <c r="I83" s="11">
        <f t="shared" si="12"/>
        <v>0</v>
      </c>
      <c r="J83" s="8">
        <f t="shared" si="16"/>
        <v>0</v>
      </c>
      <c r="K83" s="37">
        <f t="shared" si="13"/>
        <v>97.800000000000011</v>
      </c>
      <c r="L83" s="37">
        <f t="shared" si="13"/>
        <v>0</v>
      </c>
      <c r="M83" s="37">
        <f t="shared" si="13"/>
        <v>0</v>
      </c>
      <c r="N83" s="37">
        <f t="shared" si="13"/>
        <v>0</v>
      </c>
      <c r="O83" s="42">
        <f t="shared" si="14"/>
        <v>5155.1000000000004</v>
      </c>
      <c r="P83" s="25">
        <f t="shared" si="15"/>
        <v>63.7</v>
      </c>
    </row>
    <row r="84" spans="1:16" ht="12" customHeight="1">
      <c r="A84" s="50">
        <v>714</v>
      </c>
      <c r="B84" s="32">
        <v>4.51</v>
      </c>
      <c r="C84" s="32"/>
      <c r="D84" s="32"/>
      <c r="E84" s="52"/>
      <c r="F84" s="11">
        <v>10</v>
      </c>
      <c r="G84" s="11">
        <f t="shared" si="10"/>
        <v>96.7</v>
      </c>
      <c r="H84" s="11">
        <f t="shared" si="11"/>
        <v>0</v>
      </c>
      <c r="I84" s="11">
        <f t="shared" si="12"/>
        <v>0</v>
      </c>
      <c r="J84" s="8">
        <f t="shared" si="16"/>
        <v>0</v>
      </c>
      <c r="K84" s="37">
        <f t="shared" si="13"/>
        <v>96.7</v>
      </c>
      <c r="L84" s="37">
        <f t="shared" si="13"/>
        <v>0</v>
      </c>
      <c r="M84" s="37">
        <f t="shared" si="13"/>
        <v>0</v>
      </c>
      <c r="N84" s="37">
        <f t="shared" si="13"/>
        <v>0</v>
      </c>
      <c r="O84" s="42">
        <f t="shared" si="14"/>
        <v>5251.8</v>
      </c>
      <c r="P84" s="25">
        <f t="shared" si="15"/>
        <v>63.7</v>
      </c>
    </row>
    <row r="85" spans="1:16" ht="12" customHeight="1">
      <c r="A85" s="50">
        <v>715</v>
      </c>
      <c r="B85" s="32">
        <v>3.86</v>
      </c>
      <c r="C85" s="32"/>
      <c r="D85" s="32"/>
      <c r="E85" s="52"/>
      <c r="F85" s="11">
        <v>10</v>
      </c>
      <c r="G85" s="11">
        <f t="shared" si="10"/>
        <v>83.699999999999989</v>
      </c>
      <c r="H85" s="11">
        <f t="shared" si="11"/>
        <v>0</v>
      </c>
      <c r="I85" s="11">
        <f>SUM(D84+D85)*F85</f>
        <v>0</v>
      </c>
      <c r="J85" s="8">
        <f t="shared" si="16"/>
        <v>0</v>
      </c>
      <c r="K85" s="37">
        <f t="shared" si="13"/>
        <v>83.699999999999989</v>
      </c>
      <c r="L85" s="37">
        <f t="shared" si="13"/>
        <v>0</v>
      </c>
      <c r="M85" s="37">
        <f t="shared" si="13"/>
        <v>0</v>
      </c>
      <c r="N85" s="37">
        <f t="shared" si="13"/>
        <v>0</v>
      </c>
      <c r="O85" s="42">
        <f t="shared" si="14"/>
        <v>5335.5</v>
      </c>
      <c r="P85" s="25">
        <f t="shared" si="15"/>
        <v>63.7</v>
      </c>
    </row>
    <row r="86" spans="1:16" ht="12" customHeight="1" thickBot="1">
      <c r="A86" s="59">
        <v>716</v>
      </c>
      <c r="B86" s="60">
        <v>3.35</v>
      </c>
      <c r="C86" s="60"/>
      <c r="D86" s="60"/>
      <c r="E86" s="64"/>
      <c r="F86" s="61">
        <v>10</v>
      </c>
      <c r="G86" s="61">
        <f t="shared" si="10"/>
        <v>72.099999999999994</v>
      </c>
      <c r="H86" s="61">
        <f t="shared" si="11"/>
        <v>0</v>
      </c>
      <c r="I86" s="61">
        <f>SUM(D85+D86)*F86</f>
        <v>0</v>
      </c>
      <c r="J86" s="12">
        <f t="shared" si="16"/>
        <v>0</v>
      </c>
      <c r="K86" s="62">
        <f t="shared" si="13"/>
        <v>72.099999999999994</v>
      </c>
      <c r="L86" s="62">
        <f t="shared" si="13"/>
        <v>0</v>
      </c>
      <c r="M86" s="62">
        <f t="shared" si="13"/>
        <v>0</v>
      </c>
      <c r="N86" s="62">
        <f t="shared" si="13"/>
        <v>0</v>
      </c>
      <c r="O86" s="63">
        <f t="shared" si="14"/>
        <v>5407.6</v>
      </c>
      <c r="P86" s="27">
        <f t="shared" si="15"/>
        <v>63.7</v>
      </c>
    </row>
    <row r="87" spans="1:16" ht="12" customHeight="1">
      <c r="A87" s="56">
        <v>717</v>
      </c>
      <c r="B87" s="33">
        <v>2.9400000000000004</v>
      </c>
      <c r="C87" s="33"/>
      <c r="D87" s="33"/>
      <c r="E87" s="117">
        <v>0</v>
      </c>
      <c r="F87" s="19">
        <v>10</v>
      </c>
      <c r="G87" s="19">
        <f t="shared" si="10"/>
        <v>62.900000000000006</v>
      </c>
      <c r="H87" s="19">
        <f t="shared" si="11"/>
        <v>0</v>
      </c>
      <c r="I87" s="19">
        <f t="shared" si="12"/>
        <v>0</v>
      </c>
      <c r="J87" s="20">
        <f t="shared" si="16"/>
        <v>0</v>
      </c>
      <c r="K87" s="36">
        <f t="shared" si="13"/>
        <v>62.900000000000006</v>
      </c>
      <c r="L87" s="36">
        <f t="shared" si="13"/>
        <v>0</v>
      </c>
      <c r="M87" s="36">
        <f t="shared" si="13"/>
        <v>0</v>
      </c>
      <c r="N87" s="36">
        <f t="shared" si="13"/>
        <v>0</v>
      </c>
      <c r="O87" s="57">
        <f t="shared" si="14"/>
        <v>5470.5</v>
      </c>
      <c r="P87" s="58">
        <f t="shared" si="15"/>
        <v>63.7</v>
      </c>
    </row>
    <row r="88" spans="1:16" ht="12" customHeight="1">
      <c r="A88" s="56">
        <v>718</v>
      </c>
      <c r="B88" s="33">
        <v>2.5</v>
      </c>
      <c r="C88" s="33"/>
      <c r="D88" s="33"/>
      <c r="E88" s="117">
        <v>0</v>
      </c>
      <c r="F88" s="19">
        <v>10</v>
      </c>
      <c r="G88" s="19">
        <f t="shared" si="10"/>
        <v>54.400000000000006</v>
      </c>
      <c r="H88" s="19">
        <f t="shared" si="11"/>
        <v>0</v>
      </c>
      <c r="I88" s="19">
        <f t="shared" si="12"/>
        <v>0</v>
      </c>
      <c r="J88" s="20">
        <f t="shared" si="16"/>
        <v>0</v>
      </c>
      <c r="K88" s="36">
        <f t="shared" si="13"/>
        <v>54.400000000000006</v>
      </c>
      <c r="L88" s="36">
        <f t="shared" si="13"/>
        <v>0</v>
      </c>
      <c r="M88" s="36">
        <f t="shared" si="13"/>
        <v>0</v>
      </c>
      <c r="N88" s="36">
        <f t="shared" si="13"/>
        <v>0</v>
      </c>
      <c r="O88" s="57">
        <f t="shared" si="14"/>
        <v>5524.9</v>
      </c>
      <c r="P88" s="58">
        <f t="shared" si="15"/>
        <v>63.7</v>
      </c>
    </row>
    <row r="89" spans="1:16" ht="12" customHeight="1">
      <c r="A89" s="50">
        <v>719</v>
      </c>
      <c r="B89" s="85">
        <v>2.42</v>
      </c>
      <c r="C89" s="85"/>
      <c r="D89" s="85"/>
      <c r="E89" s="52">
        <v>0</v>
      </c>
      <c r="F89" s="11">
        <v>10</v>
      </c>
      <c r="G89" s="11">
        <f t="shared" si="10"/>
        <v>49.2</v>
      </c>
      <c r="H89" s="11">
        <f t="shared" si="11"/>
        <v>0</v>
      </c>
      <c r="I89" s="11">
        <f t="shared" si="12"/>
        <v>0</v>
      </c>
      <c r="J89" s="8">
        <f t="shared" si="16"/>
        <v>0</v>
      </c>
      <c r="K89" s="37">
        <f t="shared" si="13"/>
        <v>49.2</v>
      </c>
      <c r="L89" s="37">
        <f t="shared" si="13"/>
        <v>0</v>
      </c>
      <c r="M89" s="37">
        <f t="shared" si="13"/>
        <v>0</v>
      </c>
      <c r="N89" s="37">
        <f t="shared" si="13"/>
        <v>0</v>
      </c>
      <c r="O89" s="42">
        <f t="shared" si="14"/>
        <v>5574.0999999999995</v>
      </c>
      <c r="P89" s="25">
        <f t="shared" si="15"/>
        <v>63.7</v>
      </c>
    </row>
    <row r="90" spans="1:16" ht="12" customHeight="1">
      <c r="A90" s="50">
        <v>720</v>
      </c>
      <c r="B90" s="32">
        <v>2.7</v>
      </c>
      <c r="C90" s="32"/>
      <c r="D90" s="32"/>
      <c r="E90" s="52">
        <v>0</v>
      </c>
      <c r="F90" s="11">
        <v>10</v>
      </c>
      <c r="G90" s="11">
        <f t="shared" si="10"/>
        <v>51.2</v>
      </c>
      <c r="H90" s="11">
        <f t="shared" si="11"/>
        <v>0</v>
      </c>
      <c r="I90" s="11">
        <f t="shared" si="12"/>
        <v>0</v>
      </c>
      <c r="J90" s="8">
        <f t="shared" si="16"/>
        <v>0</v>
      </c>
      <c r="K90" s="37">
        <f t="shared" si="13"/>
        <v>51.2</v>
      </c>
      <c r="L90" s="37">
        <f t="shared" si="13"/>
        <v>0</v>
      </c>
      <c r="M90" s="37">
        <f t="shared" si="13"/>
        <v>0</v>
      </c>
      <c r="N90" s="37">
        <f t="shared" si="13"/>
        <v>0</v>
      </c>
      <c r="O90" s="42">
        <f t="shared" si="14"/>
        <v>5625.2999999999993</v>
      </c>
      <c r="P90" s="25">
        <f t="shared" si="15"/>
        <v>63.7</v>
      </c>
    </row>
    <row r="91" spans="1:16" ht="12" customHeight="1">
      <c r="A91" s="50">
        <v>721</v>
      </c>
      <c r="B91" s="32">
        <v>3.21</v>
      </c>
      <c r="C91" s="32"/>
      <c r="D91" s="32"/>
      <c r="E91" s="32">
        <v>0</v>
      </c>
      <c r="F91" s="11">
        <v>10</v>
      </c>
      <c r="G91" s="11">
        <f t="shared" si="10"/>
        <v>59.1</v>
      </c>
      <c r="H91" s="11">
        <f t="shared" si="11"/>
        <v>0</v>
      </c>
      <c r="I91" s="11">
        <f t="shared" si="12"/>
        <v>0</v>
      </c>
      <c r="J91" s="8">
        <f t="shared" si="16"/>
        <v>0</v>
      </c>
      <c r="K91" s="37">
        <f t="shared" si="13"/>
        <v>59.1</v>
      </c>
      <c r="L91" s="37">
        <f t="shared" si="13"/>
        <v>0</v>
      </c>
      <c r="M91" s="37">
        <f t="shared" si="13"/>
        <v>0</v>
      </c>
      <c r="N91" s="37">
        <f t="shared" si="13"/>
        <v>0</v>
      </c>
      <c r="O91" s="42">
        <f t="shared" si="14"/>
        <v>5684.4</v>
      </c>
      <c r="P91" s="25">
        <f t="shared" si="15"/>
        <v>63.7</v>
      </c>
    </row>
    <row r="92" spans="1:16" ht="12" customHeight="1">
      <c r="A92" s="50">
        <v>722</v>
      </c>
      <c r="B92" s="32">
        <v>3.95</v>
      </c>
      <c r="C92" s="32"/>
      <c r="D92" s="32"/>
      <c r="E92" s="32">
        <v>0</v>
      </c>
      <c r="F92" s="11">
        <v>10</v>
      </c>
      <c r="G92" s="11">
        <f t="shared" si="10"/>
        <v>71.599999999999994</v>
      </c>
      <c r="H92" s="11">
        <f t="shared" si="11"/>
        <v>0</v>
      </c>
      <c r="I92" s="11">
        <f t="shared" si="12"/>
        <v>0</v>
      </c>
      <c r="J92" s="8">
        <f t="shared" si="16"/>
        <v>0</v>
      </c>
      <c r="K92" s="37">
        <f t="shared" si="13"/>
        <v>71.599999999999994</v>
      </c>
      <c r="L92" s="37">
        <f t="shared" si="13"/>
        <v>0</v>
      </c>
      <c r="M92" s="37">
        <f t="shared" si="13"/>
        <v>0</v>
      </c>
      <c r="N92" s="37">
        <f t="shared" si="13"/>
        <v>0</v>
      </c>
      <c r="O92" s="42">
        <f t="shared" si="14"/>
        <v>5756</v>
      </c>
      <c r="P92" s="25">
        <f t="shared" si="15"/>
        <v>63.7</v>
      </c>
    </row>
    <row r="93" spans="1:16" ht="12" customHeight="1">
      <c r="A93" s="50">
        <v>723</v>
      </c>
      <c r="B93" s="32">
        <v>3.93</v>
      </c>
      <c r="C93" s="32"/>
      <c r="D93" s="32"/>
      <c r="E93" s="32">
        <v>0</v>
      </c>
      <c r="F93" s="11">
        <v>10</v>
      </c>
      <c r="G93" s="11">
        <f t="shared" si="10"/>
        <v>78.800000000000011</v>
      </c>
      <c r="H93" s="11">
        <f t="shared" si="11"/>
        <v>0</v>
      </c>
      <c r="I93" s="11">
        <f t="shared" si="12"/>
        <v>0</v>
      </c>
      <c r="J93" s="8">
        <f t="shared" si="16"/>
        <v>0</v>
      </c>
      <c r="K93" s="37">
        <f t="shared" si="13"/>
        <v>78.800000000000011</v>
      </c>
      <c r="L93" s="37">
        <f t="shared" si="13"/>
        <v>0</v>
      </c>
      <c r="M93" s="37">
        <f t="shared" si="13"/>
        <v>0</v>
      </c>
      <c r="N93" s="37">
        <f t="shared" si="13"/>
        <v>0</v>
      </c>
      <c r="O93" s="42">
        <f t="shared" si="14"/>
        <v>5834.8</v>
      </c>
      <c r="P93" s="25">
        <f t="shared" si="15"/>
        <v>63.7</v>
      </c>
    </row>
    <row r="94" spans="1:16" ht="12" customHeight="1">
      <c r="A94" s="50">
        <v>724</v>
      </c>
      <c r="B94" s="32">
        <v>4.91</v>
      </c>
      <c r="C94" s="32"/>
      <c r="D94" s="32"/>
      <c r="E94" s="32">
        <v>0</v>
      </c>
      <c r="F94" s="11">
        <v>10</v>
      </c>
      <c r="G94" s="11">
        <f t="shared" si="10"/>
        <v>88.4</v>
      </c>
      <c r="H94" s="11">
        <f t="shared" si="11"/>
        <v>0</v>
      </c>
      <c r="I94" s="11">
        <f t="shared" si="12"/>
        <v>0</v>
      </c>
      <c r="J94" s="8">
        <f t="shared" si="16"/>
        <v>0</v>
      </c>
      <c r="K94" s="37">
        <f t="shared" si="13"/>
        <v>88.4</v>
      </c>
      <c r="L94" s="37">
        <f t="shared" si="13"/>
        <v>0</v>
      </c>
      <c r="M94" s="37">
        <f t="shared" si="13"/>
        <v>0</v>
      </c>
      <c r="N94" s="37">
        <f t="shared" si="13"/>
        <v>0</v>
      </c>
      <c r="O94" s="42">
        <f t="shared" si="14"/>
        <v>5923.2</v>
      </c>
      <c r="P94" s="25">
        <f t="shared" si="15"/>
        <v>63.7</v>
      </c>
    </row>
    <row r="95" spans="1:16" ht="12" customHeight="1">
      <c r="A95" s="50">
        <v>725</v>
      </c>
      <c r="B95" s="32">
        <v>4.9000000000000004</v>
      </c>
      <c r="C95" s="32"/>
      <c r="D95" s="32"/>
      <c r="E95" s="32">
        <v>0</v>
      </c>
      <c r="F95" s="11">
        <v>10</v>
      </c>
      <c r="G95" s="11">
        <f t="shared" si="10"/>
        <v>98.100000000000009</v>
      </c>
      <c r="H95" s="11">
        <f t="shared" si="11"/>
        <v>0</v>
      </c>
      <c r="I95" s="11">
        <f t="shared" si="12"/>
        <v>0</v>
      </c>
      <c r="J95" s="8">
        <f t="shared" si="16"/>
        <v>0</v>
      </c>
      <c r="K95" s="37">
        <f t="shared" si="13"/>
        <v>98.100000000000009</v>
      </c>
      <c r="L95" s="37">
        <f t="shared" si="13"/>
        <v>0</v>
      </c>
      <c r="M95" s="37">
        <f t="shared" si="13"/>
        <v>0</v>
      </c>
      <c r="N95" s="37">
        <f t="shared" si="13"/>
        <v>0</v>
      </c>
      <c r="O95" s="42">
        <f t="shared" si="14"/>
        <v>6021.3</v>
      </c>
      <c r="P95" s="25">
        <f t="shared" si="15"/>
        <v>63.7</v>
      </c>
    </row>
    <row r="96" spans="1:16" ht="12" customHeight="1">
      <c r="A96" s="50">
        <v>726</v>
      </c>
      <c r="B96" s="32">
        <v>5.43</v>
      </c>
      <c r="C96" s="32"/>
      <c r="D96" s="32"/>
      <c r="E96" s="32">
        <v>0</v>
      </c>
      <c r="F96" s="11">
        <v>10</v>
      </c>
      <c r="G96" s="11">
        <f t="shared" si="10"/>
        <v>103.3</v>
      </c>
      <c r="H96" s="11">
        <f t="shared" si="11"/>
        <v>0</v>
      </c>
      <c r="I96" s="11">
        <f t="shared" si="12"/>
        <v>0</v>
      </c>
      <c r="J96" s="8">
        <f t="shared" si="16"/>
        <v>0</v>
      </c>
      <c r="K96" s="37">
        <f t="shared" si="13"/>
        <v>103.3</v>
      </c>
      <c r="L96" s="37">
        <f t="shared" si="13"/>
        <v>0</v>
      </c>
      <c r="M96" s="37">
        <f t="shared" si="13"/>
        <v>0</v>
      </c>
      <c r="N96" s="37">
        <f t="shared" si="13"/>
        <v>0</v>
      </c>
      <c r="O96" s="42">
        <f t="shared" si="14"/>
        <v>6124.6</v>
      </c>
      <c r="P96" s="25">
        <f t="shared" si="15"/>
        <v>63.7</v>
      </c>
    </row>
    <row r="97" spans="1:16" ht="12" customHeight="1">
      <c r="A97" s="50">
        <v>727</v>
      </c>
      <c r="B97" s="32">
        <v>5.49</v>
      </c>
      <c r="C97" s="32"/>
      <c r="D97" s="32"/>
      <c r="E97" s="32">
        <v>0</v>
      </c>
      <c r="F97" s="11">
        <v>10</v>
      </c>
      <c r="G97" s="11">
        <f t="shared" si="10"/>
        <v>109.2</v>
      </c>
      <c r="H97" s="11">
        <f t="shared" si="11"/>
        <v>0</v>
      </c>
      <c r="I97" s="11">
        <f t="shared" si="12"/>
        <v>0</v>
      </c>
      <c r="J97" s="8">
        <f t="shared" si="16"/>
        <v>0</v>
      </c>
      <c r="K97" s="37">
        <f t="shared" si="13"/>
        <v>109.2</v>
      </c>
      <c r="L97" s="37">
        <f t="shared" si="13"/>
        <v>0</v>
      </c>
      <c r="M97" s="37">
        <f t="shared" si="13"/>
        <v>0</v>
      </c>
      <c r="N97" s="37">
        <f t="shared" si="13"/>
        <v>0</v>
      </c>
      <c r="O97" s="42">
        <f t="shared" si="14"/>
        <v>6233.8</v>
      </c>
      <c r="P97" s="25">
        <f t="shared" si="15"/>
        <v>63.7</v>
      </c>
    </row>
    <row r="98" spans="1:16" ht="12" customHeight="1">
      <c r="A98" s="50">
        <v>728</v>
      </c>
      <c r="B98" s="32">
        <v>7.84</v>
      </c>
      <c r="C98" s="32"/>
      <c r="D98" s="32"/>
      <c r="E98" s="32">
        <v>0</v>
      </c>
      <c r="F98" s="11">
        <v>10</v>
      </c>
      <c r="G98" s="11">
        <f t="shared" si="10"/>
        <v>133.30000000000001</v>
      </c>
      <c r="H98" s="11">
        <f t="shared" si="11"/>
        <v>0</v>
      </c>
      <c r="I98" s="11">
        <f t="shared" si="12"/>
        <v>0</v>
      </c>
      <c r="J98" s="8">
        <f t="shared" si="16"/>
        <v>0</v>
      </c>
      <c r="K98" s="37">
        <f t="shared" si="13"/>
        <v>133.30000000000001</v>
      </c>
      <c r="L98" s="37">
        <f t="shared" si="13"/>
        <v>0</v>
      </c>
      <c r="M98" s="37">
        <f t="shared" si="13"/>
        <v>0</v>
      </c>
      <c r="N98" s="37">
        <f t="shared" si="13"/>
        <v>0</v>
      </c>
      <c r="O98" s="42">
        <f t="shared" si="14"/>
        <v>6367.1</v>
      </c>
      <c r="P98" s="25">
        <f t="shared" si="15"/>
        <v>63.7</v>
      </c>
    </row>
    <row r="99" spans="1:16" ht="12" customHeight="1">
      <c r="A99" s="50">
        <v>729</v>
      </c>
      <c r="B99" s="32">
        <v>7.17</v>
      </c>
      <c r="C99" s="32"/>
      <c r="D99" s="32"/>
      <c r="E99" s="32">
        <v>0</v>
      </c>
      <c r="F99" s="11">
        <v>10</v>
      </c>
      <c r="G99" s="11">
        <f t="shared" si="10"/>
        <v>150.1</v>
      </c>
      <c r="H99" s="11">
        <f t="shared" si="11"/>
        <v>0</v>
      </c>
      <c r="I99" s="11">
        <f t="shared" si="12"/>
        <v>0</v>
      </c>
      <c r="J99" s="8">
        <f t="shared" si="16"/>
        <v>0</v>
      </c>
      <c r="K99" s="37">
        <f t="shared" si="13"/>
        <v>150.1</v>
      </c>
      <c r="L99" s="37">
        <f t="shared" si="13"/>
        <v>0</v>
      </c>
      <c r="M99" s="37">
        <f t="shared" si="13"/>
        <v>0</v>
      </c>
      <c r="N99" s="37">
        <f t="shared" si="13"/>
        <v>0</v>
      </c>
      <c r="O99" s="42">
        <f t="shared" si="14"/>
        <v>6517.2000000000007</v>
      </c>
      <c r="P99" s="25">
        <f t="shared" si="15"/>
        <v>63.7</v>
      </c>
    </row>
    <row r="100" spans="1:16" ht="12" customHeight="1">
      <c r="A100" s="50">
        <v>730</v>
      </c>
      <c r="B100" s="32">
        <v>5.66</v>
      </c>
      <c r="C100" s="32"/>
      <c r="D100" s="32"/>
      <c r="E100" s="32">
        <v>0</v>
      </c>
      <c r="F100" s="11">
        <v>10</v>
      </c>
      <c r="G100" s="11">
        <f t="shared" si="10"/>
        <v>128.30000000000001</v>
      </c>
      <c r="H100" s="11">
        <f t="shared" si="11"/>
        <v>0</v>
      </c>
      <c r="I100" s="11">
        <f t="shared" si="12"/>
        <v>0</v>
      </c>
      <c r="J100" s="8">
        <f t="shared" si="16"/>
        <v>0</v>
      </c>
      <c r="K100" s="37">
        <f t="shared" si="13"/>
        <v>128.30000000000001</v>
      </c>
      <c r="L100" s="37">
        <f t="shared" si="13"/>
        <v>0</v>
      </c>
      <c r="M100" s="37">
        <f t="shared" si="13"/>
        <v>0</v>
      </c>
      <c r="N100" s="37">
        <f t="shared" si="13"/>
        <v>0</v>
      </c>
      <c r="O100" s="42">
        <f t="shared" si="14"/>
        <v>6645.5000000000009</v>
      </c>
      <c r="P100" s="25">
        <f t="shared" si="15"/>
        <v>63.7</v>
      </c>
    </row>
    <row r="101" spans="1:16" ht="12" customHeight="1">
      <c r="A101" s="50">
        <v>731</v>
      </c>
      <c r="B101" s="32">
        <v>5.0199999999999996</v>
      </c>
      <c r="C101" s="32"/>
      <c r="D101" s="32"/>
      <c r="E101" s="32">
        <v>0</v>
      </c>
      <c r="F101" s="11">
        <v>10</v>
      </c>
      <c r="G101" s="11">
        <f t="shared" si="10"/>
        <v>106.8</v>
      </c>
      <c r="H101" s="11">
        <f t="shared" si="11"/>
        <v>0</v>
      </c>
      <c r="I101" s="11">
        <f t="shared" si="12"/>
        <v>0</v>
      </c>
      <c r="J101" s="8">
        <f t="shared" si="16"/>
        <v>0</v>
      </c>
      <c r="K101" s="37">
        <f t="shared" si="13"/>
        <v>106.8</v>
      </c>
      <c r="L101" s="37">
        <f t="shared" si="13"/>
        <v>0</v>
      </c>
      <c r="M101" s="37">
        <f t="shared" si="13"/>
        <v>0</v>
      </c>
      <c r="N101" s="37">
        <f t="shared" si="13"/>
        <v>0</v>
      </c>
      <c r="O101" s="42">
        <f t="shared" si="14"/>
        <v>6752.3000000000011</v>
      </c>
      <c r="P101" s="25">
        <f t="shared" si="15"/>
        <v>63.7</v>
      </c>
    </row>
    <row r="102" spans="1:16" ht="12" customHeight="1">
      <c r="A102" s="50">
        <v>732</v>
      </c>
      <c r="B102" s="32">
        <v>4.33</v>
      </c>
      <c r="C102" s="32"/>
      <c r="D102" s="32"/>
      <c r="E102" s="32">
        <v>0</v>
      </c>
      <c r="F102" s="11">
        <v>10</v>
      </c>
      <c r="G102" s="11">
        <f t="shared" si="10"/>
        <v>93.5</v>
      </c>
      <c r="H102" s="11">
        <f t="shared" si="11"/>
        <v>0</v>
      </c>
      <c r="I102" s="11">
        <f t="shared" si="12"/>
        <v>0</v>
      </c>
      <c r="J102" s="8">
        <f t="shared" si="16"/>
        <v>0</v>
      </c>
      <c r="K102" s="37">
        <f t="shared" si="13"/>
        <v>93.5</v>
      </c>
      <c r="L102" s="37">
        <f t="shared" si="13"/>
        <v>0</v>
      </c>
      <c r="M102" s="37">
        <f t="shared" si="13"/>
        <v>0</v>
      </c>
      <c r="N102" s="37">
        <f t="shared" si="13"/>
        <v>0</v>
      </c>
      <c r="O102" s="42">
        <f t="shared" si="14"/>
        <v>6845.8000000000011</v>
      </c>
      <c r="P102" s="25">
        <f t="shared" si="15"/>
        <v>63.7</v>
      </c>
    </row>
    <row r="103" spans="1:16" ht="12" customHeight="1">
      <c r="A103" s="50">
        <v>733</v>
      </c>
      <c r="B103" s="32">
        <v>4.01</v>
      </c>
      <c r="C103" s="32"/>
      <c r="D103" s="32"/>
      <c r="E103" s="32">
        <v>0</v>
      </c>
      <c r="F103" s="11">
        <v>10</v>
      </c>
      <c r="G103" s="11">
        <f t="shared" si="10"/>
        <v>83.4</v>
      </c>
      <c r="H103" s="11">
        <f t="shared" si="11"/>
        <v>0</v>
      </c>
      <c r="I103" s="11">
        <f t="shared" si="12"/>
        <v>0</v>
      </c>
      <c r="J103" s="8">
        <f t="shared" si="16"/>
        <v>0</v>
      </c>
      <c r="K103" s="37">
        <f t="shared" si="13"/>
        <v>83.4</v>
      </c>
      <c r="L103" s="37">
        <f t="shared" si="13"/>
        <v>0</v>
      </c>
      <c r="M103" s="37">
        <f t="shared" si="13"/>
        <v>0</v>
      </c>
      <c r="N103" s="37">
        <f t="shared" si="13"/>
        <v>0</v>
      </c>
      <c r="O103" s="42">
        <f t="shared" si="14"/>
        <v>6929.2000000000007</v>
      </c>
      <c r="P103" s="25">
        <f t="shared" si="15"/>
        <v>63.7</v>
      </c>
    </row>
    <row r="104" spans="1:16" ht="12" customHeight="1">
      <c r="A104" s="50">
        <v>734</v>
      </c>
      <c r="B104" s="32">
        <v>3.97</v>
      </c>
      <c r="C104" s="32"/>
      <c r="D104" s="32"/>
      <c r="E104" s="32">
        <v>0</v>
      </c>
      <c r="F104" s="11">
        <v>10</v>
      </c>
      <c r="G104" s="11">
        <f t="shared" si="10"/>
        <v>79.800000000000011</v>
      </c>
      <c r="H104" s="11">
        <f t="shared" si="11"/>
        <v>0</v>
      </c>
      <c r="I104" s="11">
        <f t="shared" si="12"/>
        <v>0</v>
      </c>
      <c r="J104" s="8">
        <f t="shared" si="16"/>
        <v>0</v>
      </c>
      <c r="K104" s="37">
        <f t="shared" si="13"/>
        <v>79.800000000000011</v>
      </c>
      <c r="L104" s="37">
        <f t="shared" si="13"/>
        <v>0</v>
      </c>
      <c r="M104" s="37">
        <f t="shared" si="13"/>
        <v>0</v>
      </c>
      <c r="N104" s="37">
        <f t="shared" si="13"/>
        <v>0</v>
      </c>
      <c r="O104" s="42">
        <f t="shared" si="14"/>
        <v>7009.0000000000009</v>
      </c>
      <c r="P104" s="25">
        <f t="shared" si="15"/>
        <v>63.7</v>
      </c>
    </row>
    <row r="105" spans="1:16" ht="12" customHeight="1">
      <c r="A105" s="50">
        <v>735</v>
      </c>
      <c r="B105" s="32">
        <v>4.08</v>
      </c>
      <c r="C105" s="32"/>
      <c r="D105" s="32"/>
      <c r="E105" s="32">
        <v>0</v>
      </c>
      <c r="F105" s="11">
        <v>10</v>
      </c>
      <c r="G105" s="11">
        <f t="shared" si="10"/>
        <v>80.5</v>
      </c>
      <c r="H105" s="11">
        <f t="shared" si="11"/>
        <v>0</v>
      </c>
      <c r="I105" s="11">
        <f t="shared" si="12"/>
        <v>0</v>
      </c>
      <c r="J105" s="8">
        <f t="shared" si="16"/>
        <v>0</v>
      </c>
      <c r="K105" s="37">
        <f t="shared" si="13"/>
        <v>80.5</v>
      </c>
      <c r="L105" s="37">
        <f t="shared" si="13"/>
        <v>0</v>
      </c>
      <c r="M105" s="37">
        <f t="shared" si="13"/>
        <v>0</v>
      </c>
      <c r="N105" s="37">
        <f t="shared" si="13"/>
        <v>0</v>
      </c>
      <c r="O105" s="42">
        <f t="shared" si="14"/>
        <v>7089.5000000000009</v>
      </c>
      <c r="P105" s="25">
        <f t="shared" si="15"/>
        <v>63.7</v>
      </c>
    </row>
    <row r="106" spans="1:16" ht="12" customHeight="1">
      <c r="A106" s="84"/>
      <c r="B106" s="38"/>
      <c r="C106" s="38"/>
      <c r="D106" s="38"/>
      <c r="E106" s="38"/>
      <c r="F106" s="39"/>
      <c r="G106" s="39"/>
      <c r="H106" s="39"/>
      <c r="I106" s="39"/>
      <c r="J106" s="9"/>
      <c r="K106" s="40"/>
      <c r="L106" s="40"/>
      <c r="M106" s="40"/>
      <c r="N106" s="40"/>
      <c r="O106" s="86"/>
      <c r="P106" s="23"/>
    </row>
    <row r="107" spans="1:16" ht="12" customHeight="1">
      <c r="A107" s="84"/>
      <c r="B107" s="38"/>
      <c r="C107" s="38"/>
      <c r="D107" s="38"/>
      <c r="E107" s="38"/>
      <c r="F107" s="39"/>
      <c r="G107" s="39"/>
      <c r="H107" s="39"/>
      <c r="I107" s="39"/>
      <c r="J107" s="9"/>
      <c r="K107" s="40"/>
      <c r="L107" s="40"/>
      <c r="M107" s="40"/>
      <c r="N107" s="40"/>
      <c r="O107" s="86"/>
      <c r="P107" s="23"/>
    </row>
    <row r="108" spans="1:16" ht="12" customHeight="1">
      <c r="A108" s="84"/>
      <c r="B108" s="38"/>
      <c r="C108" s="38"/>
      <c r="D108" s="38"/>
      <c r="E108" s="38"/>
      <c r="F108" s="39"/>
      <c r="G108" s="39"/>
      <c r="H108" s="39"/>
      <c r="I108" s="39"/>
      <c r="J108" s="9"/>
      <c r="K108" s="40"/>
      <c r="L108" s="40"/>
      <c r="M108" s="40"/>
      <c r="N108" s="40"/>
      <c r="O108" s="86"/>
      <c r="P108" s="23"/>
    </row>
    <row r="109" spans="1:16" ht="12" customHeight="1">
      <c r="A109" s="84"/>
      <c r="B109" s="38"/>
      <c r="C109" s="38"/>
      <c r="D109" s="38"/>
      <c r="E109" s="38"/>
      <c r="F109" s="39"/>
      <c r="G109" s="39"/>
      <c r="H109" s="39"/>
      <c r="I109" s="39"/>
      <c r="J109" s="9"/>
      <c r="K109" s="40"/>
      <c r="L109" s="40"/>
      <c r="M109" s="40"/>
      <c r="N109" s="40"/>
      <c r="O109" s="86"/>
      <c r="P109" s="23"/>
    </row>
    <row r="110" spans="1:16" ht="12" customHeight="1">
      <c r="A110" s="84"/>
      <c r="B110" s="38"/>
      <c r="C110" s="38"/>
      <c r="D110" s="38"/>
      <c r="E110" s="38"/>
      <c r="F110" s="39"/>
      <c r="G110" s="39"/>
      <c r="H110" s="39"/>
      <c r="I110" s="39"/>
      <c r="J110" s="9"/>
      <c r="K110" s="40"/>
      <c r="L110" s="40"/>
      <c r="M110" s="40"/>
      <c r="N110" s="40"/>
      <c r="O110" s="86"/>
      <c r="P110" s="23"/>
    </row>
    <row r="111" spans="1:16" ht="12" customHeight="1">
      <c r="A111" s="84"/>
      <c r="B111" s="38"/>
      <c r="C111" s="38"/>
      <c r="D111" s="38"/>
      <c r="E111" s="38"/>
      <c r="F111" s="39"/>
      <c r="G111" s="39"/>
      <c r="H111" s="39"/>
      <c r="I111" s="39"/>
      <c r="J111" s="9"/>
      <c r="K111" s="40"/>
      <c r="L111" s="40"/>
      <c r="M111" s="40"/>
      <c r="N111" s="40"/>
      <c r="O111" s="86"/>
      <c r="P111" s="23"/>
    </row>
    <row r="112" spans="1:16" ht="12" customHeight="1">
      <c r="A112" s="84"/>
      <c r="B112" s="38"/>
      <c r="C112" s="38"/>
      <c r="D112" s="38"/>
      <c r="E112" s="38"/>
      <c r="F112" s="39"/>
      <c r="G112" s="39"/>
      <c r="H112" s="39"/>
      <c r="I112" s="39"/>
      <c r="J112" s="9"/>
      <c r="K112" s="40"/>
      <c r="L112" s="40"/>
      <c r="M112" s="40"/>
      <c r="N112" s="40"/>
      <c r="O112" s="86"/>
      <c r="P112" s="23"/>
    </row>
    <row r="113" spans="1:16" ht="12" customHeight="1">
      <c r="A113" s="84"/>
      <c r="B113" s="38"/>
      <c r="C113" s="38"/>
      <c r="D113" s="38"/>
      <c r="E113" s="38"/>
      <c r="F113" s="39"/>
      <c r="G113" s="39"/>
      <c r="H113" s="39"/>
      <c r="I113" s="39"/>
      <c r="J113" s="9"/>
      <c r="K113" s="40"/>
      <c r="L113" s="40"/>
      <c r="M113" s="40"/>
      <c r="N113" s="40"/>
      <c r="O113" s="86"/>
      <c r="P113" s="23"/>
    </row>
    <row r="114" spans="1:16" ht="12" customHeight="1">
      <c r="A114" s="84"/>
      <c r="B114" s="38"/>
      <c r="C114" s="38"/>
      <c r="D114" s="38"/>
      <c r="E114" s="38"/>
      <c r="F114" s="39"/>
      <c r="G114" s="39"/>
      <c r="H114" s="39"/>
      <c r="I114" s="39"/>
      <c r="J114" s="9"/>
      <c r="K114" s="40"/>
      <c r="L114" s="40"/>
      <c r="M114" s="40"/>
      <c r="N114" s="40"/>
      <c r="O114" s="86"/>
      <c r="P114" s="23"/>
    </row>
    <row r="115" spans="1:16" ht="12" customHeight="1">
      <c r="A115" s="84"/>
      <c r="B115" s="38"/>
      <c r="C115" s="38"/>
      <c r="D115" s="38"/>
      <c r="E115" s="38"/>
      <c r="F115" s="39"/>
      <c r="G115" s="39"/>
      <c r="H115" s="39"/>
      <c r="I115" s="39"/>
      <c r="J115" s="9"/>
      <c r="K115" s="40"/>
      <c r="L115" s="40"/>
      <c r="M115" s="40"/>
      <c r="N115" s="40"/>
      <c r="O115" s="86"/>
      <c r="P115" s="23"/>
    </row>
    <row r="116" spans="1:16" ht="12" customHeight="1">
      <c r="A116" s="84"/>
      <c r="B116" s="38"/>
      <c r="C116" s="38"/>
      <c r="D116" s="38"/>
      <c r="E116" s="38"/>
      <c r="F116" s="39"/>
      <c r="G116" s="39"/>
      <c r="H116" s="39"/>
      <c r="I116" s="39"/>
      <c r="J116" s="9"/>
      <c r="K116" s="40"/>
      <c r="L116" s="40"/>
      <c r="M116" s="40"/>
      <c r="N116" s="40"/>
      <c r="O116" s="86"/>
      <c r="P116" s="23"/>
    </row>
    <row r="117" spans="1:16" ht="12" customHeight="1">
      <c r="A117" s="84"/>
      <c r="B117" s="38"/>
      <c r="C117" s="38"/>
      <c r="D117" s="38"/>
      <c r="E117" s="38"/>
      <c r="F117" s="39"/>
      <c r="G117" s="39"/>
      <c r="H117" s="39"/>
      <c r="I117" s="39"/>
      <c r="J117" s="9"/>
      <c r="K117" s="40"/>
      <c r="L117" s="40"/>
      <c r="M117" s="40"/>
      <c r="N117" s="40"/>
      <c r="O117" s="86"/>
      <c r="P117" s="23"/>
    </row>
    <row r="118" spans="1:16" ht="12" customHeight="1">
      <c r="A118" s="84"/>
      <c r="B118" s="38"/>
      <c r="C118" s="38"/>
      <c r="D118" s="38"/>
      <c r="E118" s="38"/>
      <c r="F118" s="39"/>
      <c r="G118" s="39"/>
      <c r="H118" s="39"/>
      <c r="I118" s="39"/>
      <c r="J118" s="9"/>
      <c r="K118" s="40"/>
      <c r="L118" s="40"/>
      <c r="M118" s="40"/>
      <c r="N118" s="40"/>
      <c r="O118" s="86"/>
      <c r="P118" s="23"/>
    </row>
    <row r="119" spans="1:16" ht="12" customHeight="1">
      <c r="A119" s="84"/>
      <c r="B119" s="38"/>
      <c r="C119" s="38"/>
      <c r="D119" s="38"/>
      <c r="E119" s="38"/>
      <c r="F119" s="39"/>
      <c r="G119" s="39"/>
      <c r="H119" s="39"/>
      <c r="I119" s="39"/>
      <c r="J119" s="9"/>
      <c r="K119" s="40"/>
      <c r="L119" s="40"/>
      <c r="M119" s="40"/>
      <c r="N119" s="40"/>
      <c r="O119" s="86"/>
      <c r="P119" s="23"/>
    </row>
    <row r="120" spans="1:16" ht="12" customHeight="1">
      <c r="A120" s="84"/>
      <c r="B120" s="38"/>
      <c r="C120" s="38"/>
      <c r="D120" s="38"/>
      <c r="E120" s="38"/>
      <c r="F120" s="39"/>
      <c r="G120" s="39"/>
      <c r="H120" s="39"/>
      <c r="I120" s="39"/>
      <c r="J120" s="9"/>
      <c r="K120" s="40"/>
      <c r="L120" s="40"/>
      <c r="M120" s="40"/>
      <c r="N120" s="40"/>
      <c r="O120" s="86"/>
      <c r="P120" s="23"/>
    </row>
    <row r="121" spans="1:16" ht="12" customHeight="1">
      <c r="A121" s="84"/>
      <c r="B121" s="38"/>
      <c r="C121" s="38"/>
      <c r="D121" s="38"/>
      <c r="E121" s="38"/>
      <c r="F121" s="39"/>
      <c r="G121" s="39"/>
      <c r="H121" s="39"/>
      <c r="I121" s="39"/>
      <c r="J121" s="9"/>
      <c r="K121" s="40"/>
      <c r="L121" s="40"/>
      <c r="M121" s="40"/>
      <c r="N121" s="40"/>
      <c r="O121" s="86"/>
      <c r="P121" s="23"/>
    </row>
    <row r="122" spans="1:16" ht="12" customHeight="1">
      <c r="A122" s="84"/>
      <c r="B122" s="38"/>
      <c r="C122" s="38"/>
      <c r="D122" s="38"/>
      <c r="E122" s="38"/>
      <c r="F122" s="39"/>
      <c r="G122" s="39"/>
      <c r="H122" s="39"/>
      <c r="I122" s="39"/>
      <c r="J122" s="9"/>
      <c r="K122" s="40"/>
      <c r="L122" s="40"/>
      <c r="M122" s="40"/>
      <c r="N122" s="40"/>
      <c r="O122" s="86"/>
      <c r="P122" s="23"/>
    </row>
    <row r="123" spans="1:16" ht="12" customHeight="1">
      <c r="A123" s="84"/>
      <c r="B123" s="38"/>
      <c r="C123" s="38"/>
      <c r="D123" s="38"/>
      <c r="E123" s="38"/>
      <c r="F123" s="39"/>
      <c r="G123" s="39"/>
      <c r="H123" s="39"/>
      <c r="I123" s="39"/>
      <c r="J123" s="9"/>
      <c r="K123" s="40"/>
      <c r="L123" s="40"/>
      <c r="M123" s="40"/>
      <c r="N123" s="40"/>
      <c r="O123" s="86"/>
      <c r="P123" s="23"/>
    </row>
    <row r="124" spans="1:16" ht="12" customHeight="1" thickBot="1">
      <c r="A124" s="84"/>
      <c r="B124" s="38"/>
      <c r="C124" s="38"/>
      <c r="D124" s="38"/>
      <c r="E124" s="38"/>
      <c r="F124" s="39"/>
      <c r="G124" s="39"/>
      <c r="H124" s="39"/>
      <c r="I124" s="39"/>
      <c r="J124" s="9"/>
      <c r="K124" s="40"/>
      <c r="L124" s="40"/>
      <c r="M124" s="40"/>
      <c r="N124" s="40"/>
      <c r="O124" s="86"/>
      <c r="P124" s="23"/>
    </row>
    <row r="125" spans="1:16" ht="12" customHeight="1" thickBot="1">
      <c r="A125" s="53" t="s">
        <v>4</v>
      </c>
      <c r="B125" s="54">
        <f>SUM(B10:B105)</f>
        <v>360.62000000000012</v>
      </c>
      <c r="C125" s="54">
        <f>SUM(C11:C105)</f>
        <v>0</v>
      </c>
      <c r="D125" s="54">
        <f>SUM(D10:D105)</f>
        <v>0</v>
      </c>
      <c r="E125" s="54">
        <f>SUM(E10:E105)</f>
        <v>2.4500000000000002</v>
      </c>
      <c r="F125" s="54"/>
      <c r="G125" s="54">
        <f t="shared" ref="G125:N125" si="17">SUM(G10:G105)</f>
        <v>7089.5000000000009</v>
      </c>
      <c r="H125" s="54">
        <f t="shared" si="17"/>
        <v>0</v>
      </c>
      <c r="I125" s="54">
        <f t="shared" si="17"/>
        <v>0</v>
      </c>
      <c r="J125" s="54">
        <f t="shared" si="17"/>
        <v>63.7</v>
      </c>
      <c r="K125" s="54">
        <f t="shared" si="17"/>
        <v>7089.5000000000009</v>
      </c>
      <c r="L125" s="54">
        <f t="shared" si="17"/>
        <v>0</v>
      </c>
      <c r="M125" s="54">
        <f t="shared" si="17"/>
        <v>0</v>
      </c>
      <c r="N125" s="54">
        <f t="shared" si="17"/>
        <v>63.7</v>
      </c>
      <c r="O125" s="55">
        <f>O105</f>
        <v>7089.5000000000009</v>
      </c>
      <c r="P125" s="83">
        <f>P105</f>
        <v>63.7</v>
      </c>
    </row>
    <row r="126" spans="1:16" ht="12" customHeight="1"/>
    <row r="127" spans="1:16" ht="12" customHeight="1"/>
    <row r="128" spans="1:16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</sheetData>
  <mergeCells count="16">
    <mergeCell ref="A8:P8"/>
    <mergeCell ref="B34:E34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  <mergeCell ref="B7:C7"/>
    <mergeCell ref="B31:E31"/>
    <mergeCell ref="B32:E32"/>
    <mergeCell ref="B33:E33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P178"/>
  <sheetViews>
    <sheetView showGridLines="0" topLeftCell="A20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s="65" customFormat="1" ht="17.2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3"/>
      <c r="L7" s="74"/>
      <c r="M7" s="75"/>
      <c r="N7" s="76"/>
      <c r="O7" s="77"/>
      <c r="P7" s="78"/>
    </row>
    <row r="8" spans="1:16" s="118" customFormat="1" ht="18" customHeight="1">
      <c r="A8" s="119" t="s">
        <v>9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1</v>
      </c>
      <c r="B10" s="32">
        <v>6.52</v>
      </c>
      <c r="C10" s="32"/>
      <c r="D10" s="32"/>
      <c r="E10" s="32">
        <v>0</v>
      </c>
      <c r="F10" s="11"/>
      <c r="G10" s="11"/>
      <c r="H10" s="8"/>
      <c r="I10" s="8"/>
      <c r="J10" s="11"/>
      <c r="K10" s="37"/>
      <c r="L10" s="37"/>
      <c r="M10" s="37"/>
      <c r="N10" s="37"/>
      <c r="O10" s="24">
        <f>SUM(K10+L10+M10)</f>
        <v>0</v>
      </c>
      <c r="P10" s="25">
        <f>N10</f>
        <v>0</v>
      </c>
    </row>
    <row r="11" spans="1:16" ht="12" customHeight="1">
      <c r="A11" s="50">
        <v>2</v>
      </c>
      <c r="B11" s="32">
        <v>8.0540000000000003</v>
      </c>
      <c r="C11" s="32"/>
      <c r="D11" s="32"/>
      <c r="E11" s="32">
        <v>0.2</v>
      </c>
      <c r="F11" s="11">
        <v>10</v>
      </c>
      <c r="G11" s="11">
        <f>SUM(B9+B11)*F11</f>
        <v>80.540000000000006</v>
      </c>
      <c r="H11" s="11">
        <f>SUM(C9+C11)*F11</f>
        <v>0</v>
      </c>
      <c r="I11" s="11">
        <f>SUM(D9+D11)*F11</f>
        <v>0</v>
      </c>
      <c r="J11" s="8">
        <f>SUM((E9+E11)*F11*1.3)</f>
        <v>2.6</v>
      </c>
      <c r="K11" s="37">
        <f>G11</f>
        <v>80.540000000000006</v>
      </c>
      <c r="L11" s="37">
        <f>H11</f>
        <v>0</v>
      </c>
      <c r="M11" s="37">
        <f>I11</f>
        <v>0</v>
      </c>
      <c r="N11" s="37">
        <f>J11</f>
        <v>2.6</v>
      </c>
      <c r="O11" s="24">
        <f>SUM(K11+L11+M11)+O10</f>
        <v>80.540000000000006</v>
      </c>
      <c r="P11" s="25">
        <f>N11+P10</f>
        <v>2.6</v>
      </c>
    </row>
    <row r="12" spans="1:16" ht="12" customHeight="1">
      <c r="A12" s="50">
        <v>3</v>
      </c>
      <c r="B12" s="32">
        <v>8.0299999999999994</v>
      </c>
      <c r="C12" s="32"/>
      <c r="D12" s="32"/>
      <c r="E12" s="32">
        <v>0.39</v>
      </c>
      <c r="F12" s="11">
        <v>10</v>
      </c>
      <c r="G12" s="11">
        <f>SUM(B10+B12)*F12</f>
        <v>145.5</v>
      </c>
      <c r="H12" s="11">
        <f>SUM(C10+C12)*F12</f>
        <v>0</v>
      </c>
      <c r="I12" s="11">
        <f>SUM(D10+D12)*F12</f>
        <v>0</v>
      </c>
      <c r="J12" s="8">
        <f t="shared" ref="J12:J22" si="0">SUM((E10+E12)*F12*1.3)</f>
        <v>5.07</v>
      </c>
      <c r="K12" s="37">
        <f t="shared" ref="K12:N22" si="1">G12</f>
        <v>145.5</v>
      </c>
      <c r="L12" s="37">
        <f t="shared" si="1"/>
        <v>0</v>
      </c>
      <c r="M12" s="37">
        <f t="shared" si="1"/>
        <v>0</v>
      </c>
      <c r="N12" s="37">
        <f t="shared" si="1"/>
        <v>5.07</v>
      </c>
      <c r="O12" s="24">
        <f t="shared" ref="O12:O22" si="2">SUM(K12+L12+M12)+O11</f>
        <v>226.04000000000002</v>
      </c>
      <c r="P12" s="25">
        <f t="shared" ref="P12:P22" si="3">N12+P11</f>
        <v>7.67</v>
      </c>
    </row>
    <row r="13" spans="1:16" ht="12" customHeight="1">
      <c r="A13" s="50">
        <v>4</v>
      </c>
      <c r="B13" s="32">
        <v>8.56</v>
      </c>
      <c r="C13" s="32"/>
      <c r="D13" s="32"/>
      <c r="E13" s="32">
        <v>0.27</v>
      </c>
      <c r="F13" s="11">
        <v>10</v>
      </c>
      <c r="G13" s="11">
        <f>SUM(B12+B13)*F13</f>
        <v>165.9</v>
      </c>
      <c r="H13" s="11">
        <f>SUM(C12+C13)*F13</f>
        <v>0</v>
      </c>
      <c r="I13" s="11">
        <f>SUM(D12+D13)*F13</f>
        <v>0</v>
      </c>
      <c r="J13" s="8">
        <f t="shared" si="0"/>
        <v>6.11</v>
      </c>
      <c r="K13" s="37">
        <f t="shared" si="1"/>
        <v>165.9</v>
      </c>
      <c r="L13" s="37">
        <f t="shared" si="1"/>
        <v>0</v>
      </c>
      <c r="M13" s="37">
        <f t="shared" si="1"/>
        <v>0</v>
      </c>
      <c r="N13" s="37">
        <f t="shared" si="1"/>
        <v>6.11</v>
      </c>
      <c r="O13" s="24">
        <f t="shared" si="2"/>
        <v>391.94000000000005</v>
      </c>
      <c r="P13" s="25">
        <f t="shared" si="3"/>
        <v>13.780000000000001</v>
      </c>
    </row>
    <row r="14" spans="1:16" ht="12" customHeight="1">
      <c r="A14" s="50">
        <v>5</v>
      </c>
      <c r="B14" s="32">
        <v>9.48</v>
      </c>
      <c r="C14" s="32"/>
      <c r="D14" s="32"/>
      <c r="E14" s="32">
        <v>0.23</v>
      </c>
      <c r="F14" s="11">
        <v>10</v>
      </c>
      <c r="G14" s="11">
        <f t="shared" ref="G14:G21" si="4">SUM(B13+B14)*F14</f>
        <v>180.39999999999998</v>
      </c>
      <c r="H14" s="11">
        <f t="shared" ref="H14:H21" si="5">SUM(C13+C14)*F14</f>
        <v>0</v>
      </c>
      <c r="I14" s="11">
        <f t="shared" ref="I14:I21" si="6">SUM(D13+D14)*F14</f>
        <v>0</v>
      </c>
      <c r="J14" s="8">
        <f t="shared" si="0"/>
        <v>8.06</v>
      </c>
      <c r="K14" s="37">
        <f t="shared" si="1"/>
        <v>180.39999999999998</v>
      </c>
      <c r="L14" s="37">
        <f t="shared" si="1"/>
        <v>0</v>
      </c>
      <c r="M14" s="37">
        <f t="shared" si="1"/>
        <v>0</v>
      </c>
      <c r="N14" s="37">
        <f t="shared" si="1"/>
        <v>8.06</v>
      </c>
      <c r="O14" s="24">
        <f t="shared" si="2"/>
        <v>572.34</v>
      </c>
      <c r="P14" s="25">
        <f t="shared" si="3"/>
        <v>21.840000000000003</v>
      </c>
    </row>
    <row r="15" spans="1:16" ht="12" customHeight="1">
      <c r="A15" s="50">
        <v>6</v>
      </c>
      <c r="B15" s="32">
        <v>10.06</v>
      </c>
      <c r="C15" s="32"/>
      <c r="D15" s="32"/>
      <c r="E15" s="32">
        <v>0.31</v>
      </c>
      <c r="F15" s="11">
        <v>10</v>
      </c>
      <c r="G15" s="11">
        <f t="shared" si="4"/>
        <v>195.39999999999998</v>
      </c>
      <c r="H15" s="11">
        <f t="shared" si="5"/>
        <v>0</v>
      </c>
      <c r="I15" s="11">
        <f t="shared" si="6"/>
        <v>0</v>
      </c>
      <c r="J15" s="8">
        <f t="shared" si="0"/>
        <v>7.5400000000000009</v>
      </c>
      <c r="K15" s="37">
        <f t="shared" si="1"/>
        <v>195.39999999999998</v>
      </c>
      <c r="L15" s="37">
        <f t="shared" si="1"/>
        <v>0</v>
      </c>
      <c r="M15" s="37">
        <f t="shared" si="1"/>
        <v>0</v>
      </c>
      <c r="N15" s="37">
        <f t="shared" si="1"/>
        <v>7.5400000000000009</v>
      </c>
      <c r="O15" s="24">
        <f t="shared" si="2"/>
        <v>767.74</v>
      </c>
      <c r="P15" s="25">
        <f t="shared" si="3"/>
        <v>29.380000000000003</v>
      </c>
    </row>
    <row r="16" spans="1:16" ht="12" customHeight="1">
      <c r="A16" s="50">
        <v>7</v>
      </c>
      <c r="B16" s="32">
        <v>9.76</v>
      </c>
      <c r="C16" s="32"/>
      <c r="D16" s="32"/>
      <c r="E16" s="32">
        <v>0.57999999999999996</v>
      </c>
      <c r="F16" s="11">
        <v>10</v>
      </c>
      <c r="G16" s="11">
        <f t="shared" si="4"/>
        <v>198.2</v>
      </c>
      <c r="H16" s="11">
        <f t="shared" si="5"/>
        <v>0</v>
      </c>
      <c r="I16" s="11">
        <f t="shared" si="6"/>
        <v>0</v>
      </c>
      <c r="J16" s="8">
        <f t="shared" si="0"/>
        <v>10.53</v>
      </c>
      <c r="K16" s="37">
        <f t="shared" si="1"/>
        <v>198.2</v>
      </c>
      <c r="L16" s="37">
        <f t="shared" si="1"/>
        <v>0</v>
      </c>
      <c r="M16" s="37">
        <f t="shared" si="1"/>
        <v>0</v>
      </c>
      <c r="N16" s="37">
        <f t="shared" si="1"/>
        <v>10.53</v>
      </c>
      <c r="O16" s="24">
        <f t="shared" si="2"/>
        <v>965.94</v>
      </c>
      <c r="P16" s="25">
        <f t="shared" si="3"/>
        <v>39.910000000000004</v>
      </c>
    </row>
    <row r="17" spans="1:16" s="29" customFormat="1" ht="12" customHeight="1">
      <c r="A17" s="50">
        <v>8</v>
      </c>
      <c r="B17" s="32">
        <v>8.06</v>
      </c>
      <c r="C17" s="32"/>
      <c r="D17" s="32"/>
      <c r="E17" s="32">
        <v>0</v>
      </c>
      <c r="F17" s="11">
        <v>10</v>
      </c>
      <c r="G17" s="11">
        <f t="shared" si="4"/>
        <v>178.2</v>
      </c>
      <c r="H17" s="11">
        <f t="shared" si="5"/>
        <v>0</v>
      </c>
      <c r="I17" s="11">
        <f t="shared" si="6"/>
        <v>0</v>
      </c>
      <c r="J17" s="8">
        <f t="shared" si="0"/>
        <v>4.03</v>
      </c>
      <c r="K17" s="37">
        <f t="shared" si="1"/>
        <v>178.2</v>
      </c>
      <c r="L17" s="37">
        <f t="shared" si="1"/>
        <v>0</v>
      </c>
      <c r="M17" s="37">
        <f t="shared" si="1"/>
        <v>0</v>
      </c>
      <c r="N17" s="37">
        <f t="shared" si="1"/>
        <v>4.03</v>
      </c>
      <c r="O17" s="24">
        <f t="shared" si="2"/>
        <v>1144.1400000000001</v>
      </c>
      <c r="P17" s="25">
        <f t="shared" si="3"/>
        <v>43.940000000000005</v>
      </c>
    </row>
    <row r="18" spans="1:16" s="29" customFormat="1" ht="12" customHeight="1">
      <c r="A18" s="50">
        <v>9</v>
      </c>
      <c r="B18" s="32">
        <v>8.33</v>
      </c>
      <c r="C18" s="32"/>
      <c r="D18" s="32"/>
      <c r="E18" s="32">
        <v>0.39</v>
      </c>
      <c r="F18" s="11">
        <v>10</v>
      </c>
      <c r="G18" s="11">
        <f t="shared" si="4"/>
        <v>163.9</v>
      </c>
      <c r="H18" s="11">
        <f t="shared" si="5"/>
        <v>0</v>
      </c>
      <c r="I18" s="11">
        <f t="shared" si="6"/>
        <v>0</v>
      </c>
      <c r="J18" s="8">
        <f t="shared" si="0"/>
        <v>12.61</v>
      </c>
      <c r="K18" s="37">
        <f t="shared" si="1"/>
        <v>163.9</v>
      </c>
      <c r="L18" s="37">
        <f t="shared" si="1"/>
        <v>0</v>
      </c>
      <c r="M18" s="37">
        <f t="shared" si="1"/>
        <v>0</v>
      </c>
      <c r="N18" s="37">
        <f t="shared" si="1"/>
        <v>12.61</v>
      </c>
      <c r="O18" s="24">
        <f t="shared" si="2"/>
        <v>1308.0400000000002</v>
      </c>
      <c r="P18" s="25">
        <f t="shared" si="3"/>
        <v>56.550000000000004</v>
      </c>
    </row>
    <row r="19" spans="1:16" s="29" customFormat="1" ht="12" customHeight="1">
      <c r="A19" s="50">
        <v>10</v>
      </c>
      <c r="B19" s="32">
        <v>9.68</v>
      </c>
      <c r="C19" s="32"/>
      <c r="D19" s="32"/>
      <c r="E19" s="32">
        <v>0.36</v>
      </c>
      <c r="F19" s="11">
        <v>10</v>
      </c>
      <c r="G19" s="11">
        <f t="shared" si="4"/>
        <v>180.09999999999997</v>
      </c>
      <c r="H19" s="11">
        <f t="shared" si="5"/>
        <v>0</v>
      </c>
      <c r="I19" s="11">
        <f t="shared" si="6"/>
        <v>0</v>
      </c>
      <c r="J19" s="8">
        <f t="shared" si="0"/>
        <v>4.68</v>
      </c>
      <c r="K19" s="37">
        <f t="shared" si="1"/>
        <v>180.09999999999997</v>
      </c>
      <c r="L19" s="37">
        <f t="shared" si="1"/>
        <v>0</v>
      </c>
      <c r="M19" s="37">
        <f t="shared" si="1"/>
        <v>0</v>
      </c>
      <c r="N19" s="37">
        <f t="shared" si="1"/>
        <v>4.68</v>
      </c>
      <c r="O19" s="24">
        <f t="shared" si="2"/>
        <v>1488.14</v>
      </c>
      <c r="P19" s="25">
        <f t="shared" si="3"/>
        <v>61.230000000000004</v>
      </c>
    </row>
    <row r="20" spans="1:16" s="29" customFormat="1" ht="12" customHeight="1">
      <c r="A20" s="50">
        <v>11</v>
      </c>
      <c r="B20" s="32">
        <v>9.32</v>
      </c>
      <c r="C20" s="32"/>
      <c r="D20" s="32"/>
      <c r="E20" s="32">
        <v>0</v>
      </c>
      <c r="F20" s="11">
        <v>10</v>
      </c>
      <c r="G20" s="11">
        <f t="shared" si="4"/>
        <v>190</v>
      </c>
      <c r="H20" s="11">
        <f t="shared" si="5"/>
        <v>0</v>
      </c>
      <c r="I20" s="11">
        <f t="shared" si="6"/>
        <v>0</v>
      </c>
      <c r="J20" s="8">
        <f t="shared" si="0"/>
        <v>5.07</v>
      </c>
      <c r="K20" s="37">
        <f t="shared" si="1"/>
        <v>190</v>
      </c>
      <c r="L20" s="37">
        <f t="shared" si="1"/>
        <v>0</v>
      </c>
      <c r="M20" s="37">
        <f t="shared" si="1"/>
        <v>0</v>
      </c>
      <c r="N20" s="37">
        <f t="shared" si="1"/>
        <v>5.07</v>
      </c>
      <c r="O20" s="24">
        <f t="shared" si="2"/>
        <v>1678.14</v>
      </c>
      <c r="P20" s="25">
        <f t="shared" si="3"/>
        <v>66.300000000000011</v>
      </c>
    </row>
    <row r="21" spans="1:16" s="29" customFormat="1" ht="12" customHeight="1">
      <c r="A21" s="50">
        <v>12</v>
      </c>
      <c r="B21" s="32">
        <v>4.9000000000000004</v>
      </c>
      <c r="C21" s="32"/>
      <c r="D21" s="32"/>
      <c r="E21" s="32">
        <v>0.47</v>
      </c>
      <c r="F21" s="11">
        <v>10</v>
      </c>
      <c r="G21" s="11">
        <f t="shared" si="4"/>
        <v>142.20000000000002</v>
      </c>
      <c r="H21" s="11">
        <f t="shared" si="5"/>
        <v>0</v>
      </c>
      <c r="I21" s="11">
        <f t="shared" si="6"/>
        <v>0</v>
      </c>
      <c r="J21" s="8">
        <f t="shared" si="0"/>
        <v>10.79</v>
      </c>
      <c r="K21" s="37">
        <f t="shared" si="1"/>
        <v>142.20000000000002</v>
      </c>
      <c r="L21" s="37">
        <f t="shared" si="1"/>
        <v>0</v>
      </c>
      <c r="M21" s="37">
        <f t="shared" si="1"/>
        <v>0</v>
      </c>
      <c r="N21" s="37">
        <f t="shared" si="1"/>
        <v>10.79</v>
      </c>
      <c r="O21" s="24">
        <f t="shared" si="2"/>
        <v>1820.3400000000001</v>
      </c>
      <c r="P21" s="25">
        <f t="shared" si="3"/>
        <v>77.09</v>
      </c>
    </row>
    <row r="22" spans="1:16" s="29" customFormat="1" ht="12" customHeight="1">
      <c r="A22" s="50">
        <v>13</v>
      </c>
      <c r="B22" s="32">
        <v>1.67</v>
      </c>
      <c r="C22" s="32"/>
      <c r="D22" s="32"/>
      <c r="E22" s="32">
        <v>0</v>
      </c>
      <c r="F22" s="11">
        <v>10</v>
      </c>
      <c r="G22" s="11">
        <f>SUM(B21+B22)*F22</f>
        <v>65.7</v>
      </c>
      <c r="H22" s="11">
        <f>SUM(C21+C22)*F22</f>
        <v>0</v>
      </c>
      <c r="I22" s="11">
        <f>SUM(D21+D22)*F22</f>
        <v>0</v>
      </c>
      <c r="J22" s="8">
        <f t="shared" si="0"/>
        <v>0</v>
      </c>
      <c r="K22" s="37">
        <f t="shared" si="1"/>
        <v>65.7</v>
      </c>
      <c r="L22" s="37">
        <f t="shared" si="1"/>
        <v>0</v>
      </c>
      <c r="M22" s="37">
        <f t="shared" si="1"/>
        <v>0</v>
      </c>
      <c r="N22" s="37">
        <f t="shared" si="1"/>
        <v>0</v>
      </c>
      <c r="O22" s="24">
        <f t="shared" si="2"/>
        <v>1886.0400000000002</v>
      </c>
      <c r="P22" s="25">
        <f t="shared" si="3"/>
        <v>77.09</v>
      </c>
    </row>
    <row r="23" spans="1:16" s="29" customFormat="1" ht="12" customHeight="1">
      <c r="A23" s="50"/>
      <c r="B23" s="32"/>
      <c r="C23" s="32"/>
      <c r="D23" s="32"/>
      <c r="E23" s="32"/>
      <c r="F23" s="11"/>
      <c r="G23" s="11"/>
      <c r="H23" s="11"/>
      <c r="I23" s="11"/>
      <c r="J23" s="8"/>
      <c r="K23" s="37"/>
      <c r="L23" s="37"/>
      <c r="M23" s="37"/>
      <c r="N23" s="37"/>
      <c r="O23" s="24"/>
      <c r="P23" s="25"/>
    </row>
    <row r="24" spans="1:16" s="29" customFormat="1" ht="12" customHeight="1">
      <c r="A24" s="50"/>
      <c r="B24" s="51"/>
      <c r="C24" s="51"/>
      <c r="D24" s="51"/>
      <c r="E24" s="51"/>
      <c r="F24" s="11"/>
      <c r="G24" s="11"/>
      <c r="H24" s="11"/>
      <c r="I24" s="11"/>
      <c r="J24" s="8"/>
      <c r="K24" s="37"/>
      <c r="L24" s="37"/>
      <c r="M24" s="37"/>
      <c r="N24" s="37"/>
      <c r="O24" s="24"/>
      <c r="P24" s="25"/>
    </row>
    <row r="25" spans="1:16" s="29" customFormat="1" ht="12" customHeight="1">
      <c r="A25" s="50"/>
      <c r="B25" s="51"/>
      <c r="C25" s="51"/>
      <c r="D25" s="51"/>
      <c r="E25" s="51"/>
      <c r="F25" s="11"/>
      <c r="G25" s="11"/>
      <c r="H25" s="11"/>
      <c r="I25" s="11"/>
      <c r="J25" s="8"/>
      <c r="K25" s="37"/>
      <c r="L25" s="37"/>
      <c r="M25" s="37"/>
      <c r="N25" s="37"/>
      <c r="O25" s="24"/>
      <c r="P25" s="25"/>
    </row>
    <row r="26" spans="1:16" s="29" customFormat="1" ht="12" customHeight="1">
      <c r="A26" s="50"/>
      <c r="B26" s="51"/>
      <c r="C26" s="51"/>
      <c r="D26" s="51"/>
      <c r="E26" s="51"/>
      <c r="F26" s="11"/>
      <c r="G26" s="11"/>
      <c r="H26" s="11"/>
      <c r="I26" s="11"/>
      <c r="J26" s="8"/>
      <c r="K26" s="37"/>
      <c r="L26" s="37"/>
      <c r="M26" s="37"/>
      <c r="N26" s="37"/>
      <c r="O26" s="24"/>
      <c r="P26" s="25"/>
    </row>
    <row r="27" spans="1:16" s="29" customFormat="1" ht="12" customHeight="1">
      <c r="A27" s="50"/>
      <c r="B27" s="51"/>
      <c r="C27" s="51"/>
      <c r="D27" s="51"/>
      <c r="E27" s="51"/>
      <c r="F27" s="11"/>
      <c r="G27" s="11"/>
      <c r="H27" s="11"/>
      <c r="I27" s="11"/>
      <c r="J27" s="8"/>
      <c r="K27" s="37"/>
      <c r="L27" s="37"/>
      <c r="M27" s="37"/>
      <c r="N27" s="37"/>
      <c r="O27" s="24"/>
      <c r="P27" s="25"/>
    </row>
    <row r="28" spans="1:16" s="29" customFormat="1" ht="12" customHeight="1">
      <c r="A28" s="50"/>
      <c r="B28" s="51"/>
      <c r="C28" s="51"/>
      <c r="D28" s="51"/>
      <c r="E28" s="51"/>
      <c r="F28" s="11"/>
      <c r="G28" s="11"/>
      <c r="H28" s="11"/>
      <c r="I28" s="11"/>
      <c r="J28" s="8"/>
      <c r="K28" s="37"/>
      <c r="L28" s="37"/>
      <c r="M28" s="37"/>
      <c r="N28" s="37"/>
      <c r="O28" s="24"/>
      <c r="P28" s="25"/>
    </row>
    <row r="29" spans="1:16" s="29" customFormat="1" ht="12" customHeight="1">
      <c r="A29" s="50"/>
      <c r="B29" s="51"/>
      <c r="C29" s="51"/>
      <c r="D29" s="51"/>
      <c r="E29" s="51"/>
      <c r="F29" s="11"/>
      <c r="G29" s="11"/>
      <c r="H29" s="11"/>
      <c r="I29" s="11"/>
      <c r="J29" s="8"/>
      <c r="K29" s="37"/>
      <c r="L29" s="37"/>
      <c r="M29" s="37"/>
      <c r="N29" s="37"/>
      <c r="O29" s="24"/>
      <c r="P29" s="25"/>
    </row>
    <row r="30" spans="1:16" s="29" customFormat="1" ht="12" customHeight="1">
      <c r="A30" s="50"/>
      <c r="B30" s="51"/>
      <c r="C30" s="51"/>
      <c r="D30" s="51"/>
      <c r="E30" s="51"/>
      <c r="F30" s="11"/>
      <c r="G30" s="11"/>
      <c r="H30" s="11"/>
      <c r="I30" s="11"/>
      <c r="J30" s="8"/>
      <c r="K30" s="37"/>
      <c r="L30" s="37"/>
      <c r="M30" s="37"/>
      <c r="N30" s="37"/>
      <c r="O30" s="24"/>
      <c r="P30" s="25"/>
    </row>
    <row r="31" spans="1:16" s="29" customFormat="1" ht="12" customHeight="1">
      <c r="A31" s="50"/>
      <c r="B31" s="51"/>
      <c r="C31" s="51"/>
      <c r="D31" s="51"/>
      <c r="E31" s="51"/>
      <c r="F31" s="11"/>
      <c r="G31" s="11"/>
      <c r="H31" s="11"/>
      <c r="I31" s="11"/>
      <c r="J31" s="8"/>
      <c r="K31" s="37"/>
      <c r="L31" s="37"/>
      <c r="M31" s="37"/>
      <c r="N31" s="37"/>
      <c r="O31" s="24"/>
      <c r="P31" s="25"/>
    </row>
    <row r="32" spans="1:16" s="29" customFormat="1" ht="12" customHeight="1">
      <c r="A32" s="50"/>
      <c r="B32" s="51"/>
      <c r="C32" s="51"/>
      <c r="D32" s="51"/>
      <c r="E32" s="51"/>
      <c r="F32" s="11"/>
      <c r="G32" s="11"/>
      <c r="H32" s="11"/>
      <c r="I32" s="11"/>
      <c r="J32" s="8"/>
      <c r="K32" s="37"/>
      <c r="L32" s="37"/>
      <c r="M32" s="37"/>
      <c r="N32" s="37"/>
      <c r="O32" s="24"/>
      <c r="P32" s="25"/>
    </row>
    <row r="33" spans="1:16" s="29" customFormat="1" ht="12" customHeight="1">
      <c r="A33" s="50"/>
      <c r="B33" s="87"/>
      <c r="C33" s="87"/>
      <c r="D33" s="87"/>
      <c r="E33" s="87"/>
      <c r="F33" s="11"/>
      <c r="G33" s="11"/>
      <c r="H33" s="11"/>
      <c r="I33" s="11"/>
      <c r="J33" s="8"/>
      <c r="K33" s="37"/>
      <c r="L33" s="37"/>
      <c r="M33" s="37"/>
      <c r="N33" s="37"/>
      <c r="O33" s="24"/>
      <c r="P33" s="25"/>
    </row>
    <row r="34" spans="1:16" s="29" customFormat="1" ht="12" customHeight="1">
      <c r="A34" s="50"/>
      <c r="B34" s="51"/>
      <c r="C34" s="51"/>
      <c r="D34" s="51"/>
      <c r="E34" s="51"/>
      <c r="F34" s="11"/>
      <c r="G34" s="11"/>
      <c r="H34" s="11"/>
      <c r="I34" s="11"/>
      <c r="J34" s="8"/>
      <c r="K34" s="37"/>
      <c r="L34" s="37"/>
      <c r="M34" s="37"/>
      <c r="N34" s="37"/>
      <c r="O34" s="24"/>
      <c r="P34" s="25"/>
    </row>
    <row r="35" spans="1:16" s="29" customFormat="1" ht="12" customHeight="1">
      <c r="A35" s="50"/>
      <c r="B35" s="51"/>
      <c r="C35" s="51"/>
      <c r="D35" s="51"/>
      <c r="E35" s="51"/>
      <c r="F35" s="11"/>
      <c r="G35" s="11"/>
      <c r="H35" s="11"/>
      <c r="I35" s="11"/>
      <c r="J35" s="8"/>
      <c r="K35" s="37"/>
      <c r="L35" s="37"/>
      <c r="M35" s="37"/>
      <c r="N35" s="37"/>
      <c r="O35" s="24"/>
      <c r="P35" s="25"/>
    </row>
    <row r="36" spans="1:16" s="29" customFormat="1" ht="12" customHeight="1">
      <c r="A36" s="50"/>
      <c r="B36" s="51"/>
      <c r="C36" s="51"/>
      <c r="D36" s="51"/>
      <c r="E36" s="51"/>
      <c r="F36" s="11"/>
      <c r="G36" s="11"/>
      <c r="H36" s="11"/>
      <c r="I36" s="11"/>
      <c r="J36" s="8"/>
      <c r="K36" s="37"/>
      <c r="L36" s="37"/>
      <c r="M36" s="37"/>
      <c r="N36" s="37"/>
      <c r="O36" s="24"/>
      <c r="P36" s="25"/>
    </row>
    <row r="37" spans="1:16" s="29" customFormat="1" ht="12" customHeight="1">
      <c r="A37" s="50"/>
      <c r="B37" s="51"/>
      <c r="C37" s="51"/>
      <c r="D37" s="51"/>
      <c r="E37" s="51"/>
      <c r="F37" s="11"/>
      <c r="G37" s="11"/>
      <c r="H37" s="11"/>
      <c r="I37" s="11"/>
      <c r="J37" s="8"/>
      <c r="K37" s="37"/>
      <c r="L37" s="37"/>
      <c r="M37" s="37"/>
      <c r="N37" s="37"/>
      <c r="O37" s="24"/>
      <c r="P37" s="25"/>
    </row>
    <row r="38" spans="1:16" s="29" customFormat="1" ht="12" customHeight="1">
      <c r="A38" s="50"/>
      <c r="B38" s="51"/>
      <c r="C38" s="51"/>
      <c r="D38" s="51"/>
      <c r="E38" s="51"/>
      <c r="F38" s="11"/>
      <c r="G38" s="11"/>
      <c r="H38" s="11"/>
      <c r="I38" s="11"/>
      <c r="J38" s="8"/>
      <c r="K38" s="37"/>
      <c r="L38" s="37"/>
      <c r="M38" s="37"/>
      <c r="N38" s="37"/>
      <c r="O38" s="24"/>
      <c r="P38" s="25"/>
    </row>
    <row r="39" spans="1:16" s="29" customFormat="1" ht="12" customHeight="1">
      <c r="A39" s="50"/>
      <c r="B39" s="51"/>
      <c r="C39" s="51"/>
      <c r="D39" s="51"/>
      <c r="E39" s="51"/>
      <c r="F39" s="11"/>
      <c r="G39" s="11"/>
      <c r="H39" s="11"/>
      <c r="I39" s="11"/>
      <c r="J39" s="8"/>
      <c r="K39" s="37"/>
      <c r="L39" s="37"/>
      <c r="M39" s="37"/>
      <c r="N39" s="37"/>
      <c r="O39" s="24"/>
      <c r="P39" s="25"/>
    </row>
    <row r="40" spans="1:16" s="29" customFormat="1" ht="12" customHeight="1">
      <c r="A40" s="50"/>
      <c r="B40" s="51"/>
      <c r="C40" s="51"/>
      <c r="D40" s="51"/>
      <c r="E40" s="51"/>
      <c r="F40" s="11"/>
      <c r="G40" s="11"/>
      <c r="H40" s="11"/>
      <c r="I40" s="11"/>
      <c r="J40" s="8"/>
      <c r="K40" s="37"/>
      <c r="L40" s="37"/>
      <c r="M40" s="37"/>
      <c r="N40" s="37"/>
      <c r="O40" s="24"/>
      <c r="P40" s="25"/>
    </row>
    <row r="41" spans="1:16" s="29" customFormat="1" ht="12" customHeight="1">
      <c r="A41" s="50"/>
      <c r="B41" s="51"/>
      <c r="C41" s="51"/>
      <c r="D41" s="51"/>
      <c r="E41" s="51"/>
      <c r="F41" s="11"/>
      <c r="G41" s="11"/>
      <c r="H41" s="11"/>
      <c r="I41" s="11"/>
      <c r="J41" s="8"/>
      <c r="K41" s="37"/>
      <c r="L41" s="37"/>
      <c r="M41" s="37"/>
      <c r="N41" s="37"/>
      <c r="O41" s="24"/>
      <c r="P41" s="25"/>
    </row>
    <row r="42" spans="1:16" s="29" customFormat="1" ht="12" customHeight="1">
      <c r="A42" s="50"/>
      <c r="B42" s="51"/>
      <c r="C42" s="51"/>
      <c r="D42" s="51"/>
      <c r="E42" s="51"/>
      <c r="F42" s="11"/>
      <c r="G42" s="11"/>
      <c r="H42" s="11"/>
      <c r="I42" s="11"/>
      <c r="J42" s="8"/>
      <c r="K42" s="37"/>
      <c r="L42" s="37"/>
      <c r="M42" s="37"/>
      <c r="N42" s="37"/>
      <c r="O42" s="24"/>
      <c r="P42" s="25"/>
    </row>
    <row r="43" spans="1:16" s="29" customFormat="1" ht="12" customHeight="1">
      <c r="A43" s="50"/>
      <c r="B43" s="51"/>
      <c r="C43" s="51"/>
      <c r="D43" s="51"/>
      <c r="E43" s="51"/>
      <c r="F43" s="11"/>
      <c r="G43" s="11"/>
      <c r="H43" s="11"/>
      <c r="I43" s="11"/>
      <c r="J43" s="8"/>
      <c r="K43" s="37"/>
      <c r="L43" s="37"/>
      <c r="M43" s="37"/>
      <c r="N43" s="37"/>
      <c r="O43" s="24"/>
      <c r="P43" s="25"/>
    </row>
    <row r="44" spans="1:16" s="29" customFormat="1" ht="12" customHeight="1">
      <c r="A44" s="50"/>
      <c r="B44" s="32"/>
      <c r="C44" s="32"/>
      <c r="D44" s="32"/>
      <c r="E44" s="32"/>
      <c r="F44" s="11"/>
      <c r="G44" s="11"/>
      <c r="H44" s="11"/>
      <c r="I44" s="11"/>
      <c r="J44" s="8"/>
      <c r="K44" s="37"/>
      <c r="L44" s="37"/>
      <c r="M44" s="37"/>
      <c r="N44" s="37"/>
      <c r="O44" s="24"/>
      <c r="P44" s="25"/>
    </row>
    <row r="45" spans="1:16" s="29" customFormat="1" ht="12" customHeight="1">
      <c r="A45" s="50"/>
      <c r="B45" s="32"/>
      <c r="C45" s="32"/>
      <c r="D45" s="32"/>
      <c r="E45" s="32"/>
      <c r="F45" s="11"/>
      <c r="G45" s="11"/>
      <c r="H45" s="11"/>
      <c r="I45" s="11"/>
      <c r="J45" s="8"/>
      <c r="K45" s="37"/>
      <c r="L45" s="37"/>
      <c r="M45" s="37"/>
      <c r="N45" s="37"/>
      <c r="O45" s="24"/>
      <c r="P45" s="25"/>
    </row>
    <row r="46" spans="1:16" s="29" customFormat="1" ht="12" customHeight="1" thickBot="1">
      <c r="A46" s="79"/>
      <c r="B46" s="80"/>
      <c r="C46" s="81"/>
      <c r="D46" s="81"/>
      <c r="E46" s="81"/>
      <c r="F46" s="82"/>
      <c r="G46" s="82"/>
      <c r="H46" s="82"/>
      <c r="I46" s="82"/>
      <c r="J46" s="82"/>
      <c r="K46" s="9"/>
      <c r="L46" s="9"/>
      <c r="M46" s="9"/>
      <c r="N46" s="9"/>
      <c r="O46" s="41"/>
      <c r="P46" s="23"/>
    </row>
    <row r="47" spans="1:16" s="29" customFormat="1" ht="12" customHeight="1" thickBot="1">
      <c r="A47" s="53" t="s">
        <v>4</v>
      </c>
      <c r="B47" s="54">
        <f>SUM(B10:B22)</f>
        <v>102.42399999999999</v>
      </c>
      <c r="C47" s="54">
        <f>SUM(C10:C22)</f>
        <v>0</v>
      </c>
      <c r="D47" s="54">
        <f>SUM(D10:D22)</f>
        <v>0</v>
      </c>
      <c r="E47" s="54">
        <f>SUM(E10:E22)</f>
        <v>3.2</v>
      </c>
      <c r="F47" s="54"/>
      <c r="G47" s="54">
        <f t="shared" ref="G47:N47" si="7">SUM(G10:G22)</f>
        <v>1886.0400000000002</v>
      </c>
      <c r="H47" s="54">
        <f t="shared" si="7"/>
        <v>0</v>
      </c>
      <c r="I47" s="54">
        <f t="shared" si="7"/>
        <v>0</v>
      </c>
      <c r="J47" s="54">
        <f t="shared" si="7"/>
        <v>77.09</v>
      </c>
      <c r="K47" s="54">
        <f t="shared" si="7"/>
        <v>1886.0400000000002</v>
      </c>
      <c r="L47" s="54">
        <f t="shared" si="7"/>
        <v>0</v>
      </c>
      <c r="M47" s="54">
        <f t="shared" si="7"/>
        <v>0</v>
      </c>
      <c r="N47" s="54">
        <f t="shared" si="7"/>
        <v>77.09</v>
      </c>
      <c r="O47" s="55">
        <f>O22</f>
        <v>1886.0400000000002</v>
      </c>
      <c r="P47" s="83">
        <f>P22</f>
        <v>77.09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</sheetData>
  <mergeCells count="12">
    <mergeCell ref="A8:P8"/>
    <mergeCell ref="K5:N5"/>
    <mergeCell ref="O5:P5"/>
    <mergeCell ref="B7:C7"/>
    <mergeCell ref="A1:P1"/>
    <mergeCell ref="A2:P2"/>
    <mergeCell ref="A3:P3"/>
    <mergeCell ref="A4:P4"/>
    <mergeCell ref="A5:A6"/>
    <mergeCell ref="B5:E5"/>
    <mergeCell ref="F5:F6"/>
    <mergeCell ref="G5:J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178"/>
  <sheetViews>
    <sheetView showGridLines="0" topLeftCell="A17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s="65" customFormat="1" ht="17.2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3"/>
      <c r="L7" s="74"/>
      <c r="M7" s="75"/>
      <c r="N7" s="76"/>
      <c r="O7" s="77"/>
      <c r="P7" s="78"/>
    </row>
    <row r="8" spans="1:16" s="118" customFormat="1" ht="18" customHeight="1">
      <c r="A8" s="119" t="s">
        <v>9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1</v>
      </c>
      <c r="B10" s="32">
        <v>7.09</v>
      </c>
      <c r="C10" s="32"/>
      <c r="D10" s="32"/>
      <c r="E10" s="32">
        <v>1.49</v>
      </c>
      <c r="F10" s="11"/>
      <c r="G10" s="11"/>
      <c r="H10" s="8"/>
      <c r="I10" s="8"/>
      <c r="J10" s="11"/>
      <c r="K10" s="37"/>
      <c r="L10" s="37"/>
      <c r="M10" s="37"/>
      <c r="N10" s="37"/>
      <c r="O10" s="24">
        <f>SUM(K10+L10+M10)</f>
        <v>0</v>
      </c>
      <c r="P10" s="25">
        <f>N10</f>
        <v>0</v>
      </c>
    </row>
    <row r="11" spans="1:16" ht="12" customHeight="1">
      <c r="A11" s="50">
        <v>2</v>
      </c>
      <c r="B11" s="32">
        <v>6.76</v>
      </c>
      <c r="C11" s="32"/>
      <c r="D11" s="32"/>
      <c r="E11" s="32">
        <v>0.27</v>
      </c>
      <c r="F11" s="11">
        <v>10</v>
      </c>
      <c r="G11" s="11">
        <f>SUM(B9+B11)*F11</f>
        <v>67.599999999999994</v>
      </c>
      <c r="H11" s="11">
        <f>SUM(C9+C11)*F11</f>
        <v>0</v>
      </c>
      <c r="I11" s="11">
        <f>SUM(D9+D11)*F11</f>
        <v>0</v>
      </c>
      <c r="J11" s="8">
        <f>SUM((E9+E11)*F11*1.3)</f>
        <v>3.5100000000000002</v>
      </c>
      <c r="K11" s="37">
        <f>G11</f>
        <v>67.599999999999994</v>
      </c>
      <c r="L11" s="37">
        <f>H11</f>
        <v>0</v>
      </c>
      <c r="M11" s="37">
        <f>I11</f>
        <v>0</v>
      </c>
      <c r="N11" s="37">
        <f>J11</f>
        <v>3.5100000000000002</v>
      </c>
      <c r="O11" s="24">
        <f>SUM(K11+L11+M11)+O10</f>
        <v>67.599999999999994</v>
      </c>
      <c r="P11" s="25">
        <f>N11+P10</f>
        <v>3.5100000000000002</v>
      </c>
    </row>
    <row r="12" spans="1:16" ht="12" customHeight="1">
      <c r="A12" s="50">
        <v>3</v>
      </c>
      <c r="B12" s="32">
        <v>10.75</v>
      </c>
      <c r="C12" s="32"/>
      <c r="D12" s="32"/>
      <c r="E12" s="32">
        <v>0</v>
      </c>
      <c r="F12" s="11">
        <v>10</v>
      </c>
      <c r="G12" s="11">
        <f>SUM(B10+B12)*F12</f>
        <v>178.4</v>
      </c>
      <c r="H12" s="11">
        <f>SUM(C10+C12)*F12</f>
        <v>0</v>
      </c>
      <c r="I12" s="11">
        <f>SUM(D10+D12)*F12</f>
        <v>0</v>
      </c>
      <c r="J12" s="8">
        <f t="shared" ref="J12:J17" si="0">SUM((E10+E12)*F12*1.3)</f>
        <v>19.37</v>
      </c>
      <c r="K12" s="37">
        <f t="shared" ref="K12:N17" si="1">G12</f>
        <v>178.4</v>
      </c>
      <c r="L12" s="37">
        <f t="shared" si="1"/>
        <v>0</v>
      </c>
      <c r="M12" s="37">
        <f t="shared" si="1"/>
        <v>0</v>
      </c>
      <c r="N12" s="37">
        <f t="shared" si="1"/>
        <v>19.37</v>
      </c>
      <c r="O12" s="24">
        <f t="shared" ref="O12:O17" si="2">SUM(K12+L12+M12)+O11</f>
        <v>246</v>
      </c>
      <c r="P12" s="25">
        <f t="shared" ref="P12:P17" si="3">N12+P11</f>
        <v>22.880000000000003</v>
      </c>
    </row>
    <row r="13" spans="1:16" ht="12" customHeight="1">
      <c r="A13" s="50">
        <v>4</v>
      </c>
      <c r="B13" s="32">
        <v>9.39</v>
      </c>
      <c r="C13" s="32"/>
      <c r="D13" s="32"/>
      <c r="E13" s="32">
        <v>0.13</v>
      </c>
      <c r="F13" s="11">
        <v>10</v>
      </c>
      <c r="G13" s="11">
        <f>SUM(B12+B13)*F13</f>
        <v>201.4</v>
      </c>
      <c r="H13" s="11">
        <f>SUM(C12+C13)*F13</f>
        <v>0</v>
      </c>
      <c r="I13" s="11">
        <f>SUM(D12+D13)*F13</f>
        <v>0</v>
      </c>
      <c r="J13" s="8">
        <f t="shared" si="0"/>
        <v>5.2</v>
      </c>
      <c r="K13" s="37">
        <f t="shared" si="1"/>
        <v>201.4</v>
      </c>
      <c r="L13" s="37">
        <f t="shared" si="1"/>
        <v>0</v>
      </c>
      <c r="M13" s="37">
        <f t="shared" si="1"/>
        <v>0</v>
      </c>
      <c r="N13" s="37">
        <f t="shared" si="1"/>
        <v>5.2</v>
      </c>
      <c r="O13" s="24">
        <f t="shared" si="2"/>
        <v>447.4</v>
      </c>
      <c r="P13" s="25">
        <f t="shared" si="3"/>
        <v>28.080000000000002</v>
      </c>
    </row>
    <row r="14" spans="1:16" ht="12" customHeight="1">
      <c r="A14" s="50">
        <v>5</v>
      </c>
      <c r="B14" s="32">
        <v>7.62</v>
      </c>
      <c r="C14" s="32"/>
      <c r="D14" s="32"/>
      <c r="E14" s="32">
        <v>0.27</v>
      </c>
      <c r="F14" s="11">
        <v>10</v>
      </c>
      <c r="G14" s="11">
        <f>SUM(B13+B14)*F14</f>
        <v>170.10000000000002</v>
      </c>
      <c r="H14" s="11">
        <f>SUM(C13+C14)*F14</f>
        <v>0</v>
      </c>
      <c r="I14" s="11">
        <f>SUM(D13+D14)*F14</f>
        <v>0</v>
      </c>
      <c r="J14" s="8">
        <f t="shared" si="0"/>
        <v>3.5100000000000002</v>
      </c>
      <c r="K14" s="37">
        <f t="shared" si="1"/>
        <v>170.10000000000002</v>
      </c>
      <c r="L14" s="37">
        <f t="shared" si="1"/>
        <v>0</v>
      </c>
      <c r="M14" s="37">
        <f t="shared" si="1"/>
        <v>0</v>
      </c>
      <c r="N14" s="37">
        <f t="shared" si="1"/>
        <v>3.5100000000000002</v>
      </c>
      <c r="O14" s="24">
        <f t="shared" si="2"/>
        <v>617.5</v>
      </c>
      <c r="P14" s="25">
        <f t="shared" si="3"/>
        <v>31.590000000000003</v>
      </c>
    </row>
    <row r="15" spans="1:16" ht="12" customHeight="1">
      <c r="A15" s="50">
        <v>6</v>
      </c>
      <c r="B15" s="32">
        <v>6.56</v>
      </c>
      <c r="C15" s="32"/>
      <c r="D15" s="32"/>
      <c r="E15" s="32">
        <v>0</v>
      </c>
      <c r="F15" s="11">
        <v>10</v>
      </c>
      <c r="G15" s="11">
        <f>SUM(B14+B15)*F15</f>
        <v>141.80000000000001</v>
      </c>
      <c r="H15" s="11">
        <f>SUM(C14+C15)*F15</f>
        <v>0</v>
      </c>
      <c r="I15" s="11">
        <f>SUM(D14+D15)*F15</f>
        <v>0</v>
      </c>
      <c r="J15" s="8">
        <f t="shared" si="0"/>
        <v>1.6900000000000002</v>
      </c>
      <c r="K15" s="37">
        <f t="shared" si="1"/>
        <v>141.80000000000001</v>
      </c>
      <c r="L15" s="37">
        <f t="shared" si="1"/>
        <v>0</v>
      </c>
      <c r="M15" s="37">
        <f t="shared" si="1"/>
        <v>0</v>
      </c>
      <c r="N15" s="37">
        <f t="shared" si="1"/>
        <v>1.6900000000000002</v>
      </c>
      <c r="O15" s="24">
        <f t="shared" si="2"/>
        <v>759.3</v>
      </c>
      <c r="P15" s="25">
        <f t="shared" si="3"/>
        <v>33.28</v>
      </c>
    </row>
    <row r="16" spans="1:16" ht="12" customHeight="1">
      <c r="A16" s="50">
        <v>7</v>
      </c>
      <c r="B16" s="32">
        <v>14.88</v>
      </c>
      <c r="C16" s="32"/>
      <c r="D16" s="32"/>
      <c r="E16" s="32">
        <v>0</v>
      </c>
      <c r="F16" s="11">
        <v>10</v>
      </c>
      <c r="G16" s="11">
        <f>SUM(B15+B16)*F16</f>
        <v>214.4</v>
      </c>
      <c r="H16" s="11">
        <f>SUM(C15+C16)*F16</f>
        <v>0</v>
      </c>
      <c r="I16" s="11">
        <f>SUM(D15+D16)*F16</f>
        <v>0</v>
      </c>
      <c r="J16" s="8">
        <f t="shared" si="0"/>
        <v>3.5100000000000002</v>
      </c>
      <c r="K16" s="37">
        <f t="shared" si="1"/>
        <v>214.4</v>
      </c>
      <c r="L16" s="37">
        <f t="shared" si="1"/>
        <v>0</v>
      </c>
      <c r="M16" s="37">
        <f t="shared" si="1"/>
        <v>0</v>
      </c>
      <c r="N16" s="37">
        <f t="shared" si="1"/>
        <v>3.5100000000000002</v>
      </c>
      <c r="O16" s="24">
        <f t="shared" si="2"/>
        <v>973.69999999999993</v>
      </c>
      <c r="P16" s="25">
        <f t="shared" si="3"/>
        <v>36.79</v>
      </c>
    </row>
    <row r="17" spans="1:16" s="29" customFormat="1" ht="12" customHeight="1">
      <c r="A17" s="50">
        <v>8</v>
      </c>
      <c r="B17" s="32">
        <v>14.8</v>
      </c>
      <c r="C17" s="32"/>
      <c r="D17" s="32"/>
      <c r="E17" s="32">
        <v>0</v>
      </c>
      <c r="F17" s="11">
        <v>10</v>
      </c>
      <c r="G17" s="11">
        <f>SUM(B16+B17)*F17</f>
        <v>296.8</v>
      </c>
      <c r="H17" s="11">
        <f>SUM(C16+C17)*F17</f>
        <v>0</v>
      </c>
      <c r="I17" s="11">
        <f>SUM(D16+D17)*F17</f>
        <v>0</v>
      </c>
      <c r="J17" s="8">
        <f t="shared" si="0"/>
        <v>0</v>
      </c>
      <c r="K17" s="37">
        <f t="shared" si="1"/>
        <v>296.8</v>
      </c>
      <c r="L17" s="37">
        <f t="shared" si="1"/>
        <v>0</v>
      </c>
      <c r="M17" s="37">
        <f t="shared" si="1"/>
        <v>0</v>
      </c>
      <c r="N17" s="37">
        <f t="shared" si="1"/>
        <v>0</v>
      </c>
      <c r="O17" s="24">
        <f t="shared" si="2"/>
        <v>1270.5</v>
      </c>
      <c r="P17" s="25">
        <f t="shared" si="3"/>
        <v>36.79</v>
      </c>
    </row>
    <row r="18" spans="1:16" s="29" customFormat="1" ht="12" customHeight="1">
      <c r="A18" s="50"/>
      <c r="B18" s="32"/>
      <c r="C18" s="32"/>
      <c r="D18" s="32"/>
      <c r="E18" s="32"/>
      <c r="F18" s="11"/>
      <c r="G18" s="11"/>
      <c r="H18" s="11"/>
      <c r="I18" s="11"/>
      <c r="J18" s="8"/>
      <c r="K18" s="37"/>
      <c r="L18" s="37"/>
      <c r="M18" s="37"/>
      <c r="N18" s="37"/>
      <c r="O18" s="24"/>
      <c r="P18" s="25"/>
    </row>
    <row r="19" spans="1:16" s="29" customFormat="1" ht="12" customHeight="1">
      <c r="A19" s="50"/>
      <c r="B19" s="51"/>
      <c r="C19" s="51"/>
      <c r="D19" s="51"/>
      <c r="E19" s="51"/>
      <c r="F19" s="11"/>
      <c r="G19" s="11"/>
      <c r="H19" s="11"/>
      <c r="I19" s="11"/>
      <c r="J19" s="8"/>
      <c r="K19" s="37"/>
      <c r="L19" s="37"/>
      <c r="M19" s="37"/>
      <c r="N19" s="37"/>
      <c r="O19" s="24"/>
      <c r="P19" s="25"/>
    </row>
    <row r="20" spans="1:16" s="29" customFormat="1" ht="12" customHeight="1">
      <c r="A20" s="50"/>
      <c r="B20" s="51"/>
      <c r="C20" s="51"/>
      <c r="D20" s="51"/>
      <c r="E20" s="51"/>
      <c r="F20" s="11"/>
      <c r="G20" s="11"/>
      <c r="H20" s="11"/>
      <c r="I20" s="11"/>
      <c r="J20" s="8"/>
      <c r="K20" s="37"/>
      <c r="L20" s="37"/>
      <c r="M20" s="37"/>
      <c r="N20" s="37"/>
      <c r="O20" s="24"/>
      <c r="P20" s="25"/>
    </row>
    <row r="21" spans="1:16" s="29" customFormat="1" ht="12" customHeight="1">
      <c r="A21" s="50"/>
      <c r="B21" s="51"/>
      <c r="C21" s="51"/>
      <c r="D21" s="51"/>
      <c r="E21" s="51"/>
      <c r="F21" s="11"/>
      <c r="G21" s="11"/>
      <c r="H21" s="11"/>
      <c r="I21" s="11"/>
      <c r="J21" s="8"/>
      <c r="K21" s="37"/>
      <c r="L21" s="37"/>
      <c r="M21" s="37"/>
      <c r="N21" s="37"/>
      <c r="O21" s="24"/>
      <c r="P21" s="25"/>
    </row>
    <row r="22" spans="1:16" s="29" customFormat="1" ht="12" customHeight="1">
      <c r="A22" s="50"/>
      <c r="B22" s="51"/>
      <c r="C22" s="51"/>
      <c r="D22" s="51"/>
      <c r="E22" s="51"/>
      <c r="F22" s="11"/>
      <c r="G22" s="11"/>
      <c r="H22" s="11"/>
      <c r="I22" s="11"/>
      <c r="J22" s="8"/>
      <c r="K22" s="37"/>
      <c r="L22" s="37"/>
      <c r="M22" s="37"/>
      <c r="N22" s="37"/>
      <c r="O22" s="24"/>
      <c r="P22" s="25"/>
    </row>
    <row r="23" spans="1:16" s="29" customFormat="1" ht="12" customHeight="1">
      <c r="A23" s="50"/>
      <c r="B23" s="51"/>
      <c r="C23" s="51"/>
      <c r="D23" s="51"/>
      <c r="E23" s="51"/>
      <c r="F23" s="11"/>
      <c r="G23" s="11"/>
      <c r="H23" s="11"/>
      <c r="I23" s="11"/>
      <c r="J23" s="8"/>
      <c r="K23" s="37"/>
      <c r="L23" s="37"/>
      <c r="M23" s="37"/>
      <c r="N23" s="37"/>
      <c r="O23" s="24"/>
      <c r="P23" s="25"/>
    </row>
    <row r="24" spans="1:16" s="29" customFormat="1" ht="12" customHeight="1">
      <c r="A24" s="50"/>
      <c r="B24" s="51"/>
      <c r="C24" s="51"/>
      <c r="D24" s="51"/>
      <c r="E24" s="51"/>
      <c r="F24" s="11"/>
      <c r="G24" s="11"/>
      <c r="H24" s="11"/>
      <c r="I24" s="11"/>
      <c r="J24" s="8"/>
      <c r="K24" s="37"/>
      <c r="L24" s="37"/>
      <c r="M24" s="37"/>
      <c r="N24" s="37"/>
      <c r="O24" s="24"/>
      <c r="P24" s="25"/>
    </row>
    <row r="25" spans="1:16" s="29" customFormat="1" ht="12" customHeight="1">
      <c r="A25" s="50"/>
      <c r="B25" s="51"/>
      <c r="C25" s="51"/>
      <c r="D25" s="51"/>
      <c r="E25" s="51"/>
      <c r="F25" s="11"/>
      <c r="G25" s="11"/>
      <c r="H25" s="11"/>
      <c r="I25" s="11"/>
      <c r="J25" s="8"/>
      <c r="K25" s="37"/>
      <c r="L25" s="37"/>
      <c r="M25" s="37"/>
      <c r="N25" s="37"/>
      <c r="O25" s="24"/>
      <c r="P25" s="25"/>
    </row>
    <row r="26" spans="1:16" s="29" customFormat="1" ht="12" customHeight="1">
      <c r="A26" s="50"/>
      <c r="B26" s="51"/>
      <c r="C26" s="51"/>
      <c r="D26" s="51"/>
      <c r="E26" s="51"/>
      <c r="F26" s="11"/>
      <c r="G26" s="11"/>
      <c r="H26" s="11"/>
      <c r="I26" s="11"/>
      <c r="J26" s="8"/>
      <c r="K26" s="37"/>
      <c r="L26" s="37"/>
      <c r="M26" s="37"/>
      <c r="N26" s="37"/>
      <c r="O26" s="24"/>
      <c r="P26" s="25"/>
    </row>
    <row r="27" spans="1:16" s="29" customFormat="1" ht="12" customHeight="1">
      <c r="A27" s="50"/>
      <c r="B27" s="51"/>
      <c r="C27" s="51"/>
      <c r="D27" s="51"/>
      <c r="E27" s="51"/>
      <c r="F27" s="11"/>
      <c r="G27" s="11"/>
      <c r="H27" s="11"/>
      <c r="I27" s="11"/>
      <c r="J27" s="8"/>
      <c r="K27" s="37"/>
      <c r="L27" s="37"/>
      <c r="M27" s="37"/>
      <c r="N27" s="37"/>
      <c r="O27" s="24"/>
      <c r="P27" s="25"/>
    </row>
    <row r="28" spans="1:16" s="29" customFormat="1" ht="12" customHeight="1">
      <c r="A28" s="50"/>
      <c r="B28" s="51"/>
      <c r="C28" s="51"/>
      <c r="D28" s="51"/>
      <c r="E28" s="51"/>
      <c r="F28" s="11"/>
      <c r="G28" s="11"/>
      <c r="H28" s="11"/>
      <c r="I28" s="11"/>
      <c r="J28" s="8"/>
      <c r="K28" s="37"/>
      <c r="L28" s="37"/>
      <c r="M28" s="37"/>
      <c r="N28" s="37"/>
      <c r="O28" s="24"/>
      <c r="P28" s="25"/>
    </row>
    <row r="29" spans="1:16" s="29" customFormat="1" ht="12" customHeight="1">
      <c r="A29" s="50"/>
      <c r="B29" s="51"/>
      <c r="C29" s="51"/>
      <c r="D29" s="51"/>
      <c r="E29" s="51"/>
      <c r="F29" s="11"/>
      <c r="G29" s="11"/>
      <c r="H29" s="11"/>
      <c r="I29" s="11"/>
      <c r="J29" s="8"/>
      <c r="K29" s="37"/>
      <c r="L29" s="37"/>
      <c r="M29" s="37"/>
      <c r="N29" s="37"/>
      <c r="O29" s="24"/>
      <c r="P29" s="25"/>
    </row>
    <row r="30" spans="1:16" s="29" customFormat="1" ht="12" customHeight="1">
      <c r="A30" s="50"/>
      <c r="B30" s="51"/>
      <c r="C30" s="51"/>
      <c r="D30" s="51"/>
      <c r="E30" s="51"/>
      <c r="F30" s="11"/>
      <c r="G30" s="11"/>
      <c r="H30" s="11"/>
      <c r="I30" s="11"/>
      <c r="J30" s="8"/>
      <c r="K30" s="37"/>
      <c r="L30" s="37"/>
      <c r="M30" s="37"/>
      <c r="N30" s="37"/>
      <c r="O30" s="24"/>
      <c r="P30" s="25"/>
    </row>
    <row r="31" spans="1:16" s="29" customFormat="1" ht="12" customHeight="1">
      <c r="A31" s="50"/>
      <c r="B31" s="51"/>
      <c r="C31" s="51"/>
      <c r="D31" s="51"/>
      <c r="E31" s="51"/>
      <c r="F31" s="11"/>
      <c r="G31" s="11"/>
      <c r="H31" s="11"/>
      <c r="I31" s="11"/>
      <c r="J31" s="8"/>
      <c r="K31" s="37"/>
      <c r="L31" s="37"/>
      <c r="M31" s="37"/>
      <c r="N31" s="37"/>
      <c r="O31" s="24"/>
      <c r="P31" s="25"/>
    </row>
    <row r="32" spans="1:16" s="29" customFormat="1" ht="12" customHeight="1">
      <c r="A32" s="50"/>
      <c r="B32" s="51"/>
      <c r="C32" s="51"/>
      <c r="D32" s="51"/>
      <c r="E32" s="51"/>
      <c r="F32" s="11"/>
      <c r="G32" s="11"/>
      <c r="H32" s="11"/>
      <c r="I32" s="11"/>
      <c r="J32" s="8"/>
      <c r="K32" s="37"/>
      <c r="L32" s="37"/>
      <c r="M32" s="37"/>
      <c r="N32" s="37"/>
      <c r="O32" s="24"/>
      <c r="P32" s="25"/>
    </row>
    <row r="33" spans="1:16" s="29" customFormat="1" ht="12" customHeight="1">
      <c r="A33" s="50"/>
      <c r="B33" s="51"/>
      <c r="C33" s="51"/>
      <c r="D33" s="51"/>
      <c r="E33" s="51"/>
      <c r="F33" s="11"/>
      <c r="G33" s="11"/>
      <c r="H33" s="11"/>
      <c r="I33" s="11"/>
      <c r="J33" s="8"/>
      <c r="K33" s="37"/>
      <c r="L33" s="37"/>
      <c r="M33" s="37"/>
      <c r="N33" s="37"/>
      <c r="O33" s="24"/>
      <c r="P33" s="25"/>
    </row>
    <row r="34" spans="1:16" s="29" customFormat="1" ht="12" customHeight="1">
      <c r="A34" s="50"/>
      <c r="B34" s="51"/>
      <c r="C34" s="51"/>
      <c r="D34" s="51"/>
      <c r="E34" s="51"/>
      <c r="F34" s="11"/>
      <c r="G34" s="11"/>
      <c r="H34" s="11"/>
      <c r="I34" s="11"/>
      <c r="J34" s="8"/>
      <c r="K34" s="37"/>
      <c r="L34" s="37"/>
      <c r="M34" s="37"/>
      <c r="N34" s="37"/>
      <c r="O34" s="24"/>
      <c r="P34" s="25"/>
    </row>
    <row r="35" spans="1:16" s="29" customFormat="1" ht="12" customHeight="1">
      <c r="A35" s="50"/>
      <c r="B35" s="51"/>
      <c r="C35" s="51"/>
      <c r="D35" s="51"/>
      <c r="E35" s="51"/>
      <c r="F35" s="11"/>
      <c r="G35" s="11"/>
      <c r="H35" s="11"/>
      <c r="I35" s="11"/>
      <c r="J35" s="8"/>
      <c r="K35" s="37"/>
      <c r="L35" s="37"/>
      <c r="M35" s="37"/>
      <c r="N35" s="37"/>
      <c r="O35" s="24"/>
      <c r="P35" s="25"/>
    </row>
    <row r="36" spans="1:16" s="29" customFormat="1" ht="12" customHeight="1">
      <c r="A36" s="50"/>
      <c r="B36" s="51"/>
      <c r="C36" s="51"/>
      <c r="D36" s="51"/>
      <c r="E36" s="51"/>
      <c r="F36" s="11"/>
      <c r="G36" s="11"/>
      <c r="H36" s="11"/>
      <c r="I36" s="11"/>
      <c r="J36" s="8"/>
      <c r="K36" s="37"/>
      <c r="L36" s="37"/>
      <c r="M36" s="37"/>
      <c r="N36" s="37"/>
      <c r="O36" s="24"/>
      <c r="P36" s="25"/>
    </row>
    <row r="37" spans="1:16" s="29" customFormat="1" ht="12" customHeight="1">
      <c r="A37" s="50"/>
      <c r="B37" s="51"/>
      <c r="C37" s="51"/>
      <c r="D37" s="51"/>
      <c r="E37" s="51"/>
      <c r="F37" s="11"/>
      <c r="G37" s="11"/>
      <c r="H37" s="11"/>
      <c r="I37" s="11"/>
      <c r="J37" s="8"/>
      <c r="K37" s="37"/>
      <c r="L37" s="37"/>
      <c r="M37" s="37"/>
      <c r="N37" s="37"/>
      <c r="O37" s="24"/>
      <c r="P37" s="25"/>
    </row>
    <row r="38" spans="1:16" s="29" customFormat="1" ht="12" customHeight="1">
      <c r="A38" s="50"/>
      <c r="B38" s="51"/>
      <c r="C38" s="51"/>
      <c r="D38" s="51"/>
      <c r="E38" s="51"/>
      <c r="F38" s="11"/>
      <c r="G38" s="11"/>
      <c r="H38" s="11"/>
      <c r="I38" s="11"/>
      <c r="J38" s="8"/>
      <c r="K38" s="37"/>
      <c r="L38" s="37"/>
      <c r="M38" s="37"/>
      <c r="N38" s="37"/>
      <c r="O38" s="24"/>
      <c r="P38" s="25"/>
    </row>
    <row r="39" spans="1:16" s="29" customFormat="1" ht="12" customHeight="1">
      <c r="A39" s="50"/>
      <c r="B39" s="51"/>
      <c r="C39" s="51"/>
      <c r="D39" s="51"/>
      <c r="E39" s="51"/>
      <c r="F39" s="11"/>
      <c r="G39" s="11"/>
      <c r="H39" s="11"/>
      <c r="I39" s="11"/>
      <c r="J39" s="8"/>
      <c r="K39" s="37"/>
      <c r="L39" s="37"/>
      <c r="M39" s="37"/>
      <c r="N39" s="37"/>
      <c r="O39" s="24"/>
      <c r="P39" s="25"/>
    </row>
    <row r="40" spans="1:16" s="29" customFormat="1" ht="12" customHeight="1">
      <c r="A40" s="50"/>
      <c r="B40" s="51"/>
      <c r="C40" s="51"/>
      <c r="D40" s="51"/>
      <c r="E40" s="51"/>
      <c r="F40" s="11"/>
      <c r="G40" s="11"/>
      <c r="H40" s="11"/>
      <c r="I40" s="11"/>
      <c r="J40" s="8"/>
      <c r="K40" s="37"/>
      <c r="L40" s="37"/>
      <c r="M40" s="37"/>
      <c r="N40" s="37"/>
      <c r="O40" s="24"/>
      <c r="P40" s="25"/>
    </row>
    <row r="41" spans="1:16" s="29" customFormat="1" ht="12" customHeight="1">
      <c r="A41" s="50"/>
      <c r="B41" s="51"/>
      <c r="C41" s="51"/>
      <c r="D41" s="51"/>
      <c r="E41" s="51"/>
      <c r="F41" s="11"/>
      <c r="G41" s="11"/>
      <c r="H41" s="11"/>
      <c r="I41" s="11"/>
      <c r="J41" s="8"/>
      <c r="K41" s="37"/>
      <c r="L41" s="37"/>
      <c r="M41" s="37"/>
      <c r="N41" s="37"/>
      <c r="O41" s="24"/>
      <c r="P41" s="25"/>
    </row>
    <row r="42" spans="1:16" s="29" customFormat="1" ht="12" customHeight="1">
      <c r="A42" s="50"/>
      <c r="B42" s="51"/>
      <c r="C42" s="51"/>
      <c r="D42" s="51"/>
      <c r="E42" s="51"/>
      <c r="F42" s="11"/>
      <c r="G42" s="11"/>
      <c r="H42" s="11"/>
      <c r="I42" s="11"/>
      <c r="J42" s="8"/>
      <c r="K42" s="37"/>
      <c r="L42" s="37"/>
      <c r="M42" s="37"/>
      <c r="N42" s="37"/>
      <c r="O42" s="24"/>
      <c r="P42" s="25"/>
    </row>
    <row r="43" spans="1:16" s="29" customFormat="1" ht="12" customHeight="1">
      <c r="A43" s="50"/>
      <c r="B43" s="51"/>
      <c r="C43" s="51"/>
      <c r="D43" s="51"/>
      <c r="E43" s="51"/>
      <c r="F43" s="11"/>
      <c r="G43" s="11"/>
      <c r="H43" s="11"/>
      <c r="I43" s="11"/>
      <c r="J43" s="8"/>
      <c r="K43" s="37"/>
      <c r="L43" s="37"/>
      <c r="M43" s="37"/>
      <c r="N43" s="37"/>
      <c r="O43" s="24"/>
      <c r="P43" s="25"/>
    </row>
    <row r="44" spans="1:16" s="29" customFormat="1" ht="12" customHeight="1">
      <c r="A44" s="50"/>
      <c r="B44" s="51"/>
      <c r="C44" s="51"/>
      <c r="D44" s="51"/>
      <c r="E44" s="51"/>
      <c r="F44" s="11"/>
      <c r="G44" s="11"/>
      <c r="H44" s="11"/>
      <c r="I44" s="11"/>
      <c r="J44" s="8"/>
      <c r="K44" s="37"/>
      <c r="L44" s="37"/>
      <c r="M44" s="37"/>
      <c r="N44" s="37"/>
      <c r="O44" s="24"/>
      <c r="P44" s="25"/>
    </row>
    <row r="45" spans="1:16" s="29" customFormat="1" ht="12" customHeight="1">
      <c r="A45" s="50"/>
      <c r="B45" s="51"/>
      <c r="C45" s="51"/>
      <c r="D45" s="51"/>
      <c r="E45" s="51"/>
      <c r="F45" s="11"/>
      <c r="G45" s="11"/>
      <c r="H45" s="11"/>
      <c r="I45" s="11"/>
      <c r="J45" s="8"/>
      <c r="K45" s="37"/>
      <c r="L45" s="37"/>
      <c r="M45" s="37"/>
      <c r="N45" s="37"/>
      <c r="O45" s="24"/>
      <c r="P45" s="25"/>
    </row>
    <row r="46" spans="1:16" s="29" customFormat="1" ht="12" customHeight="1" thickBot="1">
      <c r="A46" s="84"/>
      <c r="B46" s="38"/>
      <c r="C46" s="38"/>
      <c r="D46" s="38"/>
      <c r="E46" s="38"/>
      <c r="F46" s="39"/>
      <c r="G46" s="39"/>
      <c r="H46" s="39"/>
      <c r="I46" s="39"/>
      <c r="J46" s="9"/>
      <c r="K46" s="40"/>
      <c r="L46" s="40"/>
      <c r="M46" s="40"/>
      <c r="N46" s="40"/>
      <c r="O46" s="41"/>
      <c r="P46" s="23"/>
    </row>
    <row r="47" spans="1:16" s="29" customFormat="1" ht="12" customHeight="1" thickBot="1">
      <c r="A47" s="53" t="s">
        <v>4</v>
      </c>
      <c r="B47" s="54">
        <f>SUM(B10:B46)</f>
        <v>77.850000000000009</v>
      </c>
      <c r="C47" s="54">
        <f>SUM(C10:C46)</f>
        <v>0</v>
      </c>
      <c r="D47" s="54">
        <f>SUM(D10:D46)</f>
        <v>0</v>
      </c>
      <c r="E47" s="54">
        <f>SUM(E10:E46)</f>
        <v>2.16</v>
      </c>
      <c r="F47" s="54"/>
      <c r="G47" s="54">
        <f t="shared" ref="G47:N47" si="4">SUM(G10:G46)</f>
        <v>1270.5</v>
      </c>
      <c r="H47" s="54">
        <f t="shared" si="4"/>
        <v>0</v>
      </c>
      <c r="I47" s="54">
        <f t="shared" si="4"/>
        <v>0</v>
      </c>
      <c r="J47" s="54">
        <f t="shared" si="4"/>
        <v>36.79</v>
      </c>
      <c r="K47" s="54">
        <f t="shared" si="4"/>
        <v>1270.5</v>
      </c>
      <c r="L47" s="54">
        <f t="shared" si="4"/>
        <v>0</v>
      </c>
      <c r="M47" s="54">
        <f t="shared" si="4"/>
        <v>0</v>
      </c>
      <c r="N47" s="54">
        <f t="shared" si="4"/>
        <v>36.79</v>
      </c>
      <c r="O47" s="55">
        <f>O17</f>
        <v>1270.5</v>
      </c>
      <c r="P47" s="83">
        <f>P17</f>
        <v>36.79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P178"/>
  <sheetViews>
    <sheetView showGridLines="0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s="65" customFormat="1" ht="17.2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3"/>
      <c r="L7" s="74"/>
      <c r="M7" s="75"/>
      <c r="N7" s="76"/>
      <c r="O7" s="77"/>
      <c r="P7" s="78"/>
    </row>
    <row r="8" spans="1:16" s="118" customFormat="1" ht="18" customHeight="1">
      <c r="A8" s="119" t="s">
        <v>10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1</v>
      </c>
      <c r="B10" s="32">
        <v>10.95</v>
      </c>
      <c r="C10" s="32"/>
      <c r="D10" s="32"/>
      <c r="E10" s="32">
        <v>0</v>
      </c>
      <c r="F10" s="11"/>
      <c r="G10" s="11"/>
      <c r="H10" s="8"/>
      <c r="I10" s="8"/>
      <c r="J10" s="11"/>
      <c r="K10" s="37"/>
      <c r="L10" s="37"/>
      <c r="M10" s="37"/>
      <c r="N10" s="37"/>
      <c r="O10" s="24">
        <f>SUM(K10+L10+M10)</f>
        <v>0</v>
      </c>
      <c r="P10" s="25">
        <f>N10</f>
        <v>0</v>
      </c>
    </row>
    <row r="11" spans="1:16" ht="12" customHeight="1">
      <c r="A11" s="50">
        <v>2</v>
      </c>
      <c r="B11" s="32">
        <v>15.93</v>
      </c>
      <c r="C11" s="32"/>
      <c r="D11" s="32"/>
      <c r="E11" s="32">
        <v>0</v>
      </c>
      <c r="F11" s="11">
        <v>10</v>
      </c>
      <c r="G11" s="11">
        <f>SUM(B10+B11)*F11</f>
        <v>268.8</v>
      </c>
      <c r="H11" s="11">
        <f>SUM(C10+C11)*F11</f>
        <v>0</v>
      </c>
      <c r="I11" s="11">
        <f>SUM(D10+D11)*F11</f>
        <v>0</v>
      </c>
      <c r="J11" s="8">
        <f>SUM((E10+E11)*F11*1.3)</f>
        <v>0</v>
      </c>
      <c r="K11" s="37">
        <f t="shared" ref="K11:N26" si="0">G11</f>
        <v>268.8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24">
        <f>SUM(K11+L11+M11)+O10</f>
        <v>268.8</v>
      </c>
      <c r="P11" s="25">
        <f>N11+P10</f>
        <v>0</v>
      </c>
    </row>
    <row r="12" spans="1:16" ht="12" customHeight="1">
      <c r="A12" s="50">
        <v>3</v>
      </c>
      <c r="B12" s="32">
        <v>7.17</v>
      </c>
      <c r="C12" s="32"/>
      <c r="D12" s="32"/>
      <c r="E12" s="32">
        <v>0</v>
      </c>
      <c r="F12" s="11">
        <v>10</v>
      </c>
      <c r="G12" s="11">
        <f>SUM(B11+B12)*F12</f>
        <v>231</v>
      </c>
      <c r="H12" s="11">
        <f>SUM(C11+C12)*F12</f>
        <v>0</v>
      </c>
      <c r="I12" s="11">
        <f>SUM(D11+D12)*F12</f>
        <v>0</v>
      </c>
      <c r="J12" s="8">
        <f t="shared" ref="J12:J34" si="1">SUM((E11+E12)*F12*1.3)</f>
        <v>0</v>
      </c>
      <c r="K12" s="37">
        <f t="shared" si="0"/>
        <v>231</v>
      </c>
      <c r="L12" s="37">
        <f t="shared" si="0"/>
        <v>0</v>
      </c>
      <c r="M12" s="37">
        <f t="shared" si="0"/>
        <v>0</v>
      </c>
      <c r="N12" s="37">
        <f t="shared" si="0"/>
        <v>0</v>
      </c>
      <c r="O12" s="24">
        <f t="shared" ref="O12:O27" si="2">SUM(K12+L12+M12)+O11</f>
        <v>499.8</v>
      </c>
      <c r="P12" s="25">
        <f t="shared" ref="P12:P27" si="3">N12+P11</f>
        <v>0</v>
      </c>
    </row>
    <row r="13" spans="1:16" ht="12" customHeight="1">
      <c r="A13" s="50">
        <v>4</v>
      </c>
      <c r="B13" s="32">
        <v>6.19</v>
      </c>
      <c r="C13" s="32"/>
      <c r="D13" s="32"/>
      <c r="E13" s="32">
        <v>0</v>
      </c>
      <c r="F13" s="11">
        <v>10</v>
      </c>
      <c r="G13" s="11">
        <f t="shared" ref="G13:G27" si="4">SUM(B12+B13)*F13</f>
        <v>133.6</v>
      </c>
      <c r="H13" s="11">
        <f t="shared" ref="H13:H27" si="5">SUM(C12+C13)*F13</f>
        <v>0</v>
      </c>
      <c r="I13" s="11">
        <f t="shared" ref="I13:I27" si="6">SUM(D12+D13)*F13</f>
        <v>0</v>
      </c>
      <c r="J13" s="8">
        <f t="shared" si="1"/>
        <v>0</v>
      </c>
      <c r="K13" s="37">
        <f t="shared" si="0"/>
        <v>133.6</v>
      </c>
      <c r="L13" s="37">
        <f t="shared" si="0"/>
        <v>0</v>
      </c>
      <c r="M13" s="37">
        <f t="shared" si="0"/>
        <v>0</v>
      </c>
      <c r="N13" s="37">
        <f t="shared" si="0"/>
        <v>0</v>
      </c>
      <c r="O13" s="24">
        <f t="shared" si="2"/>
        <v>633.4</v>
      </c>
      <c r="P13" s="25">
        <f t="shared" si="3"/>
        <v>0</v>
      </c>
    </row>
    <row r="14" spans="1:16" ht="12" customHeight="1">
      <c r="A14" s="50">
        <v>5</v>
      </c>
      <c r="B14" s="32">
        <v>6.3</v>
      </c>
      <c r="C14" s="32"/>
      <c r="D14" s="32"/>
      <c r="E14" s="32">
        <v>0</v>
      </c>
      <c r="F14" s="11">
        <v>10</v>
      </c>
      <c r="G14" s="11">
        <f t="shared" si="4"/>
        <v>124.9</v>
      </c>
      <c r="H14" s="11">
        <f t="shared" si="5"/>
        <v>0</v>
      </c>
      <c r="I14" s="11">
        <f t="shared" si="6"/>
        <v>0</v>
      </c>
      <c r="J14" s="8">
        <f t="shared" si="1"/>
        <v>0</v>
      </c>
      <c r="K14" s="37">
        <f t="shared" si="0"/>
        <v>124.9</v>
      </c>
      <c r="L14" s="37">
        <f t="shared" si="0"/>
        <v>0</v>
      </c>
      <c r="M14" s="37">
        <f t="shared" si="0"/>
        <v>0</v>
      </c>
      <c r="N14" s="37">
        <f t="shared" si="0"/>
        <v>0</v>
      </c>
      <c r="O14" s="24">
        <f t="shared" si="2"/>
        <v>758.3</v>
      </c>
      <c r="P14" s="25">
        <f t="shared" si="3"/>
        <v>0</v>
      </c>
    </row>
    <row r="15" spans="1:16" ht="12" customHeight="1">
      <c r="A15" s="50">
        <v>6</v>
      </c>
      <c r="B15" s="32">
        <v>6.65</v>
      </c>
      <c r="C15" s="32"/>
      <c r="D15" s="32"/>
      <c r="E15" s="32">
        <v>0</v>
      </c>
      <c r="F15" s="11">
        <v>10</v>
      </c>
      <c r="G15" s="11">
        <f t="shared" si="4"/>
        <v>129.5</v>
      </c>
      <c r="H15" s="11">
        <f t="shared" si="5"/>
        <v>0</v>
      </c>
      <c r="I15" s="11">
        <f t="shared" si="6"/>
        <v>0</v>
      </c>
      <c r="J15" s="8">
        <f t="shared" si="1"/>
        <v>0</v>
      </c>
      <c r="K15" s="37">
        <f t="shared" si="0"/>
        <v>129.5</v>
      </c>
      <c r="L15" s="37">
        <f t="shared" si="0"/>
        <v>0</v>
      </c>
      <c r="M15" s="37">
        <f t="shared" si="0"/>
        <v>0</v>
      </c>
      <c r="N15" s="37">
        <f t="shared" si="0"/>
        <v>0</v>
      </c>
      <c r="O15" s="24">
        <f t="shared" si="2"/>
        <v>887.8</v>
      </c>
      <c r="P15" s="25">
        <f t="shared" si="3"/>
        <v>0</v>
      </c>
    </row>
    <row r="16" spans="1:16" ht="12" customHeight="1">
      <c r="A16" s="50">
        <v>7</v>
      </c>
      <c r="B16" s="32">
        <v>0.7</v>
      </c>
      <c r="C16" s="32"/>
      <c r="D16" s="32"/>
      <c r="E16" s="32">
        <v>0</v>
      </c>
      <c r="F16" s="11">
        <v>10</v>
      </c>
      <c r="G16" s="11">
        <f t="shared" si="4"/>
        <v>73.5</v>
      </c>
      <c r="H16" s="11">
        <f t="shared" si="5"/>
        <v>0</v>
      </c>
      <c r="I16" s="11">
        <f t="shared" si="6"/>
        <v>0</v>
      </c>
      <c r="J16" s="8">
        <f t="shared" si="1"/>
        <v>0</v>
      </c>
      <c r="K16" s="37">
        <f t="shared" si="0"/>
        <v>73.5</v>
      </c>
      <c r="L16" s="37">
        <f t="shared" si="0"/>
        <v>0</v>
      </c>
      <c r="M16" s="37">
        <f t="shared" si="0"/>
        <v>0</v>
      </c>
      <c r="N16" s="37">
        <f t="shared" si="0"/>
        <v>0</v>
      </c>
      <c r="O16" s="24">
        <f t="shared" si="2"/>
        <v>961.3</v>
      </c>
      <c r="P16" s="25">
        <f t="shared" si="3"/>
        <v>0</v>
      </c>
    </row>
    <row r="17" spans="1:16" ht="12" customHeight="1">
      <c r="A17" s="50">
        <v>8</v>
      </c>
      <c r="B17" s="32">
        <v>3.11</v>
      </c>
      <c r="C17" s="32"/>
      <c r="D17" s="32"/>
      <c r="E17" s="32">
        <v>0.19</v>
      </c>
      <c r="F17" s="11">
        <v>10</v>
      </c>
      <c r="G17" s="11">
        <f t="shared" si="4"/>
        <v>38.099999999999994</v>
      </c>
      <c r="H17" s="11">
        <f t="shared" si="5"/>
        <v>0</v>
      </c>
      <c r="I17" s="11">
        <f t="shared" si="6"/>
        <v>0</v>
      </c>
      <c r="J17" s="8">
        <f t="shared" si="1"/>
        <v>2.4699999999999998</v>
      </c>
      <c r="K17" s="37">
        <f t="shared" si="0"/>
        <v>38.099999999999994</v>
      </c>
      <c r="L17" s="37">
        <f t="shared" si="0"/>
        <v>0</v>
      </c>
      <c r="M17" s="37">
        <f t="shared" si="0"/>
        <v>0</v>
      </c>
      <c r="N17" s="37">
        <f t="shared" si="0"/>
        <v>2.4699999999999998</v>
      </c>
      <c r="O17" s="24">
        <f t="shared" si="2"/>
        <v>999.4</v>
      </c>
      <c r="P17" s="25">
        <f t="shared" si="3"/>
        <v>2.4699999999999998</v>
      </c>
    </row>
    <row r="18" spans="1:16" ht="12" customHeight="1">
      <c r="A18" s="50">
        <v>9</v>
      </c>
      <c r="B18" s="32">
        <v>2.89</v>
      </c>
      <c r="C18" s="32"/>
      <c r="D18" s="32"/>
      <c r="E18" s="32">
        <v>0.61</v>
      </c>
      <c r="F18" s="11">
        <v>10</v>
      </c>
      <c r="G18" s="11">
        <f t="shared" si="4"/>
        <v>60</v>
      </c>
      <c r="H18" s="11">
        <f t="shared" si="5"/>
        <v>0</v>
      </c>
      <c r="I18" s="11">
        <f t="shared" si="6"/>
        <v>0</v>
      </c>
      <c r="J18" s="8">
        <f t="shared" si="1"/>
        <v>10.4</v>
      </c>
      <c r="K18" s="37">
        <f t="shared" si="0"/>
        <v>60</v>
      </c>
      <c r="L18" s="37">
        <f t="shared" si="0"/>
        <v>0</v>
      </c>
      <c r="M18" s="37">
        <f t="shared" si="0"/>
        <v>0</v>
      </c>
      <c r="N18" s="37">
        <f t="shared" si="0"/>
        <v>10.4</v>
      </c>
      <c r="O18" s="24">
        <f t="shared" si="2"/>
        <v>1059.4000000000001</v>
      </c>
      <c r="P18" s="25">
        <f t="shared" si="3"/>
        <v>12.870000000000001</v>
      </c>
    </row>
    <row r="19" spans="1:16" ht="12" customHeight="1">
      <c r="A19" s="50">
        <v>10</v>
      </c>
      <c r="B19" s="32">
        <v>2.76</v>
      </c>
      <c r="C19" s="32"/>
      <c r="D19" s="32"/>
      <c r="E19" s="32">
        <v>0.56999999999999995</v>
      </c>
      <c r="F19" s="11">
        <v>10</v>
      </c>
      <c r="G19" s="11">
        <f t="shared" si="4"/>
        <v>56.5</v>
      </c>
      <c r="H19" s="11">
        <f t="shared" si="5"/>
        <v>0</v>
      </c>
      <c r="I19" s="11">
        <f t="shared" si="6"/>
        <v>0</v>
      </c>
      <c r="J19" s="8">
        <f t="shared" si="1"/>
        <v>15.34</v>
      </c>
      <c r="K19" s="37">
        <f t="shared" si="0"/>
        <v>56.5</v>
      </c>
      <c r="L19" s="37">
        <f t="shared" si="0"/>
        <v>0</v>
      </c>
      <c r="M19" s="37">
        <f t="shared" si="0"/>
        <v>0</v>
      </c>
      <c r="N19" s="37">
        <f t="shared" si="0"/>
        <v>15.34</v>
      </c>
      <c r="O19" s="24">
        <f t="shared" si="2"/>
        <v>1115.9000000000001</v>
      </c>
      <c r="P19" s="25">
        <f t="shared" si="3"/>
        <v>28.21</v>
      </c>
    </row>
    <row r="20" spans="1:16" ht="12" customHeight="1">
      <c r="A20" s="50">
        <v>11</v>
      </c>
      <c r="B20" s="32">
        <v>3.16</v>
      </c>
      <c r="C20" s="32"/>
      <c r="D20" s="32"/>
      <c r="E20" s="32">
        <v>0.54</v>
      </c>
      <c r="F20" s="11">
        <v>10</v>
      </c>
      <c r="G20" s="11">
        <f t="shared" si="4"/>
        <v>59.2</v>
      </c>
      <c r="H20" s="11">
        <f t="shared" si="5"/>
        <v>0</v>
      </c>
      <c r="I20" s="11">
        <f t="shared" si="6"/>
        <v>0</v>
      </c>
      <c r="J20" s="8">
        <f t="shared" si="1"/>
        <v>14.429999999999998</v>
      </c>
      <c r="K20" s="37">
        <f t="shared" si="0"/>
        <v>59.2</v>
      </c>
      <c r="L20" s="37">
        <f t="shared" si="0"/>
        <v>0</v>
      </c>
      <c r="M20" s="37">
        <f t="shared" si="0"/>
        <v>0</v>
      </c>
      <c r="N20" s="37">
        <f t="shared" si="0"/>
        <v>14.429999999999998</v>
      </c>
      <c r="O20" s="24">
        <f t="shared" si="2"/>
        <v>1175.1000000000001</v>
      </c>
      <c r="P20" s="25">
        <f t="shared" si="3"/>
        <v>42.64</v>
      </c>
    </row>
    <row r="21" spans="1:16" ht="12" customHeight="1">
      <c r="A21" s="50">
        <v>12</v>
      </c>
      <c r="B21" s="32">
        <v>0</v>
      </c>
      <c r="C21" s="32"/>
      <c r="D21" s="32"/>
      <c r="E21" s="32">
        <v>0</v>
      </c>
      <c r="F21" s="11">
        <v>10</v>
      </c>
      <c r="G21" s="11">
        <f>SUM(B20+B21)*F21</f>
        <v>31.6</v>
      </c>
      <c r="H21" s="11">
        <f>SUM(C20+C21)*F21</f>
        <v>0</v>
      </c>
      <c r="I21" s="11">
        <f>SUM(D20+D21)*F21</f>
        <v>0</v>
      </c>
      <c r="J21" s="8">
        <f t="shared" si="1"/>
        <v>7.0200000000000005</v>
      </c>
      <c r="K21" s="37">
        <f>G21</f>
        <v>31.6</v>
      </c>
      <c r="L21" s="37">
        <f>H21</f>
        <v>0</v>
      </c>
      <c r="M21" s="37">
        <f>I21</f>
        <v>0</v>
      </c>
      <c r="N21" s="37">
        <f>J21</f>
        <v>7.0200000000000005</v>
      </c>
      <c r="O21" s="24">
        <f t="shared" si="2"/>
        <v>1206.7</v>
      </c>
      <c r="P21" s="25">
        <f t="shared" si="3"/>
        <v>49.660000000000004</v>
      </c>
    </row>
    <row r="22" spans="1:16" ht="12" customHeight="1">
      <c r="A22" s="50">
        <v>13</v>
      </c>
      <c r="B22" s="32">
        <v>0</v>
      </c>
      <c r="C22" s="32"/>
      <c r="D22" s="32"/>
      <c r="E22" s="32">
        <v>0</v>
      </c>
      <c r="F22" s="11">
        <v>10</v>
      </c>
      <c r="G22" s="11">
        <f>SUM(B20+B22)*F22</f>
        <v>31.6</v>
      </c>
      <c r="H22" s="11">
        <f>SUM(C20+C22)*F22</f>
        <v>0</v>
      </c>
      <c r="I22" s="11">
        <f>SUM(D20+D22)*F22</f>
        <v>0</v>
      </c>
      <c r="J22" s="8">
        <f t="shared" si="1"/>
        <v>0</v>
      </c>
      <c r="K22" s="37">
        <f t="shared" si="0"/>
        <v>31.6</v>
      </c>
      <c r="L22" s="37">
        <f t="shared" si="0"/>
        <v>0</v>
      </c>
      <c r="M22" s="37">
        <f t="shared" si="0"/>
        <v>0</v>
      </c>
      <c r="N22" s="37">
        <f t="shared" si="0"/>
        <v>0</v>
      </c>
      <c r="O22" s="24">
        <f t="shared" si="2"/>
        <v>1238.3</v>
      </c>
      <c r="P22" s="25">
        <f t="shared" si="3"/>
        <v>49.660000000000004</v>
      </c>
    </row>
    <row r="23" spans="1:16" ht="12" customHeight="1">
      <c r="A23" s="50">
        <v>14</v>
      </c>
      <c r="B23" s="32">
        <v>0</v>
      </c>
      <c r="C23" s="32"/>
      <c r="D23" s="32"/>
      <c r="E23" s="32">
        <v>0</v>
      </c>
      <c r="F23" s="11">
        <v>10</v>
      </c>
      <c r="G23" s="11">
        <f>SUM(B21+B23)*F23</f>
        <v>0</v>
      </c>
      <c r="H23" s="11">
        <f>SUM(C21+C23)*F23</f>
        <v>0</v>
      </c>
      <c r="I23" s="11">
        <f>SUM(D21+D23)*F23</f>
        <v>0</v>
      </c>
      <c r="J23" s="8">
        <f t="shared" si="1"/>
        <v>0</v>
      </c>
      <c r="K23" s="37">
        <f>G23</f>
        <v>0</v>
      </c>
      <c r="L23" s="37">
        <f>H23</f>
        <v>0</v>
      </c>
      <c r="M23" s="37">
        <f>I23</f>
        <v>0</v>
      </c>
      <c r="N23" s="37">
        <f>J23</f>
        <v>0</v>
      </c>
      <c r="O23" s="24">
        <f t="shared" si="2"/>
        <v>1238.3</v>
      </c>
      <c r="P23" s="25">
        <f t="shared" si="3"/>
        <v>49.660000000000004</v>
      </c>
    </row>
    <row r="24" spans="1:16" ht="12" customHeight="1">
      <c r="A24" s="50">
        <v>15</v>
      </c>
      <c r="B24" s="32">
        <v>5.46</v>
      </c>
      <c r="C24" s="32"/>
      <c r="D24" s="32"/>
      <c r="E24" s="32">
        <v>0.3</v>
      </c>
      <c r="F24" s="11">
        <v>10</v>
      </c>
      <c r="G24" s="11">
        <f>SUM(B22+B24)*F24</f>
        <v>54.6</v>
      </c>
      <c r="H24" s="11">
        <f>SUM(C22+C24)*F24</f>
        <v>0</v>
      </c>
      <c r="I24" s="11">
        <f>SUM(D22+D24)*F24</f>
        <v>0</v>
      </c>
      <c r="J24" s="8">
        <f t="shared" si="1"/>
        <v>3.9000000000000004</v>
      </c>
      <c r="K24" s="37">
        <f t="shared" si="0"/>
        <v>54.6</v>
      </c>
      <c r="L24" s="37">
        <f t="shared" si="0"/>
        <v>0</v>
      </c>
      <c r="M24" s="37">
        <f t="shared" si="0"/>
        <v>0</v>
      </c>
      <c r="N24" s="37">
        <f t="shared" si="0"/>
        <v>3.9000000000000004</v>
      </c>
      <c r="O24" s="24">
        <f t="shared" si="2"/>
        <v>1292.8999999999999</v>
      </c>
      <c r="P24" s="25">
        <f t="shared" si="3"/>
        <v>53.56</v>
      </c>
    </row>
    <row r="25" spans="1:16" ht="12" customHeight="1">
      <c r="A25" s="50">
        <v>16</v>
      </c>
      <c r="B25" s="32">
        <v>7.65</v>
      </c>
      <c r="C25" s="32"/>
      <c r="D25" s="32"/>
      <c r="E25" s="32">
        <v>0</v>
      </c>
      <c r="F25" s="11">
        <v>10</v>
      </c>
      <c r="G25" s="11">
        <f t="shared" si="4"/>
        <v>131.1</v>
      </c>
      <c r="H25" s="11">
        <f t="shared" si="5"/>
        <v>0</v>
      </c>
      <c r="I25" s="11">
        <f t="shared" si="6"/>
        <v>0</v>
      </c>
      <c r="J25" s="8">
        <f t="shared" si="1"/>
        <v>3.9000000000000004</v>
      </c>
      <c r="K25" s="37">
        <f t="shared" si="0"/>
        <v>131.1</v>
      </c>
      <c r="L25" s="37">
        <f t="shared" si="0"/>
        <v>0</v>
      </c>
      <c r="M25" s="37">
        <f t="shared" si="0"/>
        <v>0</v>
      </c>
      <c r="N25" s="37">
        <f t="shared" si="0"/>
        <v>3.9000000000000004</v>
      </c>
      <c r="O25" s="24">
        <f t="shared" si="2"/>
        <v>1423.9999999999998</v>
      </c>
      <c r="P25" s="25">
        <f t="shared" si="3"/>
        <v>57.46</v>
      </c>
    </row>
    <row r="26" spans="1:16" ht="12" customHeight="1">
      <c r="A26" s="50">
        <v>17</v>
      </c>
      <c r="B26" s="32">
        <v>7.56</v>
      </c>
      <c r="C26" s="32"/>
      <c r="D26" s="32"/>
      <c r="E26" s="32">
        <v>0</v>
      </c>
      <c r="F26" s="11">
        <v>10</v>
      </c>
      <c r="G26" s="11">
        <f t="shared" si="4"/>
        <v>152.10000000000002</v>
      </c>
      <c r="H26" s="11">
        <f t="shared" si="5"/>
        <v>0</v>
      </c>
      <c r="I26" s="11">
        <f t="shared" si="6"/>
        <v>0</v>
      </c>
      <c r="J26" s="8">
        <f t="shared" si="1"/>
        <v>0</v>
      </c>
      <c r="K26" s="37">
        <f t="shared" si="0"/>
        <v>152.10000000000002</v>
      </c>
      <c r="L26" s="37">
        <f t="shared" si="0"/>
        <v>0</v>
      </c>
      <c r="M26" s="37">
        <f t="shared" si="0"/>
        <v>0</v>
      </c>
      <c r="N26" s="37">
        <f t="shared" si="0"/>
        <v>0</v>
      </c>
      <c r="O26" s="24">
        <f t="shared" si="2"/>
        <v>1576.1</v>
      </c>
      <c r="P26" s="25">
        <f t="shared" si="3"/>
        <v>57.46</v>
      </c>
    </row>
    <row r="27" spans="1:16" s="29" customFormat="1" ht="12" customHeight="1">
      <c r="A27" s="50">
        <v>18</v>
      </c>
      <c r="B27" s="32">
        <v>7.83</v>
      </c>
      <c r="C27" s="32"/>
      <c r="D27" s="32"/>
      <c r="E27" s="32">
        <v>0</v>
      </c>
      <c r="F27" s="11">
        <v>10</v>
      </c>
      <c r="G27" s="11">
        <f t="shared" si="4"/>
        <v>153.9</v>
      </c>
      <c r="H27" s="11">
        <f t="shared" si="5"/>
        <v>0</v>
      </c>
      <c r="I27" s="11">
        <f t="shared" si="6"/>
        <v>0</v>
      </c>
      <c r="J27" s="8">
        <f t="shared" si="1"/>
        <v>0</v>
      </c>
      <c r="K27" s="37">
        <f>G27</f>
        <v>153.9</v>
      </c>
      <c r="L27" s="37">
        <f>H27</f>
        <v>0</v>
      </c>
      <c r="M27" s="37">
        <f>I27</f>
        <v>0</v>
      </c>
      <c r="N27" s="37">
        <f>J27</f>
        <v>0</v>
      </c>
      <c r="O27" s="24">
        <f t="shared" si="2"/>
        <v>1730</v>
      </c>
      <c r="P27" s="25">
        <f t="shared" si="3"/>
        <v>57.46</v>
      </c>
    </row>
    <row r="28" spans="1:16" s="29" customFormat="1" ht="12" customHeight="1">
      <c r="A28" s="50">
        <v>19</v>
      </c>
      <c r="B28" s="32">
        <v>12</v>
      </c>
      <c r="C28" s="32"/>
      <c r="D28" s="32"/>
      <c r="E28" s="32">
        <v>0</v>
      </c>
      <c r="F28" s="11">
        <v>10</v>
      </c>
      <c r="G28" s="11">
        <f t="shared" ref="G28:G34" si="7">SUM(B27+B28)*F28</f>
        <v>198.29999999999998</v>
      </c>
      <c r="H28" s="11">
        <f t="shared" ref="H28:H34" si="8">SUM(C27+C28)*F28</f>
        <v>0</v>
      </c>
      <c r="I28" s="11">
        <f t="shared" ref="I28:I34" si="9">SUM(D27+D28)*F28</f>
        <v>0</v>
      </c>
      <c r="J28" s="8">
        <f t="shared" si="1"/>
        <v>0</v>
      </c>
      <c r="K28" s="37">
        <f t="shared" ref="K28:K34" si="10">G28</f>
        <v>198.29999999999998</v>
      </c>
      <c r="L28" s="37">
        <f t="shared" ref="L28:L34" si="11">H28</f>
        <v>0</v>
      </c>
      <c r="M28" s="37">
        <f t="shared" ref="M28:M34" si="12">I28</f>
        <v>0</v>
      </c>
      <c r="N28" s="37">
        <f t="shared" ref="N28:N34" si="13">J28</f>
        <v>0</v>
      </c>
      <c r="O28" s="24">
        <f t="shared" ref="O28:O34" si="14">SUM(K28+L28+M28)+O27</f>
        <v>1928.3</v>
      </c>
      <c r="P28" s="25">
        <f t="shared" ref="P28:P34" si="15">N28+P27</f>
        <v>57.46</v>
      </c>
    </row>
    <row r="29" spans="1:16" s="29" customFormat="1" ht="12" customHeight="1">
      <c r="A29" s="50">
        <v>20</v>
      </c>
      <c r="B29" s="32">
        <v>9.59</v>
      </c>
      <c r="C29" s="32"/>
      <c r="D29" s="32"/>
      <c r="E29" s="32">
        <v>0.47</v>
      </c>
      <c r="F29" s="11">
        <v>10</v>
      </c>
      <c r="G29" s="11">
        <f t="shared" si="7"/>
        <v>215.9</v>
      </c>
      <c r="H29" s="11">
        <f t="shared" si="8"/>
        <v>0</v>
      </c>
      <c r="I29" s="11">
        <f t="shared" si="9"/>
        <v>0</v>
      </c>
      <c r="J29" s="8">
        <f t="shared" si="1"/>
        <v>6.1099999999999994</v>
      </c>
      <c r="K29" s="37">
        <f t="shared" si="10"/>
        <v>215.9</v>
      </c>
      <c r="L29" s="37">
        <f t="shared" si="11"/>
        <v>0</v>
      </c>
      <c r="M29" s="37">
        <f t="shared" si="12"/>
        <v>0</v>
      </c>
      <c r="N29" s="37">
        <f t="shared" si="13"/>
        <v>6.1099999999999994</v>
      </c>
      <c r="O29" s="24">
        <f t="shared" si="14"/>
        <v>2144.1999999999998</v>
      </c>
      <c r="P29" s="25">
        <f t="shared" si="15"/>
        <v>63.57</v>
      </c>
    </row>
    <row r="30" spans="1:16" s="29" customFormat="1" ht="12" customHeight="1">
      <c r="A30" s="50">
        <v>21</v>
      </c>
      <c r="B30" s="32">
        <v>10.79</v>
      </c>
      <c r="C30" s="32"/>
      <c r="D30" s="32"/>
      <c r="E30" s="32">
        <v>0.32</v>
      </c>
      <c r="F30" s="11">
        <v>10</v>
      </c>
      <c r="G30" s="11">
        <f t="shared" si="7"/>
        <v>203.79999999999998</v>
      </c>
      <c r="H30" s="11">
        <f t="shared" si="8"/>
        <v>0</v>
      </c>
      <c r="I30" s="11">
        <f t="shared" si="9"/>
        <v>0</v>
      </c>
      <c r="J30" s="8">
        <f t="shared" si="1"/>
        <v>10.270000000000001</v>
      </c>
      <c r="K30" s="37">
        <f t="shared" si="10"/>
        <v>203.79999999999998</v>
      </c>
      <c r="L30" s="37">
        <f t="shared" si="11"/>
        <v>0</v>
      </c>
      <c r="M30" s="37">
        <f t="shared" si="12"/>
        <v>0</v>
      </c>
      <c r="N30" s="37">
        <f t="shared" si="13"/>
        <v>10.270000000000001</v>
      </c>
      <c r="O30" s="24">
        <f t="shared" si="14"/>
        <v>2348</v>
      </c>
      <c r="P30" s="25">
        <f t="shared" si="15"/>
        <v>73.84</v>
      </c>
    </row>
    <row r="31" spans="1:16" s="29" customFormat="1" ht="12" customHeight="1">
      <c r="A31" s="50">
        <v>22</v>
      </c>
      <c r="B31" s="32">
        <v>8.7100000000000009</v>
      </c>
      <c r="C31" s="32"/>
      <c r="D31" s="32"/>
      <c r="E31" s="32">
        <v>0.13</v>
      </c>
      <c r="F31" s="11">
        <v>10</v>
      </c>
      <c r="G31" s="11">
        <f t="shared" si="7"/>
        <v>195</v>
      </c>
      <c r="H31" s="11">
        <f t="shared" si="8"/>
        <v>0</v>
      </c>
      <c r="I31" s="11">
        <f t="shared" si="9"/>
        <v>0</v>
      </c>
      <c r="J31" s="8">
        <f t="shared" si="1"/>
        <v>5.8500000000000005</v>
      </c>
      <c r="K31" s="37">
        <f t="shared" si="10"/>
        <v>195</v>
      </c>
      <c r="L31" s="37">
        <f t="shared" si="11"/>
        <v>0</v>
      </c>
      <c r="M31" s="37">
        <f t="shared" si="12"/>
        <v>0</v>
      </c>
      <c r="N31" s="37">
        <f t="shared" si="13"/>
        <v>5.8500000000000005</v>
      </c>
      <c r="O31" s="24">
        <f t="shared" si="14"/>
        <v>2543</v>
      </c>
      <c r="P31" s="25">
        <f t="shared" si="15"/>
        <v>79.69</v>
      </c>
    </row>
    <row r="32" spans="1:16" s="29" customFormat="1" ht="12" customHeight="1">
      <c r="A32" s="50">
        <v>23</v>
      </c>
      <c r="B32" s="32">
        <v>9.09</v>
      </c>
      <c r="C32" s="32"/>
      <c r="D32" s="32"/>
      <c r="E32" s="32">
        <v>0</v>
      </c>
      <c r="F32" s="11">
        <v>10</v>
      </c>
      <c r="G32" s="11">
        <f t="shared" si="7"/>
        <v>178</v>
      </c>
      <c r="H32" s="11">
        <f t="shared" si="8"/>
        <v>0</v>
      </c>
      <c r="I32" s="11">
        <f t="shared" si="9"/>
        <v>0</v>
      </c>
      <c r="J32" s="8">
        <f t="shared" si="1"/>
        <v>1.6900000000000002</v>
      </c>
      <c r="K32" s="37">
        <f t="shared" si="10"/>
        <v>178</v>
      </c>
      <c r="L32" s="37">
        <f t="shared" si="11"/>
        <v>0</v>
      </c>
      <c r="M32" s="37">
        <f t="shared" si="12"/>
        <v>0</v>
      </c>
      <c r="N32" s="37">
        <f t="shared" si="13"/>
        <v>1.6900000000000002</v>
      </c>
      <c r="O32" s="24">
        <f t="shared" si="14"/>
        <v>2721</v>
      </c>
      <c r="P32" s="25">
        <f t="shared" si="15"/>
        <v>81.38</v>
      </c>
    </row>
    <row r="33" spans="1:16" s="29" customFormat="1" ht="12" customHeight="1">
      <c r="A33" s="50">
        <v>24</v>
      </c>
      <c r="B33" s="32">
        <v>8.06</v>
      </c>
      <c r="C33" s="32"/>
      <c r="D33" s="32"/>
      <c r="E33" s="32">
        <v>0.21</v>
      </c>
      <c r="F33" s="11">
        <v>10</v>
      </c>
      <c r="G33" s="11">
        <f t="shared" si="7"/>
        <v>171.5</v>
      </c>
      <c r="H33" s="11">
        <f t="shared" si="8"/>
        <v>0</v>
      </c>
      <c r="I33" s="11">
        <f t="shared" si="9"/>
        <v>0</v>
      </c>
      <c r="J33" s="8">
        <f t="shared" si="1"/>
        <v>2.7300000000000004</v>
      </c>
      <c r="K33" s="37">
        <f t="shared" si="10"/>
        <v>171.5</v>
      </c>
      <c r="L33" s="37">
        <f t="shared" si="11"/>
        <v>0</v>
      </c>
      <c r="M33" s="37">
        <f t="shared" si="12"/>
        <v>0</v>
      </c>
      <c r="N33" s="37">
        <f t="shared" si="13"/>
        <v>2.7300000000000004</v>
      </c>
      <c r="O33" s="24">
        <f t="shared" si="14"/>
        <v>2892.5</v>
      </c>
      <c r="P33" s="25">
        <f t="shared" si="15"/>
        <v>84.11</v>
      </c>
    </row>
    <row r="34" spans="1:16" s="29" customFormat="1" ht="12" customHeight="1">
      <c r="A34" s="50">
        <v>25</v>
      </c>
      <c r="B34" s="32">
        <v>8.06</v>
      </c>
      <c r="C34" s="32"/>
      <c r="D34" s="32"/>
      <c r="E34" s="32">
        <v>0.36</v>
      </c>
      <c r="F34" s="11">
        <v>10</v>
      </c>
      <c r="G34" s="11">
        <f t="shared" si="7"/>
        <v>161.20000000000002</v>
      </c>
      <c r="H34" s="11">
        <f t="shared" si="8"/>
        <v>0</v>
      </c>
      <c r="I34" s="11">
        <f t="shared" si="9"/>
        <v>0</v>
      </c>
      <c r="J34" s="8">
        <f t="shared" si="1"/>
        <v>7.4099999999999993</v>
      </c>
      <c r="K34" s="37">
        <f t="shared" si="10"/>
        <v>161.20000000000002</v>
      </c>
      <c r="L34" s="37">
        <f t="shared" si="11"/>
        <v>0</v>
      </c>
      <c r="M34" s="37">
        <f t="shared" si="12"/>
        <v>0</v>
      </c>
      <c r="N34" s="37">
        <f t="shared" si="13"/>
        <v>7.4099999999999993</v>
      </c>
      <c r="O34" s="24">
        <f t="shared" si="14"/>
        <v>3053.7</v>
      </c>
      <c r="P34" s="25">
        <f t="shared" si="15"/>
        <v>91.52</v>
      </c>
    </row>
    <row r="35" spans="1:16" s="29" customFormat="1" ht="12" customHeight="1">
      <c r="A35" s="50"/>
      <c r="B35" s="51"/>
      <c r="C35" s="51"/>
      <c r="D35" s="51"/>
      <c r="E35" s="51"/>
      <c r="F35" s="11"/>
      <c r="G35" s="11"/>
      <c r="H35" s="11"/>
      <c r="I35" s="11"/>
      <c r="J35" s="8"/>
      <c r="K35" s="37"/>
      <c r="L35" s="37"/>
      <c r="M35" s="37"/>
      <c r="N35" s="37"/>
      <c r="O35" s="24"/>
      <c r="P35" s="25"/>
    </row>
    <row r="36" spans="1:16" s="29" customFormat="1" ht="12" customHeight="1">
      <c r="A36" s="50"/>
      <c r="B36" s="51"/>
      <c r="C36" s="51"/>
      <c r="D36" s="51"/>
      <c r="E36" s="51"/>
      <c r="F36" s="11"/>
      <c r="G36" s="11"/>
      <c r="H36" s="11"/>
      <c r="I36" s="11"/>
      <c r="J36" s="8"/>
      <c r="K36" s="37"/>
      <c r="L36" s="37"/>
      <c r="M36" s="37"/>
      <c r="N36" s="37"/>
      <c r="O36" s="24"/>
      <c r="P36" s="25"/>
    </row>
    <row r="37" spans="1:16" s="29" customFormat="1" ht="12" customHeight="1">
      <c r="A37" s="50"/>
      <c r="B37" s="51"/>
      <c r="C37" s="51"/>
      <c r="D37" s="51"/>
      <c r="E37" s="51"/>
      <c r="F37" s="11"/>
      <c r="G37" s="11"/>
      <c r="H37" s="11"/>
      <c r="I37" s="11"/>
      <c r="J37" s="8"/>
      <c r="K37" s="37"/>
      <c r="L37" s="37"/>
      <c r="M37" s="37"/>
      <c r="N37" s="37"/>
      <c r="O37" s="24"/>
      <c r="P37" s="25"/>
    </row>
    <row r="38" spans="1:16" s="29" customFormat="1" ht="12" customHeight="1">
      <c r="A38" s="50"/>
      <c r="B38" s="51"/>
      <c r="C38" s="51"/>
      <c r="D38" s="51"/>
      <c r="E38" s="51"/>
      <c r="F38" s="11"/>
      <c r="G38" s="11"/>
      <c r="H38" s="11"/>
      <c r="I38" s="11"/>
      <c r="J38" s="8"/>
      <c r="K38" s="37"/>
      <c r="L38" s="37"/>
      <c r="M38" s="37"/>
      <c r="N38" s="37"/>
      <c r="O38" s="24"/>
      <c r="P38" s="25"/>
    </row>
    <row r="39" spans="1:16" s="29" customFormat="1" ht="12" customHeight="1">
      <c r="A39" s="50"/>
      <c r="B39" s="51"/>
      <c r="C39" s="51"/>
      <c r="D39" s="51"/>
      <c r="E39" s="51"/>
      <c r="F39" s="11"/>
      <c r="G39" s="11"/>
      <c r="H39" s="11"/>
      <c r="I39" s="11"/>
      <c r="J39" s="8"/>
      <c r="K39" s="37"/>
      <c r="L39" s="37"/>
      <c r="M39" s="37"/>
      <c r="N39" s="37"/>
      <c r="O39" s="24"/>
      <c r="P39" s="25"/>
    </row>
    <row r="40" spans="1:16" s="29" customFormat="1" ht="12" customHeight="1">
      <c r="A40" s="50"/>
      <c r="B40" s="51"/>
      <c r="C40" s="51"/>
      <c r="D40" s="51"/>
      <c r="E40" s="51"/>
      <c r="F40" s="11"/>
      <c r="G40" s="11"/>
      <c r="H40" s="11"/>
      <c r="I40" s="11"/>
      <c r="J40" s="8"/>
      <c r="K40" s="37"/>
      <c r="L40" s="37"/>
      <c r="M40" s="37"/>
      <c r="N40" s="37"/>
      <c r="O40" s="24"/>
      <c r="P40" s="25"/>
    </row>
    <row r="41" spans="1:16" s="29" customFormat="1" ht="12" customHeight="1">
      <c r="A41" s="50"/>
      <c r="B41" s="51"/>
      <c r="C41" s="51"/>
      <c r="D41" s="51"/>
      <c r="E41" s="51"/>
      <c r="F41" s="11"/>
      <c r="G41" s="11"/>
      <c r="H41" s="11"/>
      <c r="I41" s="11"/>
      <c r="J41" s="8"/>
      <c r="K41" s="37"/>
      <c r="L41" s="37"/>
      <c r="M41" s="37"/>
      <c r="N41" s="37"/>
      <c r="O41" s="24"/>
      <c r="P41" s="25"/>
    </row>
    <row r="42" spans="1:16" s="29" customFormat="1" ht="12" customHeight="1">
      <c r="A42" s="50"/>
      <c r="B42" s="51"/>
      <c r="C42" s="51"/>
      <c r="D42" s="51"/>
      <c r="E42" s="51"/>
      <c r="F42" s="11"/>
      <c r="G42" s="11"/>
      <c r="H42" s="11"/>
      <c r="I42" s="11"/>
      <c r="J42" s="8"/>
      <c r="K42" s="37"/>
      <c r="L42" s="37"/>
      <c r="M42" s="37"/>
      <c r="N42" s="37"/>
      <c r="O42" s="24"/>
      <c r="P42" s="25"/>
    </row>
    <row r="43" spans="1:16" s="29" customFormat="1" ht="12" customHeight="1">
      <c r="A43" s="50"/>
      <c r="B43" s="51"/>
      <c r="C43" s="51"/>
      <c r="D43" s="51"/>
      <c r="E43" s="51"/>
      <c r="F43" s="11"/>
      <c r="G43" s="11"/>
      <c r="H43" s="11"/>
      <c r="I43" s="11"/>
      <c r="J43" s="8"/>
      <c r="K43" s="37"/>
      <c r="L43" s="37"/>
      <c r="M43" s="37"/>
      <c r="N43" s="37"/>
      <c r="O43" s="24"/>
      <c r="P43" s="25"/>
    </row>
    <row r="44" spans="1:16" s="29" customFormat="1" ht="12" customHeight="1">
      <c r="A44" s="50"/>
      <c r="B44" s="51"/>
      <c r="C44" s="51"/>
      <c r="D44" s="51"/>
      <c r="E44" s="51"/>
      <c r="F44" s="11"/>
      <c r="G44" s="11"/>
      <c r="H44" s="11"/>
      <c r="I44" s="11"/>
      <c r="J44" s="8"/>
      <c r="K44" s="37"/>
      <c r="L44" s="37"/>
      <c r="M44" s="37"/>
      <c r="N44" s="37"/>
      <c r="O44" s="24"/>
      <c r="P44" s="25"/>
    </row>
    <row r="45" spans="1:16" s="29" customFormat="1" ht="12" customHeight="1">
      <c r="A45" s="50"/>
      <c r="B45" s="32"/>
      <c r="C45" s="32"/>
      <c r="D45" s="32"/>
      <c r="E45" s="32"/>
      <c r="F45" s="11"/>
      <c r="G45" s="11"/>
      <c r="H45" s="11"/>
      <c r="I45" s="11"/>
      <c r="J45" s="8"/>
      <c r="K45" s="37"/>
      <c r="L45" s="37"/>
      <c r="M45" s="37"/>
      <c r="N45" s="37"/>
      <c r="O45" s="24"/>
      <c r="P45" s="25"/>
    </row>
    <row r="46" spans="1:16" s="29" customFormat="1" ht="12" customHeight="1" thickBot="1">
      <c r="A46" s="79"/>
      <c r="B46" s="80"/>
      <c r="C46" s="81"/>
      <c r="D46" s="81"/>
      <c r="E46" s="81"/>
      <c r="F46" s="82"/>
      <c r="G46" s="82"/>
      <c r="H46" s="82"/>
      <c r="I46" s="82"/>
      <c r="J46" s="82"/>
      <c r="K46" s="9"/>
      <c r="L46" s="9"/>
      <c r="M46" s="9"/>
      <c r="N46" s="9"/>
      <c r="O46" s="41"/>
      <c r="P46" s="23"/>
    </row>
    <row r="47" spans="1:16" s="29" customFormat="1" ht="12" customHeight="1" thickBot="1">
      <c r="A47" s="53" t="s">
        <v>4</v>
      </c>
      <c r="B47" s="54">
        <f>SUM(B10:B34)</f>
        <v>160.61000000000001</v>
      </c>
      <c r="C47" s="54">
        <f>SUM(C10:C34)</f>
        <v>0</v>
      </c>
      <c r="D47" s="54">
        <f>SUM(D10:D34)</f>
        <v>0</v>
      </c>
      <c r="E47" s="54">
        <f>SUM(E10:E34)</f>
        <v>3.6999999999999993</v>
      </c>
      <c r="F47" s="54"/>
      <c r="G47" s="54">
        <f t="shared" ref="G47:N47" si="16">SUM(G10:G34)</f>
        <v>3053.7</v>
      </c>
      <c r="H47" s="54">
        <f t="shared" si="16"/>
        <v>0</v>
      </c>
      <c r="I47" s="54">
        <f t="shared" si="16"/>
        <v>0</v>
      </c>
      <c r="J47" s="54">
        <f t="shared" si="16"/>
        <v>91.52</v>
      </c>
      <c r="K47" s="54">
        <f t="shared" si="16"/>
        <v>3053.7</v>
      </c>
      <c r="L47" s="54">
        <f t="shared" si="16"/>
        <v>0</v>
      </c>
      <c r="M47" s="54">
        <f t="shared" si="16"/>
        <v>0</v>
      </c>
      <c r="N47" s="54">
        <f t="shared" si="16"/>
        <v>91.52</v>
      </c>
      <c r="O47" s="55">
        <f>O34</f>
        <v>3053.7</v>
      </c>
      <c r="P47" s="83">
        <f>P34</f>
        <v>91.52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P176"/>
  <sheetViews>
    <sheetView showGridLines="0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s="65" customFormat="1" ht="17.2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3"/>
      <c r="L7" s="74"/>
      <c r="M7" s="75"/>
      <c r="N7" s="76"/>
      <c r="O7" s="77"/>
      <c r="P7" s="78"/>
    </row>
    <row r="8" spans="1:16" s="118" customFormat="1" ht="18" customHeight="1">
      <c r="A8" s="119" t="s">
        <v>11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2</v>
      </c>
      <c r="B10" s="32">
        <v>1.89</v>
      </c>
      <c r="C10" s="32"/>
      <c r="D10" s="32"/>
      <c r="E10" s="32">
        <v>0.23</v>
      </c>
      <c r="F10" s="11"/>
      <c r="G10" s="11"/>
      <c r="H10" s="8"/>
      <c r="I10" s="8"/>
      <c r="J10" s="11"/>
      <c r="K10" s="37"/>
      <c r="L10" s="37"/>
      <c r="M10" s="37"/>
      <c r="N10" s="37"/>
      <c r="O10" s="24">
        <f>SUM(K10+L10+M10)</f>
        <v>0</v>
      </c>
      <c r="P10" s="25">
        <f>N10</f>
        <v>0</v>
      </c>
    </row>
    <row r="11" spans="1:16" ht="12" customHeight="1">
      <c r="A11" s="50">
        <v>3</v>
      </c>
      <c r="B11" s="32">
        <v>7.48</v>
      </c>
      <c r="C11" s="32"/>
      <c r="D11" s="32"/>
      <c r="E11" s="32">
        <v>0</v>
      </c>
      <c r="F11" s="11">
        <v>10</v>
      </c>
      <c r="G11" s="11">
        <f>SUM(B10+B11)*F11</f>
        <v>93.700000000000017</v>
      </c>
      <c r="H11" s="11">
        <f>SUM(C10+C11)*F11</f>
        <v>0</v>
      </c>
      <c r="I11" s="11">
        <f>SUM(D10+D11)*F11</f>
        <v>0</v>
      </c>
      <c r="J11" s="8">
        <f>SUM((E10+E11)*F11*1.3)</f>
        <v>2.9900000000000007</v>
      </c>
      <c r="K11" s="37">
        <f t="shared" ref="K11:N26" si="0">G11</f>
        <v>93.700000000000017</v>
      </c>
      <c r="L11" s="37">
        <f t="shared" si="0"/>
        <v>0</v>
      </c>
      <c r="M11" s="37">
        <f t="shared" si="0"/>
        <v>0</v>
      </c>
      <c r="N11" s="37">
        <f t="shared" si="0"/>
        <v>2.9900000000000007</v>
      </c>
      <c r="O11" s="24">
        <f>SUM(K11+L11+M11)+O10</f>
        <v>93.700000000000017</v>
      </c>
      <c r="P11" s="25">
        <f>N11+P10</f>
        <v>2.9900000000000007</v>
      </c>
    </row>
    <row r="12" spans="1:16" ht="12" customHeight="1">
      <c r="A12" s="50">
        <v>4</v>
      </c>
      <c r="B12" s="32">
        <v>7.53</v>
      </c>
      <c r="C12" s="32"/>
      <c r="D12" s="32"/>
      <c r="E12" s="32">
        <v>0</v>
      </c>
      <c r="F12" s="11">
        <v>10</v>
      </c>
      <c r="G12" s="11">
        <f>SUM(B11+B12)*F12</f>
        <v>150.10000000000002</v>
      </c>
      <c r="H12" s="11">
        <f>SUM(C11+C12)*F12</f>
        <v>0</v>
      </c>
      <c r="I12" s="11">
        <f>SUM(D11+D12)*F12</f>
        <v>0</v>
      </c>
      <c r="J12" s="8">
        <f t="shared" ref="J12:J34" si="1">SUM((E11+E12)*F12*1.3)</f>
        <v>0</v>
      </c>
      <c r="K12" s="37">
        <f t="shared" si="0"/>
        <v>150.10000000000002</v>
      </c>
      <c r="L12" s="37">
        <f t="shared" si="0"/>
        <v>0</v>
      </c>
      <c r="M12" s="37">
        <f t="shared" si="0"/>
        <v>0</v>
      </c>
      <c r="N12" s="37">
        <f t="shared" si="0"/>
        <v>0</v>
      </c>
      <c r="O12" s="24">
        <f t="shared" ref="O12:O34" si="2">SUM(K12+L12+M12)+O11</f>
        <v>243.80000000000004</v>
      </c>
      <c r="P12" s="25">
        <f t="shared" ref="P12:P34" si="3">N12+P11</f>
        <v>2.9900000000000007</v>
      </c>
    </row>
    <row r="13" spans="1:16" ht="12" customHeight="1">
      <c r="A13" s="50">
        <v>5</v>
      </c>
      <c r="B13" s="32">
        <v>6.82</v>
      </c>
      <c r="C13" s="32"/>
      <c r="D13" s="32"/>
      <c r="E13" s="32">
        <v>0</v>
      </c>
      <c r="F13" s="11">
        <v>10</v>
      </c>
      <c r="G13" s="11">
        <f t="shared" ref="G13:G34" si="4">SUM(B12+B13)*F13</f>
        <v>143.5</v>
      </c>
      <c r="H13" s="11">
        <f t="shared" ref="H13:H34" si="5">SUM(C12+C13)*F13</f>
        <v>0</v>
      </c>
      <c r="I13" s="11">
        <f t="shared" ref="I13:I34" si="6">SUM(D12+D13)*F13</f>
        <v>0</v>
      </c>
      <c r="J13" s="8">
        <f t="shared" si="1"/>
        <v>0</v>
      </c>
      <c r="K13" s="37">
        <f t="shared" si="0"/>
        <v>143.5</v>
      </c>
      <c r="L13" s="37">
        <f t="shared" si="0"/>
        <v>0</v>
      </c>
      <c r="M13" s="37">
        <f t="shared" si="0"/>
        <v>0</v>
      </c>
      <c r="N13" s="37">
        <f t="shared" si="0"/>
        <v>0</v>
      </c>
      <c r="O13" s="24">
        <f t="shared" si="2"/>
        <v>387.30000000000007</v>
      </c>
      <c r="P13" s="25">
        <f t="shared" si="3"/>
        <v>2.9900000000000007</v>
      </c>
    </row>
    <row r="14" spans="1:16" ht="12" customHeight="1">
      <c r="A14" s="50">
        <v>6</v>
      </c>
      <c r="B14" s="32">
        <v>6.61</v>
      </c>
      <c r="C14" s="32"/>
      <c r="D14" s="32"/>
      <c r="E14" s="32">
        <v>0</v>
      </c>
      <c r="F14" s="11">
        <v>10</v>
      </c>
      <c r="G14" s="11">
        <f t="shared" si="4"/>
        <v>134.30000000000001</v>
      </c>
      <c r="H14" s="11">
        <f t="shared" si="5"/>
        <v>0</v>
      </c>
      <c r="I14" s="11">
        <f t="shared" si="6"/>
        <v>0</v>
      </c>
      <c r="J14" s="8">
        <f t="shared" si="1"/>
        <v>0</v>
      </c>
      <c r="K14" s="37">
        <f t="shared" si="0"/>
        <v>134.30000000000001</v>
      </c>
      <c r="L14" s="37">
        <f t="shared" si="0"/>
        <v>0</v>
      </c>
      <c r="M14" s="37">
        <f t="shared" si="0"/>
        <v>0</v>
      </c>
      <c r="N14" s="37">
        <f t="shared" si="0"/>
        <v>0</v>
      </c>
      <c r="O14" s="24">
        <f t="shared" si="2"/>
        <v>521.60000000000014</v>
      </c>
      <c r="P14" s="25">
        <f t="shared" si="3"/>
        <v>2.9900000000000007</v>
      </c>
    </row>
    <row r="15" spans="1:16" ht="12" customHeight="1">
      <c r="A15" s="50">
        <v>7</v>
      </c>
      <c r="B15" s="32">
        <v>0.7</v>
      </c>
      <c r="C15" s="32"/>
      <c r="D15" s="32"/>
      <c r="E15" s="32">
        <v>0</v>
      </c>
      <c r="F15" s="11">
        <v>10</v>
      </c>
      <c r="G15" s="11">
        <f t="shared" si="4"/>
        <v>73.100000000000009</v>
      </c>
      <c r="H15" s="11">
        <f t="shared" si="5"/>
        <v>0</v>
      </c>
      <c r="I15" s="11">
        <f t="shared" si="6"/>
        <v>0</v>
      </c>
      <c r="J15" s="8">
        <f t="shared" si="1"/>
        <v>0</v>
      </c>
      <c r="K15" s="37">
        <f t="shared" si="0"/>
        <v>73.100000000000009</v>
      </c>
      <c r="L15" s="37">
        <f t="shared" si="0"/>
        <v>0</v>
      </c>
      <c r="M15" s="37">
        <f t="shared" si="0"/>
        <v>0</v>
      </c>
      <c r="N15" s="37">
        <f t="shared" si="0"/>
        <v>0</v>
      </c>
      <c r="O15" s="24">
        <f t="shared" si="2"/>
        <v>594.70000000000016</v>
      </c>
      <c r="P15" s="25">
        <f t="shared" si="3"/>
        <v>2.9900000000000007</v>
      </c>
    </row>
    <row r="16" spans="1:16" ht="12" customHeight="1">
      <c r="A16" s="50">
        <v>8</v>
      </c>
      <c r="B16" s="32">
        <v>5.44</v>
      </c>
      <c r="C16" s="32"/>
      <c r="D16" s="32"/>
      <c r="E16" s="32">
        <v>0.19</v>
      </c>
      <c r="F16" s="11">
        <v>10</v>
      </c>
      <c r="G16" s="11">
        <f t="shared" si="4"/>
        <v>61.400000000000006</v>
      </c>
      <c r="H16" s="11">
        <f t="shared" si="5"/>
        <v>0</v>
      </c>
      <c r="I16" s="11">
        <f t="shared" si="6"/>
        <v>0</v>
      </c>
      <c r="J16" s="8">
        <f t="shared" si="1"/>
        <v>2.4699999999999998</v>
      </c>
      <c r="K16" s="37">
        <f t="shared" si="0"/>
        <v>61.400000000000006</v>
      </c>
      <c r="L16" s="37">
        <f t="shared" si="0"/>
        <v>0</v>
      </c>
      <c r="M16" s="37">
        <f t="shared" si="0"/>
        <v>0</v>
      </c>
      <c r="N16" s="37">
        <f t="shared" si="0"/>
        <v>2.4699999999999998</v>
      </c>
      <c r="O16" s="24">
        <f t="shared" si="2"/>
        <v>656.10000000000014</v>
      </c>
      <c r="P16" s="25">
        <f t="shared" si="3"/>
        <v>5.4600000000000009</v>
      </c>
    </row>
    <row r="17" spans="1:16" ht="12" customHeight="1">
      <c r="A17" s="50">
        <v>9</v>
      </c>
      <c r="B17" s="32">
        <v>3.11</v>
      </c>
      <c r="C17" s="32"/>
      <c r="D17" s="32"/>
      <c r="E17" s="32">
        <v>0</v>
      </c>
      <c r="F17" s="11">
        <v>10</v>
      </c>
      <c r="G17" s="11">
        <f t="shared" si="4"/>
        <v>85.5</v>
      </c>
      <c r="H17" s="11">
        <f t="shared" si="5"/>
        <v>0</v>
      </c>
      <c r="I17" s="11">
        <f t="shared" si="6"/>
        <v>0</v>
      </c>
      <c r="J17" s="8">
        <f t="shared" si="1"/>
        <v>2.4699999999999998</v>
      </c>
      <c r="K17" s="37">
        <f t="shared" si="0"/>
        <v>85.5</v>
      </c>
      <c r="L17" s="37">
        <f t="shared" si="0"/>
        <v>0</v>
      </c>
      <c r="M17" s="37">
        <f t="shared" si="0"/>
        <v>0</v>
      </c>
      <c r="N17" s="37">
        <f t="shared" si="0"/>
        <v>2.4699999999999998</v>
      </c>
      <c r="O17" s="24">
        <f t="shared" si="2"/>
        <v>741.60000000000014</v>
      </c>
      <c r="P17" s="25">
        <f t="shared" si="3"/>
        <v>7.9300000000000006</v>
      </c>
    </row>
    <row r="18" spans="1:16" ht="12" customHeight="1">
      <c r="A18" s="50">
        <v>10</v>
      </c>
      <c r="B18" s="32">
        <v>2.75</v>
      </c>
      <c r="C18" s="32"/>
      <c r="D18" s="32"/>
      <c r="E18" s="32">
        <v>0.25</v>
      </c>
      <c r="F18" s="11">
        <v>10</v>
      </c>
      <c r="G18" s="11">
        <f t="shared" si="4"/>
        <v>58.599999999999994</v>
      </c>
      <c r="H18" s="11">
        <f t="shared" si="5"/>
        <v>0</v>
      </c>
      <c r="I18" s="11">
        <f t="shared" si="6"/>
        <v>0</v>
      </c>
      <c r="J18" s="8">
        <f t="shared" si="1"/>
        <v>3.25</v>
      </c>
      <c r="K18" s="37">
        <f t="shared" si="0"/>
        <v>58.599999999999994</v>
      </c>
      <c r="L18" s="37">
        <f t="shared" si="0"/>
        <v>0</v>
      </c>
      <c r="M18" s="37">
        <f t="shared" si="0"/>
        <v>0</v>
      </c>
      <c r="N18" s="37">
        <f t="shared" si="0"/>
        <v>3.25</v>
      </c>
      <c r="O18" s="24">
        <f t="shared" si="2"/>
        <v>800.20000000000016</v>
      </c>
      <c r="P18" s="25">
        <f t="shared" si="3"/>
        <v>11.18</v>
      </c>
    </row>
    <row r="19" spans="1:16" ht="12" customHeight="1">
      <c r="A19" s="50">
        <v>11</v>
      </c>
      <c r="B19" s="32">
        <v>2.73</v>
      </c>
      <c r="C19" s="32"/>
      <c r="D19" s="32"/>
      <c r="E19" s="32">
        <v>0.26</v>
      </c>
      <c r="F19" s="11">
        <v>10</v>
      </c>
      <c r="G19" s="11">
        <f t="shared" si="4"/>
        <v>54.800000000000004</v>
      </c>
      <c r="H19" s="11">
        <f t="shared" si="5"/>
        <v>0</v>
      </c>
      <c r="I19" s="11">
        <f t="shared" si="6"/>
        <v>0</v>
      </c>
      <c r="J19" s="8">
        <f t="shared" si="1"/>
        <v>6.63</v>
      </c>
      <c r="K19" s="37">
        <f t="shared" si="0"/>
        <v>54.800000000000004</v>
      </c>
      <c r="L19" s="37">
        <f t="shared" si="0"/>
        <v>0</v>
      </c>
      <c r="M19" s="37">
        <f t="shared" si="0"/>
        <v>0</v>
      </c>
      <c r="N19" s="37">
        <f t="shared" si="0"/>
        <v>6.63</v>
      </c>
      <c r="O19" s="24">
        <f t="shared" si="2"/>
        <v>855.00000000000011</v>
      </c>
      <c r="P19" s="25">
        <f t="shared" si="3"/>
        <v>17.809999999999999</v>
      </c>
    </row>
    <row r="20" spans="1:16" ht="12" customHeight="1">
      <c r="A20" s="50">
        <v>12</v>
      </c>
      <c r="B20" s="32">
        <v>2.9</v>
      </c>
      <c r="C20" s="32"/>
      <c r="D20" s="32"/>
      <c r="E20" s="32">
        <v>0</v>
      </c>
      <c r="F20" s="11">
        <v>10</v>
      </c>
      <c r="G20" s="11">
        <f t="shared" si="4"/>
        <v>56.3</v>
      </c>
      <c r="H20" s="11">
        <f t="shared" si="5"/>
        <v>0</v>
      </c>
      <c r="I20" s="11">
        <f t="shared" si="6"/>
        <v>0</v>
      </c>
      <c r="J20" s="8">
        <f t="shared" si="1"/>
        <v>3.3800000000000003</v>
      </c>
      <c r="K20" s="37">
        <f t="shared" si="0"/>
        <v>56.3</v>
      </c>
      <c r="L20" s="37">
        <f t="shared" si="0"/>
        <v>0</v>
      </c>
      <c r="M20" s="37">
        <f t="shared" si="0"/>
        <v>0</v>
      </c>
      <c r="N20" s="37">
        <f t="shared" si="0"/>
        <v>3.3800000000000003</v>
      </c>
      <c r="O20" s="24">
        <f t="shared" si="2"/>
        <v>911.30000000000007</v>
      </c>
      <c r="P20" s="25">
        <f t="shared" si="3"/>
        <v>21.189999999999998</v>
      </c>
    </row>
    <row r="21" spans="1:16" ht="12" customHeight="1">
      <c r="A21" s="50">
        <v>13</v>
      </c>
      <c r="B21" s="32">
        <v>0</v>
      </c>
      <c r="C21" s="32"/>
      <c r="D21" s="32"/>
      <c r="E21" s="32">
        <v>0</v>
      </c>
      <c r="F21" s="11">
        <v>10</v>
      </c>
      <c r="G21" s="11">
        <f>SUM(B20+B21)*F21</f>
        <v>29</v>
      </c>
      <c r="H21" s="11">
        <f>SUM(C20+C21)*F21</f>
        <v>0</v>
      </c>
      <c r="I21" s="11">
        <f>SUM(D20+D21)*F21</f>
        <v>0</v>
      </c>
      <c r="J21" s="8">
        <f t="shared" si="1"/>
        <v>0</v>
      </c>
      <c r="K21" s="37">
        <f>G21</f>
        <v>29</v>
      </c>
      <c r="L21" s="37">
        <f>H21</f>
        <v>0</v>
      </c>
      <c r="M21" s="37">
        <f>I21</f>
        <v>0</v>
      </c>
      <c r="N21" s="37">
        <f>J21</f>
        <v>0</v>
      </c>
      <c r="O21" s="24">
        <f t="shared" si="2"/>
        <v>940.30000000000007</v>
      </c>
      <c r="P21" s="25">
        <f t="shared" si="3"/>
        <v>21.189999999999998</v>
      </c>
    </row>
    <row r="22" spans="1:16" ht="12" customHeight="1">
      <c r="A22" s="50">
        <v>14</v>
      </c>
      <c r="B22" s="32">
        <v>0</v>
      </c>
      <c r="C22" s="32"/>
      <c r="D22" s="32"/>
      <c r="E22" s="32">
        <v>0</v>
      </c>
      <c r="F22" s="11">
        <v>10</v>
      </c>
      <c r="G22" s="11">
        <f>SUM(B20+B22)*F22</f>
        <v>29</v>
      </c>
      <c r="H22" s="11">
        <f>SUM(C20+C22)*F22</f>
        <v>0</v>
      </c>
      <c r="I22" s="11">
        <f>SUM(D20+D22)*F22</f>
        <v>0</v>
      </c>
      <c r="J22" s="8">
        <f t="shared" si="1"/>
        <v>0</v>
      </c>
      <c r="K22" s="37">
        <f t="shared" si="0"/>
        <v>29</v>
      </c>
      <c r="L22" s="37">
        <f t="shared" si="0"/>
        <v>0</v>
      </c>
      <c r="M22" s="37">
        <f t="shared" si="0"/>
        <v>0</v>
      </c>
      <c r="N22" s="37">
        <f t="shared" si="0"/>
        <v>0</v>
      </c>
      <c r="O22" s="24">
        <f t="shared" si="2"/>
        <v>969.30000000000007</v>
      </c>
      <c r="P22" s="25">
        <f t="shared" si="3"/>
        <v>21.189999999999998</v>
      </c>
    </row>
    <row r="23" spans="1:16" ht="12" customHeight="1">
      <c r="A23" s="50">
        <v>15</v>
      </c>
      <c r="B23" s="32">
        <v>0</v>
      </c>
      <c r="C23" s="32"/>
      <c r="D23" s="32"/>
      <c r="E23" s="32">
        <v>0</v>
      </c>
      <c r="F23" s="11">
        <v>10</v>
      </c>
      <c r="G23" s="11">
        <f>SUM(B21+B23)*F23</f>
        <v>0</v>
      </c>
      <c r="H23" s="11">
        <f>SUM(C21+C23)*F23</f>
        <v>0</v>
      </c>
      <c r="I23" s="11">
        <f>SUM(D21+D23)*F23</f>
        <v>0</v>
      </c>
      <c r="J23" s="8">
        <f t="shared" si="1"/>
        <v>0</v>
      </c>
      <c r="K23" s="37">
        <f>G23</f>
        <v>0</v>
      </c>
      <c r="L23" s="37">
        <f>H23</f>
        <v>0</v>
      </c>
      <c r="M23" s="37">
        <f>I23</f>
        <v>0</v>
      </c>
      <c r="N23" s="37">
        <f>J23</f>
        <v>0</v>
      </c>
      <c r="O23" s="24">
        <f t="shared" si="2"/>
        <v>969.30000000000007</v>
      </c>
      <c r="P23" s="25">
        <f t="shared" si="3"/>
        <v>21.189999999999998</v>
      </c>
    </row>
    <row r="24" spans="1:16" ht="12" customHeight="1">
      <c r="A24" s="50">
        <v>16</v>
      </c>
      <c r="B24" s="32">
        <v>4.45</v>
      </c>
      <c r="C24" s="32"/>
      <c r="D24" s="32"/>
      <c r="E24" s="32">
        <v>0.24</v>
      </c>
      <c r="F24" s="11">
        <v>10</v>
      </c>
      <c r="G24" s="11">
        <f>SUM(B22+B24)*F24</f>
        <v>44.5</v>
      </c>
      <c r="H24" s="11">
        <f>SUM(C22+C24)*F24</f>
        <v>0</v>
      </c>
      <c r="I24" s="11">
        <f>SUM(D22+D24)*F24</f>
        <v>0</v>
      </c>
      <c r="J24" s="8">
        <f t="shared" si="1"/>
        <v>3.12</v>
      </c>
      <c r="K24" s="37">
        <f t="shared" si="0"/>
        <v>44.5</v>
      </c>
      <c r="L24" s="37">
        <f t="shared" si="0"/>
        <v>0</v>
      </c>
      <c r="M24" s="37">
        <f t="shared" si="0"/>
        <v>0</v>
      </c>
      <c r="N24" s="37">
        <f t="shared" si="0"/>
        <v>3.12</v>
      </c>
      <c r="O24" s="24">
        <f t="shared" si="2"/>
        <v>1013.8000000000001</v>
      </c>
      <c r="P24" s="25">
        <f t="shared" si="3"/>
        <v>24.31</v>
      </c>
    </row>
    <row r="25" spans="1:16" ht="12" customHeight="1">
      <c r="A25" s="50">
        <v>17</v>
      </c>
      <c r="B25" s="32">
        <v>3.8</v>
      </c>
      <c r="C25" s="32"/>
      <c r="D25" s="32"/>
      <c r="E25" s="32">
        <v>0</v>
      </c>
      <c r="F25" s="11">
        <v>10</v>
      </c>
      <c r="G25" s="11">
        <f t="shared" si="4"/>
        <v>82.5</v>
      </c>
      <c r="H25" s="11">
        <f t="shared" si="5"/>
        <v>0</v>
      </c>
      <c r="I25" s="11">
        <f t="shared" si="6"/>
        <v>0</v>
      </c>
      <c r="J25" s="8">
        <f t="shared" si="1"/>
        <v>3.12</v>
      </c>
      <c r="K25" s="37">
        <f t="shared" si="0"/>
        <v>82.5</v>
      </c>
      <c r="L25" s="37">
        <f t="shared" si="0"/>
        <v>0</v>
      </c>
      <c r="M25" s="37">
        <f t="shared" si="0"/>
        <v>0</v>
      </c>
      <c r="N25" s="37">
        <f t="shared" si="0"/>
        <v>3.12</v>
      </c>
      <c r="O25" s="24">
        <f t="shared" si="2"/>
        <v>1096.3000000000002</v>
      </c>
      <c r="P25" s="25">
        <f t="shared" si="3"/>
        <v>27.43</v>
      </c>
    </row>
    <row r="26" spans="1:16" ht="12" customHeight="1">
      <c r="A26" s="50">
        <v>18</v>
      </c>
      <c r="B26" s="32">
        <v>2.57</v>
      </c>
      <c r="C26" s="32"/>
      <c r="D26" s="32"/>
      <c r="E26" s="32">
        <v>0.18</v>
      </c>
      <c r="F26" s="11">
        <v>10</v>
      </c>
      <c r="G26" s="11">
        <f t="shared" si="4"/>
        <v>63.699999999999989</v>
      </c>
      <c r="H26" s="11">
        <f t="shared" si="5"/>
        <v>0</v>
      </c>
      <c r="I26" s="11">
        <f t="shared" si="6"/>
        <v>0</v>
      </c>
      <c r="J26" s="8">
        <f t="shared" si="1"/>
        <v>2.34</v>
      </c>
      <c r="K26" s="37">
        <f t="shared" si="0"/>
        <v>63.699999999999989</v>
      </c>
      <c r="L26" s="37">
        <f t="shared" si="0"/>
        <v>0</v>
      </c>
      <c r="M26" s="37">
        <f t="shared" si="0"/>
        <v>0</v>
      </c>
      <c r="N26" s="37">
        <f t="shared" si="0"/>
        <v>2.34</v>
      </c>
      <c r="O26" s="24">
        <f t="shared" si="2"/>
        <v>1160.0000000000002</v>
      </c>
      <c r="P26" s="25">
        <f t="shared" si="3"/>
        <v>29.77</v>
      </c>
    </row>
    <row r="27" spans="1:16" s="29" customFormat="1" ht="12" customHeight="1">
      <c r="A27" s="50">
        <v>19</v>
      </c>
      <c r="B27" s="32">
        <v>5.2</v>
      </c>
      <c r="C27" s="32"/>
      <c r="D27" s="32"/>
      <c r="E27" s="32">
        <v>0</v>
      </c>
      <c r="F27" s="11">
        <v>10</v>
      </c>
      <c r="G27" s="11">
        <f t="shared" si="4"/>
        <v>77.699999999999989</v>
      </c>
      <c r="H27" s="11">
        <f t="shared" si="5"/>
        <v>0</v>
      </c>
      <c r="I27" s="11">
        <f t="shared" si="6"/>
        <v>0</v>
      </c>
      <c r="J27" s="8">
        <f t="shared" si="1"/>
        <v>2.34</v>
      </c>
      <c r="K27" s="37">
        <f>G27</f>
        <v>77.699999999999989</v>
      </c>
      <c r="L27" s="37">
        <f>H27</f>
        <v>0</v>
      </c>
      <c r="M27" s="37">
        <f>I27</f>
        <v>0</v>
      </c>
      <c r="N27" s="37">
        <f>J27</f>
        <v>2.34</v>
      </c>
      <c r="O27" s="24">
        <f t="shared" si="2"/>
        <v>1237.7000000000003</v>
      </c>
      <c r="P27" s="25">
        <f t="shared" si="3"/>
        <v>32.11</v>
      </c>
    </row>
    <row r="28" spans="1:16" s="29" customFormat="1" ht="12" customHeight="1">
      <c r="A28" s="50">
        <v>20</v>
      </c>
      <c r="B28" s="32">
        <v>9.27</v>
      </c>
      <c r="C28" s="32"/>
      <c r="D28" s="32"/>
      <c r="E28" s="32">
        <v>0</v>
      </c>
      <c r="F28" s="11">
        <v>10</v>
      </c>
      <c r="G28" s="11">
        <f t="shared" si="4"/>
        <v>144.69999999999999</v>
      </c>
      <c r="H28" s="11">
        <f t="shared" si="5"/>
        <v>0</v>
      </c>
      <c r="I28" s="11">
        <f t="shared" si="6"/>
        <v>0</v>
      </c>
      <c r="J28" s="8">
        <f t="shared" si="1"/>
        <v>0</v>
      </c>
      <c r="K28" s="37">
        <f t="shared" ref="K28:N34" si="7">G28</f>
        <v>144.69999999999999</v>
      </c>
      <c r="L28" s="37">
        <f t="shared" si="7"/>
        <v>0</v>
      </c>
      <c r="M28" s="37">
        <f t="shared" si="7"/>
        <v>0</v>
      </c>
      <c r="N28" s="37">
        <f t="shared" si="7"/>
        <v>0</v>
      </c>
      <c r="O28" s="24">
        <f t="shared" si="2"/>
        <v>1382.4000000000003</v>
      </c>
      <c r="P28" s="25">
        <f t="shared" si="3"/>
        <v>32.11</v>
      </c>
    </row>
    <row r="29" spans="1:16" s="29" customFormat="1" ht="12" customHeight="1">
      <c r="A29" s="50">
        <v>21</v>
      </c>
      <c r="B29" s="32">
        <v>7.52</v>
      </c>
      <c r="C29" s="32"/>
      <c r="D29" s="32"/>
      <c r="E29" s="32">
        <v>0</v>
      </c>
      <c r="F29" s="11">
        <v>10</v>
      </c>
      <c r="G29" s="11">
        <f t="shared" si="4"/>
        <v>167.89999999999998</v>
      </c>
      <c r="H29" s="11">
        <f t="shared" si="5"/>
        <v>0</v>
      </c>
      <c r="I29" s="11">
        <f t="shared" si="6"/>
        <v>0</v>
      </c>
      <c r="J29" s="8">
        <f t="shared" si="1"/>
        <v>0</v>
      </c>
      <c r="K29" s="37">
        <f t="shared" si="7"/>
        <v>167.89999999999998</v>
      </c>
      <c r="L29" s="37">
        <f t="shared" si="7"/>
        <v>0</v>
      </c>
      <c r="M29" s="37">
        <f t="shared" si="7"/>
        <v>0</v>
      </c>
      <c r="N29" s="37">
        <f t="shared" si="7"/>
        <v>0</v>
      </c>
      <c r="O29" s="24">
        <f t="shared" si="2"/>
        <v>1550.3000000000002</v>
      </c>
      <c r="P29" s="25">
        <f t="shared" si="3"/>
        <v>32.11</v>
      </c>
    </row>
    <row r="30" spans="1:16" s="29" customFormat="1" ht="12" customHeight="1">
      <c r="A30" s="50">
        <v>22</v>
      </c>
      <c r="B30" s="32">
        <v>7.32</v>
      </c>
      <c r="C30" s="32"/>
      <c r="D30" s="32"/>
      <c r="E30" s="32">
        <v>0</v>
      </c>
      <c r="F30" s="11">
        <v>10</v>
      </c>
      <c r="G30" s="11">
        <f t="shared" si="4"/>
        <v>148.4</v>
      </c>
      <c r="H30" s="11">
        <f t="shared" si="5"/>
        <v>0</v>
      </c>
      <c r="I30" s="11">
        <f t="shared" si="6"/>
        <v>0</v>
      </c>
      <c r="J30" s="8">
        <f t="shared" si="1"/>
        <v>0</v>
      </c>
      <c r="K30" s="37">
        <f t="shared" si="7"/>
        <v>148.4</v>
      </c>
      <c r="L30" s="37">
        <f t="shared" si="7"/>
        <v>0</v>
      </c>
      <c r="M30" s="37">
        <f t="shared" si="7"/>
        <v>0</v>
      </c>
      <c r="N30" s="37">
        <f t="shared" si="7"/>
        <v>0</v>
      </c>
      <c r="O30" s="24">
        <f t="shared" si="2"/>
        <v>1698.7000000000003</v>
      </c>
      <c r="P30" s="25">
        <f t="shared" si="3"/>
        <v>32.11</v>
      </c>
    </row>
    <row r="31" spans="1:16" s="29" customFormat="1" ht="12" customHeight="1">
      <c r="A31" s="50">
        <v>23</v>
      </c>
      <c r="B31" s="32">
        <v>7.49</v>
      </c>
      <c r="C31" s="32"/>
      <c r="D31" s="32"/>
      <c r="E31" s="32">
        <v>0</v>
      </c>
      <c r="F31" s="11">
        <v>10</v>
      </c>
      <c r="G31" s="11">
        <f t="shared" si="4"/>
        <v>148.1</v>
      </c>
      <c r="H31" s="11">
        <f t="shared" si="5"/>
        <v>0</v>
      </c>
      <c r="I31" s="11">
        <f t="shared" si="6"/>
        <v>0</v>
      </c>
      <c r="J31" s="8">
        <f t="shared" si="1"/>
        <v>0</v>
      </c>
      <c r="K31" s="37">
        <f t="shared" si="7"/>
        <v>148.1</v>
      </c>
      <c r="L31" s="37">
        <f t="shared" si="7"/>
        <v>0</v>
      </c>
      <c r="M31" s="37">
        <f t="shared" si="7"/>
        <v>0</v>
      </c>
      <c r="N31" s="37">
        <f t="shared" si="7"/>
        <v>0</v>
      </c>
      <c r="O31" s="24">
        <f t="shared" si="2"/>
        <v>1846.8000000000002</v>
      </c>
      <c r="P31" s="25">
        <f t="shared" si="3"/>
        <v>32.11</v>
      </c>
    </row>
    <row r="32" spans="1:16" s="29" customFormat="1" ht="12" customHeight="1">
      <c r="A32" s="50">
        <v>24</v>
      </c>
      <c r="B32" s="32">
        <v>7.21</v>
      </c>
      <c r="C32" s="32"/>
      <c r="D32" s="32"/>
      <c r="E32" s="32">
        <v>0</v>
      </c>
      <c r="F32" s="11">
        <v>10</v>
      </c>
      <c r="G32" s="11">
        <f t="shared" si="4"/>
        <v>147</v>
      </c>
      <c r="H32" s="11">
        <f t="shared" si="5"/>
        <v>0</v>
      </c>
      <c r="I32" s="11">
        <f t="shared" si="6"/>
        <v>0</v>
      </c>
      <c r="J32" s="8">
        <f t="shared" si="1"/>
        <v>0</v>
      </c>
      <c r="K32" s="37">
        <f t="shared" si="7"/>
        <v>147</v>
      </c>
      <c r="L32" s="37">
        <f t="shared" si="7"/>
        <v>0</v>
      </c>
      <c r="M32" s="37">
        <f t="shared" si="7"/>
        <v>0</v>
      </c>
      <c r="N32" s="37">
        <f t="shared" si="7"/>
        <v>0</v>
      </c>
      <c r="O32" s="24">
        <f t="shared" si="2"/>
        <v>1993.8000000000002</v>
      </c>
      <c r="P32" s="25">
        <f t="shared" si="3"/>
        <v>32.11</v>
      </c>
    </row>
    <row r="33" spans="1:16" s="29" customFormat="1" ht="12" customHeight="1">
      <c r="A33" s="50">
        <v>25</v>
      </c>
      <c r="B33" s="32">
        <v>9.92</v>
      </c>
      <c r="C33" s="32"/>
      <c r="D33" s="32"/>
      <c r="E33" s="32">
        <v>1.42</v>
      </c>
      <c r="F33" s="11">
        <v>10</v>
      </c>
      <c r="G33" s="11">
        <f t="shared" si="4"/>
        <v>171.29999999999998</v>
      </c>
      <c r="H33" s="11">
        <f t="shared" si="5"/>
        <v>0</v>
      </c>
      <c r="I33" s="11">
        <f t="shared" si="6"/>
        <v>0</v>
      </c>
      <c r="J33" s="8">
        <f t="shared" si="1"/>
        <v>18.46</v>
      </c>
      <c r="K33" s="37">
        <f t="shared" si="7"/>
        <v>171.29999999999998</v>
      </c>
      <c r="L33" s="37">
        <f t="shared" si="7"/>
        <v>0</v>
      </c>
      <c r="M33" s="37">
        <f t="shared" si="7"/>
        <v>0</v>
      </c>
      <c r="N33" s="37">
        <f t="shared" si="7"/>
        <v>18.46</v>
      </c>
      <c r="O33" s="24">
        <f t="shared" si="2"/>
        <v>2165.1000000000004</v>
      </c>
      <c r="P33" s="25">
        <f t="shared" si="3"/>
        <v>50.57</v>
      </c>
    </row>
    <row r="34" spans="1:16" s="29" customFormat="1" ht="12" customHeight="1">
      <c r="A34" s="50">
        <v>26</v>
      </c>
      <c r="B34" s="32">
        <v>7.84</v>
      </c>
      <c r="C34" s="32"/>
      <c r="D34" s="32"/>
      <c r="E34" s="32">
        <v>0.22</v>
      </c>
      <c r="F34" s="11">
        <v>10</v>
      </c>
      <c r="G34" s="11">
        <f t="shared" si="4"/>
        <v>177.59999999999997</v>
      </c>
      <c r="H34" s="11">
        <f t="shared" si="5"/>
        <v>0</v>
      </c>
      <c r="I34" s="11">
        <f t="shared" si="6"/>
        <v>0</v>
      </c>
      <c r="J34" s="8">
        <f t="shared" si="1"/>
        <v>21.32</v>
      </c>
      <c r="K34" s="37">
        <f t="shared" si="7"/>
        <v>177.59999999999997</v>
      </c>
      <c r="L34" s="37">
        <f t="shared" si="7"/>
        <v>0</v>
      </c>
      <c r="M34" s="37">
        <f t="shared" si="7"/>
        <v>0</v>
      </c>
      <c r="N34" s="37">
        <f t="shared" si="7"/>
        <v>21.32</v>
      </c>
      <c r="O34" s="24">
        <f t="shared" si="2"/>
        <v>2342.7000000000003</v>
      </c>
      <c r="P34" s="25">
        <f t="shared" si="3"/>
        <v>71.89</v>
      </c>
    </row>
    <row r="35" spans="1:16" s="29" customFormat="1" ht="12" customHeight="1">
      <c r="A35" s="50">
        <v>27</v>
      </c>
      <c r="B35" s="32">
        <v>8.3000000000000007</v>
      </c>
      <c r="C35" s="32"/>
      <c r="D35" s="32"/>
      <c r="E35" s="32">
        <v>0.89</v>
      </c>
      <c r="F35" s="11">
        <v>11</v>
      </c>
      <c r="G35" s="11">
        <f>SUM(B34+B35)*F35</f>
        <v>177.54000000000002</v>
      </c>
      <c r="H35" s="11">
        <f>SUM(C34+C35)*F35</f>
        <v>0</v>
      </c>
      <c r="I35" s="11">
        <f>SUM(D34+D35)*F35</f>
        <v>0</v>
      </c>
      <c r="J35" s="8">
        <f>SUM((E34+E35)*F35*1.3)</f>
        <v>15.873000000000001</v>
      </c>
      <c r="K35" s="37">
        <f t="shared" ref="K35:N38" si="8">G35</f>
        <v>177.54000000000002</v>
      </c>
      <c r="L35" s="37">
        <f t="shared" si="8"/>
        <v>0</v>
      </c>
      <c r="M35" s="37">
        <f t="shared" si="8"/>
        <v>0</v>
      </c>
      <c r="N35" s="37">
        <f t="shared" si="8"/>
        <v>15.873000000000001</v>
      </c>
      <c r="O35" s="24">
        <f>SUM(K35+L35+M35)+O34</f>
        <v>2520.2400000000002</v>
      </c>
      <c r="P35" s="25">
        <f>N35+P34</f>
        <v>87.763000000000005</v>
      </c>
    </row>
    <row r="36" spans="1:16" s="29" customFormat="1" ht="12" customHeight="1">
      <c r="A36" s="50">
        <v>28</v>
      </c>
      <c r="B36" s="32">
        <v>7.94</v>
      </c>
      <c r="C36" s="32"/>
      <c r="D36" s="32"/>
      <c r="E36" s="32">
        <v>0.52</v>
      </c>
      <c r="F36" s="11">
        <v>12</v>
      </c>
      <c r="G36" s="11">
        <f>SUM(B35+B36)*F36</f>
        <v>194.88000000000002</v>
      </c>
      <c r="H36" s="11">
        <f>SUM(C35+C36)*F36</f>
        <v>0</v>
      </c>
      <c r="I36" s="11">
        <f>SUM(D35+D36)*F36</f>
        <v>0</v>
      </c>
      <c r="J36" s="8">
        <f>SUM((E35+E36)*F36*1.3)</f>
        <v>21.996000000000002</v>
      </c>
      <c r="K36" s="37">
        <f t="shared" si="8"/>
        <v>194.88000000000002</v>
      </c>
      <c r="L36" s="37">
        <f t="shared" si="8"/>
        <v>0</v>
      </c>
      <c r="M36" s="37">
        <f t="shared" si="8"/>
        <v>0</v>
      </c>
      <c r="N36" s="37">
        <f t="shared" si="8"/>
        <v>21.996000000000002</v>
      </c>
      <c r="O36" s="24">
        <f>SUM(K36+L36+M36)+O35</f>
        <v>2715.1200000000003</v>
      </c>
      <c r="P36" s="25">
        <f>N36+P35</f>
        <v>109.75900000000001</v>
      </c>
    </row>
    <row r="37" spans="1:16" s="29" customFormat="1" ht="12" customHeight="1">
      <c r="A37" s="50">
        <v>29</v>
      </c>
      <c r="B37" s="32">
        <v>8.66</v>
      </c>
      <c r="C37" s="32"/>
      <c r="D37" s="32"/>
      <c r="E37" s="32">
        <v>0</v>
      </c>
      <c r="F37" s="11">
        <v>13</v>
      </c>
      <c r="G37" s="11">
        <f>SUM(B36+B37)*F37</f>
        <v>215.8</v>
      </c>
      <c r="H37" s="11">
        <f>SUM(C36+C37)*F37</f>
        <v>0</v>
      </c>
      <c r="I37" s="11">
        <f>SUM(D36+D37)*F37</f>
        <v>0</v>
      </c>
      <c r="J37" s="8">
        <f>SUM((E36+E37)*F37*1.3)</f>
        <v>8.7880000000000003</v>
      </c>
      <c r="K37" s="37">
        <f t="shared" si="8"/>
        <v>215.8</v>
      </c>
      <c r="L37" s="37">
        <f t="shared" si="8"/>
        <v>0</v>
      </c>
      <c r="M37" s="37">
        <f t="shared" si="8"/>
        <v>0</v>
      </c>
      <c r="N37" s="37">
        <f t="shared" si="8"/>
        <v>8.7880000000000003</v>
      </c>
      <c r="O37" s="24">
        <f>SUM(K37+L37+M37)+O36</f>
        <v>2930.9200000000005</v>
      </c>
      <c r="P37" s="25">
        <f>N37+P36</f>
        <v>118.54700000000001</v>
      </c>
    </row>
    <row r="38" spans="1:16" s="29" customFormat="1" ht="12" customHeight="1">
      <c r="A38" s="50">
        <v>30</v>
      </c>
      <c r="B38" s="32">
        <v>8.4700000000000006</v>
      </c>
      <c r="C38" s="32"/>
      <c r="D38" s="32"/>
      <c r="E38" s="32">
        <v>0</v>
      </c>
      <c r="F38" s="11">
        <v>14</v>
      </c>
      <c r="G38" s="11">
        <f>SUM(B37+B38)*F38</f>
        <v>239.82000000000005</v>
      </c>
      <c r="H38" s="11">
        <f>SUM(C37+C38)*F38</f>
        <v>0</v>
      </c>
      <c r="I38" s="11">
        <f>SUM(D37+D38)*F38</f>
        <v>0</v>
      </c>
      <c r="J38" s="8">
        <f>SUM((E37+E38)*F38*1.3)</f>
        <v>0</v>
      </c>
      <c r="K38" s="37">
        <f t="shared" si="8"/>
        <v>239.82000000000005</v>
      </c>
      <c r="L38" s="37">
        <f t="shared" si="8"/>
        <v>0</v>
      </c>
      <c r="M38" s="37">
        <f t="shared" si="8"/>
        <v>0</v>
      </c>
      <c r="N38" s="37">
        <f t="shared" si="8"/>
        <v>0</v>
      </c>
      <c r="O38" s="24">
        <f>SUM(K38+L38+M38)+O37</f>
        <v>3170.7400000000007</v>
      </c>
      <c r="P38" s="25">
        <f>N38+P37</f>
        <v>118.54700000000001</v>
      </c>
    </row>
    <row r="39" spans="1:16" s="29" customFormat="1" ht="12" customHeight="1">
      <c r="A39" s="50"/>
      <c r="B39" s="51"/>
      <c r="C39" s="51"/>
      <c r="D39" s="51"/>
      <c r="E39" s="51"/>
      <c r="F39" s="11"/>
      <c r="G39" s="11"/>
      <c r="H39" s="11"/>
      <c r="I39" s="11"/>
      <c r="J39" s="8"/>
      <c r="K39" s="37"/>
      <c r="L39" s="37"/>
      <c r="M39" s="37"/>
      <c r="N39" s="37"/>
      <c r="O39" s="24"/>
      <c r="P39" s="25"/>
    </row>
    <row r="40" spans="1:16" s="29" customFormat="1" ht="12" customHeight="1">
      <c r="A40" s="50"/>
      <c r="B40" s="51"/>
      <c r="C40" s="51"/>
      <c r="D40" s="51"/>
      <c r="E40" s="51"/>
      <c r="F40" s="11"/>
      <c r="G40" s="11"/>
      <c r="H40" s="11"/>
      <c r="I40" s="11"/>
      <c r="J40" s="8"/>
      <c r="K40" s="37"/>
      <c r="L40" s="37"/>
      <c r="M40" s="37"/>
      <c r="N40" s="37"/>
      <c r="O40" s="24"/>
      <c r="P40" s="25"/>
    </row>
    <row r="41" spans="1:16" s="29" customFormat="1" ht="12" customHeight="1">
      <c r="A41" s="50"/>
      <c r="B41" s="51"/>
      <c r="C41" s="51"/>
      <c r="D41" s="51"/>
      <c r="E41" s="51"/>
      <c r="F41" s="11"/>
      <c r="G41" s="11"/>
      <c r="H41" s="11"/>
      <c r="I41" s="11"/>
      <c r="J41" s="8"/>
      <c r="K41" s="37"/>
      <c r="L41" s="37"/>
      <c r="M41" s="37"/>
      <c r="N41" s="37"/>
      <c r="O41" s="24"/>
      <c r="P41" s="25"/>
    </row>
    <row r="42" spans="1:16" s="29" customFormat="1" ht="12" customHeight="1">
      <c r="A42" s="50"/>
      <c r="B42" s="51"/>
      <c r="C42" s="51"/>
      <c r="D42" s="51"/>
      <c r="E42" s="51"/>
      <c r="F42" s="11"/>
      <c r="G42" s="11"/>
      <c r="H42" s="11"/>
      <c r="I42" s="11"/>
      <c r="J42" s="8"/>
      <c r="K42" s="37"/>
      <c r="L42" s="37"/>
      <c r="M42" s="37"/>
      <c r="N42" s="37"/>
      <c r="O42" s="24"/>
      <c r="P42" s="25"/>
    </row>
    <row r="43" spans="1:16" s="29" customFormat="1" ht="12" customHeight="1">
      <c r="A43" s="50"/>
      <c r="B43" s="51"/>
      <c r="C43" s="51"/>
      <c r="D43" s="51"/>
      <c r="E43" s="51"/>
      <c r="F43" s="11"/>
      <c r="G43" s="11"/>
      <c r="H43" s="11"/>
      <c r="I43" s="11"/>
      <c r="J43" s="8"/>
      <c r="K43" s="37"/>
      <c r="L43" s="37"/>
      <c r="M43" s="37"/>
      <c r="N43" s="37"/>
      <c r="O43" s="24"/>
      <c r="P43" s="25"/>
    </row>
    <row r="44" spans="1:16" s="29" customFormat="1" ht="12" customHeight="1">
      <c r="A44" s="50"/>
      <c r="B44" s="51"/>
      <c r="C44" s="51"/>
      <c r="D44" s="51"/>
      <c r="E44" s="51"/>
      <c r="F44" s="11"/>
      <c r="G44" s="11"/>
      <c r="H44" s="11"/>
      <c r="I44" s="11"/>
      <c r="J44" s="8"/>
      <c r="K44" s="37"/>
      <c r="L44" s="37"/>
      <c r="M44" s="37"/>
      <c r="N44" s="37"/>
      <c r="O44" s="24"/>
      <c r="P44" s="25"/>
    </row>
    <row r="45" spans="1:16" s="29" customFormat="1" ht="12" customHeight="1">
      <c r="A45" s="50"/>
      <c r="B45" s="51"/>
      <c r="C45" s="51"/>
      <c r="D45" s="51"/>
      <c r="E45" s="51"/>
      <c r="F45" s="11"/>
      <c r="G45" s="11"/>
      <c r="H45" s="11"/>
      <c r="I45" s="11"/>
      <c r="J45" s="8"/>
      <c r="K45" s="37"/>
      <c r="L45" s="37"/>
      <c r="M45" s="37"/>
      <c r="N45" s="37"/>
      <c r="O45" s="24"/>
      <c r="P45" s="25"/>
    </row>
    <row r="46" spans="1:16" s="29" customFormat="1" ht="12" customHeight="1" thickBot="1">
      <c r="A46" s="84"/>
      <c r="B46" s="38"/>
      <c r="C46" s="38"/>
      <c r="D46" s="38"/>
      <c r="E46" s="38"/>
      <c r="F46" s="39"/>
      <c r="G46" s="39"/>
      <c r="H46" s="39"/>
      <c r="I46" s="39"/>
      <c r="J46" s="9"/>
      <c r="K46" s="40"/>
      <c r="L46" s="40"/>
      <c r="M46" s="40"/>
      <c r="N46" s="40"/>
      <c r="O46" s="41"/>
      <c r="P46" s="23"/>
    </row>
    <row r="47" spans="1:16" s="29" customFormat="1" ht="12" customHeight="1" thickBot="1">
      <c r="A47" s="53" t="s">
        <v>4</v>
      </c>
      <c r="B47" s="54">
        <f>SUM(B10:B34)</f>
        <v>120.55</v>
      </c>
      <c r="C47" s="54">
        <f>SUM(C10:C34)</f>
        <v>0</v>
      </c>
      <c r="D47" s="54">
        <f>SUM(D10:D34)</f>
        <v>0</v>
      </c>
      <c r="E47" s="54">
        <f>SUM(E10:E34)</f>
        <v>2.9899999999999998</v>
      </c>
      <c r="F47" s="54"/>
      <c r="G47" s="54">
        <f t="shared" ref="G47:N47" si="9">SUM(G10:G34)</f>
        <v>2342.7000000000003</v>
      </c>
      <c r="H47" s="54">
        <f t="shared" si="9"/>
        <v>0</v>
      </c>
      <c r="I47" s="54">
        <f t="shared" si="9"/>
        <v>0</v>
      </c>
      <c r="J47" s="54">
        <f t="shared" si="9"/>
        <v>71.89</v>
      </c>
      <c r="K47" s="54">
        <f t="shared" si="9"/>
        <v>2342.7000000000003</v>
      </c>
      <c r="L47" s="54">
        <f t="shared" si="9"/>
        <v>0</v>
      </c>
      <c r="M47" s="54">
        <f t="shared" si="9"/>
        <v>0</v>
      </c>
      <c r="N47" s="54">
        <f t="shared" si="9"/>
        <v>71.89</v>
      </c>
      <c r="O47" s="55">
        <f>O34</f>
        <v>2342.7000000000003</v>
      </c>
      <c r="P47" s="83">
        <f>P34</f>
        <v>71.89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</sheetData>
  <mergeCells count="12">
    <mergeCell ref="A8:P8"/>
    <mergeCell ref="K5:N5"/>
    <mergeCell ref="O5:P5"/>
    <mergeCell ref="B7:C7"/>
    <mergeCell ref="A1:P1"/>
    <mergeCell ref="A2:P2"/>
    <mergeCell ref="A3:P3"/>
    <mergeCell ref="A4:P4"/>
    <mergeCell ref="A5:A6"/>
    <mergeCell ref="B5:E5"/>
    <mergeCell ref="F5:F6"/>
    <mergeCell ref="G5:J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92"/>
  <sheetViews>
    <sheetView showGridLines="0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ht="16.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3"/>
      <c r="L7" s="74"/>
      <c r="M7" s="75"/>
      <c r="N7" s="76"/>
      <c r="O7" s="77"/>
      <c r="P7" s="78"/>
    </row>
    <row r="8" spans="1:16" s="118" customFormat="1" ht="18" customHeight="1">
      <c r="A8" s="119" t="s">
        <v>12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646</v>
      </c>
      <c r="B10" s="32">
        <v>0.81</v>
      </c>
      <c r="C10" s="32"/>
      <c r="D10" s="32"/>
      <c r="E10" s="32">
        <v>0</v>
      </c>
      <c r="F10" s="11"/>
      <c r="G10" s="11"/>
      <c r="H10" s="8"/>
      <c r="I10" s="8"/>
      <c r="J10" s="11"/>
      <c r="K10" s="37"/>
      <c r="L10" s="37"/>
      <c r="M10" s="37"/>
      <c r="N10" s="37"/>
      <c r="O10" s="42">
        <f>SUM(K10+L10+M10)</f>
        <v>0</v>
      </c>
      <c r="P10" s="25">
        <f>N10</f>
        <v>0</v>
      </c>
    </row>
    <row r="11" spans="1:16" ht="12" customHeight="1">
      <c r="A11" s="50">
        <v>647</v>
      </c>
      <c r="B11" s="32">
        <v>0.62</v>
      </c>
      <c r="C11" s="32"/>
      <c r="D11" s="32"/>
      <c r="E11" s="32">
        <v>0</v>
      </c>
      <c r="F11" s="11">
        <v>10</v>
      </c>
      <c r="G11" s="11">
        <f>SUM(B10+B11)*F11</f>
        <v>14.3</v>
      </c>
      <c r="H11" s="11">
        <f>SUM(C10+C11)*F11</f>
        <v>0</v>
      </c>
      <c r="I11" s="11">
        <f>SUM(D10+D11)*F11</f>
        <v>0</v>
      </c>
      <c r="J11" s="8">
        <f>SUM((E10+E11)*F11*1.3)</f>
        <v>0</v>
      </c>
      <c r="K11" s="37">
        <f t="shared" ref="K11:N26" si="0">G11</f>
        <v>14.3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42">
        <f>SUM(K11+L11+M11)+O10</f>
        <v>14.3</v>
      </c>
      <c r="P11" s="25">
        <f>N11+P10</f>
        <v>0</v>
      </c>
    </row>
    <row r="12" spans="1:16" ht="12" customHeight="1">
      <c r="A12" s="50">
        <v>648</v>
      </c>
      <c r="B12" s="32">
        <v>0.65</v>
      </c>
      <c r="C12" s="32"/>
      <c r="D12" s="32"/>
      <c r="E12" s="32">
        <v>0</v>
      </c>
      <c r="F12" s="11">
        <v>10</v>
      </c>
      <c r="G12" s="11">
        <f>SUM(B11+B12)*F12</f>
        <v>12.7</v>
      </c>
      <c r="H12" s="11">
        <f>SUM(C11+C12)*F12</f>
        <v>0</v>
      </c>
      <c r="I12" s="11">
        <f>SUM(D11+D12)*F12</f>
        <v>0</v>
      </c>
      <c r="J12" s="8">
        <f t="shared" ref="J12:J75" si="1">SUM((E11+E12)*F12*1.3)</f>
        <v>0</v>
      </c>
      <c r="K12" s="37">
        <f t="shared" si="0"/>
        <v>12.7</v>
      </c>
      <c r="L12" s="37">
        <f t="shared" si="0"/>
        <v>0</v>
      </c>
      <c r="M12" s="37">
        <f t="shared" si="0"/>
        <v>0</v>
      </c>
      <c r="N12" s="37">
        <f t="shared" si="0"/>
        <v>0</v>
      </c>
      <c r="O12" s="42">
        <f>SUM(K12+L12+M12)+O11</f>
        <v>27</v>
      </c>
      <c r="P12" s="25">
        <f>N12+P11</f>
        <v>0</v>
      </c>
    </row>
    <row r="13" spans="1:16" ht="12" customHeight="1">
      <c r="A13" s="50">
        <v>649</v>
      </c>
      <c r="B13" s="32">
        <v>0.6</v>
      </c>
      <c r="C13" s="32"/>
      <c r="D13" s="32"/>
      <c r="E13" s="32">
        <v>0</v>
      </c>
      <c r="F13" s="11">
        <v>10</v>
      </c>
      <c r="G13" s="11">
        <f t="shared" ref="G13:G54" si="2">SUM(B12+B13)*F13</f>
        <v>12.5</v>
      </c>
      <c r="H13" s="11">
        <f t="shared" ref="H13:H54" si="3">SUM(C12+C13)*F13</f>
        <v>0</v>
      </c>
      <c r="I13" s="11">
        <f t="shared" ref="I13:I54" si="4">SUM(D12+D13)*F13</f>
        <v>0</v>
      </c>
      <c r="J13" s="8">
        <f t="shared" si="1"/>
        <v>0</v>
      </c>
      <c r="K13" s="37">
        <f t="shared" si="0"/>
        <v>12.5</v>
      </c>
      <c r="L13" s="37">
        <f t="shared" si="0"/>
        <v>0</v>
      </c>
      <c r="M13" s="37">
        <f t="shared" si="0"/>
        <v>0</v>
      </c>
      <c r="N13" s="37">
        <f t="shared" si="0"/>
        <v>0</v>
      </c>
      <c r="O13" s="42">
        <f t="shared" ref="O13:O33" si="5">SUM(K13+L13+M13)+O12</f>
        <v>39.5</v>
      </c>
      <c r="P13" s="25">
        <f t="shared" ref="P13:P54" si="6">N13+P12</f>
        <v>0</v>
      </c>
    </row>
    <row r="14" spans="1:16" ht="12" customHeight="1">
      <c r="A14" s="50">
        <v>650</v>
      </c>
      <c r="B14" s="32">
        <v>0.91</v>
      </c>
      <c r="C14" s="32"/>
      <c r="D14" s="32"/>
      <c r="E14" s="32">
        <v>0</v>
      </c>
      <c r="F14" s="11">
        <v>10</v>
      </c>
      <c r="G14" s="11">
        <f t="shared" si="2"/>
        <v>15.1</v>
      </c>
      <c r="H14" s="11">
        <f t="shared" si="3"/>
        <v>0</v>
      </c>
      <c r="I14" s="11">
        <f t="shared" si="4"/>
        <v>0</v>
      </c>
      <c r="J14" s="8">
        <f t="shared" si="1"/>
        <v>0</v>
      </c>
      <c r="K14" s="37">
        <f t="shared" si="0"/>
        <v>15.1</v>
      </c>
      <c r="L14" s="37">
        <f t="shared" si="0"/>
        <v>0</v>
      </c>
      <c r="M14" s="37">
        <f t="shared" si="0"/>
        <v>0</v>
      </c>
      <c r="N14" s="37">
        <f t="shared" si="0"/>
        <v>0</v>
      </c>
      <c r="O14" s="42">
        <f t="shared" si="5"/>
        <v>54.6</v>
      </c>
      <c r="P14" s="25">
        <f t="shared" si="6"/>
        <v>0</v>
      </c>
    </row>
    <row r="15" spans="1:16" ht="12" customHeight="1">
      <c r="A15" s="50">
        <v>651</v>
      </c>
      <c r="B15" s="32">
        <v>0.86</v>
      </c>
      <c r="C15" s="32"/>
      <c r="D15" s="32"/>
      <c r="E15" s="32">
        <v>0</v>
      </c>
      <c r="F15" s="11">
        <v>10</v>
      </c>
      <c r="G15" s="11">
        <f t="shared" si="2"/>
        <v>17.7</v>
      </c>
      <c r="H15" s="11">
        <f t="shared" si="3"/>
        <v>0</v>
      </c>
      <c r="I15" s="11">
        <f t="shared" si="4"/>
        <v>0</v>
      </c>
      <c r="J15" s="8">
        <f t="shared" si="1"/>
        <v>0</v>
      </c>
      <c r="K15" s="37">
        <f t="shared" si="0"/>
        <v>17.7</v>
      </c>
      <c r="L15" s="37">
        <f t="shared" si="0"/>
        <v>0</v>
      </c>
      <c r="M15" s="37">
        <f t="shared" si="0"/>
        <v>0</v>
      </c>
      <c r="N15" s="37">
        <f t="shared" si="0"/>
        <v>0</v>
      </c>
      <c r="O15" s="42">
        <f t="shared" si="5"/>
        <v>72.3</v>
      </c>
      <c r="P15" s="25">
        <f t="shared" si="6"/>
        <v>0</v>
      </c>
    </row>
    <row r="16" spans="1:16" ht="12" customHeight="1">
      <c r="A16" s="50">
        <v>652</v>
      </c>
      <c r="B16" s="32">
        <v>0</v>
      </c>
      <c r="C16" s="32"/>
      <c r="D16" s="32"/>
      <c r="E16" s="32">
        <v>0</v>
      </c>
      <c r="F16" s="11">
        <v>10</v>
      </c>
      <c r="G16" s="11">
        <f t="shared" si="2"/>
        <v>8.6</v>
      </c>
      <c r="H16" s="11">
        <f t="shared" si="3"/>
        <v>0</v>
      </c>
      <c r="I16" s="11">
        <f t="shared" si="4"/>
        <v>0</v>
      </c>
      <c r="J16" s="8">
        <f t="shared" si="1"/>
        <v>0</v>
      </c>
      <c r="K16" s="37">
        <f t="shared" si="0"/>
        <v>8.6</v>
      </c>
      <c r="L16" s="37">
        <f t="shared" si="0"/>
        <v>0</v>
      </c>
      <c r="M16" s="37">
        <f t="shared" si="0"/>
        <v>0</v>
      </c>
      <c r="N16" s="37">
        <f t="shared" si="0"/>
        <v>0</v>
      </c>
      <c r="O16" s="42">
        <f t="shared" si="5"/>
        <v>80.899999999999991</v>
      </c>
      <c r="P16" s="25">
        <f t="shared" si="6"/>
        <v>0</v>
      </c>
    </row>
    <row r="17" spans="1:16" ht="12" customHeight="1">
      <c r="A17" s="50">
        <v>653</v>
      </c>
      <c r="B17" s="32">
        <v>3.5</v>
      </c>
      <c r="C17" s="32"/>
      <c r="D17" s="32"/>
      <c r="E17" s="32">
        <v>0</v>
      </c>
      <c r="F17" s="11">
        <v>10</v>
      </c>
      <c r="G17" s="11">
        <f t="shared" si="2"/>
        <v>35</v>
      </c>
      <c r="H17" s="11">
        <f t="shared" si="3"/>
        <v>0</v>
      </c>
      <c r="I17" s="11">
        <f t="shared" si="4"/>
        <v>0</v>
      </c>
      <c r="J17" s="8">
        <f t="shared" si="1"/>
        <v>0</v>
      </c>
      <c r="K17" s="37">
        <f t="shared" si="0"/>
        <v>35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42">
        <f t="shared" si="5"/>
        <v>115.89999999999999</v>
      </c>
      <c r="P17" s="25">
        <f t="shared" si="6"/>
        <v>0</v>
      </c>
    </row>
    <row r="18" spans="1:16" ht="12" customHeight="1">
      <c r="A18" s="50">
        <v>654</v>
      </c>
      <c r="B18" s="32">
        <v>6.91</v>
      </c>
      <c r="C18" s="32"/>
      <c r="D18" s="32"/>
      <c r="E18" s="32">
        <v>0</v>
      </c>
      <c r="F18" s="11">
        <v>10</v>
      </c>
      <c r="G18" s="11">
        <f t="shared" si="2"/>
        <v>104.1</v>
      </c>
      <c r="H18" s="11">
        <f t="shared" si="3"/>
        <v>0</v>
      </c>
      <c r="I18" s="11">
        <f t="shared" si="4"/>
        <v>0</v>
      </c>
      <c r="J18" s="8">
        <f t="shared" si="1"/>
        <v>0</v>
      </c>
      <c r="K18" s="37">
        <f t="shared" si="0"/>
        <v>104.1</v>
      </c>
      <c r="L18" s="37">
        <f t="shared" si="0"/>
        <v>0</v>
      </c>
      <c r="M18" s="37">
        <f t="shared" si="0"/>
        <v>0</v>
      </c>
      <c r="N18" s="37">
        <f t="shared" si="0"/>
        <v>0</v>
      </c>
      <c r="O18" s="42">
        <f t="shared" si="5"/>
        <v>220</v>
      </c>
      <c r="P18" s="25">
        <f t="shared" si="6"/>
        <v>0</v>
      </c>
    </row>
    <row r="19" spans="1:16" ht="12" customHeight="1">
      <c r="A19" s="50">
        <v>655</v>
      </c>
      <c r="B19" s="32">
        <v>6.35</v>
      </c>
      <c r="C19" s="32"/>
      <c r="D19" s="32"/>
      <c r="E19" s="32">
        <v>0</v>
      </c>
      <c r="F19" s="11">
        <v>10</v>
      </c>
      <c r="G19" s="11">
        <f t="shared" si="2"/>
        <v>132.6</v>
      </c>
      <c r="H19" s="11">
        <f t="shared" si="3"/>
        <v>0</v>
      </c>
      <c r="I19" s="11">
        <f t="shared" si="4"/>
        <v>0</v>
      </c>
      <c r="J19" s="8">
        <f t="shared" si="1"/>
        <v>0</v>
      </c>
      <c r="K19" s="37">
        <f t="shared" si="0"/>
        <v>132.6</v>
      </c>
      <c r="L19" s="37">
        <f t="shared" si="0"/>
        <v>0</v>
      </c>
      <c r="M19" s="37">
        <f t="shared" si="0"/>
        <v>0</v>
      </c>
      <c r="N19" s="37">
        <f t="shared" si="0"/>
        <v>0</v>
      </c>
      <c r="O19" s="42">
        <f t="shared" si="5"/>
        <v>352.6</v>
      </c>
      <c r="P19" s="25">
        <f t="shared" si="6"/>
        <v>0</v>
      </c>
    </row>
    <row r="20" spans="1:16" ht="12" customHeight="1">
      <c r="A20" s="50">
        <v>656</v>
      </c>
      <c r="B20" s="32">
        <v>7.26</v>
      </c>
      <c r="C20" s="32"/>
      <c r="D20" s="32"/>
      <c r="E20" s="32">
        <v>0</v>
      </c>
      <c r="F20" s="11">
        <v>10</v>
      </c>
      <c r="G20" s="11">
        <f t="shared" si="2"/>
        <v>136.1</v>
      </c>
      <c r="H20" s="11">
        <f t="shared" si="3"/>
        <v>0</v>
      </c>
      <c r="I20" s="11">
        <f t="shared" si="4"/>
        <v>0</v>
      </c>
      <c r="J20" s="8">
        <f t="shared" si="1"/>
        <v>0</v>
      </c>
      <c r="K20" s="37">
        <f t="shared" si="0"/>
        <v>136.1</v>
      </c>
      <c r="L20" s="37">
        <f t="shared" si="0"/>
        <v>0</v>
      </c>
      <c r="M20" s="37">
        <f t="shared" si="0"/>
        <v>0</v>
      </c>
      <c r="N20" s="37">
        <f t="shared" si="0"/>
        <v>0</v>
      </c>
      <c r="O20" s="42">
        <f t="shared" si="5"/>
        <v>488.70000000000005</v>
      </c>
      <c r="P20" s="25">
        <f t="shared" si="6"/>
        <v>0</v>
      </c>
    </row>
    <row r="21" spans="1:16" ht="12" customHeight="1">
      <c r="A21" s="50">
        <v>657</v>
      </c>
      <c r="B21" s="32">
        <v>9.15</v>
      </c>
      <c r="C21" s="32"/>
      <c r="D21" s="32"/>
      <c r="E21" s="32">
        <v>0</v>
      </c>
      <c r="F21" s="11">
        <v>10</v>
      </c>
      <c r="G21" s="11">
        <f t="shared" si="2"/>
        <v>164.1</v>
      </c>
      <c r="H21" s="11">
        <f t="shared" si="3"/>
        <v>0</v>
      </c>
      <c r="I21" s="11">
        <f t="shared" si="4"/>
        <v>0</v>
      </c>
      <c r="J21" s="8">
        <f t="shared" si="1"/>
        <v>0</v>
      </c>
      <c r="K21" s="37">
        <f t="shared" si="0"/>
        <v>164.1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42">
        <f t="shared" si="5"/>
        <v>652.80000000000007</v>
      </c>
      <c r="P21" s="25">
        <f t="shared" si="6"/>
        <v>0</v>
      </c>
    </row>
    <row r="22" spans="1:16" ht="12" customHeight="1">
      <c r="A22" s="50">
        <v>658</v>
      </c>
      <c r="B22" s="32">
        <v>7.89</v>
      </c>
      <c r="C22" s="32"/>
      <c r="D22" s="32"/>
      <c r="E22" s="32">
        <v>0</v>
      </c>
      <c r="F22" s="11">
        <v>10</v>
      </c>
      <c r="G22" s="11">
        <f t="shared" si="2"/>
        <v>170.39999999999998</v>
      </c>
      <c r="H22" s="11">
        <f t="shared" si="3"/>
        <v>0</v>
      </c>
      <c r="I22" s="11">
        <f t="shared" si="4"/>
        <v>0</v>
      </c>
      <c r="J22" s="8">
        <f t="shared" si="1"/>
        <v>0</v>
      </c>
      <c r="K22" s="37">
        <f t="shared" si="0"/>
        <v>170.39999999999998</v>
      </c>
      <c r="L22" s="37">
        <f t="shared" si="0"/>
        <v>0</v>
      </c>
      <c r="M22" s="37">
        <f t="shared" si="0"/>
        <v>0</v>
      </c>
      <c r="N22" s="37">
        <f t="shared" si="0"/>
        <v>0</v>
      </c>
      <c r="O22" s="42">
        <f t="shared" si="5"/>
        <v>823.2</v>
      </c>
      <c r="P22" s="25">
        <f t="shared" si="6"/>
        <v>0</v>
      </c>
    </row>
    <row r="23" spans="1:16" ht="12" customHeight="1">
      <c r="A23" s="50">
        <v>659</v>
      </c>
      <c r="B23" s="32">
        <v>5.6</v>
      </c>
      <c r="C23" s="32"/>
      <c r="D23" s="32"/>
      <c r="E23" s="32">
        <v>0</v>
      </c>
      <c r="F23" s="11">
        <v>10</v>
      </c>
      <c r="G23" s="11">
        <f t="shared" si="2"/>
        <v>134.89999999999998</v>
      </c>
      <c r="H23" s="11">
        <f t="shared" si="3"/>
        <v>0</v>
      </c>
      <c r="I23" s="11">
        <f t="shared" si="4"/>
        <v>0</v>
      </c>
      <c r="J23" s="8">
        <f t="shared" si="1"/>
        <v>0</v>
      </c>
      <c r="K23" s="37">
        <f t="shared" si="0"/>
        <v>134.89999999999998</v>
      </c>
      <c r="L23" s="37">
        <f t="shared" si="0"/>
        <v>0</v>
      </c>
      <c r="M23" s="37">
        <f t="shared" si="0"/>
        <v>0</v>
      </c>
      <c r="N23" s="37">
        <f t="shared" si="0"/>
        <v>0</v>
      </c>
      <c r="O23" s="42">
        <f t="shared" si="5"/>
        <v>958.1</v>
      </c>
      <c r="P23" s="25">
        <f t="shared" si="6"/>
        <v>0</v>
      </c>
    </row>
    <row r="24" spans="1:16" ht="12" customHeight="1">
      <c r="A24" s="50">
        <v>660</v>
      </c>
      <c r="B24" s="32">
        <v>3.58</v>
      </c>
      <c r="C24" s="32"/>
      <c r="D24" s="32"/>
      <c r="E24" s="32">
        <v>0</v>
      </c>
      <c r="F24" s="11">
        <v>10</v>
      </c>
      <c r="G24" s="11">
        <f t="shared" si="2"/>
        <v>91.8</v>
      </c>
      <c r="H24" s="11">
        <f t="shared" si="3"/>
        <v>0</v>
      </c>
      <c r="I24" s="11">
        <f t="shared" si="4"/>
        <v>0</v>
      </c>
      <c r="J24" s="8">
        <f t="shared" si="1"/>
        <v>0</v>
      </c>
      <c r="K24" s="37">
        <f t="shared" si="0"/>
        <v>91.8</v>
      </c>
      <c r="L24" s="37">
        <f t="shared" si="0"/>
        <v>0</v>
      </c>
      <c r="M24" s="37">
        <f t="shared" si="0"/>
        <v>0</v>
      </c>
      <c r="N24" s="37">
        <f t="shared" si="0"/>
        <v>0</v>
      </c>
      <c r="O24" s="42">
        <f t="shared" si="5"/>
        <v>1049.9000000000001</v>
      </c>
      <c r="P24" s="25">
        <f t="shared" si="6"/>
        <v>0</v>
      </c>
    </row>
    <row r="25" spans="1:16" ht="12" customHeight="1">
      <c r="A25" s="50">
        <v>661</v>
      </c>
      <c r="B25" s="32">
        <v>1.9</v>
      </c>
      <c r="C25" s="32"/>
      <c r="D25" s="32"/>
      <c r="E25" s="32">
        <v>0</v>
      </c>
      <c r="F25" s="11">
        <v>10</v>
      </c>
      <c r="G25" s="11">
        <f t="shared" si="2"/>
        <v>54.800000000000004</v>
      </c>
      <c r="H25" s="11">
        <f t="shared" si="3"/>
        <v>0</v>
      </c>
      <c r="I25" s="11">
        <f t="shared" si="4"/>
        <v>0</v>
      </c>
      <c r="J25" s="8">
        <f t="shared" si="1"/>
        <v>0</v>
      </c>
      <c r="K25" s="37">
        <f t="shared" si="0"/>
        <v>54.800000000000004</v>
      </c>
      <c r="L25" s="37">
        <f t="shared" si="0"/>
        <v>0</v>
      </c>
      <c r="M25" s="37">
        <f t="shared" si="0"/>
        <v>0</v>
      </c>
      <c r="N25" s="37">
        <f t="shared" si="0"/>
        <v>0</v>
      </c>
      <c r="O25" s="42">
        <f t="shared" si="5"/>
        <v>1104.7</v>
      </c>
      <c r="P25" s="25">
        <f t="shared" si="6"/>
        <v>0</v>
      </c>
    </row>
    <row r="26" spans="1:16" ht="12" customHeight="1">
      <c r="A26" s="50">
        <v>662</v>
      </c>
      <c r="B26" s="32">
        <v>0</v>
      </c>
      <c r="C26" s="32"/>
      <c r="D26" s="32"/>
      <c r="E26" s="32">
        <v>0</v>
      </c>
      <c r="F26" s="11">
        <v>10</v>
      </c>
      <c r="G26" s="11">
        <f t="shared" si="2"/>
        <v>19</v>
      </c>
      <c r="H26" s="11">
        <f t="shared" si="3"/>
        <v>0</v>
      </c>
      <c r="I26" s="11">
        <f t="shared" si="4"/>
        <v>0</v>
      </c>
      <c r="J26" s="8">
        <f t="shared" si="1"/>
        <v>0</v>
      </c>
      <c r="K26" s="37">
        <f t="shared" si="0"/>
        <v>19</v>
      </c>
      <c r="L26" s="37">
        <f t="shared" si="0"/>
        <v>0</v>
      </c>
      <c r="M26" s="37">
        <f t="shared" si="0"/>
        <v>0</v>
      </c>
      <c r="N26" s="37">
        <f t="shared" si="0"/>
        <v>0</v>
      </c>
      <c r="O26" s="42">
        <f t="shared" si="5"/>
        <v>1123.7</v>
      </c>
      <c r="P26" s="25">
        <f t="shared" si="6"/>
        <v>0</v>
      </c>
    </row>
    <row r="27" spans="1:16" ht="12" customHeight="1">
      <c r="A27" s="50">
        <v>663</v>
      </c>
      <c r="B27" s="32">
        <v>0.64</v>
      </c>
      <c r="C27" s="32"/>
      <c r="D27" s="32"/>
      <c r="E27" s="32">
        <v>0</v>
      </c>
      <c r="F27" s="11">
        <v>10</v>
      </c>
      <c r="G27" s="11">
        <f t="shared" si="2"/>
        <v>6.4</v>
      </c>
      <c r="H27" s="11">
        <f t="shared" si="3"/>
        <v>0</v>
      </c>
      <c r="I27" s="11">
        <f t="shared" si="4"/>
        <v>0</v>
      </c>
      <c r="J27" s="8">
        <f t="shared" si="1"/>
        <v>0</v>
      </c>
      <c r="K27" s="37">
        <f t="shared" ref="K27:N48" si="7">G27</f>
        <v>6.4</v>
      </c>
      <c r="L27" s="37">
        <f t="shared" si="7"/>
        <v>0</v>
      </c>
      <c r="M27" s="37">
        <f t="shared" si="7"/>
        <v>0</v>
      </c>
      <c r="N27" s="37">
        <f t="shared" si="7"/>
        <v>0</v>
      </c>
      <c r="O27" s="42">
        <f t="shared" si="5"/>
        <v>1130.1000000000001</v>
      </c>
      <c r="P27" s="25">
        <f t="shared" si="6"/>
        <v>0</v>
      </c>
    </row>
    <row r="28" spans="1:16" ht="12" customHeight="1">
      <c r="A28" s="50">
        <v>664</v>
      </c>
      <c r="B28" s="32">
        <v>0.79</v>
      </c>
      <c r="C28" s="32"/>
      <c r="D28" s="32"/>
      <c r="E28" s="32">
        <v>0</v>
      </c>
      <c r="F28" s="11">
        <v>10</v>
      </c>
      <c r="G28" s="11">
        <f t="shared" si="2"/>
        <v>14.3</v>
      </c>
      <c r="H28" s="11">
        <f t="shared" si="3"/>
        <v>0</v>
      </c>
      <c r="I28" s="11">
        <f t="shared" si="4"/>
        <v>0</v>
      </c>
      <c r="J28" s="8">
        <f t="shared" si="1"/>
        <v>0</v>
      </c>
      <c r="K28" s="37">
        <f t="shared" si="7"/>
        <v>14.3</v>
      </c>
      <c r="L28" s="37">
        <f t="shared" si="7"/>
        <v>0</v>
      </c>
      <c r="M28" s="37">
        <f t="shared" si="7"/>
        <v>0</v>
      </c>
      <c r="N28" s="37">
        <f t="shared" si="7"/>
        <v>0</v>
      </c>
      <c r="O28" s="42">
        <f t="shared" si="5"/>
        <v>1144.4000000000001</v>
      </c>
      <c r="P28" s="25">
        <f t="shared" si="6"/>
        <v>0</v>
      </c>
    </row>
    <row r="29" spans="1:16" ht="12" customHeight="1">
      <c r="A29" s="50">
        <v>665</v>
      </c>
      <c r="B29" s="32">
        <v>4.6100000000000003</v>
      </c>
      <c r="C29" s="32"/>
      <c r="D29" s="32"/>
      <c r="E29" s="32">
        <v>0</v>
      </c>
      <c r="F29" s="11">
        <v>10</v>
      </c>
      <c r="G29" s="11">
        <f t="shared" si="2"/>
        <v>54</v>
      </c>
      <c r="H29" s="11">
        <f t="shared" si="3"/>
        <v>0</v>
      </c>
      <c r="I29" s="11">
        <f t="shared" si="4"/>
        <v>0</v>
      </c>
      <c r="J29" s="8">
        <f t="shared" si="1"/>
        <v>0</v>
      </c>
      <c r="K29" s="37">
        <f t="shared" si="7"/>
        <v>54</v>
      </c>
      <c r="L29" s="37">
        <f t="shared" si="7"/>
        <v>0</v>
      </c>
      <c r="M29" s="37">
        <f t="shared" si="7"/>
        <v>0</v>
      </c>
      <c r="N29" s="37">
        <f t="shared" si="7"/>
        <v>0</v>
      </c>
      <c r="O29" s="42">
        <f t="shared" si="5"/>
        <v>1198.4000000000001</v>
      </c>
      <c r="P29" s="25">
        <f t="shared" si="6"/>
        <v>0</v>
      </c>
    </row>
    <row r="30" spans="1:16" ht="12" customHeight="1">
      <c r="A30" s="50">
        <v>666</v>
      </c>
      <c r="B30" s="32">
        <v>4.58</v>
      </c>
      <c r="C30" s="32"/>
      <c r="D30" s="32"/>
      <c r="E30" s="32">
        <v>0</v>
      </c>
      <c r="F30" s="11">
        <v>10</v>
      </c>
      <c r="G30" s="11">
        <f t="shared" si="2"/>
        <v>91.9</v>
      </c>
      <c r="H30" s="11">
        <f t="shared" si="3"/>
        <v>0</v>
      </c>
      <c r="I30" s="11">
        <f t="shared" si="4"/>
        <v>0</v>
      </c>
      <c r="J30" s="8">
        <f t="shared" si="1"/>
        <v>0</v>
      </c>
      <c r="K30" s="37">
        <f t="shared" si="7"/>
        <v>91.9</v>
      </c>
      <c r="L30" s="37">
        <f t="shared" si="7"/>
        <v>0</v>
      </c>
      <c r="M30" s="37">
        <f t="shared" si="7"/>
        <v>0</v>
      </c>
      <c r="N30" s="37">
        <f t="shared" si="7"/>
        <v>0</v>
      </c>
      <c r="O30" s="42">
        <f t="shared" si="5"/>
        <v>1290.3000000000002</v>
      </c>
      <c r="P30" s="25">
        <f t="shared" si="6"/>
        <v>0</v>
      </c>
    </row>
    <row r="31" spans="1:16" ht="12" customHeight="1">
      <c r="A31" s="50">
        <v>667</v>
      </c>
      <c r="B31" s="32">
        <v>1.87</v>
      </c>
      <c r="C31" s="32"/>
      <c r="D31" s="32"/>
      <c r="E31" s="32">
        <v>0</v>
      </c>
      <c r="F31" s="11">
        <v>10</v>
      </c>
      <c r="G31" s="11">
        <f t="shared" si="2"/>
        <v>64.5</v>
      </c>
      <c r="H31" s="11">
        <f t="shared" si="3"/>
        <v>0</v>
      </c>
      <c r="I31" s="11">
        <f t="shared" si="4"/>
        <v>0</v>
      </c>
      <c r="J31" s="8">
        <f t="shared" si="1"/>
        <v>0</v>
      </c>
      <c r="K31" s="37">
        <f t="shared" si="7"/>
        <v>64.5</v>
      </c>
      <c r="L31" s="37">
        <f t="shared" si="7"/>
        <v>0</v>
      </c>
      <c r="M31" s="37">
        <f t="shared" si="7"/>
        <v>0</v>
      </c>
      <c r="N31" s="37">
        <f t="shared" si="7"/>
        <v>0</v>
      </c>
      <c r="O31" s="42">
        <f t="shared" si="5"/>
        <v>1354.8000000000002</v>
      </c>
      <c r="P31" s="25">
        <f t="shared" si="6"/>
        <v>0</v>
      </c>
    </row>
    <row r="32" spans="1:16" ht="12" customHeight="1">
      <c r="A32" s="50">
        <v>668</v>
      </c>
      <c r="B32" s="91" t="s">
        <v>13</v>
      </c>
      <c r="C32" s="91"/>
      <c r="D32" s="91"/>
      <c r="E32" s="91"/>
      <c r="F32" s="11">
        <v>10</v>
      </c>
      <c r="G32" s="11">
        <v>0</v>
      </c>
      <c r="H32" s="11">
        <f t="shared" si="3"/>
        <v>0</v>
      </c>
      <c r="I32" s="11">
        <f t="shared" si="4"/>
        <v>0</v>
      </c>
      <c r="J32" s="8">
        <f t="shared" si="1"/>
        <v>0</v>
      </c>
      <c r="K32" s="37">
        <f t="shared" si="7"/>
        <v>0</v>
      </c>
      <c r="L32" s="37">
        <f t="shared" si="7"/>
        <v>0</v>
      </c>
      <c r="M32" s="37">
        <f t="shared" si="7"/>
        <v>0</v>
      </c>
      <c r="N32" s="37">
        <f t="shared" si="7"/>
        <v>0</v>
      </c>
      <c r="O32" s="42">
        <f t="shared" si="5"/>
        <v>1354.8000000000002</v>
      </c>
      <c r="P32" s="25">
        <f t="shared" si="6"/>
        <v>0</v>
      </c>
    </row>
    <row r="33" spans="1:16" ht="12" customHeight="1">
      <c r="A33" s="50">
        <v>669</v>
      </c>
      <c r="B33" s="91" t="s">
        <v>13</v>
      </c>
      <c r="C33" s="91"/>
      <c r="D33" s="91"/>
      <c r="E33" s="91"/>
      <c r="F33" s="11">
        <v>10</v>
      </c>
      <c r="G33" s="11">
        <v>0</v>
      </c>
      <c r="H33" s="11">
        <f t="shared" si="3"/>
        <v>0</v>
      </c>
      <c r="I33" s="11">
        <f t="shared" si="4"/>
        <v>0</v>
      </c>
      <c r="J33" s="8">
        <f t="shared" si="1"/>
        <v>0</v>
      </c>
      <c r="K33" s="37">
        <f t="shared" si="7"/>
        <v>0</v>
      </c>
      <c r="L33" s="37">
        <f t="shared" si="7"/>
        <v>0</v>
      </c>
      <c r="M33" s="37">
        <f t="shared" si="7"/>
        <v>0</v>
      </c>
      <c r="N33" s="37">
        <f t="shared" si="7"/>
        <v>0</v>
      </c>
      <c r="O33" s="42">
        <f t="shared" si="5"/>
        <v>1354.8000000000002</v>
      </c>
      <c r="P33" s="25">
        <f t="shared" si="6"/>
        <v>0</v>
      </c>
    </row>
    <row r="34" spans="1:16" ht="12" customHeight="1">
      <c r="A34" s="50">
        <v>670</v>
      </c>
      <c r="B34" s="91" t="s">
        <v>14</v>
      </c>
      <c r="C34" s="91"/>
      <c r="D34" s="91"/>
      <c r="E34" s="91"/>
      <c r="F34" s="11">
        <v>10</v>
      </c>
      <c r="G34" s="11">
        <v>0</v>
      </c>
      <c r="H34" s="11">
        <f t="shared" si="3"/>
        <v>0</v>
      </c>
      <c r="I34" s="11">
        <f t="shared" si="4"/>
        <v>0</v>
      </c>
      <c r="J34" s="8">
        <f t="shared" si="1"/>
        <v>0</v>
      </c>
      <c r="K34" s="37">
        <f t="shared" si="7"/>
        <v>0</v>
      </c>
      <c r="L34" s="37">
        <f t="shared" si="7"/>
        <v>0</v>
      </c>
      <c r="M34" s="37">
        <f t="shared" si="7"/>
        <v>0</v>
      </c>
      <c r="N34" s="37">
        <f t="shared" si="7"/>
        <v>0</v>
      </c>
      <c r="O34" s="42">
        <f>SUM(K34+L34+M34)+O33</f>
        <v>1354.8000000000002</v>
      </c>
      <c r="P34" s="25">
        <f t="shared" si="6"/>
        <v>0</v>
      </c>
    </row>
    <row r="35" spans="1:16" ht="12" customHeight="1">
      <c r="A35" s="50">
        <v>671</v>
      </c>
      <c r="B35" s="32">
        <v>5.59</v>
      </c>
      <c r="C35" s="32"/>
      <c r="D35" s="32"/>
      <c r="E35" s="32">
        <v>0</v>
      </c>
      <c r="F35" s="11">
        <v>10</v>
      </c>
      <c r="G35" s="11">
        <f>SUM(G34+B35)*F35</f>
        <v>55.9</v>
      </c>
      <c r="H35" s="11">
        <f t="shared" si="3"/>
        <v>0</v>
      </c>
      <c r="I35" s="11">
        <f t="shared" si="4"/>
        <v>0</v>
      </c>
      <c r="J35" s="8">
        <f t="shared" si="1"/>
        <v>0</v>
      </c>
      <c r="K35" s="37">
        <f t="shared" si="7"/>
        <v>55.9</v>
      </c>
      <c r="L35" s="37">
        <f t="shared" si="7"/>
        <v>0</v>
      </c>
      <c r="M35" s="37">
        <f t="shared" si="7"/>
        <v>0</v>
      </c>
      <c r="N35" s="37">
        <f t="shared" si="7"/>
        <v>0</v>
      </c>
      <c r="O35" s="42">
        <f t="shared" ref="O35:O54" si="8">SUM(K35+L35+M35)+O34</f>
        <v>1410.7000000000003</v>
      </c>
      <c r="P35" s="25">
        <f t="shared" si="6"/>
        <v>0</v>
      </c>
    </row>
    <row r="36" spans="1:16" ht="12" customHeight="1">
      <c r="A36" s="50">
        <v>672</v>
      </c>
      <c r="B36" s="32">
        <v>2.31</v>
      </c>
      <c r="C36" s="32"/>
      <c r="D36" s="32"/>
      <c r="E36" s="32">
        <v>1.23</v>
      </c>
      <c r="F36" s="11">
        <v>10</v>
      </c>
      <c r="G36" s="11">
        <f t="shared" si="2"/>
        <v>79</v>
      </c>
      <c r="H36" s="11">
        <f t="shared" si="3"/>
        <v>0</v>
      </c>
      <c r="I36" s="11">
        <f t="shared" si="4"/>
        <v>0</v>
      </c>
      <c r="J36" s="8">
        <f t="shared" si="1"/>
        <v>15.990000000000002</v>
      </c>
      <c r="K36" s="37">
        <f t="shared" si="7"/>
        <v>79</v>
      </c>
      <c r="L36" s="37">
        <f t="shared" si="7"/>
        <v>0</v>
      </c>
      <c r="M36" s="37">
        <f t="shared" si="7"/>
        <v>0</v>
      </c>
      <c r="N36" s="37">
        <f t="shared" si="7"/>
        <v>15.990000000000002</v>
      </c>
      <c r="O36" s="42">
        <f t="shared" si="8"/>
        <v>1489.7000000000003</v>
      </c>
      <c r="P36" s="25">
        <f t="shared" si="6"/>
        <v>15.990000000000002</v>
      </c>
    </row>
    <row r="37" spans="1:16" ht="12" customHeight="1">
      <c r="A37" s="50">
        <v>673</v>
      </c>
      <c r="B37" s="32">
        <v>1.25</v>
      </c>
      <c r="C37" s="32"/>
      <c r="D37" s="32"/>
      <c r="E37" s="32">
        <v>4.62</v>
      </c>
      <c r="F37" s="11">
        <v>10</v>
      </c>
      <c r="G37" s="11">
        <f t="shared" si="2"/>
        <v>35.6</v>
      </c>
      <c r="H37" s="11">
        <f t="shared" si="3"/>
        <v>0</v>
      </c>
      <c r="I37" s="11">
        <f t="shared" si="4"/>
        <v>0</v>
      </c>
      <c r="J37" s="8">
        <f t="shared" si="1"/>
        <v>76.05</v>
      </c>
      <c r="K37" s="37">
        <f t="shared" si="7"/>
        <v>35.6</v>
      </c>
      <c r="L37" s="37">
        <f t="shared" si="7"/>
        <v>0</v>
      </c>
      <c r="M37" s="37">
        <f t="shared" si="7"/>
        <v>0</v>
      </c>
      <c r="N37" s="37">
        <f t="shared" si="7"/>
        <v>76.05</v>
      </c>
      <c r="O37" s="42">
        <f t="shared" si="8"/>
        <v>1525.3000000000002</v>
      </c>
      <c r="P37" s="25">
        <f t="shared" si="6"/>
        <v>92.039999999999992</v>
      </c>
    </row>
    <row r="38" spans="1:16" ht="12" customHeight="1">
      <c r="A38" s="50">
        <v>674</v>
      </c>
      <c r="B38" s="32">
        <v>0.93</v>
      </c>
      <c r="C38" s="32"/>
      <c r="D38" s="32"/>
      <c r="E38" s="32">
        <v>6.19</v>
      </c>
      <c r="F38" s="11">
        <v>10</v>
      </c>
      <c r="G38" s="11">
        <f t="shared" si="2"/>
        <v>21.8</v>
      </c>
      <c r="H38" s="11">
        <f t="shared" si="3"/>
        <v>0</v>
      </c>
      <c r="I38" s="11">
        <f t="shared" si="4"/>
        <v>0</v>
      </c>
      <c r="J38" s="8">
        <f t="shared" si="1"/>
        <v>140.53000000000003</v>
      </c>
      <c r="K38" s="37">
        <f t="shared" si="7"/>
        <v>21.8</v>
      </c>
      <c r="L38" s="37">
        <f t="shared" si="7"/>
        <v>0</v>
      </c>
      <c r="M38" s="37">
        <f t="shared" si="7"/>
        <v>0</v>
      </c>
      <c r="N38" s="37">
        <f t="shared" si="7"/>
        <v>140.53000000000003</v>
      </c>
      <c r="O38" s="42">
        <f t="shared" si="8"/>
        <v>1547.1000000000001</v>
      </c>
      <c r="P38" s="25">
        <f t="shared" si="6"/>
        <v>232.57000000000002</v>
      </c>
    </row>
    <row r="39" spans="1:16" ht="12" customHeight="1">
      <c r="A39" s="50">
        <v>675</v>
      </c>
      <c r="B39" s="32">
        <v>1.96</v>
      </c>
      <c r="C39" s="32"/>
      <c r="D39" s="32"/>
      <c r="E39" s="32">
        <v>3.38</v>
      </c>
      <c r="F39" s="11">
        <v>10</v>
      </c>
      <c r="G39" s="11">
        <f t="shared" si="2"/>
        <v>28.900000000000002</v>
      </c>
      <c r="H39" s="11">
        <f t="shared" si="3"/>
        <v>0</v>
      </c>
      <c r="I39" s="11">
        <f t="shared" si="4"/>
        <v>0</v>
      </c>
      <c r="J39" s="8">
        <f t="shared" si="1"/>
        <v>124.41000000000001</v>
      </c>
      <c r="K39" s="37">
        <f t="shared" si="7"/>
        <v>28.900000000000002</v>
      </c>
      <c r="L39" s="37">
        <f t="shared" si="7"/>
        <v>0</v>
      </c>
      <c r="M39" s="37">
        <f t="shared" si="7"/>
        <v>0</v>
      </c>
      <c r="N39" s="37">
        <f t="shared" si="7"/>
        <v>124.41000000000001</v>
      </c>
      <c r="O39" s="42">
        <f t="shared" si="8"/>
        <v>1576.0000000000002</v>
      </c>
      <c r="P39" s="25">
        <f t="shared" si="6"/>
        <v>356.98</v>
      </c>
    </row>
    <row r="40" spans="1:16" ht="12" customHeight="1">
      <c r="A40" s="50">
        <v>676</v>
      </c>
      <c r="B40" s="32">
        <v>2.4</v>
      </c>
      <c r="C40" s="32"/>
      <c r="D40" s="32"/>
      <c r="E40" s="32">
        <v>3.11</v>
      </c>
      <c r="F40" s="11">
        <v>10</v>
      </c>
      <c r="G40" s="11">
        <f t="shared" si="2"/>
        <v>43.599999999999994</v>
      </c>
      <c r="H40" s="11">
        <f t="shared" si="3"/>
        <v>0</v>
      </c>
      <c r="I40" s="11">
        <f t="shared" si="4"/>
        <v>0</v>
      </c>
      <c r="J40" s="8">
        <f t="shared" si="1"/>
        <v>84.37</v>
      </c>
      <c r="K40" s="37">
        <f t="shared" si="7"/>
        <v>43.599999999999994</v>
      </c>
      <c r="L40" s="37">
        <f t="shared" si="7"/>
        <v>0</v>
      </c>
      <c r="M40" s="37">
        <f t="shared" si="7"/>
        <v>0</v>
      </c>
      <c r="N40" s="37">
        <f t="shared" si="7"/>
        <v>84.37</v>
      </c>
      <c r="O40" s="42">
        <f t="shared" si="8"/>
        <v>1619.6000000000001</v>
      </c>
      <c r="P40" s="25">
        <f t="shared" si="6"/>
        <v>441.35</v>
      </c>
    </row>
    <row r="41" spans="1:16" ht="12" customHeight="1">
      <c r="A41" s="50">
        <v>677</v>
      </c>
      <c r="B41" s="32">
        <v>1.85</v>
      </c>
      <c r="C41" s="32"/>
      <c r="D41" s="32"/>
      <c r="E41" s="32">
        <v>0</v>
      </c>
      <c r="F41" s="11">
        <v>10</v>
      </c>
      <c r="G41" s="11">
        <f t="shared" si="2"/>
        <v>42.5</v>
      </c>
      <c r="H41" s="11">
        <f t="shared" si="3"/>
        <v>0</v>
      </c>
      <c r="I41" s="11">
        <f t="shared" si="4"/>
        <v>0</v>
      </c>
      <c r="J41" s="8">
        <f t="shared" si="1"/>
        <v>40.43</v>
      </c>
      <c r="K41" s="37">
        <f t="shared" si="7"/>
        <v>42.5</v>
      </c>
      <c r="L41" s="37">
        <f t="shared" si="7"/>
        <v>0</v>
      </c>
      <c r="M41" s="37">
        <f t="shared" si="7"/>
        <v>0</v>
      </c>
      <c r="N41" s="37">
        <f t="shared" si="7"/>
        <v>40.43</v>
      </c>
      <c r="O41" s="42">
        <f t="shared" si="8"/>
        <v>1662.1000000000001</v>
      </c>
      <c r="P41" s="25">
        <f t="shared" si="6"/>
        <v>481.78000000000003</v>
      </c>
    </row>
    <row r="42" spans="1:16" ht="12" customHeight="1">
      <c r="A42" s="50">
        <v>678</v>
      </c>
      <c r="B42" s="32">
        <v>2.4900000000000002</v>
      </c>
      <c r="C42" s="32"/>
      <c r="D42" s="32"/>
      <c r="E42" s="32">
        <v>0</v>
      </c>
      <c r="F42" s="11">
        <v>10</v>
      </c>
      <c r="G42" s="11">
        <f t="shared" si="2"/>
        <v>43.4</v>
      </c>
      <c r="H42" s="11">
        <f t="shared" si="3"/>
        <v>0</v>
      </c>
      <c r="I42" s="11">
        <f t="shared" si="4"/>
        <v>0</v>
      </c>
      <c r="J42" s="8">
        <f t="shared" si="1"/>
        <v>0</v>
      </c>
      <c r="K42" s="37">
        <f t="shared" si="7"/>
        <v>43.4</v>
      </c>
      <c r="L42" s="37">
        <f t="shared" si="7"/>
        <v>0</v>
      </c>
      <c r="M42" s="37">
        <f t="shared" si="7"/>
        <v>0</v>
      </c>
      <c r="N42" s="37">
        <f t="shared" si="7"/>
        <v>0</v>
      </c>
      <c r="O42" s="42">
        <f t="shared" si="8"/>
        <v>1705.5000000000002</v>
      </c>
      <c r="P42" s="25">
        <f t="shared" si="6"/>
        <v>481.78000000000003</v>
      </c>
    </row>
    <row r="43" spans="1:16" ht="12" customHeight="1">
      <c r="A43" s="50">
        <v>679</v>
      </c>
      <c r="B43" s="32">
        <v>5.44</v>
      </c>
      <c r="C43" s="32"/>
      <c r="D43" s="32"/>
      <c r="E43" s="32">
        <v>1.33</v>
      </c>
      <c r="F43" s="11">
        <v>10</v>
      </c>
      <c r="G43" s="11">
        <f t="shared" si="2"/>
        <v>79.300000000000011</v>
      </c>
      <c r="H43" s="11">
        <f t="shared" si="3"/>
        <v>0</v>
      </c>
      <c r="I43" s="11">
        <f t="shared" si="4"/>
        <v>0</v>
      </c>
      <c r="J43" s="8">
        <f t="shared" si="1"/>
        <v>17.290000000000003</v>
      </c>
      <c r="K43" s="37">
        <f t="shared" si="7"/>
        <v>79.300000000000011</v>
      </c>
      <c r="L43" s="37">
        <f t="shared" si="7"/>
        <v>0</v>
      </c>
      <c r="M43" s="37">
        <f t="shared" si="7"/>
        <v>0</v>
      </c>
      <c r="N43" s="37">
        <f t="shared" si="7"/>
        <v>17.290000000000003</v>
      </c>
      <c r="O43" s="42">
        <f t="shared" si="8"/>
        <v>1784.8000000000002</v>
      </c>
      <c r="P43" s="25">
        <f t="shared" si="6"/>
        <v>499.07000000000005</v>
      </c>
    </row>
    <row r="44" spans="1:16" ht="12" customHeight="1">
      <c r="A44" s="50">
        <v>680</v>
      </c>
      <c r="B44" s="32">
        <v>2.76</v>
      </c>
      <c r="C44" s="32"/>
      <c r="D44" s="32"/>
      <c r="E44" s="32">
        <v>0.92</v>
      </c>
      <c r="F44" s="11">
        <v>10</v>
      </c>
      <c r="G44" s="11">
        <f t="shared" si="2"/>
        <v>82</v>
      </c>
      <c r="H44" s="11">
        <f t="shared" si="3"/>
        <v>0</v>
      </c>
      <c r="I44" s="11">
        <f t="shared" si="4"/>
        <v>0</v>
      </c>
      <c r="J44" s="8">
        <f t="shared" si="1"/>
        <v>29.25</v>
      </c>
      <c r="K44" s="37">
        <f t="shared" si="7"/>
        <v>82</v>
      </c>
      <c r="L44" s="37">
        <f t="shared" si="7"/>
        <v>0</v>
      </c>
      <c r="M44" s="37">
        <f t="shared" si="7"/>
        <v>0</v>
      </c>
      <c r="N44" s="37">
        <f t="shared" si="7"/>
        <v>29.25</v>
      </c>
      <c r="O44" s="42">
        <f t="shared" si="8"/>
        <v>1866.8000000000002</v>
      </c>
      <c r="P44" s="25">
        <f t="shared" si="6"/>
        <v>528.32000000000005</v>
      </c>
    </row>
    <row r="45" spans="1:16" ht="12" customHeight="1">
      <c r="A45" s="50">
        <v>681</v>
      </c>
      <c r="B45" s="32">
        <v>4.37</v>
      </c>
      <c r="C45" s="32"/>
      <c r="D45" s="32"/>
      <c r="E45" s="32">
        <v>0</v>
      </c>
      <c r="F45" s="11">
        <v>10</v>
      </c>
      <c r="G45" s="11">
        <f t="shared" si="2"/>
        <v>71.3</v>
      </c>
      <c r="H45" s="11">
        <f t="shared" si="3"/>
        <v>0</v>
      </c>
      <c r="I45" s="11">
        <f t="shared" si="4"/>
        <v>0</v>
      </c>
      <c r="J45" s="8">
        <f t="shared" si="1"/>
        <v>11.960000000000003</v>
      </c>
      <c r="K45" s="37">
        <f t="shared" si="7"/>
        <v>71.3</v>
      </c>
      <c r="L45" s="37">
        <f t="shared" si="7"/>
        <v>0</v>
      </c>
      <c r="M45" s="37">
        <f t="shared" si="7"/>
        <v>0</v>
      </c>
      <c r="N45" s="37">
        <f t="shared" si="7"/>
        <v>11.960000000000003</v>
      </c>
      <c r="O45" s="42">
        <f t="shared" si="8"/>
        <v>1938.1000000000001</v>
      </c>
      <c r="P45" s="25">
        <f t="shared" si="6"/>
        <v>540.28000000000009</v>
      </c>
    </row>
    <row r="46" spans="1:16" ht="12" customHeight="1">
      <c r="A46" s="50">
        <v>682</v>
      </c>
      <c r="B46" s="32">
        <v>4.41</v>
      </c>
      <c r="C46" s="32"/>
      <c r="D46" s="32"/>
      <c r="E46" s="32">
        <v>0</v>
      </c>
      <c r="F46" s="11">
        <v>10</v>
      </c>
      <c r="G46" s="11">
        <f t="shared" si="2"/>
        <v>87.800000000000011</v>
      </c>
      <c r="H46" s="11">
        <f t="shared" si="3"/>
        <v>0</v>
      </c>
      <c r="I46" s="11">
        <f t="shared" si="4"/>
        <v>0</v>
      </c>
      <c r="J46" s="8">
        <f t="shared" si="1"/>
        <v>0</v>
      </c>
      <c r="K46" s="37">
        <f t="shared" si="7"/>
        <v>87.800000000000011</v>
      </c>
      <c r="L46" s="37">
        <f t="shared" si="7"/>
        <v>0</v>
      </c>
      <c r="M46" s="37">
        <f t="shared" si="7"/>
        <v>0</v>
      </c>
      <c r="N46" s="37">
        <f t="shared" si="7"/>
        <v>0</v>
      </c>
      <c r="O46" s="42">
        <f t="shared" si="8"/>
        <v>2025.9</v>
      </c>
      <c r="P46" s="25">
        <f t="shared" si="6"/>
        <v>540.28000000000009</v>
      </c>
    </row>
    <row r="47" spans="1:16" ht="12" customHeight="1" thickBot="1">
      <c r="A47" s="59">
        <v>683</v>
      </c>
      <c r="B47" s="60">
        <v>3.69</v>
      </c>
      <c r="C47" s="60"/>
      <c r="D47" s="60"/>
      <c r="E47" s="60">
        <v>0</v>
      </c>
      <c r="F47" s="61">
        <v>10</v>
      </c>
      <c r="G47" s="61">
        <f t="shared" si="2"/>
        <v>81</v>
      </c>
      <c r="H47" s="61">
        <f t="shared" si="3"/>
        <v>0</v>
      </c>
      <c r="I47" s="61">
        <f t="shared" si="4"/>
        <v>0</v>
      </c>
      <c r="J47" s="12">
        <f t="shared" si="1"/>
        <v>0</v>
      </c>
      <c r="K47" s="62">
        <f t="shared" si="7"/>
        <v>81</v>
      </c>
      <c r="L47" s="62">
        <f t="shared" si="7"/>
        <v>0</v>
      </c>
      <c r="M47" s="62">
        <f t="shared" si="7"/>
        <v>0</v>
      </c>
      <c r="N47" s="62">
        <f t="shared" si="7"/>
        <v>0</v>
      </c>
      <c r="O47" s="63">
        <f t="shared" si="8"/>
        <v>2106.9</v>
      </c>
      <c r="P47" s="27">
        <f t="shared" si="6"/>
        <v>540.28000000000009</v>
      </c>
    </row>
    <row r="48" spans="1:16" ht="12" customHeight="1">
      <c r="A48" s="56">
        <v>684</v>
      </c>
      <c r="B48" s="33">
        <v>4.0199999999999996</v>
      </c>
      <c r="C48" s="33"/>
      <c r="D48" s="33"/>
      <c r="E48" s="33">
        <v>0</v>
      </c>
      <c r="F48" s="19">
        <v>10</v>
      </c>
      <c r="G48" s="19">
        <f t="shared" si="2"/>
        <v>77.099999999999994</v>
      </c>
      <c r="H48" s="19">
        <f t="shared" si="3"/>
        <v>0</v>
      </c>
      <c r="I48" s="19">
        <f t="shared" si="4"/>
        <v>0</v>
      </c>
      <c r="J48" s="20">
        <f t="shared" si="1"/>
        <v>0</v>
      </c>
      <c r="K48" s="36">
        <f t="shared" si="7"/>
        <v>77.099999999999994</v>
      </c>
      <c r="L48" s="36">
        <f t="shared" si="7"/>
        <v>0</v>
      </c>
      <c r="M48" s="36">
        <f t="shared" si="7"/>
        <v>0</v>
      </c>
      <c r="N48" s="36">
        <f t="shared" si="7"/>
        <v>0</v>
      </c>
      <c r="O48" s="57">
        <f t="shared" si="8"/>
        <v>2184</v>
      </c>
      <c r="P48" s="58">
        <f t="shared" si="6"/>
        <v>540.28000000000009</v>
      </c>
    </row>
    <row r="49" spans="1:16" ht="12" customHeight="1">
      <c r="A49" s="50">
        <v>685</v>
      </c>
      <c r="B49" s="32">
        <v>6.42</v>
      </c>
      <c r="C49" s="32"/>
      <c r="D49" s="32"/>
      <c r="E49" s="32">
        <v>0</v>
      </c>
      <c r="F49" s="11">
        <v>10</v>
      </c>
      <c r="G49" s="11">
        <f t="shared" si="2"/>
        <v>104.39999999999999</v>
      </c>
      <c r="H49" s="11">
        <f t="shared" si="3"/>
        <v>0</v>
      </c>
      <c r="I49" s="11">
        <f t="shared" si="4"/>
        <v>0</v>
      </c>
      <c r="J49" s="8">
        <f t="shared" si="1"/>
        <v>0</v>
      </c>
      <c r="K49" s="37">
        <f t="shared" ref="K49:N64" si="9">G49</f>
        <v>104.39999999999999</v>
      </c>
      <c r="L49" s="37">
        <f t="shared" si="9"/>
        <v>0</v>
      </c>
      <c r="M49" s="37">
        <f t="shared" si="9"/>
        <v>0</v>
      </c>
      <c r="N49" s="37">
        <f t="shared" si="9"/>
        <v>0</v>
      </c>
      <c r="O49" s="42">
        <f t="shared" si="8"/>
        <v>2288.4</v>
      </c>
      <c r="P49" s="25">
        <f t="shared" si="6"/>
        <v>540.28000000000009</v>
      </c>
    </row>
    <row r="50" spans="1:16" ht="12" customHeight="1">
      <c r="A50" s="50">
        <v>686</v>
      </c>
      <c r="B50" s="32">
        <v>4.62</v>
      </c>
      <c r="C50" s="32"/>
      <c r="D50" s="32"/>
      <c r="E50" s="32">
        <v>0</v>
      </c>
      <c r="F50" s="11">
        <v>10</v>
      </c>
      <c r="G50" s="11">
        <f t="shared" si="2"/>
        <v>110.39999999999999</v>
      </c>
      <c r="H50" s="11">
        <f t="shared" si="3"/>
        <v>0</v>
      </c>
      <c r="I50" s="11">
        <f t="shared" si="4"/>
        <v>0</v>
      </c>
      <c r="J50" s="8">
        <f t="shared" si="1"/>
        <v>0</v>
      </c>
      <c r="K50" s="37">
        <f t="shared" si="9"/>
        <v>110.39999999999999</v>
      </c>
      <c r="L50" s="37">
        <f t="shared" si="9"/>
        <v>0</v>
      </c>
      <c r="M50" s="37">
        <f t="shared" si="9"/>
        <v>0</v>
      </c>
      <c r="N50" s="37">
        <f t="shared" si="9"/>
        <v>0</v>
      </c>
      <c r="O50" s="42">
        <f t="shared" si="8"/>
        <v>2398.8000000000002</v>
      </c>
      <c r="P50" s="25">
        <f t="shared" si="6"/>
        <v>540.28000000000009</v>
      </c>
    </row>
    <row r="51" spans="1:16" ht="12" customHeight="1">
      <c r="A51" s="50">
        <v>687</v>
      </c>
      <c r="B51" s="32">
        <v>1.02</v>
      </c>
      <c r="C51" s="32"/>
      <c r="D51" s="32"/>
      <c r="E51" s="32">
        <v>0</v>
      </c>
      <c r="F51" s="11">
        <v>10</v>
      </c>
      <c r="G51" s="11">
        <f t="shared" si="2"/>
        <v>56.400000000000006</v>
      </c>
      <c r="H51" s="11">
        <f t="shared" si="3"/>
        <v>0</v>
      </c>
      <c r="I51" s="11">
        <f t="shared" si="4"/>
        <v>0</v>
      </c>
      <c r="J51" s="8">
        <f t="shared" si="1"/>
        <v>0</v>
      </c>
      <c r="K51" s="37">
        <f t="shared" si="9"/>
        <v>56.400000000000006</v>
      </c>
      <c r="L51" s="37">
        <f t="shared" si="9"/>
        <v>0</v>
      </c>
      <c r="M51" s="37">
        <f t="shared" si="9"/>
        <v>0</v>
      </c>
      <c r="N51" s="37">
        <f t="shared" si="9"/>
        <v>0</v>
      </c>
      <c r="O51" s="42">
        <f t="shared" si="8"/>
        <v>2455.2000000000003</v>
      </c>
      <c r="P51" s="25">
        <f t="shared" si="6"/>
        <v>540.28000000000009</v>
      </c>
    </row>
    <row r="52" spans="1:16" ht="12" customHeight="1">
      <c r="A52" s="50">
        <v>688</v>
      </c>
      <c r="B52" s="32">
        <v>0.95</v>
      </c>
      <c r="C52" s="32"/>
      <c r="D52" s="32"/>
      <c r="E52" s="32">
        <v>0.44</v>
      </c>
      <c r="F52" s="11">
        <v>10</v>
      </c>
      <c r="G52" s="11">
        <f t="shared" si="2"/>
        <v>19.7</v>
      </c>
      <c r="H52" s="11">
        <f t="shared" si="3"/>
        <v>0</v>
      </c>
      <c r="I52" s="11">
        <f t="shared" si="4"/>
        <v>0</v>
      </c>
      <c r="J52" s="8">
        <f t="shared" si="1"/>
        <v>5.7200000000000006</v>
      </c>
      <c r="K52" s="37">
        <f t="shared" si="9"/>
        <v>19.7</v>
      </c>
      <c r="L52" s="37">
        <f t="shared" si="9"/>
        <v>0</v>
      </c>
      <c r="M52" s="37">
        <f t="shared" si="9"/>
        <v>0</v>
      </c>
      <c r="N52" s="37">
        <f t="shared" si="9"/>
        <v>5.7200000000000006</v>
      </c>
      <c r="O52" s="42">
        <f t="shared" si="8"/>
        <v>2474.9</v>
      </c>
      <c r="P52" s="25">
        <f t="shared" si="6"/>
        <v>546.00000000000011</v>
      </c>
    </row>
    <row r="53" spans="1:16" ht="12" customHeight="1">
      <c r="A53" s="50">
        <v>689</v>
      </c>
      <c r="B53" s="32">
        <v>1.1499999999999999</v>
      </c>
      <c r="C53" s="32"/>
      <c r="D53" s="32"/>
      <c r="E53" s="32">
        <v>0.88</v>
      </c>
      <c r="F53" s="11">
        <v>10</v>
      </c>
      <c r="G53" s="11">
        <f t="shared" si="2"/>
        <v>20.999999999999996</v>
      </c>
      <c r="H53" s="11">
        <f t="shared" si="3"/>
        <v>0</v>
      </c>
      <c r="I53" s="11">
        <f t="shared" si="4"/>
        <v>0</v>
      </c>
      <c r="J53" s="8">
        <f t="shared" si="1"/>
        <v>17.160000000000004</v>
      </c>
      <c r="K53" s="37">
        <f t="shared" si="9"/>
        <v>20.999999999999996</v>
      </c>
      <c r="L53" s="37">
        <f t="shared" si="9"/>
        <v>0</v>
      </c>
      <c r="M53" s="37">
        <f t="shared" si="9"/>
        <v>0</v>
      </c>
      <c r="N53" s="37">
        <f t="shared" si="9"/>
        <v>17.160000000000004</v>
      </c>
      <c r="O53" s="42">
        <f t="shared" si="8"/>
        <v>2495.9</v>
      </c>
      <c r="P53" s="25">
        <f t="shared" si="6"/>
        <v>563.16000000000008</v>
      </c>
    </row>
    <row r="54" spans="1:16" ht="12" customHeight="1">
      <c r="A54" s="50">
        <v>690</v>
      </c>
      <c r="B54" s="32">
        <v>1.07</v>
      </c>
      <c r="C54" s="32"/>
      <c r="D54" s="32"/>
      <c r="E54" s="32">
        <v>0.32</v>
      </c>
      <c r="F54" s="11">
        <v>10</v>
      </c>
      <c r="G54" s="11">
        <f t="shared" si="2"/>
        <v>22.199999999999996</v>
      </c>
      <c r="H54" s="11">
        <f t="shared" si="3"/>
        <v>0</v>
      </c>
      <c r="I54" s="11">
        <f t="shared" si="4"/>
        <v>0</v>
      </c>
      <c r="J54" s="8">
        <f t="shared" si="1"/>
        <v>15.600000000000001</v>
      </c>
      <c r="K54" s="37">
        <f t="shared" si="9"/>
        <v>22.199999999999996</v>
      </c>
      <c r="L54" s="37">
        <f t="shared" si="9"/>
        <v>0</v>
      </c>
      <c r="M54" s="37">
        <f t="shared" si="9"/>
        <v>0</v>
      </c>
      <c r="N54" s="37">
        <f t="shared" si="9"/>
        <v>15.600000000000001</v>
      </c>
      <c r="O54" s="42">
        <f t="shared" si="8"/>
        <v>2518.1</v>
      </c>
      <c r="P54" s="25">
        <f t="shared" si="6"/>
        <v>578.7600000000001</v>
      </c>
    </row>
    <row r="55" spans="1:16" ht="12" customHeight="1">
      <c r="A55" s="50">
        <v>691</v>
      </c>
      <c r="B55" s="32">
        <v>1.23</v>
      </c>
      <c r="C55" s="32"/>
      <c r="D55" s="32"/>
      <c r="E55" s="32">
        <v>0</v>
      </c>
      <c r="F55" s="11">
        <v>10</v>
      </c>
      <c r="G55" s="11">
        <f>SUM(B54+B55)*F55</f>
        <v>23</v>
      </c>
      <c r="H55" s="11">
        <f>SUM(C54+C55)*F55</f>
        <v>0</v>
      </c>
      <c r="I55" s="11">
        <f>SUM(D54+D55)*F55</f>
        <v>0</v>
      </c>
      <c r="J55" s="8">
        <f t="shared" si="1"/>
        <v>4.16</v>
      </c>
      <c r="K55" s="37">
        <f t="shared" si="9"/>
        <v>23</v>
      </c>
      <c r="L55" s="37">
        <f t="shared" si="9"/>
        <v>0</v>
      </c>
      <c r="M55" s="37">
        <f t="shared" si="9"/>
        <v>0</v>
      </c>
      <c r="N55" s="37">
        <f t="shared" si="9"/>
        <v>4.16</v>
      </c>
      <c r="O55" s="42">
        <f>SUM(K55+L55+M55)+O54</f>
        <v>2541.1</v>
      </c>
      <c r="P55" s="25">
        <f>N55+P54</f>
        <v>582.92000000000007</v>
      </c>
    </row>
    <row r="56" spans="1:16" ht="12" customHeight="1">
      <c r="A56" s="50">
        <v>692</v>
      </c>
      <c r="B56" s="32">
        <v>0.92</v>
      </c>
      <c r="C56" s="32"/>
      <c r="D56" s="32"/>
      <c r="E56" s="32">
        <v>0.18</v>
      </c>
      <c r="F56" s="11">
        <v>10</v>
      </c>
      <c r="G56" s="11">
        <f t="shared" ref="G56:G102" si="10">SUM(B55+B56)*F56</f>
        <v>21.5</v>
      </c>
      <c r="H56" s="11">
        <f t="shared" ref="H56:H102" si="11">SUM(C55+C56)*F56</f>
        <v>0</v>
      </c>
      <c r="I56" s="11">
        <f t="shared" ref="I56:I102" si="12">SUM(D55+D56)*F56</f>
        <v>0</v>
      </c>
      <c r="J56" s="8">
        <f t="shared" si="1"/>
        <v>2.34</v>
      </c>
      <c r="K56" s="37">
        <f t="shared" si="9"/>
        <v>21.5</v>
      </c>
      <c r="L56" s="37">
        <f t="shared" si="9"/>
        <v>0</v>
      </c>
      <c r="M56" s="37">
        <f t="shared" si="9"/>
        <v>0</v>
      </c>
      <c r="N56" s="37">
        <f t="shared" si="9"/>
        <v>2.34</v>
      </c>
      <c r="O56" s="42">
        <f t="shared" ref="O56:O102" si="13">SUM(K56+L56+M56)+O55</f>
        <v>2562.6</v>
      </c>
      <c r="P56" s="25">
        <f t="shared" ref="P56:P102" si="14">N56+P55</f>
        <v>585.2600000000001</v>
      </c>
    </row>
    <row r="57" spans="1:16" ht="12" customHeight="1">
      <c r="A57" s="50">
        <v>693</v>
      </c>
      <c r="B57" s="32">
        <v>1.19</v>
      </c>
      <c r="C57" s="32"/>
      <c r="D57" s="32"/>
      <c r="E57" s="32">
        <v>0.51</v>
      </c>
      <c r="F57" s="11">
        <v>10</v>
      </c>
      <c r="G57" s="11">
        <f t="shared" si="10"/>
        <v>21.099999999999998</v>
      </c>
      <c r="H57" s="11">
        <f t="shared" si="11"/>
        <v>0</v>
      </c>
      <c r="I57" s="11">
        <f t="shared" si="12"/>
        <v>0</v>
      </c>
      <c r="J57" s="8">
        <f t="shared" si="1"/>
        <v>8.9699999999999989</v>
      </c>
      <c r="K57" s="37">
        <f t="shared" si="9"/>
        <v>21.099999999999998</v>
      </c>
      <c r="L57" s="37">
        <f t="shared" si="9"/>
        <v>0</v>
      </c>
      <c r="M57" s="37">
        <f t="shared" si="9"/>
        <v>0</v>
      </c>
      <c r="N57" s="37">
        <f t="shared" si="9"/>
        <v>8.9699999999999989</v>
      </c>
      <c r="O57" s="42">
        <f t="shared" si="13"/>
        <v>2583.6999999999998</v>
      </c>
      <c r="P57" s="25">
        <f t="shared" si="14"/>
        <v>594.23000000000013</v>
      </c>
    </row>
    <row r="58" spans="1:16" ht="12" customHeight="1">
      <c r="A58" s="50">
        <v>694</v>
      </c>
      <c r="B58" s="32">
        <v>1.24</v>
      </c>
      <c r="C58" s="32"/>
      <c r="D58" s="32"/>
      <c r="E58" s="32">
        <v>0</v>
      </c>
      <c r="F58" s="11">
        <v>10</v>
      </c>
      <c r="G58" s="11">
        <f t="shared" si="10"/>
        <v>24.299999999999997</v>
      </c>
      <c r="H58" s="11">
        <f t="shared" si="11"/>
        <v>0</v>
      </c>
      <c r="I58" s="11">
        <f t="shared" si="12"/>
        <v>0</v>
      </c>
      <c r="J58" s="8">
        <f t="shared" si="1"/>
        <v>6.63</v>
      </c>
      <c r="K58" s="37">
        <f t="shared" si="9"/>
        <v>24.299999999999997</v>
      </c>
      <c r="L58" s="37">
        <f t="shared" si="9"/>
        <v>0</v>
      </c>
      <c r="M58" s="37">
        <f t="shared" si="9"/>
        <v>0</v>
      </c>
      <c r="N58" s="37">
        <f t="shared" si="9"/>
        <v>6.63</v>
      </c>
      <c r="O58" s="42">
        <f t="shared" si="13"/>
        <v>2608</v>
      </c>
      <c r="P58" s="25">
        <f t="shared" si="14"/>
        <v>600.86000000000013</v>
      </c>
    </row>
    <row r="59" spans="1:16" ht="12" customHeight="1">
      <c r="A59" s="50">
        <v>695</v>
      </c>
      <c r="B59" s="32">
        <v>1.26</v>
      </c>
      <c r="C59" s="32"/>
      <c r="D59" s="32"/>
      <c r="E59" s="32">
        <v>0</v>
      </c>
      <c r="F59" s="11">
        <v>10</v>
      </c>
      <c r="G59" s="11">
        <f t="shared" si="10"/>
        <v>25</v>
      </c>
      <c r="H59" s="11">
        <f t="shared" si="11"/>
        <v>0</v>
      </c>
      <c r="I59" s="11">
        <f t="shared" si="12"/>
        <v>0</v>
      </c>
      <c r="J59" s="8">
        <f t="shared" si="1"/>
        <v>0</v>
      </c>
      <c r="K59" s="37">
        <f t="shared" si="9"/>
        <v>25</v>
      </c>
      <c r="L59" s="37">
        <f t="shared" si="9"/>
        <v>0</v>
      </c>
      <c r="M59" s="37">
        <f t="shared" si="9"/>
        <v>0</v>
      </c>
      <c r="N59" s="37">
        <f t="shared" si="9"/>
        <v>0</v>
      </c>
      <c r="O59" s="42">
        <f t="shared" si="13"/>
        <v>2633</v>
      </c>
      <c r="P59" s="25">
        <f t="shared" si="14"/>
        <v>600.86000000000013</v>
      </c>
    </row>
    <row r="60" spans="1:16" ht="12" customHeight="1">
      <c r="A60" s="50">
        <v>696</v>
      </c>
      <c r="B60" s="32">
        <v>1.8</v>
      </c>
      <c r="C60" s="32"/>
      <c r="D60" s="32"/>
      <c r="E60" s="32">
        <v>0</v>
      </c>
      <c r="F60" s="11">
        <v>10</v>
      </c>
      <c r="G60" s="11">
        <f t="shared" si="10"/>
        <v>30.6</v>
      </c>
      <c r="H60" s="11">
        <f t="shared" si="11"/>
        <v>0</v>
      </c>
      <c r="I60" s="11">
        <f t="shared" si="12"/>
        <v>0</v>
      </c>
      <c r="J60" s="8">
        <f t="shared" si="1"/>
        <v>0</v>
      </c>
      <c r="K60" s="37">
        <f t="shared" si="9"/>
        <v>30.6</v>
      </c>
      <c r="L60" s="37">
        <f t="shared" si="9"/>
        <v>0</v>
      </c>
      <c r="M60" s="37">
        <f t="shared" si="9"/>
        <v>0</v>
      </c>
      <c r="N60" s="37">
        <f t="shared" si="9"/>
        <v>0</v>
      </c>
      <c r="O60" s="42">
        <f t="shared" si="13"/>
        <v>2663.6</v>
      </c>
      <c r="P60" s="25">
        <f t="shared" si="14"/>
        <v>600.86000000000013</v>
      </c>
    </row>
    <row r="61" spans="1:16" ht="12" customHeight="1">
      <c r="A61" s="50">
        <v>697</v>
      </c>
      <c r="B61" s="32">
        <v>2.09</v>
      </c>
      <c r="C61" s="32"/>
      <c r="D61" s="32"/>
      <c r="E61" s="32">
        <v>0</v>
      </c>
      <c r="F61" s="11">
        <v>10</v>
      </c>
      <c r="G61" s="11">
        <f t="shared" si="10"/>
        <v>38.9</v>
      </c>
      <c r="H61" s="11">
        <f t="shared" si="11"/>
        <v>0</v>
      </c>
      <c r="I61" s="11">
        <f t="shared" si="12"/>
        <v>0</v>
      </c>
      <c r="J61" s="8">
        <f t="shared" si="1"/>
        <v>0</v>
      </c>
      <c r="K61" s="37">
        <f t="shared" si="9"/>
        <v>38.9</v>
      </c>
      <c r="L61" s="37">
        <f t="shared" si="9"/>
        <v>0</v>
      </c>
      <c r="M61" s="37">
        <f t="shared" si="9"/>
        <v>0</v>
      </c>
      <c r="N61" s="37">
        <f t="shared" si="9"/>
        <v>0</v>
      </c>
      <c r="O61" s="42">
        <f t="shared" si="13"/>
        <v>2702.5</v>
      </c>
      <c r="P61" s="25">
        <f t="shared" si="14"/>
        <v>600.86000000000013</v>
      </c>
    </row>
    <row r="62" spans="1:16" ht="12" customHeight="1">
      <c r="A62" s="50">
        <v>698</v>
      </c>
      <c r="B62" s="32">
        <v>1.93</v>
      </c>
      <c r="C62" s="32"/>
      <c r="D62" s="32"/>
      <c r="E62" s="32">
        <v>0</v>
      </c>
      <c r="F62" s="11">
        <v>10</v>
      </c>
      <c r="G62" s="11">
        <f t="shared" si="10"/>
        <v>40.199999999999996</v>
      </c>
      <c r="H62" s="11">
        <f t="shared" si="11"/>
        <v>0</v>
      </c>
      <c r="I62" s="11">
        <f t="shared" si="12"/>
        <v>0</v>
      </c>
      <c r="J62" s="8">
        <f t="shared" si="1"/>
        <v>0</v>
      </c>
      <c r="K62" s="37">
        <f t="shared" si="9"/>
        <v>40.199999999999996</v>
      </c>
      <c r="L62" s="37">
        <f t="shared" si="9"/>
        <v>0</v>
      </c>
      <c r="M62" s="37">
        <f t="shared" si="9"/>
        <v>0</v>
      </c>
      <c r="N62" s="37">
        <f t="shared" si="9"/>
        <v>0</v>
      </c>
      <c r="O62" s="42">
        <f t="shared" si="13"/>
        <v>2742.7</v>
      </c>
      <c r="P62" s="25">
        <f t="shared" si="14"/>
        <v>600.86000000000013</v>
      </c>
    </row>
    <row r="63" spans="1:16" ht="12" customHeight="1">
      <c r="A63" s="50">
        <v>699</v>
      </c>
      <c r="B63" s="32">
        <v>0</v>
      </c>
      <c r="C63" s="32"/>
      <c r="D63" s="32"/>
      <c r="E63" s="32">
        <v>0</v>
      </c>
      <c r="F63" s="11">
        <v>10</v>
      </c>
      <c r="G63" s="11">
        <f t="shared" si="10"/>
        <v>19.3</v>
      </c>
      <c r="H63" s="11">
        <f t="shared" si="11"/>
        <v>0</v>
      </c>
      <c r="I63" s="11">
        <f t="shared" si="12"/>
        <v>0</v>
      </c>
      <c r="J63" s="8">
        <f t="shared" si="1"/>
        <v>0</v>
      </c>
      <c r="K63" s="37">
        <f t="shared" si="9"/>
        <v>19.3</v>
      </c>
      <c r="L63" s="37">
        <f t="shared" si="9"/>
        <v>0</v>
      </c>
      <c r="M63" s="37">
        <f t="shared" si="9"/>
        <v>0</v>
      </c>
      <c r="N63" s="37">
        <f t="shared" si="9"/>
        <v>0</v>
      </c>
      <c r="O63" s="42">
        <f t="shared" si="13"/>
        <v>2762</v>
      </c>
      <c r="P63" s="25">
        <f t="shared" si="14"/>
        <v>600.86000000000013</v>
      </c>
    </row>
    <row r="64" spans="1:16" ht="12" customHeight="1">
      <c r="A64" s="50">
        <v>700</v>
      </c>
      <c r="B64" s="32">
        <v>1.1599999999999999</v>
      </c>
      <c r="C64" s="32"/>
      <c r="D64" s="32"/>
      <c r="E64" s="32">
        <v>0</v>
      </c>
      <c r="F64" s="11">
        <v>10</v>
      </c>
      <c r="G64" s="11">
        <f t="shared" si="10"/>
        <v>11.6</v>
      </c>
      <c r="H64" s="11">
        <f t="shared" si="11"/>
        <v>0</v>
      </c>
      <c r="I64" s="11">
        <f t="shared" si="12"/>
        <v>0</v>
      </c>
      <c r="J64" s="8">
        <f t="shared" si="1"/>
        <v>0</v>
      </c>
      <c r="K64" s="37">
        <f t="shared" si="9"/>
        <v>11.6</v>
      </c>
      <c r="L64" s="37">
        <f t="shared" si="9"/>
        <v>0</v>
      </c>
      <c r="M64" s="37">
        <f t="shared" si="9"/>
        <v>0</v>
      </c>
      <c r="N64" s="37">
        <f t="shared" si="9"/>
        <v>0</v>
      </c>
      <c r="O64" s="42">
        <f t="shared" si="13"/>
        <v>2773.6</v>
      </c>
      <c r="P64" s="25">
        <f t="shared" si="14"/>
        <v>600.86000000000013</v>
      </c>
    </row>
    <row r="65" spans="1:16" ht="12" customHeight="1">
      <c r="A65" s="50">
        <v>701</v>
      </c>
      <c r="B65" s="32">
        <v>1.78</v>
      </c>
      <c r="C65" s="32"/>
      <c r="D65" s="32"/>
      <c r="E65" s="32">
        <v>0</v>
      </c>
      <c r="F65" s="11">
        <v>10</v>
      </c>
      <c r="G65" s="11">
        <f t="shared" si="10"/>
        <v>29.4</v>
      </c>
      <c r="H65" s="11">
        <f t="shared" si="11"/>
        <v>0</v>
      </c>
      <c r="I65" s="11">
        <f t="shared" si="12"/>
        <v>0</v>
      </c>
      <c r="J65" s="8">
        <f t="shared" si="1"/>
        <v>0</v>
      </c>
      <c r="K65" s="37">
        <f t="shared" ref="K65:N102" si="15">G65</f>
        <v>29.4</v>
      </c>
      <c r="L65" s="37">
        <f t="shared" si="15"/>
        <v>0</v>
      </c>
      <c r="M65" s="37">
        <f t="shared" si="15"/>
        <v>0</v>
      </c>
      <c r="N65" s="37">
        <f t="shared" si="15"/>
        <v>0</v>
      </c>
      <c r="O65" s="42">
        <f t="shared" si="13"/>
        <v>2803</v>
      </c>
      <c r="P65" s="25">
        <f t="shared" si="14"/>
        <v>600.86000000000013</v>
      </c>
    </row>
    <row r="66" spans="1:16" ht="12" customHeight="1">
      <c r="A66" s="50">
        <v>702</v>
      </c>
      <c r="B66" s="32">
        <v>2.21</v>
      </c>
      <c r="C66" s="32"/>
      <c r="D66" s="32"/>
      <c r="E66" s="32">
        <v>0</v>
      </c>
      <c r="F66" s="11">
        <v>10</v>
      </c>
      <c r="G66" s="11">
        <f t="shared" si="10"/>
        <v>39.900000000000006</v>
      </c>
      <c r="H66" s="11">
        <f t="shared" si="11"/>
        <v>0</v>
      </c>
      <c r="I66" s="11">
        <f t="shared" si="12"/>
        <v>0</v>
      </c>
      <c r="J66" s="8">
        <f t="shared" si="1"/>
        <v>0</v>
      </c>
      <c r="K66" s="37">
        <f t="shared" si="15"/>
        <v>39.900000000000006</v>
      </c>
      <c r="L66" s="37">
        <f t="shared" si="15"/>
        <v>0</v>
      </c>
      <c r="M66" s="37">
        <f t="shared" si="15"/>
        <v>0</v>
      </c>
      <c r="N66" s="37">
        <f t="shared" si="15"/>
        <v>0</v>
      </c>
      <c r="O66" s="42">
        <f t="shared" si="13"/>
        <v>2842.9</v>
      </c>
      <c r="P66" s="25">
        <f t="shared" si="14"/>
        <v>600.86000000000013</v>
      </c>
    </row>
    <row r="67" spans="1:16" ht="12" customHeight="1">
      <c r="A67" s="50">
        <v>703</v>
      </c>
      <c r="B67" s="32">
        <v>2.96</v>
      </c>
      <c r="C67" s="32"/>
      <c r="D67" s="32"/>
      <c r="E67" s="32">
        <v>0</v>
      </c>
      <c r="F67" s="11">
        <v>10</v>
      </c>
      <c r="G67" s="11">
        <f t="shared" si="10"/>
        <v>51.7</v>
      </c>
      <c r="H67" s="11">
        <f t="shared" si="11"/>
        <v>0</v>
      </c>
      <c r="I67" s="11">
        <f t="shared" si="12"/>
        <v>0</v>
      </c>
      <c r="J67" s="8">
        <f t="shared" si="1"/>
        <v>0</v>
      </c>
      <c r="K67" s="37">
        <f t="shared" si="15"/>
        <v>51.7</v>
      </c>
      <c r="L67" s="37">
        <f t="shared" si="15"/>
        <v>0</v>
      </c>
      <c r="M67" s="37">
        <f t="shared" si="15"/>
        <v>0</v>
      </c>
      <c r="N67" s="37">
        <f t="shared" si="15"/>
        <v>0</v>
      </c>
      <c r="O67" s="42">
        <f t="shared" si="13"/>
        <v>2894.6</v>
      </c>
      <c r="P67" s="25">
        <f t="shared" si="14"/>
        <v>600.86000000000013</v>
      </c>
    </row>
    <row r="68" spans="1:16" ht="12" customHeight="1">
      <c r="A68" s="50">
        <v>704</v>
      </c>
      <c r="B68" s="32">
        <v>3.11</v>
      </c>
      <c r="C68" s="32"/>
      <c r="D68" s="32"/>
      <c r="E68" s="32">
        <v>0</v>
      </c>
      <c r="F68" s="11">
        <v>10</v>
      </c>
      <c r="G68" s="11">
        <f t="shared" si="10"/>
        <v>60.7</v>
      </c>
      <c r="H68" s="11">
        <f t="shared" si="11"/>
        <v>0</v>
      </c>
      <c r="I68" s="11">
        <f t="shared" si="12"/>
        <v>0</v>
      </c>
      <c r="J68" s="8">
        <f t="shared" si="1"/>
        <v>0</v>
      </c>
      <c r="K68" s="37">
        <f t="shared" si="15"/>
        <v>60.7</v>
      </c>
      <c r="L68" s="37">
        <f t="shared" si="15"/>
        <v>0</v>
      </c>
      <c r="M68" s="37">
        <f t="shared" si="15"/>
        <v>0</v>
      </c>
      <c r="N68" s="37">
        <f t="shared" si="15"/>
        <v>0</v>
      </c>
      <c r="O68" s="42">
        <f t="shared" si="13"/>
        <v>2955.2999999999997</v>
      </c>
      <c r="P68" s="25">
        <f t="shared" si="14"/>
        <v>600.86000000000013</v>
      </c>
    </row>
    <row r="69" spans="1:16" ht="12" customHeight="1">
      <c r="A69" s="50">
        <v>705</v>
      </c>
      <c r="B69" s="32">
        <v>3.28</v>
      </c>
      <c r="C69" s="32"/>
      <c r="D69" s="32"/>
      <c r="E69" s="32">
        <v>0</v>
      </c>
      <c r="F69" s="11">
        <v>10</v>
      </c>
      <c r="G69" s="11">
        <f t="shared" si="10"/>
        <v>63.9</v>
      </c>
      <c r="H69" s="11">
        <f t="shared" si="11"/>
        <v>0</v>
      </c>
      <c r="I69" s="11">
        <f t="shared" si="12"/>
        <v>0</v>
      </c>
      <c r="J69" s="8">
        <f t="shared" si="1"/>
        <v>0</v>
      </c>
      <c r="K69" s="37">
        <f t="shared" si="15"/>
        <v>63.9</v>
      </c>
      <c r="L69" s="37">
        <f t="shared" si="15"/>
        <v>0</v>
      </c>
      <c r="M69" s="37">
        <f t="shared" si="15"/>
        <v>0</v>
      </c>
      <c r="N69" s="37">
        <f t="shared" si="15"/>
        <v>0</v>
      </c>
      <c r="O69" s="42">
        <f t="shared" si="13"/>
        <v>3019.2</v>
      </c>
      <c r="P69" s="25">
        <f t="shared" si="14"/>
        <v>600.86000000000013</v>
      </c>
    </row>
    <row r="70" spans="1:16" ht="12" customHeight="1">
      <c r="A70" s="50">
        <v>706</v>
      </c>
      <c r="B70" s="32">
        <v>3.24</v>
      </c>
      <c r="C70" s="32"/>
      <c r="D70" s="32"/>
      <c r="E70" s="32">
        <v>0</v>
      </c>
      <c r="F70" s="11">
        <v>10</v>
      </c>
      <c r="G70" s="11">
        <f t="shared" si="10"/>
        <v>65.199999999999989</v>
      </c>
      <c r="H70" s="11">
        <f t="shared" si="11"/>
        <v>0</v>
      </c>
      <c r="I70" s="11">
        <f t="shared" si="12"/>
        <v>0</v>
      </c>
      <c r="J70" s="8">
        <f t="shared" si="1"/>
        <v>0</v>
      </c>
      <c r="K70" s="37">
        <f t="shared" si="15"/>
        <v>65.199999999999989</v>
      </c>
      <c r="L70" s="37">
        <f t="shared" si="15"/>
        <v>0</v>
      </c>
      <c r="M70" s="37">
        <f t="shared" si="15"/>
        <v>0</v>
      </c>
      <c r="N70" s="37">
        <f t="shared" si="15"/>
        <v>0</v>
      </c>
      <c r="O70" s="42">
        <f t="shared" si="13"/>
        <v>3084.3999999999996</v>
      </c>
      <c r="P70" s="25">
        <f t="shared" si="14"/>
        <v>600.86000000000013</v>
      </c>
    </row>
    <row r="71" spans="1:16" ht="12" customHeight="1">
      <c r="A71" s="50">
        <v>707</v>
      </c>
      <c r="B71" s="32">
        <v>3.2</v>
      </c>
      <c r="C71" s="32"/>
      <c r="D71" s="32"/>
      <c r="E71" s="32">
        <v>0</v>
      </c>
      <c r="F71" s="11">
        <v>10</v>
      </c>
      <c r="G71" s="11">
        <f t="shared" si="10"/>
        <v>64.400000000000006</v>
      </c>
      <c r="H71" s="11">
        <f t="shared" si="11"/>
        <v>0</v>
      </c>
      <c r="I71" s="11">
        <f t="shared" si="12"/>
        <v>0</v>
      </c>
      <c r="J71" s="8">
        <f t="shared" si="1"/>
        <v>0</v>
      </c>
      <c r="K71" s="37">
        <f t="shared" si="15"/>
        <v>64.400000000000006</v>
      </c>
      <c r="L71" s="37">
        <f t="shared" si="15"/>
        <v>0</v>
      </c>
      <c r="M71" s="37">
        <f t="shared" si="15"/>
        <v>0</v>
      </c>
      <c r="N71" s="37">
        <f t="shared" si="15"/>
        <v>0</v>
      </c>
      <c r="O71" s="42">
        <f t="shared" si="13"/>
        <v>3148.7999999999997</v>
      </c>
      <c r="P71" s="25">
        <f t="shared" si="14"/>
        <v>600.86000000000013</v>
      </c>
    </row>
    <row r="72" spans="1:16" ht="12" customHeight="1">
      <c r="A72" s="50">
        <v>708</v>
      </c>
      <c r="B72" s="32">
        <v>2.65</v>
      </c>
      <c r="C72" s="32"/>
      <c r="D72" s="32"/>
      <c r="E72" s="32">
        <v>0</v>
      </c>
      <c r="F72" s="11">
        <v>10</v>
      </c>
      <c r="G72" s="11">
        <f t="shared" si="10"/>
        <v>58.5</v>
      </c>
      <c r="H72" s="11">
        <f t="shared" si="11"/>
        <v>0</v>
      </c>
      <c r="I72" s="11">
        <f t="shared" si="12"/>
        <v>0</v>
      </c>
      <c r="J72" s="8">
        <f t="shared" si="1"/>
        <v>0</v>
      </c>
      <c r="K72" s="37">
        <f t="shared" si="15"/>
        <v>58.5</v>
      </c>
      <c r="L72" s="37">
        <f t="shared" si="15"/>
        <v>0</v>
      </c>
      <c r="M72" s="37">
        <f t="shared" si="15"/>
        <v>0</v>
      </c>
      <c r="N72" s="37">
        <f t="shared" si="15"/>
        <v>0</v>
      </c>
      <c r="O72" s="42">
        <f t="shared" si="13"/>
        <v>3207.2999999999997</v>
      </c>
      <c r="P72" s="25">
        <f t="shared" si="14"/>
        <v>600.86000000000013</v>
      </c>
    </row>
    <row r="73" spans="1:16" ht="12" customHeight="1">
      <c r="A73" s="50">
        <v>709</v>
      </c>
      <c r="B73" s="32">
        <v>2.14</v>
      </c>
      <c r="C73" s="32"/>
      <c r="D73" s="32"/>
      <c r="E73" s="32">
        <v>0</v>
      </c>
      <c r="F73" s="11">
        <v>10</v>
      </c>
      <c r="G73" s="11">
        <f t="shared" si="10"/>
        <v>47.9</v>
      </c>
      <c r="H73" s="11">
        <f t="shared" si="11"/>
        <v>0</v>
      </c>
      <c r="I73" s="11">
        <f t="shared" si="12"/>
        <v>0</v>
      </c>
      <c r="J73" s="8">
        <f t="shared" si="1"/>
        <v>0</v>
      </c>
      <c r="K73" s="37">
        <f t="shared" si="15"/>
        <v>47.9</v>
      </c>
      <c r="L73" s="37">
        <f t="shared" si="15"/>
        <v>0</v>
      </c>
      <c r="M73" s="37">
        <f t="shared" si="15"/>
        <v>0</v>
      </c>
      <c r="N73" s="37">
        <f t="shared" si="15"/>
        <v>0</v>
      </c>
      <c r="O73" s="42">
        <f t="shared" si="13"/>
        <v>3255.2</v>
      </c>
      <c r="P73" s="25">
        <f t="shared" si="14"/>
        <v>600.86000000000013</v>
      </c>
    </row>
    <row r="74" spans="1:16" ht="12" customHeight="1">
      <c r="A74" s="50">
        <v>710</v>
      </c>
      <c r="B74" s="32">
        <v>1.88</v>
      </c>
      <c r="C74" s="32"/>
      <c r="D74" s="32"/>
      <c r="E74" s="32">
        <v>0</v>
      </c>
      <c r="F74" s="11">
        <v>10</v>
      </c>
      <c r="G74" s="11">
        <f t="shared" si="10"/>
        <v>40.199999999999996</v>
      </c>
      <c r="H74" s="11">
        <f t="shared" si="11"/>
        <v>0</v>
      </c>
      <c r="I74" s="11">
        <f t="shared" si="12"/>
        <v>0</v>
      </c>
      <c r="J74" s="8">
        <f t="shared" si="1"/>
        <v>0</v>
      </c>
      <c r="K74" s="37">
        <f t="shared" si="15"/>
        <v>40.199999999999996</v>
      </c>
      <c r="L74" s="37">
        <f t="shared" si="15"/>
        <v>0</v>
      </c>
      <c r="M74" s="37">
        <f t="shared" si="15"/>
        <v>0</v>
      </c>
      <c r="N74" s="37">
        <f t="shared" si="15"/>
        <v>0</v>
      </c>
      <c r="O74" s="42">
        <f t="shared" si="13"/>
        <v>3295.3999999999996</v>
      </c>
      <c r="P74" s="25">
        <f t="shared" si="14"/>
        <v>600.86000000000013</v>
      </c>
    </row>
    <row r="75" spans="1:16" ht="12" customHeight="1">
      <c r="A75" s="50">
        <v>711</v>
      </c>
      <c r="B75" s="32">
        <v>1.6</v>
      </c>
      <c r="C75" s="32"/>
      <c r="D75" s="32"/>
      <c r="E75" s="32">
        <v>0</v>
      </c>
      <c r="F75" s="11">
        <v>10</v>
      </c>
      <c r="G75" s="11">
        <f t="shared" si="10"/>
        <v>34.799999999999997</v>
      </c>
      <c r="H75" s="11">
        <f t="shared" si="11"/>
        <v>0</v>
      </c>
      <c r="I75" s="11">
        <f t="shared" si="12"/>
        <v>0</v>
      </c>
      <c r="J75" s="8">
        <f t="shared" si="1"/>
        <v>0</v>
      </c>
      <c r="K75" s="37">
        <f t="shared" si="15"/>
        <v>34.799999999999997</v>
      </c>
      <c r="L75" s="37">
        <f t="shared" si="15"/>
        <v>0</v>
      </c>
      <c r="M75" s="37">
        <f t="shared" si="15"/>
        <v>0</v>
      </c>
      <c r="N75" s="37">
        <f t="shared" si="15"/>
        <v>0</v>
      </c>
      <c r="O75" s="42">
        <f t="shared" si="13"/>
        <v>3330.2</v>
      </c>
      <c r="P75" s="25">
        <f t="shared" si="14"/>
        <v>600.86000000000013</v>
      </c>
    </row>
    <row r="76" spans="1:16" ht="12" customHeight="1">
      <c r="A76" s="50">
        <v>712</v>
      </c>
      <c r="B76" s="32">
        <v>1.18</v>
      </c>
      <c r="C76" s="32"/>
      <c r="D76" s="32"/>
      <c r="E76" s="32">
        <v>0</v>
      </c>
      <c r="F76" s="11">
        <v>10</v>
      </c>
      <c r="G76" s="11">
        <f t="shared" si="10"/>
        <v>27.800000000000004</v>
      </c>
      <c r="H76" s="11">
        <f t="shared" si="11"/>
        <v>0</v>
      </c>
      <c r="I76" s="11">
        <f t="shared" si="12"/>
        <v>0</v>
      </c>
      <c r="J76" s="8">
        <f t="shared" ref="J76:J102" si="16">SUM((E75+E76)*F76*1.3)</f>
        <v>0</v>
      </c>
      <c r="K76" s="37">
        <f t="shared" si="15"/>
        <v>27.800000000000004</v>
      </c>
      <c r="L76" s="37">
        <f t="shared" si="15"/>
        <v>0</v>
      </c>
      <c r="M76" s="37">
        <f t="shared" si="15"/>
        <v>0</v>
      </c>
      <c r="N76" s="37">
        <f t="shared" si="15"/>
        <v>0</v>
      </c>
      <c r="O76" s="42">
        <f t="shared" si="13"/>
        <v>3358</v>
      </c>
      <c r="P76" s="25">
        <f t="shared" si="14"/>
        <v>600.86000000000013</v>
      </c>
    </row>
    <row r="77" spans="1:16" ht="12" customHeight="1">
      <c r="A77" s="50">
        <v>713</v>
      </c>
      <c r="B77" s="32">
        <v>1.63</v>
      </c>
      <c r="C77" s="32"/>
      <c r="D77" s="32"/>
      <c r="E77" s="32">
        <v>0</v>
      </c>
      <c r="F77" s="11">
        <v>10</v>
      </c>
      <c r="G77" s="11">
        <f t="shared" si="10"/>
        <v>28.099999999999994</v>
      </c>
      <c r="H77" s="11">
        <f t="shared" si="11"/>
        <v>0</v>
      </c>
      <c r="I77" s="11">
        <f t="shared" si="12"/>
        <v>0</v>
      </c>
      <c r="J77" s="8">
        <f t="shared" si="16"/>
        <v>0</v>
      </c>
      <c r="K77" s="37">
        <f t="shared" si="15"/>
        <v>28.099999999999994</v>
      </c>
      <c r="L77" s="37">
        <f t="shared" si="15"/>
        <v>0</v>
      </c>
      <c r="M77" s="37">
        <f t="shared" si="15"/>
        <v>0</v>
      </c>
      <c r="N77" s="37">
        <f t="shared" si="15"/>
        <v>0</v>
      </c>
      <c r="O77" s="42">
        <f t="shared" si="13"/>
        <v>3386.1</v>
      </c>
      <c r="P77" s="25">
        <f t="shared" si="14"/>
        <v>600.86000000000013</v>
      </c>
    </row>
    <row r="78" spans="1:16" ht="12" customHeight="1">
      <c r="A78" s="50">
        <v>714</v>
      </c>
      <c r="B78" s="32">
        <v>2.0099999999999998</v>
      </c>
      <c r="C78" s="32"/>
      <c r="D78" s="32"/>
      <c r="E78" s="32">
        <v>0</v>
      </c>
      <c r="F78" s="11">
        <v>10</v>
      </c>
      <c r="G78" s="11">
        <f t="shared" si="10"/>
        <v>36.4</v>
      </c>
      <c r="H78" s="11">
        <f t="shared" si="11"/>
        <v>0</v>
      </c>
      <c r="I78" s="11">
        <f t="shared" si="12"/>
        <v>0</v>
      </c>
      <c r="J78" s="8">
        <f t="shared" si="16"/>
        <v>0</v>
      </c>
      <c r="K78" s="37">
        <f t="shared" si="15"/>
        <v>36.4</v>
      </c>
      <c r="L78" s="37">
        <f t="shared" si="15"/>
        <v>0</v>
      </c>
      <c r="M78" s="37">
        <f t="shared" si="15"/>
        <v>0</v>
      </c>
      <c r="N78" s="37">
        <f t="shared" si="15"/>
        <v>0</v>
      </c>
      <c r="O78" s="42">
        <f t="shared" si="13"/>
        <v>3422.5</v>
      </c>
      <c r="P78" s="25">
        <f t="shared" si="14"/>
        <v>600.86000000000013</v>
      </c>
    </row>
    <row r="79" spans="1:16" ht="12" customHeight="1">
      <c r="A79" s="50">
        <v>715</v>
      </c>
      <c r="B79" s="32">
        <v>1.98</v>
      </c>
      <c r="C79" s="32"/>
      <c r="D79" s="32"/>
      <c r="E79" s="32">
        <v>0</v>
      </c>
      <c r="F79" s="11">
        <v>10</v>
      </c>
      <c r="G79" s="11">
        <f t="shared" si="10"/>
        <v>39.9</v>
      </c>
      <c r="H79" s="11">
        <f t="shared" si="11"/>
        <v>0</v>
      </c>
      <c r="I79" s="11">
        <f t="shared" si="12"/>
        <v>0</v>
      </c>
      <c r="J79" s="8">
        <f t="shared" si="16"/>
        <v>0</v>
      </c>
      <c r="K79" s="37">
        <f t="shared" si="15"/>
        <v>39.9</v>
      </c>
      <c r="L79" s="37">
        <f t="shared" si="15"/>
        <v>0</v>
      </c>
      <c r="M79" s="37">
        <f t="shared" si="15"/>
        <v>0</v>
      </c>
      <c r="N79" s="37">
        <f t="shared" si="15"/>
        <v>0</v>
      </c>
      <c r="O79" s="42">
        <f t="shared" si="13"/>
        <v>3462.4</v>
      </c>
      <c r="P79" s="25">
        <f t="shared" si="14"/>
        <v>600.86000000000013</v>
      </c>
    </row>
    <row r="80" spans="1:16" ht="12" customHeight="1">
      <c r="A80" s="50">
        <v>716</v>
      </c>
      <c r="B80" s="32">
        <v>1.47</v>
      </c>
      <c r="C80" s="32"/>
      <c r="D80" s="32"/>
      <c r="E80" s="32">
        <v>0</v>
      </c>
      <c r="F80" s="11">
        <v>10</v>
      </c>
      <c r="G80" s="11">
        <f t="shared" si="10"/>
        <v>34.5</v>
      </c>
      <c r="H80" s="11">
        <f t="shared" si="11"/>
        <v>0</v>
      </c>
      <c r="I80" s="11">
        <f t="shared" si="12"/>
        <v>0</v>
      </c>
      <c r="J80" s="8">
        <f t="shared" si="16"/>
        <v>0</v>
      </c>
      <c r="K80" s="37">
        <f t="shared" si="15"/>
        <v>34.5</v>
      </c>
      <c r="L80" s="37">
        <f t="shared" si="15"/>
        <v>0</v>
      </c>
      <c r="M80" s="37">
        <f t="shared" si="15"/>
        <v>0</v>
      </c>
      <c r="N80" s="37">
        <f t="shared" si="15"/>
        <v>0</v>
      </c>
      <c r="O80" s="42">
        <f t="shared" si="13"/>
        <v>3496.9</v>
      </c>
      <c r="P80" s="25">
        <f t="shared" si="14"/>
        <v>600.86000000000013</v>
      </c>
    </row>
    <row r="81" spans="1:16" ht="12" customHeight="1">
      <c r="A81" s="50">
        <v>717</v>
      </c>
      <c r="B81" s="32">
        <v>1.34</v>
      </c>
      <c r="C81" s="32"/>
      <c r="D81" s="32"/>
      <c r="E81" s="32">
        <v>0</v>
      </c>
      <c r="F81" s="11">
        <v>10</v>
      </c>
      <c r="G81" s="11">
        <f t="shared" si="10"/>
        <v>28.1</v>
      </c>
      <c r="H81" s="11">
        <f t="shared" si="11"/>
        <v>0</v>
      </c>
      <c r="I81" s="11">
        <f t="shared" si="12"/>
        <v>0</v>
      </c>
      <c r="J81" s="8">
        <f t="shared" si="16"/>
        <v>0</v>
      </c>
      <c r="K81" s="37">
        <f t="shared" si="15"/>
        <v>28.1</v>
      </c>
      <c r="L81" s="37">
        <f t="shared" si="15"/>
        <v>0</v>
      </c>
      <c r="M81" s="37">
        <f t="shared" si="15"/>
        <v>0</v>
      </c>
      <c r="N81" s="37">
        <f t="shared" si="15"/>
        <v>0</v>
      </c>
      <c r="O81" s="42">
        <f t="shared" si="13"/>
        <v>3525</v>
      </c>
      <c r="P81" s="25">
        <f t="shared" si="14"/>
        <v>600.86000000000013</v>
      </c>
    </row>
    <row r="82" spans="1:16" ht="12" customHeight="1">
      <c r="A82" s="50">
        <v>718</v>
      </c>
      <c r="B82" s="32">
        <v>1.01</v>
      </c>
      <c r="C82" s="32"/>
      <c r="D82" s="32"/>
      <c r="E82" s="32">
        <v>0</v>
      </c>
      <c r="F82" s="11">
        <v>10</v>
      </c>
      <c r="G82" s="11">
        <f t="shared" si="10"/>
        <v>23.5</v>
      </c>
      <c r="H82" s="11">
        <f t="shared" si="11"/>
        <v>0</v>
      </c>
      <c r="I82" s="11">
        <f t="shared" si="12"/>
        <v>0</v>
      </c>
      <c r="J82" s="8">
        <f t="shared" si="16"/>
        <v>0</v>
      </c>
      <c r="K82" s="37">
        <f t="shared" si="15"/>
        <v>23.5</v>
      </c>
      <c r="L82" s="37">
        <f t="shared" si="15"/>
        <v>0</v>
      </c>
      <c r="M82" s="37">
        <f t="shared" si="15"/>
        <v>0</v>
      </c>
      <c r="N82" s="37">
        <f t="shared" si="15"/>
        <v>0</v>
      </c>
      <c r="O82" s="42">
        <f t="shared" si="13"/>
        <v>3548.5</v>
      </c>
      <c r="P82" s="25">
        <f t="shared" si="14"/>
        <v>600.86000000000013</v>
      </c>
    </row>
    <row r="83" spans="1:16" ht="12" customHeight="1">
      <c r="A83" s="50">
        <v>719</v>
      </c>
      <c r="B83" s="32">
        <v>1.02</v>
      </c>
      <c r="C83" s="32"/>
      <c r="D83" s="32"/>
      <c r="E83" s="32">
        <v>0</v>
      </c>
      <c r="F83" s="11">
        <v>10</v>
      </c>
      <c r="G83" s="11">
        <f t="shared" si="10"/>
        <v>20.300000000000004</v>
      </c>
      <c r="H83" s="11">
        <f t="shared" si="11"/>
        <v>0</v>
      </c>
      <c r="I83" s="11">
        <f t="shared" si="12"/>
        <v>0</v>
      </c>
      <c r="J83" s="8">
        <f t="shared" si="16"/>
        <v>0</v>
      </c>
      <c r="K83" s="37">
        <f t="shared" si="15"/>
        <v>20.300000000000004</v>
      </c>
      <c r="L83" s="37">
        <f t="shared" si="15"/>
        <v>0</v>
      </c>
      <c r="M83" s="37">
        <f t="shared" si="15"/>
        <v>0</v>
      </c>
      <c r="N83" s="37">
        <f t="shared" si="15"/>
        <v>0</v>
      </c>
      <c r="O83" s="42">
        <f t="shared" si="13"/>
        <v>3568.8</v>
      </c>
      <c r="P83" s="25">
        <f t="shared" si="14"/>
        <v>600.86000000000013</v>
      </c>
    </row>
    <row r="84" spans="1:16" ht="12" customHeight="1">
      <c r="A84" s="50">
        <v>720</v>
      </c>
      <c r="B84" s="32">
        <v>1.01</v>
      </c>
      <c r="C84" s="32"/>
      <c r="D84" s="32"/>
      <c r="E84" s="32">
        <v>0</v>
      </c>
      <c r="F84" s="11">
        <v>10</v>
      </c>
      <c r="G84" s="11">
        <f t="shared" si="10"/>
        <v>20.300000000000004</v>
      </c>
      <c r="H84" s="11">
        <f t="shared" si="11"/>
        <v>0</v>
      </c>
      <c r="I84" s="11">
        <f t="shared" si="12"/>
        <v>0</v>
      </c>
      <c r="J84" s="8">
        <f t="shared" si="16"/>
        <v>0</v>
      </c>
      <c r="K84" s="37">
        <f t="shared" si="15"/>
        <v>20.300000000000004</v>
      </c>
      <c r="L84" s="37">
        <f t="shared" si="15"/>
        <v>0</v>
      </c>
      <c r="M84" s="37">
        <f t="shared" si="15"/>
        <v>0</v>
      </c>
      <c r="N84" s="37">
        <f t="shared" si="15"/>
        <v>0</v>
      </c>
      <c r="O84" s="42">
        <f t="shared" si="13"/>
        <v>3589.1000000000004</v>
      </c>
      <c r="P84" s="25">
        <f t="shared" si="14"/>
        <v>600.86000000000013</v>
      </c>
    </row>
    <row r="85" spans="1:16" ht="12" customHeight="1">
      <c r="A85" s="50">
        <v>721</v>
      </c>
      <c r="B85" s="32">
        <v>1.01</v>
      </c>
      <c r="C85" s="32"/>
      <c r="D85" s="32"/>
      <c r="E85" s="32">
        <v>0</v>
      </c>
      <c r="F85" s="11">
        <v>10</v>
      </c>
      <c r="G85" s="11">
        <f t="shared" si="10"/>
        <v>20.2</v>
      </c>
      <c r="H85" s="11">
        <f t="shared" si="11"/>
        <v>0</v>
      </c>
      <c r="I85" s="11">
        <f t="shared" si="12"/>
        <v>0</v>
      </c>
      <c r="J85" s="8">
        <f t="shared" si="16"/>
        <v>0</v>
      </c>
      <c r="K85" s="37">
        <f t="shared" si="15"/>
        <v>20.2</v>
      </c>
      <c r="L85" s="37">
        <f t="shared" si="15"/>
        <v>0</v>
      </c>
      <c r="M85" s="37">
        <f t="shared" si="15"/>
        <v>0</v>
      </c>
      <c r="N85" s="37">
        <f t="shared" si="15"/>
        <v>0</v>
      </c>
      <c r="O85" s="42">
        <f t="shared" si="13"/>
        <v>3609.3</v>
      </c>
      <c r="P85" s="25">
        <f t="shared" si="14"/>
        <v>600.86000000000013</v>
      </c>
    </row>
    <row r="86" spans="1:16" ht="12" customHeight="1" thickBot="1">
      <c r="A86" s="59">
        <v>722</v>
      </c>
      <c r="B86" s="60">
        <v>1.43</v>
      </c>
      <c r="C86" s="60"/>
      <c r="D86" s="60"/>
      <c r="E86" s="60">
        <v>0</v>
      </c>
      <c r="F86" s="61">
        <v>10</v>
      </c>
      <c r="G86" s="61">
        <f t="shared" si="10"/>
        <v>24.4</v>
      </c>
      <c r="H86" s="61">
        <f t="shared" si="11"/>
        <v>0</v>
      </c>
      <c r="I86" s="61">
        <f t="shared" si="12"/>
        <v>0</v>
      </c>
      <c r="J86" s="12">
        <f t="shared" si="16"/>
        <v>0</v>
      </c>
      <c r="K86" s="62">
        <f t="shared" si="15"/>
        <v>24.4</v>
      </c>
      <c r="L86" s="62">
        <f t="shared" si="15"/>
        <v>0</v>
      </c>
      <c r="M86" s="62">
        <f t="shared" si="15"/>
        <v>0</v>
      </c>
      <c r="N86" s="62">
        <f t="shared" si="15"/>
        <v>0</v>
      </c>
      <c r="O86" s="63">
        <f t="shared" si="13"/>
        <v>3633.7000000000003</v>
      </c>
      <c r="P86" s="27">
        <f t="shared" si="14"/>
        <v>600.86000000000013</v>
      </c>
    </row>
    <row r="87" spans="1:16" ht="12" customHeight="1">
      <c r="A87" s="56">
        <v>723</v>
      </c>
      <c r="B87" s="33">
        <v>1.41</v>
      </c>
      <c r="C87" s="33"/>
      <c r="D87" s="33"/>
      <c r="E87" s="33">
        <v>0</v>
      </c>
      <c r="F87" s="19">
        <v>10</v>
      </c>
      <c r="G87" s="19">
        <f t="shared" si="10"/>
        <v>28.4</v>
      </c>
      <c r="H87" s="19">
        <f t="shared" si="11"/>
        <v>0</v>
      </c>
      <c r="I87" s="19">
        <f t="shared" si="12"/>
        <v>0</v>
      </c>
      <c r="J87" s="20">
        <f t="shared" si="16"/>
        <v>0</v>
      </c>
      <c r="K87" s="36">
        <f t="shared" si="15"/>
        <v>28.4</v>
      </c>
      <c r="L87" s="36">
        <f t="shared" si="15"/>
        <v>0</v>
      </c>
      <c r="M87" s="36">
        <f t="shared" si="15"/>
        <v>0</v>
      </c>
      <c r="N87" s="36">
        <f t="shared" si="15"/>
        <v>0</v>
      </c>
      <c r="O87" s="57">
        <f t="shared" si="13"/>
        <v>3662.1000000000004</v>
      </c>
      <c r="P87" s="58">
        <f t="shared" si="14"/>
        <v>600.86000000000013</v>
      </c>
    </row>
    <row r="88" spans="1:16" ht="12" customHeight="1">
      <c r="A88" s="56">
        <v>724</v>
      </c>
      <c r="B88" s="33">
        <v>1.65</v>
      </c>
      <c r="C88" s="33"/>
      <c r="D88" s="33"/>
      <c r="E88" s="33">
        <v>0</v>
      </c>
      <c r="F88" s="19">
        <v>10</v>
      </c>
      <c r="G88" s="19">
        <f t="shared" si="10"/>
        <v>30.599999999999994</v>
      </c>
      <c r="H88" s="19">
        <f t="shared" si="11"/>
        <v>0</v>
      </c>
      <c r="I88" s="19">
        <f t="shared" si="12"/>
        <v>0</v>
      </c>
      <c r="J88" s="20">
        <f t="shared" si="16"/>
        <v>0</v>
      </c>
      <c r="K88" s="36">
        <f t="shared" si="15"/>
        <v>30.599999999999994</v>
      </c>
      <c r="L88" s="36">
        <f t="shared" si="15"/>
        <v>0</v>
      </c>
      <c r="M88" s="36">
        <f t="shared" si="15"/>
        <v>0</v>
      </c>
      <c r="N88" s="36">
        <f t="shared" si="15"/>
        <v>0</v>
      </c>
      <c r="O88" s="57">
        <f t="shared" si="13"/>
        <v>3692.7000000000003</v>
      </c>
      <c r="P88" s="58">
        <f t="shared" si="14"/>
        <v>600.86000000000013</v>
      </c>
    </row>
    <row r="89" spans="1:16" ht="12" customHeight="1">
      <c r="A89" s="50">
        <v>725</v>
      </c>
      <c r="B89" s="32">
        <v>1.67</v>
      </c>
      <c r="C89" s="32"/>
      <c r="D89" s="32"/>
      <c r="E89" s="32">
        <v>0</v>
      </c>
      <c r="F89" s="11">
        <v>10</v>
      </c>
      <c r="G89" s="11">
        <f t="shared" si="10"/>
        <v>33.199999999999996</v>
      </c>
      <c r="H89" s="11">
        <f t="shared" si="11"/>
        <v>0</v>
      </c>
      <c r="I89" s="11">
        <f t="shared" si="12"/>
        <v>0</v>
      </c>
      <c r="J89" s="8">
        <f t="shared" si="16"/>
        <v>0</v>
      </c>
      <c r="K89" s="37">
        <f t="shared" si="15"/>
        <v>33.199999999999996</v>
      </c>
      <c r="L89" s="37">
        <f t="shared" si="15"/>
        <v>0</v>
      </c>
      <c r="M89" s="37">
        <f t="shared" si="15"/>
        <v>0</v>
      </c>
      <c r="N89" s="37">
        <f t="shared" si="15"/>
        <v>0</v>
      </c>
      <c r="O89" s="42">
        <f t="shared" si="13"/>
        <v>3725.9</v>
      </c>
      <c r="P89" s="25">
        <f t="shared" si="14"/>
        <v>600.86000000000013</v>
      </c>
    </row>
    <row r="90" spans="1:16" ht="12" customHeight="1">
      <c r="A90" s="50">
        <v>726</v>
      </c>
      <c r="B90" s="32">
        <v>2.35</v>
      </c>
      <c r="C90" s="32"/>
      <c r="D90" s="32"/>
      <c r="E90" s="32">
        <v>0</v>
      </c>
      <c r="F90" s="11">
        <v>10</v>
      </c>
      <c r="G90" s="11">
        <f t="shared" si="10"/>
        <v>40.199999999999996</v>
      </c>
      <c r="H90" s="11">
        <f t="shared" si="11"/>
        <v>0</v>
      </c>
      <c r="I90" s="11">
        <f t="shared" si="12"/>
        <v>0</v>
      </c>
      <c r="J90" s="8">
        <f t="shared" si="16"/>
        <v>0</v>
      </c>
      <c r="K90" s="37">
        <f t="shared" si="15"/>
        <v>40.199999999999996</v>
      </c>
      <c r="L90" s="37">
        <f t="shared" si="15"/>
        <v>0</v>
      </c>
      <c r="M90" s="37">
        <f t="shared" si="15"/>
        <v>0</v>
      </c>
      <c r="N90" s="37">
        <f t="shared" si="15"/>
        <v>0</v>
      </c>
      <c r="O90" s="42">
        <f t="shared" si="13"/>
        <v>3766.1</v>
      </c>
      <c r="P90" s="25">
        <f t="shared" si="14"/>
        <v>600.86000000000013</v>
      </c>
    </row>
    <row r="91" spans="1:16" ht="12" customHeight="1">
      <c r="A91" s="50">
        <v>727</v>
      </c>
      <c r="B91" s="32">
        <v>2.5099999999999998</v>
      </c>
      <c r="C91" s="32"/>
      <c r="D91" s="32"/>
      <c r="E91" s="32">
        <v>0</v>
      </c>
      <c r="F91" s="11">
        <v>10</v>
      </c>
      <c r="G91" s="11">
        <f t="shared" si="10"/>
        <v>48.599999999999994</v>
      </c>
      <c r="H91" s="11">
        <f t="shared" si="11"/>
        <v>0</v>
      </c>
      <c r="I91" s="11">
        <f t="shared" si="12"/>
        <v>0</v>
      </c>
      <c r="J91" s="8">
        <f t="shared" si="16"/>
        <v>0</v>
      </c>
      <c r="K91" s="37">
        <f t="shared" si="15"/>
        <v>48.599999999999994</v>
      </c>
      <c r="L91" s="37">
        <f t="shared" si="15"/>
        <v>0</v>
      </c>
      <c r="M91" s="37">
        <f t="shared" si="15"/>
        <v>0</v>
      </c>
      <c r="N91" s="37">
        <f t="shared" si="15"/>
        <v>0</v>
      </c>
      <c r="O91" s="42">
        <f t="shared" si="13"/>
        <v>3814.7</v>
      </c>
      <c r="P91" s="25">
        <f t="shared" si="14"/>
        <v>600.86000000000013</v>
      </c>
    </row>
    <row r="92" spans="1:16" ht="12" customHeight="1">
      <c r="A92" s="50">
        <v>728</v>
      </c>
      <c r="B92" s="32">
        <v>2.0299999999999998</v>
      </c>
      <c r="C92" s="32"/>
      <c r="D92" s="32"/>
      <c r="E92" s="32">
        <v>0</v>
      </c>
      <c r="F92" s="11">
        <v>10</v>
      </c>
      <c r="G92" s="11">
        <f t="shared" si="10"/>
        <v>45.399999999999991</v>
      </c>
      <c r="H92" s="11">
        <f t="shared" si="11"/>
        <v>0</v>
      </c>
      <c r="I92" s="11">
        <f t="shared" si="12"/>
        <v>0</v>
      </c>
      <c r="J92" s="8">
        <f t="shared" si="16"/>
        <v>0</v>
      </c>
      <c r="K92" s="37">
        <f t="shared" si="15"/>
        <v>45.399999999999991</v>
      </c>
      <c r="L92" s="37">
        <f t="shared" si="15"/>
        <v>0</v>
      </c>
      <c r="M92" s="37">
        <f t="shared" si="15"/>
        <v>0</v>
      </c>
      <c r="N92" s="37">
        <f t="shared" si="15"/>
        <v>0</v>
      </c>
      <c r="O92" s="42">
        <f t="shared" si="13"/>
        <v>3860.1</v>
      </c>
      <c r="P92" s="25">
        <f t="shared" si="14"/>
        <v>600.86000000000013</v>
      </c>
    </row>
    <row r="93" spans="1:16" ht="12" customHeight="1">
      <c r="A93" s="50">
        <v>729</v>
      </c>
      <c r="B93" s="32">
        <v>1.97</v>
      </c>
      <c r="C93" s="32"/>
      <c r="D93" s="32"/>
      <c r="E93" s="32">
        <v>0</v>
      </c>
      <c r="F93" s="11">
        <v>10</v>
      </c>
      <c r="G93" s="11">
        <f t="shared" si="10"/>
        <v>40</v>
      </c>
      <c r="H93" s="11">
        <f t="shared" si="11"/>
        <v>0</v>
      </c>
      <c r="I93" s="11">
        <f t="shared" si="12"/>
        <v>0</v>
      </c>
      <c r="J93" s="8">
        <f t="shared" si="16"/>
        <v>0</v>
      </c>
      <c r="K93" s="37">
        <f t="shared" si="15"/>
        <v>40</v>
      </c>
      <c r="L93" s="37">
        <f t="shared" si="15"/>
        <v>0</v>
      </c>
      <c r="M93" s="37">
        <f t="shared" si="15"/>
        <v>0</v>
      </c>
      <c r="N93" s="37">
        <f t="shared" si="15"/>
        <v>0</v>
      </c>
      <c r="O93" s="42">
        <f t="shared" si="13"/>
        <v>3900.1</v>
      </c>
      <c r="P93" s="25">
        <f t="shared" si="14"/>
        <v>600.86000000000013</v>
      </c>
    </row>
    <row r="94" spans="1:16" ht="12" customHeight="1">
      <c r="A94" s="50">
        <v>730</v>
      </c>
      <c r="B94" s="32">
        <v>1.66</v>
      </c>
      <c r="C94" s="32"/>
      <c r="D94" s="32"/>
      <c r="E94" s="32">
        <v>0</v>
      </c>
      <c r="F94" s="11">
        <v>10</v>
      </c>
      <c r="G94" s="11">
        <f t="shared" si="10"/>
        <v>36.299999999999997</v>
      </c>
      <c r="H94" s="11">
        <f t="shared" si="11"/>
        <v>0</v>
      </c>
      <c r="I94" s="11">
        <f t="shared" si="12"/>
        <v>0</v>
      </c>
      <c r="J94" s="8">
        <f t="shared" si="16"/>
        <v>0</v>
      </c>
      <c r="K94" s="37">
        <f t="shared" si="15"/>
        <v>36.299999999999997</v>
      </c>
      <c r="L94" s="37">
        <f t="shared" si="15"/>
        <v>0</v>
      </c>
      <c r="M94" s="37">
        <f t="shared" si="15"/>
        <v>0</v>
      </c>
      <c r="N94" s="37">
        <f t="shared" si="15"/>
        <v>0</v>
      </c>
      <c r="O94" s="42">
        <f t="shared" si="13"/>
        <v>3936.4</v>
      </c>
      <c r="P94" s="25">
        <f t="shared" si="14"/>
        <v>600.86000000000013</v>
      </c>
    </row>
    <row r="95" spans="1:16" ht="12" customHeight="1">
      <c r="A95" s="50">
        <v>731</v>
      </c>
      <c r="B95" s="32">
        <v>1.47</v>
      </c>
      <c r="C95" s="32"/>
      <c r="D95" s="32"/>
      <c r="E95" s="32">
        <v>0</v>
      </c>
      <c r="F95" s="11">
        <v>10</v>
      </c>
      <c r="G95" s="11">
        <f t="shared" si="10"/>
        <v>31.299999999999997</v>
      </c>
      <c r="H95" s="11">
        <f t="shared" si="11"/>
        <v>0</v>
      </c>
      <c r="I95" s="11">
        <f t="shared" si="12"/>
        <v>0</v>
      </c>
      <c r="J95" s="8">
        <f t="shared" si="16"/>
        <v>0</v>
      </c>
      <c r="K95" s="37">
        <f t="shared" si="15"/>
        <v>31.299999999999997</v>
      </c>
      <c r="L95" s="37">
        <f t="shared" si="15"/>
        <v>0</v>
      </c>
      <c r="M95" s="37">
        <f t="shared" si="15"/>
        <v>0</v>
      </c>
      <c r="N95" s="37">
        <f t="shared" si="15"/>
        <v>0</v>
      </c>
      <c r="O95" s="42">
        <f t="shared" si="13"/>
        <v>3967.7000000000003</v>
      </c>
      <c r="P95" s="25">
        <f t="shared" si="14"/>
        <v>600.86000000000013</v>
      </c>
    </row>
    <row r="96" spans="1:16" ht="12" customHeight="1">
      <c r="A96" s="50">
        <v>732</v>
      </c>
      <c r="B96" s="32">
        <v>1.03</v>
      </c>
      <c r="C96" s="32"/>
      <c r="D96" s="32"/>
      <c r="E96" s="32">
        <v>0</v>
      </c>
      <c r="F96" s="11">
        <v>10</v>
      </c>
      <c r="G96" s="11">
        <f t="shared" si="10"/>
        <v>25</v>
      </c>
      <c r="H96" s="11">
        <f t="shared" si="11"/>
        <v>0</v>
      </c>
      <c r="I96" s="11">
        <f t="shared" si="12"/>
        <v>0</v>
      </c>
      <c r="J96" s="8">
        <f t="shared" si="16"/>
        <v>0</v>
      </c>
      <c r="K96" s="37">
        <f t="shared" si="15"/>
        <v>25</v>
      </c>
      <c r="L96" s="37">
        <f t="shared" si="15"/>
        <v>0</v>
      </c>
      <c r="M96" s="37">
        <f t="shared" si="15"/>
        <v>0</v>
      </c>
      <c r="N96" s="37">
        <f t="shared" si="15"/>
        <v>0</v>
      </c>
      <c r="O96" s="42">
        <f t="shared" si="13"/>
        <v>3992.7000000000003</v>
      </c>
      <c r="P96" s="25">
        <f t="shared" si="14"/>
        <v>600.86000000000013</v>
      </c>
    </row>
    <row r="97" spans="1:16" ht="12" customHeight="1">
      <c r="A97" s="50">
        <v>733</v>
      </c>
      <c r="B97" s="32">
        <v>0</v>
      </c>
      <c r="C97" s="32"/>
      <c r="D97" s="32"/>
      <c r="E97" s="32">
        <v>0</v>
      </c>
      <c r="F97" s="11">
        <v>10</v>
      </c>
      <c r="G97" s="11">
        <f t="shared" si="10"/>
        <v>10.3</v>
      </c>
      <c r="H97" s="11">
        <f t="shared" si="11"/>
        <v>0</v>
      </c>
      <c r="I97" s="11">
        <f t="shared" si="12"/>
        <v>0</v>
      </c>
      <c r="J97" s="8">
        <f t="shared" si="16"/>
        <v>0</v>
      </c>
      <c r="K97" s="37">
        <f t="shared" si="15"/>
        <v>10.3</v>
      </c>
      <c r="L97" s="37">
        <f t="shared" si="15"/>
        <v>0</v>
      </c>
      <c r="M97" s="37">
        <f t="shared" si="15"/>
        <v>0</v>
      </c>
      <c r="N97" s="37">
        <f t="shared" si="15"/>
        <v>0</v>
      </c>
      <c r="O97" s="42">
        <f t="shared" si="13"/>
        <v>4003.0000000000005</v>
      </c>
      <c r="P97" s="25">
        <f t="shared" si="14"/>
        <v>600.86000000000013</v>
      </c>
    </row>
    <row r="98" spans="1:16" ht="12" customHeight="1">
      <c r="A98" s="50">
        <v>734</v>
      </c>
      <c r="B98" s="32">
        <v>0</v>
      </c>
      <c r="C98" s="32"/>
      <c r="D98" s="32"/>
      <c r="E98" s="32">
        <v>0</v>
      </c>
      <c r="F98" s="11">
        <v>10</v>
      </c>
      <c r="G98" s="11">
        <f t="shared" si="10"/>
        <v>0</v>
      </c>
      <c r="H98" s="11">
        <f t="shared" si="11"/>
        <v>0</v>
      </c>
      <c r="I98" s="11">
        <f t="shared" si="12"/>
        <v>0</v>
      </c>
      <c r="J98" s="8">
        <f t="shared" si="16"/>
        <v>0</v>
      </c>
      <c r="K98" s="37">
        <f t="shared" si="15"/>
        <v>0</v>
      </c>
      <c r="L98" s="37">
        <f t="shared" si="15"/>
        <v>0</v>
      </c>
      <c r="M98" s="37">
        <f t="shared" si="15"/>
        <v>0</v>
      </c>
      <c r="N98" s="37">
        <f t="shared" si="15"/>
        <v>0</v>
      </c>
      <c r="O98" s="42">
        <f t="shared" si="13"/>
        <v>4003.0000000000005</v>
      </c>
      <c r="P98" s="25">
        <f t="shared" si="14"/>
        <v>600.86000000000013</v>
      </c>
    </row>
    <row r="99" spans="1:16" ht="12" customHeight="1">
      <c r="A99" s="50">
        <v>735</v>
      </c>
      <c r="B99" s="32">
        <v>0</v>
      </c>
      <c r="C99" s="32"/>
      <c r="D99" s="32"/>
      <c r="E99" s="32">
        <v>0</v>
      </c>
      <c r="F99" s="11">
        <v>10</v>
      </c>
      <c r="G99" s="11">
        <f t="shared" si="10"/>
        <v>0</v>
      </c>
      <c r="H99" s="11">
        <f t="shared" si="11"/>
        <v>0</v>
      </c>
      <c r="I99" s="11">
        <f t="shared" si="12"/>
        <v>0</v>
      </c>
      <c r="J99" s="8">
        <f t="shared" si="16"/>
        <v>0</v>
      </c>
      <c r="K99" s="37">
        <f t="shared" si="15"/>
        <v>0</v>
      </c>
      <c r="L99" s="37">
        <f t="shared" si="15"/>
        <v>0</v>
      </c>
      <c r="M99" s="37">
        <f t="shared" si="15"/>
        <v>0</v>
      </c>
      <c r="N99" s="37">
        <f t="shared" si="15"/>
        <v>0</v>
      </c>
      <c r="O99" s="42">
        <f t="shared" si="13"/>
        <v>4003.0000000000005</v>
      </c>
      <c r="P99" s="25">
        <f t="shared" si="14"/>
        <v>600.86000000000013</v>
      </c>
    </row>
    <row r="100" spans="1:16" ht="12" customHeight="1">
      <c r="A100" s="50">
        <v>736</v>
      </c>
      <c r="B100" s="32">
        <v>0</v>
      </c>
      <c r="C100" s="32"/>
      <c r="D100" s="32"/>
      <c r="E100" s="32">
        <v>0</v>
      </c>
      <c r="F100" s="11">
        <v>10</v>
      </c>
      <c r="G100" s="11">
        <f t="shared" si="10"/>
        <v>0</v>
      </c>
      <c r="H100" s="11">
        <f t="shared" si="11"/>
        <v>0</v>
      </c>
      <c r="I100" s="11">
        <f t="shared" si="12"/>
        <v>0</v>
      </c>
      <c r="J100" s="8">
        <f t="shared" si="16"/>
        <v>0</v>
      </c>
      <c r="K100" s="37">
        <f t="shared" si="15"/>
        <v>0</v>
      </c>
      <c r="L100" s="37">
        <f t="shared" si="15"/>
        <v>0</v>
      </c>
      <c r="M100" s="37">
        <f t="shared" si="15"/>
        <v>0</v>
      </c>
      <c r="N100" s="37">
        <f t="shared" si="15"/>
        <v>0</v>
      </c>
      <c r="O100" s="42">
        <f t="shared" si="13"/>
        <v>4003.0000000000005</v>
      </c>
      <c r="P100" s="25">
        <f t="shared" si="14"/>
        <v>600.86000000000013</v>
      </c>
    </row>
    <row r="101" spans="1:16" ht="12" customHeight="1">
      <c r="A101" s="50">
        <v>737</v>
      </c>
      <c r="B101" s="32">
        <v>0</v>
      </c>
      <c r="C101" s="32"/>
      <c r="D101" s="32"/>
      <c r="E101" s="32">
        <v>0</v>
      </c>
      <c r="F101" s="11">
        <v>10</v>
      </c>
      <c r="G101" s="11">
        <f t="shared" si="10"/>
        <v>0</v>
      </c>
      <c r="H101" s="11">
        <f t="shared" si="11"/>
        <v>0</v>
      </c>
      <c r="I101" s="11">
        <f t="shared" si="12"/>
        <v>0</v>
      </c>
      <c r="J101" s="8">
        <f t="shared" si="16"/>
        <v>0</v>
      </c>
      <c r="K101" s="37">
        <f t="shared" si="15"/>
        <v>0</v>
      </c>
      <c r="L101" s="37">
        <f t="shared" si="15"/>
        <v>0</v>
      </c>
      <c r="M101" s="37">
        <f t="shared" si="15"/>
        <v>0</v>
      </c>
      <c r="N101" s="37">
        <f t="shared" si="15"/>
        <v>0</v>
      </c>
      <c r="O101" s="42">
        <f t="shared" si="13"/>
        <v>4003.0000000000005</v>
      </c>
      <c r="P101" s="25">
        <f t="shared" si="14"/>
        <v>600.86000000000013</v>
      </c>
    </row>
    <row r="102" spans="1:16" ht="12" customHeight="1">
      <c r="A102" s="50">
        <v>738</v>
      </c>
      <c r="B102" s="32">
        <v>14.02</v>
      </c>
      <c r="C102" s="32"/>
      <c r="D102" s="32"/>
      <c r="E102" s="32">
        <v>0</v>
      </c>
      <c r="F102" s="11">
        <v>10</v>
      </c>
      <c r="G102" s="11">
        <f t="shared" si="10"/>
        <v>140.19999999999999</v>
      </c>
      <c r="H102" s="11">
        <f t="shared" si="11"/>
        <v>0</v>
      </c>
      <c r="I102" s="11">
        <f t="shared" si="12"/>
        <v>0</v>
      </c>
      <c r="J102" s="8">
        <f t="shared" si="16"/>
        <v>0</v>
      </c>
      <c r="K102" s="37">
        <f t="shared" si="15"/>
        <v>140.19999999999999</v>
      </c>
      <c r="L102" s="37">
        <f t="shared" si="15"/>
        <v>0</v>
      </c>
      <c r="M102" s="37">
        <f t="shared" si="15"/>
        <v>0</v>
      </c>
      <c r="N102" s="37">
        <f t="shared" si="15"/>
        <v>0</v>
      </c>
      <c r="O102" s="42">
        <f t="shared" si="13"/>
        <v>4143.2000000000007</v>
      </c>
      <c r="P102" s="25">
        <f t="shared" si="14"/>
        <v>600.86000000000013</v>
      </c>
    </row>
    <row r="103" spans="1:16" ht="12" customHeight="1">
      <c r="A103" s="50">
        <v>738</v>
      </c>
      <c r="B103" s="32">
        <v>14.45</v>
      </c>
      <c r="C103" s="32"/>
      <c r="D103" s="32"/>
      <c r="E103" s="32">
        <v>0</v>
      </c>
      <c r="F103" s="11">
        <v>10</v>
      </c>
      <c r="G103" s="11">
        <f>SUM(B102+B103)*F103</f>
        <v>284.7</v>
      </c>
      <c r="H103" s="11">
        <f>SUM(C102+C103)*F103</f>
        <v>0</v>
      </c>
      <c r="I103" s="11">
        <f>SUM(D102+D103)*F103</f>
        <v>0</v>
      </c>
      <c r="J103" s="8">
        <f>SUM((E102+E103)*F103*1.3)</f>
        <v>0</v>
      </c>
      <c r="K103" s="37">
        <f>G103</f>
        <v>284.7</v>
      </c>
      <c r="L103" s="37">
        <f>H103</f>
        <v>0</v>
      </c>
      <c r="M103" s="37">
        <f>I103</f>
        <v>0</v>
      </c>
      <c r="N103" s="37">
        <f>J103</f>
        <v>0</v>
      </c>
      <c r="O103" s="42">
        <f>SUM(K103+L103+M103)+O102</f>
        <v>4427.9000000000005</v>
      </c>
      <c r="P103" s="25">
        <f>N103+P102</f>
        <v>600.86000000000013</v>
      </c>
    </row>
    <row r="104" spans="1:16" ht="12" customHeight="1">
      <c r="A104" s="50"/>
      <c r="B104" s="87"/>
      <c r="C104" s="87"/>
      <c r="D104" s="87"/>
      <c r="E104" s="87"/>
      <c r="F104" s="11"/>
      <c r="G104" s="11"/>
      <c r="H104" s="11"/>
      <c r="I104" s="11"/>
      <c r="J104" s="8"/>
      <c r="K104" s="37"/>
      <c r="L104" s="37"/>
      <c r="M104" s="37"/>
      <c r="N104" s="37"/>
      <c r="O104" s="42"/>
      <c r="P104" s="25"/>
    </row>
    <row r="105" spans="1:16" ht="12" customHeight="1">
      <c r="A105" s="50"/>
      <c r="B105" s="87"/>
      <c r="C105" s="87"/>
      <c r="D105" s="87"/>
      <c r="E105" s="87"/>
      <c r="F105" s="11"/>
      <c r="G105" s="11"/>
      <c r="H105" s="11"/>
      <c r="I105" s="11"/>
      <c r="J105" s="8"/>
      <c r="K105" s="37"/>
      <c r="L105" s="37"/>
      <c r="M105" s="37"/>
      <c r="N105" s="37"/>
      <c r="O105" s="42"/>
      <c r="P105" s="25"/>
    </row>
    <row r="106" spans="1:16" ht="12" customHeight="1">
      <c r="A106" s="50"/>
      <c r="B106" s="87"/>
      <c r="C106" s="87"/>
      <c r="D106" s="87"/>
      <c r="E106" s="87"/>
      <c r="F106" s="11"/>
      <c r="G106" s="11"/>
      <c r="H106" s="11"/>
      <c r="I106" s="11"/>
      <c r="J106" s="8"/>
      <c r="K106" s="37"/>
      <c r="L106" s="37"/>
      <c r="M106" s="37"/>
      <c r="N106" s="37"/>
      <c r="O106" s="42"/>
      <c r="P106" s="25"/>
    </row>
    <row r="107" spans="1:16" ht="12" customHeight="1">
      <c r="A107" s="50"/>
      <c r="B107" s="87"/>
      <c r="C107" s="87"/>
      <c r="D107" s="87"/>
      <c r="E107" s="87"/>
      <c r="F107" s="11"/>
      <c r="G107" s="11"/>
      <c r="H107" s="11"/>
      <c r="I107" s="11"/>
      <c r="J107" s="8"/>
      <c r="K107" s="37"/>
      <c r="L107" s="37"/>
      <c r="M107" s="37"/>
      <c r="N107" s="37"/>
      <c r="O107" s="42"/>
      <c r="P107" s="25"/>
    </row>
    <row r="108" spans="1:16" ht="12" customHeight="1">
      <c r="A108" s="50"/>
      <c r="B108" s="87"/>
      <c r="C108" s="87"/>
      <c r="D108" s="87"/>
      <c r="E108" s="87"/>
      <c r="F108" s="11"/>
      <c r="G108" s="11"/>
      <c r="H108" s="11"/>
      <c r="I108" s="11"/>
      <c r="J108" s="8"/>
      <c r="K108" s="37"/>
      <c r="L108" s="37"/>
      <c r="M108" s="37"/>
      <c r="N108" s="37"/>
      <c r="O108" s="42"/>
      <c r="P108" s="25"/>
    </row>
    <row r="109" spans="1:16" ht="12" customHeight="1">
      <c r="A109" s="50"/>
      <c r="B109" s="87"/>
      <c r="C109" s="87"/>
      <c r="D109" s="87"/>
      <c r="E109" s="87"/>
      <c r="F109" s="11"/>
      <c r="G109" s="11"/>
      <c r="H109" s="11"/>
      <c r="I109" s="11"/>
      <c r="J109" s="8"/>
      <c r="K109" s="37"/>
      <c r="L109" s="37"/>
      <c r="M109" s="37"/>
      <c r="N109" s="37"/>
      <c r="O109" s="42"/>
      <c r="P109" s="25"/>
    </row>
    <row r="110" spans="1:16" ht="12" customHeight="1">
      <c r="A110" s="50"/>
      <c r="B110" s="87"/>
      <c r="C110" s="87"/>
      <c r="D110" s="87"/>
      <c r="E110" s="87"/>
      <c r="F110" s="11"/>
      <c r="G110" s="11"/>
      <c r="H110" s="11"/>
      <c r="I110" s="11"/>
      <c r="J110" s="8"/>
      <c r="K110" s="37"/>
      <c r="L110" s="37"/>
      <c r="M110" s="37"/>
      <c r="N110" s="37"/>
      <c r="O110" s="42"/>
      <c r="P110" s="25"/>
    </row>
    <row r="111" spans="1:16" ht="12" customHeight="1">
      <c r="A111" s="50"/>
      <c r="B111" s="87"/>
      <c r="C111" s="87"/>
      <c r="D111" s="87"/>
      <c r="E111" s="87"/>
      <c r="F111" s="11"/>
      <c r="G111" s="11"/>
      <c r="H111" s="11"/>
      <c r="I111" s="11"/>
      <c r="J111" s="8"/>
      <c r="K111" s="37"/>
      <c r="L111" s="37"/>
      <c r="M111" s="37"/>
      <c r="N111" s="37"/>
      <c r="O111" s="42"/>
      <c r="P111" s="25"/>
    </row>
    <row r="112" spans="1:16" ht="12" customHeight="1">
      <c r="A112" s="50"/>
      <c r="B112" s="87"/>
      <c r="C112" s="87"/>
      <c r="D112" s="87"/>
      <c r="E112" s="87"/>
      <c r="F112" s="11"/>
      <c r="G112" s="11"/>
      <c r="H112" s="11"/>
      <c r="I112" s="11"/>
      <c r="J112" s="8"/>
      <c r="K112" s="37"/>
      <c r="L112" s="37"/>
      <c r="M112" s="37"/>
      <c r="N112" s="37"/>
      <c r="O112" s="42"/>
      <c r="P112" s="25"/>
    </row>
    <row r="113" spans="1:16" ht="12" customHeight="1">
      <c r="A113" s="50"/>
      <c r="B113" s="87"/>
      <c r="C113" s="87"/>
      <c r="D113" s="87"/>
      <c r="E113" s="87"/>
      <c r="F113" s="11"/>
      <c r="G113" s="11"/>
      <c r="H113" s="11"/>
      <c r="I113" s="11"/>
      <c r="J113" s="8"/>
      <c r="K113" s="37"/>
      <c r="L113" s="37"/>
      <c r="M113" s="37"/>
      <c r="N113" s="37"/>
      <c r="O113" s="42"/>
      <c r="P113" s="25"/>
    </row>
    <row r="114" spans="1:16" ht="12" customHeight="1">
      <c r="A114" s="50"/>
      <c r="B114" s="87"/>
      <c r="C114" s="87"/>
      <c r="D114" s="87"/>
      <c r="E114" s="87"/>
      <c r="F114" s="11"/>
      <c r="G114" s="11"/>
      <c r="H114" s="11"/>
      <c r="I114" s="11"/>
      <c r="J114" s="8"/>
      <c r="K114" s="37"/>
      <c r="L114" s="37"/>
      <c r="M114" s="37"/>
      <c r="N114" s="37"/>
      <c r="O114" s="42"/>
      <c r="P114" s="25"/>
    </row>
    <row r="115" spans="1:16" ht="12" customHeight="1">
      <c r="A115" s="50"/>
      <c r="B115" s="87"/>
      <c r="C115" s="87"/>
      <c r="D115" s="87"/>
      <c r="E115" s="87"/>
      <c r="F115" s="11"/>
      <c r="G115" s="11"/>
      <c r="H115" s="11"/>
      <c r="I115" s="11"/>
      <c r="J115" s="8"/>
      <c r="K115" s="37"/>
      <c r="L115" s="37"/>
      <c r="M115" s="37"/>
      <c r="N115" s="37"/>
      <c r="O115" s="42"/>
      <c r="P115" s="25"/>
    </row>
    <row r="116" spans="1:16" ht="12" customHeight="1">
      <c r="A116" s="50"/>
      <c r="B116" s="87"/>
      <c r="C116" s="87"/>
      <c r="D116" s="87"/>
      <c r="E116" s="87"/>
      <c r="F116" s="11"/>
      <c r="G116" s="11"/>
      <c r="H116" s="11"/>
      <c r="I116" s="11"/>
      <c r="J116" s="8"/>
      <c r="K116" s="37"/>
      <c r="L116" s="37"/>
      <c r="M116" s="37"/>
      <c r="N116" s="37"/>
      <c r="O116" s="42"/>
      <c r="P116" s="25"/>
    </row>
    <row r="117" spans="1:16" ht="12" customHeight="1">
      <c r="A117" s="50"/>
      <c r="B117" s="87"/>
      <c r="C117" s="87"/>
      <c r="D117" s="87"/>
      <c r="E117" s="87"/>
      <c r="F117" s="11"/>
      <c r="G117" s="11"/>
      <c r="H117" s="11"/>
      <c r="I117" s="11"/>
      <c r="J117" s="8"/>
      <c r="K117" s="37"/>
      <c r="L117" s="37"/>
      <c r="M117" s="37"/>
      <c r="N117" s="37"/>
      <c r="O117" s="42"/>
      <c r="P117" s="25"/>
    </row>
    <row r="118" spans="1:16" ht="12" customHeight="1">
      <c r="A118" s="50"/>
      <c r="B118" s="87"/>
      <c r="C118" s="87"/>
      <c r="D118" s="87"/>
      <c r="E118" s="87"/>
      <c r="F118" s="11"/>
      <c r="G118" s="11"/>
      <c r="H118" s="11"/>
      <c r="I118" s="11"/>
      <c r="J118" s="8"/>
      <c r="K118" s="37"/>
      <c r="L118" s="37"/>
      <c r="M118" s="37"/>
      <c r="N118" s="37"/>
      <c r="O118" s="42"/>
      <c r="P118" s="25"/>
    </row>
    <row r="119" spans="1:16" ht="12" customHeight="1">
      <c r="A119" s="50"/>
      <c r="B119" s="87"/>
      <c r="C119" s="87"/>
      <c r="D119" s="87"/>
      <c r="E119" s="87"/>
      <c r="F119" s="11"/>
      <c r="G119" s="11"/>
      <c r="H119" s="11"/>
      <c r="I119" s="11"/>
      <c r="J119" s="8"/>
      <c r="K119" s="37"/>
      <c r="L119" s="37"/>
      <c r="M119" s="37"/>
      <c r="N119" s="37"/>
      <c r="O119" s="42"/>
      <c r="P119" s="25"/>
    </row>
    <row r="120" spans="1:16" ht="12" customHeight="1">
      <c r="A120" s="50"/>
      <c r="B120" s="87"/>
      <c r="C120" s="87"/>
      <c r="D120" s="87"/>
      <c r="E120" s="87"/>
      <c r="F120" s="11"/>
      <c r="G120" s="11"/>
      <c r="H120" s="11"/>
      <c r="I120" s="11"/>
      <c r="J120" s="8"/>
      <c r="K120" s="37"/>
      <c r="L120" s="37"/>
      <c r="M120" s="37"/>
      <c r="N120" s="37"/>
      <c r="O120" s="42"/>
      <c r="P120" s="25"/>
    </row>
    <row r="121" spans="1:16" ht="12" customHeight="1">
      <c r="A121" s="50"/>
      <c r="B121" s="87"/>
      <c r="C121" s="87"/>
      <c r="D121" s="87"/>
      <c r="E121" s="87"/>
      <c r="F121" s="11"/>
      <c r="G121" s="11"/>
      <c r="H121" s="11"/>
      <c r="I121" s="11"/>
      <c r="J121" s="8"/>
      <c r="K121" s="37"/>
      <c r="L121" s="37"/>
      <c r="M121" s="37"/>
      <c r="N121" s="37"/>
      <c r="O121" s="42"/>
      <c r="P121" s="25"/>
    </row>
    <row r="122" spans="1:16" ht="12" customHeight="1">
      <c r="A122" s="50"/>
      <c r="B122" s="87"/>
      <c r="C122" s="87"/>
      <c r="D122" s="87"/>
      <c r="E122" s="87"/>
      <c r="F122" s="11"/>
      <c r="G122" s="11"/>
      <c r="H122" s="11"/>
      <c r="I122" s="11"/>
      <c r="J122" s="8"/>
      <c r="K122" s="37"/>
      <c r="L122" s="37"/>
      <c r="M122" s="37"/>
      <c r="N122" s="37"/>
      <c r="O122" s="42"/>
      <c r="P122" s="25"/>
    </row>
    <row r="123" spans="1:16" ht="12" customHeight="1">
      <c r="A123" s="50"/>
      <c r="B123" s="87"/>
      <c r="C123" s="87"/>
      <c r="D123" s="87"/>
      <c r="E123" s="87"/>
      <c r="F123" s="11"/>
      <c r="G123" s="11"/>
      <c r="H123" s="11"/>
      <c r="I123" s="11"/>
      <c r="J123" s="8"/>
      <c r="K123" s="37"/>
      <c r="L123" s="37"/>
      <c r="M123" s="37"/>
      <c r="N123" s="37"/>
      <c r="O123" s="42"/>
      <c r="P123" s="25"/>
    </row>
    <row r="124" spans="1:16" ht="12" customHeight="1" thickBot="1">
      <c r="A124" s="59"/>
      <c r="B124" s="60"/>
      <c r="C124" s="60"/>
      <c r="D124" s="60"/>
      <c r="E124" s="60"/>
      <c r="F124" s="61"/>
      <c r="G124" s="61"/>
      <c r="H124" s="61"/>
      <c r="I124" s="61"/>
      <c r="J124" s="12"/>
      <c r="K124" s="62"/>
      <c r="L124" s="62"/>
      <c r="M124" s="62"/>
      <c r="N124" s="62"/>
      <c r="O124" s="63"/>
      <c r="P124" s="27"/>
    </row>
    <row r="125" spans="1:16" s="29" customFormat="1" ht="12" customHeight="1" thickBot="1">
      <c r="A125" s="53" t="s">
        <v>4</v>
      </c>
      <c r="B125" s="54">
        <f>SUM(B10:B103)</f>
        <v>229.95999999999995</v>
      </c>
      <c r="C125" s="54">
        <f>SUM(C10:C103)</f>
        <v>0</v>
      </c>
      <c r="D125" s="54">
        <f>SUM(D10:D103)</f>
        <v>0</v>
      </c>
      <c r="E125" s="54">
        <f>SUM(E10:E103)</f>
        <v>23.110000000000003</v>
      </c>
      <c r="F125" s="54"/>
      <c r="G125" s="54">
        <f t="shared" ref="G125:N125" si="17">SUM(G10:G103)</f>
        <v>4427.9000000000005</v>
      </c>
      <c r="H125" s="54">
        <f t="shared" si="17"/>
        <v>0</v>
      </c>
      <c r="I125" s="54">
        <f t="shared" si="17"/>
        <v>0</v>
      </c>
      <c r="J125" s="54">
        <f t="shared" si="17"/>
        <v>600.86000000000013</v>
      </c>
      <c r="K125" s="54">
        <f t="shared" si="17"/>
        <v>4427.9000000000005</v>
      </c>
      <c r="L125" s="54">
        <f t="shared" si="17"/>
        <v>0</v>
      </c>
      <c r="M125" s="54">
        <f t="shared" si="17"/>
        <v>0</v>
      </c>
      <c r="N125" s="54">
        <f t="shared" si="17"/>
        <v>600.86000000000013</v>
      </c>
      <c r="O125" s="55">
        <f>O103</f>
        <v>4427.9000000000005</v>
      </c>
      <c r="P125" s="83">
        <f>P103</f>
        <v>600.86000000000013</v>
      </c>
    </row>
    <row r="126" spans="1:16" ht="12" customHeight="1"/>
    <row r="127" spans="1:16" ht="12" customHeight="1"/>
    <row r="128" spans="1:16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</sheetData>
  <mergeCells count="15">
    <mergeCell ref="B32:E32"/>
    <mergeCell ref="B33:E33"/>
    <mergeCell ref="B34:E34"/>
    <mergeCell ref="B7:C7"/>
    <mergeCell ref="A8:P8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192"/>
  <sheetViews>
    <sheetView showGridLines="0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s="65" customFormat="1" ht="17.2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3"/>
      <c r="L7" s="74"/>
      <c r="M7" s="75"/>
      <c r="N7" s="76"/>
      <c r="O7" s="77"/>
      <c r="P7" s="78"/>
    </row>
    <row r="8" spans="1:16" s="118" customFormat="1" ht="18" customHeight="1">
      <c r="A8" s="119" t="s">
        <v>17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646</v>
      </c>
      <c r="B10" s="32">
        <v>0</v>
      </c>
      <c r="C10" s="32"/>
      <c r="D10" s="32"/>
      <c r="E10" s="32">
        <v>0</v>
      </c>
      <c r="F10" s="11"/>
      <c r="G10" s="11"/>
      <c r="H10" s="8"/>
      <c r="I10" s="8"/>
      <c r="J10" s="11"/>
      <c r="K10" s="37"/>
      <c r="L10" s="37"/>
      <c r="M10" s="37"/>
      <c r="N10" s="37"/>
      <c r="O10" s="42">
        <f>SUM(K10+L10+M10)</f>
        <v>0</v>
      </c>
      <c r="P10" s="25">
        <f>N10</f>
        <v>0</v>
      </c>
    </row>
    <row r="11" spans="1:16" ht="12" customHeight="1">
      <c r="A11" s="50">
        <v>647</v>
      </c>
      <c r="B11" s="32">
        <v>0</v>
      </c>
      <c r="C11" s="32"/>
      <c r="D11" s="32"/>
      <c r="E11" s="32">
        <v>0</v>
      </c>
      <c r="F11" s="11">
        <v>10</v>
      </c>
      <c r="G11" s="11">
        <f>SUM(B10+B11)*F11</f>
        <v>0</v>
      </c>
      <c r="H11" s="11">
        <f>SUM(C10+C11)*F11</f>
        <v>0</v>
      </c>
      <c r="I11" s="11">
        <f>SUM(D10+D11)*F11</f>
        <v>0</v>
      </c>
      <c r="J11" s="8">
        <f>SUM((E10+E11)*F11*1.2)</f>
        <v>0</v>
      </c>
      <c r="K11" s="37">
        <f t="shared" ref="K11:N26" si="0">G11</f>
        <v>0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42">
        <f>SUM(K11+L11+M11)+O10</f>
        <v>0</v>
      </c>
      <c r="P11" s="25">
        <f>N11+P10</f>
        <v>0</v>
      </c>
    </row>
    <row r="12" spans="1:16" ht="12" customHeight="1">
      <c r="A12" s="50">
        <v>648</v>
      </c>
      <c r="B12" s="32">
        <v>0</v>
      </c>
      <c r="C12" s="32"/>
      <c r="D12" s="32"/>
      <c r="E12" s="32">
        <v>0</v>
      </c>
      <c r="F12" s="11">
        <v>10</v>
      </c>
      <c r="G12" s="11">
        <f>SUM(B11+B12)*F12</f>
        <v>0</v>
      </c>
      <c r="H12" s="11">
        <f>SUM(C11+C12)*F12</f>
        <v>0</v>
      </c>
      <c r="I12" s="11">
        <f>SUM(D11+D12)*F12</f>
        <v>0</v>
      </c>
      <c r="J12" s="8">
        <f t="shared" ref="J12:J75" si="1">SUM((E11+E12)*F12*1.2)</f>
        <v>0</v>
      </c>
      <c r="K12" s="37">
        <f t="shared" si="0"/>
        <v>0</v>
      </c>
      <c r="L12" s="37">
        <f t="shared" si="0"/>
        <v>0</v>
      </c>
      <c r="M12" s="37">
        <f t="shared" si="0"/>
        <v>0</v>
      </c>
      <c r="N12" s="37">
        <f t="shared" si="0"/>
        <v>0</v>
      </c>
      <c r="O12" s="42">
        <f>SUM(K12+L12+M12)+O11</f>
        <v>0</v>
      </c>
      <c r="P12" s="25">
        <f>N12+P11</f>
        <v>0</v>
      </c>
    </row>
    <row r="13" spans="1:16" ht="12" customHeight="1">
      <c r="A13" s="50">
        <v>649</v>
      </c>
      <c r="B13" s="32">
        <v>0</v>
      </c>
      <c r="C13" s="32"/>
      <c r="D13" s="32"/>
      <c r="E13" s="32">
        <v>0</v>
      </c>
      <c r="F13" s="11">
        <v>10</v>
      </c>
      <c r="G13" s="11">
        <f t="shared" ref="G13:G54" si="2">SUM(B12+B13)*F13</f>
        <v>0</v>
      </c>
      <c r="H13" s="11">
        <f t="shared" ref="H13:H54" si="3">SUM(C12+C13)*F13</f>
        <v>0</v>
      </c>
      <c r="I13" s="11">
        <f t="shared" ref="I13:I54" si="4">SUM(D12+D13)*F13</f>
        <v>0</v>
      </c>
      <c r="J13" s="8">
        <f t="shared" si="1"/>
        <v>0</v>
      </c>
      <c r="K13" s="37">
        <f t="shared" si="0"/>
        <v>0</v>
      </c>
      <c r="L13" s="37">
        <f t="shared" si="0"/>
        <v>0</v>
      </c>
      <c r="M13" s="37">
        <f t="shared" si="0"/>
        <v>0</v>
      </c>
      <c r="N13" s="37">
        <f t="shared" si="0"/>
        <v>0</v>
      </c>
      <c r="O13" s="42">
        <f t="shared" ref="O13:O33" si="5">SUM(K13+L13+M13)+O12</f>
        <v>0</v>
      </c>
      <c r="P13" s="25">
        <f t="shared" ref="P13:P54" si="6">N13+P12</f>
        <v>0</v>
      </c>
    </row>
    <row r="14" spans="1:16" ht="12" customHeight="1">
      <c r="A14" s="50">
        <v>650</v>
      </c>
      <c r="B14" s="32">
        <v>0</v>
      </c>
      <c r="C14" s="32"/>
      <c r="D14" s="32"/>
      <c r="E14" s="32">
        <v>0</v>
      </c>
      <c r="F14" s="11">
        <v>10</v>
      </c>
      <c r="G14" s="11">
        <f t="shared" si="2"/>
        <v>0</v>
      </c>
      <c r="H14" s="11">
        <f t="shared" si="3"/>
        <v>0</v>
      </c>
      <c r="I14" s="11">
        <f t="shared" si="4"/>
        <v>0</v>
      </c>
      <c r="J14" s="8">
        <f t="shared" si="1"/>
        <v>0</v>
      </c>
      <c r="K14" s="37">
        <f t="shared" si="0"/>
        <v>0</v>
      </c>
      <c r="L14" s="37">
        <f t="shared" si="0"/>
        <v>0</v>
      </c>
      <c r="M14" s="37">
        <f t="shared" si="0"/>
        <v>0</v>
      </c>
      <c r="N14" s="37">
        <f t="shared" si="0"/>
        <v>0</v>
      </c>
      <c r="O14" s="42">
        <f t="shared" si="5"/>
        <v>0</v>
      </c>
      <c r="P14" s="25">
        <f t="shared" si="6"/>
        <v>0</v>
      </c>
    </row>
    <row r="15" spans="1:16" ht="12" customHeight="1">
      <c r="A15" s="50">
        <v>651</v>
      </c>
      <c r="B15" s="32">
        <v>0</v>
      </c>
      <c r="C15" s="32"/>
      <c r="D15" s="32"/>
      <c r="E15" s="32">
        <v>0</v>
      </c>
      <c r="F15" s="11">
        <v>10</v>
      </c>
      <c r="G15" s="11">
        <f t="shared" si="2"/>
        <v>0</v>
      </c>
      <c r="H15" s="11">
        <f t="shared" si="3"/>
        <v>0</v>
      </c>
      <c r="I15" s="11">
        <f t="shared" si="4"/>
        <v>0</v>
      </c>
      <c r="J15" s="8">
        <f t="shared" si="1"/>
        <v>0</v>
      </c>
      <c r="K15" s="37">
        <f t="shared" si="0"/>
        <v>0</v>
      </c>
      <c r="L15" s="37">
        <f t="shared" si="0"/>
        <v>0</v>
      </c>
      <c r="M15" s="37">
        <f t="shared" si="0"/>
        <v>0</v>
      </c>
      <c r="N15" s="37">
        <f t="shared" si="0"/>
        <v>0</v>
      </c>
      <c r="O15" s="42">
        <f t="shared" si="5"/>
        <v>0</v>
      </c>
      <c r="P15" s="25">
        <f t="shared" si="6"/>
        <v>0</v>
      </c>
    </row>
    <row r="16" spans="1:16" ht="12" customHeight="1">
      <c r="A16" s="50">
        <v>652</v>
      </c>
      <c r="B16" s="32">
        <v>0</v>
      </c>
      <c r="C16" s="32"/>
      <c r="D16" s="32"/>
      <c r="E16" s="32">
        <v>0</v>
      </c>
      <c r="F16" s="11">
        <v>10</v>
      </c>
      <c r="G16" s="11">
        <f t="shared" si="2"/>
        <v>0</v>
      </c>
      <c r="H16" s="11">
        <f t="shared" si="3"/>
        <v>0</v>
      </c>
      <c r="I16" s="11">
        <f t="shared" si="4"/>
        <v>0</v>
      </c>
      <c r="J16" s="8">
        <f t="shared" si="1"/>
        <v>0</v>
      </c>
      <c r="K16" s="37">
        <f t="shared" si="0"/>
        <v>0</v>
      </c>
      <c r="L16" s="37">
        <f t="shared" si="0"/>
        <v>0</v>
      </c>
      <c r="M16" s="37">
        <f t="shared" si="0"/>
        <v>0</v>
      </c>
      <c r="N16" s="37">
        <f t="shared" si="0"/>
        <v>0</v>
      </c>
      <c r="O16" s="42">
        <f t="shared" si="5"/>
        <v>0</v>
      </c>
      <c r="P16" s="25">
        <f t="shared" si="6"/>
        <v>0</v>
      </c>
    </row>
    <row r="17" spans="1:16" ht="12" customHeight="1">
      <c r="A17" s="50">
        <v>653</v>
      </c>
      <c r="B17" s="32">
        <v>0</v>
      </c>
      <c r="C17" s="32"/>
      <c r="D17" s="32"/>
      <c r="E17" s="32">
        <v>0</v>
      </c>
      <c r="F17" s="11">
        <v>10</v>
      </c>
      <c r="G17" s="11">
        <f t="shared" si="2"/>
        <v>0</v>
      </c>
      <c r="H17" s="11">
        <f t="shared" si="3"/>
        <v>0</v>
      </c>
      <c r="I17" s="11">
        <f t="shared" si="4"/>
        <v>0</v>
      </c>
      <c r="J17" s="8">
        <f t="shared" si="1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42">
        <f t="shared" si="5"/>
        <v>0</v>
      </c>
      <c r="P17" s="25">
        <f t="shared" si="6"/>
        <v>0</v>
      </c>
    </row>
    <row r="18" spans="1:16" ht="12" customHeight="1">
      <c r="A18" s="50">
        <v>654</v>
      </c>
      <c r="B18" s="32">
        <v>0</v>
      </c>
      <c r="C18" s="32"/>
      <c r="D18" s="32"/>
      <c r="E18" s="32">
        <v>0</v>
      </c>
      <c r="F18" s="11">
        <v>10</v>
      </c>
      <c r="G18" s="11">
        <f t="shared" si="2"/>
        <v>0</v>
      </c>
      <c r="H18" s="11">
        <f t="shared" si="3"/>
        <v>0</v>
      </c>
      <c r="I18" s="11">
        <f t="shared" si="4"/>
        <v>0</v>
      </c>
      <c r="J18" s="8">
        <f t="shared" si="1"/>
        <v>0</v>
      </c>
      <c r="K18" s="37">
        <f t="shared" si="0"/>
        <v>0</v>
      </c>
      <c r="L18" s="37">
        <f t="shared" si="0"/>
        <v>0</v>
      </c>
      <c r="M18" s="37">
        <f t="shared" si="0"/>
        <v>0</v>
      </c>
      <c r="N18" s="37">
        <f t="shared" si="0"/>
        <v>0</v>
      </c>
      <c r="O18" s="42">
        <f t="shared" si="5"/>
        <v>0</v>
      </c>
      <c r="P18" s="25">
        <f t="shared" si="6"/>
        <v>0</v>
      </c>
    </row>
    <row r="19" spans="1:16" ht="12" customHeight="1">
      <c r="A19" s="50">
        <v>655</v>
      </c>
      <c r="B19" s="32">
        <v>0</v>
      </c>
      <c r="C19" s="32"/>
      <c r="D19" s="32"/>
      <c r="E19" s="32">
        <v>0</v>
      </c>
      <c r="F19" s="11">
        <v>10</v>
      </c>
      <c r="G19" s="11">
        <f t="shared" si="2"/>
        <v>0</v>
      </c>
      <c r="H19" s="11">
        <f t="shared" si="3"/>
        <v>0</v>
      </c>
      <c r="I19" s="11">
        <f t="shared" si="4"/>
        <v>0</v>
      </c>
      <c r="J19" s="8">
        <f t="shared" si="1"/>
        <v>0</v>
      </c>
      <c r="K19" s="37">
        <f t="shared" si="0"/>
        <v>0</v>
      </c>
      <c r="L19" s="37">
        <f t="shared" si="0"/>
        <v>0</v>
      </c>
      <c r="M19" s="37">
        <f t="shared" si="0"/>
        <v>0</v>
      </c>
      <c r="N19" s="37">
        <f t="shared" si="0"/>
        <v>0</v>
      </c>
      <c r="O19" s="42">
        <f t="shared" si="5"/>
        <v>0</v>
      </c>
      <c r="P19" s="25">
        <f t="shared" si="6"/>
        <v>0</v>
      </c>
    </row>
    <row r="20" spans="1:16" ht="12" customHeight="1">
      <c r="A20" s="50">
        <v>656</v>
      </c>
      <c r="B20" s="32">
        <v>0</v>
      </c>
      <c r="C20" s="32"/>
      <c r="D20" s="32"/>
      <c r="E20" s="32">
        <v>0</v>
      </c>
      <c r="F20" s="11">
        <v>10</v>
      </c>
      <c r="G20" s="11">
        <f t="shared" si="2"/>
        <v>0</v>
      </c>
      <c r="H20" s="11">
        <f t="shared" si="3"/>
        <v>0</v>
      </c>
      <c r="I20" s="11">
        <f t="shared" si="4"/>
        <v>0</v>
      </c>
      <c r="J20" s="8">
        <f t="shared" si="1"/>
        <v>0</v>
      </c>
      <c r="K20" s="37">
        <f t="shared" si="0"/>
        <v>0</v>
      </c>
      <c r="L20" s="37">
        <f t="shared" si="0"/>
        <v>0</v>
      </c>
      <c r="M20" s="37">
        <f t="shared" si="0"/>
        <v>0</v>
      </c>
      <c r="N20" s="37">
        <f t="shared" si="0"/>
        <v>0</v>
      </c>
      <c r="O20" s="42">
        <f t="shared" si="5"/>
        <v>0</v>
      </c>
      <c r="P20" s="25">
        <f t="shared" si="6"/>
        <v>0</v>
      </c>
    </row>
    <row r="21" spans="1:16" ht="12" customHeight="1">
      <c r="A21" s="50">
        <v>657</v>
      </c>
      <c r="B21" s="32">
        <v>0</v>
      </c>
      <c r="C21" s="32"/>
      <c r="D21" s="32"/>
      <c r="E21" s="32">
        <v>0</v>
      </c>
      <c r="F21" s="11">
        <v>10</v>
      </c>
      <c r="G21" s="11">
        <f t="shared" si="2"/>
        <v>0</v>
      </c>
      <c r="H21" s="11">
        <f t="shared" si="3"/>
        <v>0</v>
      </c>
      <c r="I21" s="11">
        <f t="shared" si="4"/>
        <v>0</v>
      </c>
      <c r="J21" s="8">
        <f t="shared" si="1"/>
        <v>0</v>
      </c>
      <c r="K21" s="37">
        <f t="shared" si="0"/>
        <v>0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42">
        <f t="shared" si="5"/>
        <v>0</v>
      </c>
      <c r="P21" s="25">
        <f t="shared" si="6"/>
        <v>0</v>
      </c>
    </row>
    <row r="22" spans="1:16" ht="12" customHeight="1">
      <c r="A22" s="50">
        <v>658</v>
      </c>
      <c r="B22" s="32">
        <v>0</v>
      </c>
      <c r="C22" s="32"/>
      <c r="D22" s="32"/>
      <c r="E22" s="32">
        <v>0</v>
      </c>
      <c r="F22" s="11">
        <v>10</v>
      </c>
      <c r="G22" s="11">
        <f t="shared" si="2"/>
        <v>0</v>
      </c>
      <c r="H22" s="11">
        <f t="shared" si="3"/>
        <v>0</v>
      </c>
      <c r="I22" s="11">
        <f t="shared" si="4"/>
        <v>0</v>
      </c>
      <c r="J22" s="8">
        <f t="shared" si="1"/>
        <v>0</v>
      </c>
      <c r="K22" s="37">
        <f t="shared" si="0"/>
        <v>0</v>
      </c>
      <c r="L22" s="37">
        <f t="shared" si="0"/>
        <v>0</v>
      </c>
      <c r="M22" s="37">
        <f t="shared" si="0"/>
        <v>0</v>
      </c>
      <c r="N22" s="37">
        <f t="shared" si="0"/>
        <v>0</v>
      </c>
      <c r="O22" s="42">
        <f t="shared" si="5"/>
        <v>0</v>
      </c>
      <c r="P22" s="25">
        <f t="shared" si="6"/>
        <v>0</v>
      </c>
    </row>
    <row r="23" spans="1:16" ht="12" customHeight="1">
      <c r="A23" s="50">
        <v>659</v>
      </c>
      <c r="B23" s="32">
        <v>0</v>
      </c>
      <c r="C23" s="32"/>
      <c r="D23" s="32"/>
      <c r="E23" s="32">
        <v>0</v>
      </c>
      <c r="F23" s="11">
        <v>10</v>
      </c>
      <c r="G23" s="11">
        <f t="shared" si="2"/>
        <v>0</v>
      </c>
      <c r="H23" s="11">
        <f t="shared" si="3"/>
        <v>0</v>
      </c>
      <c r="I23" s="11">
        <f t="shared" si="4"/>
        <v>0</v>
      </c>
      <c r="J23" s="8">
        <f t="shared" si="1"/>
        <v>0</v>
      </c>
      <c r="K23" s="37">
        <f t="shared" si="0"/>
        <v>0</v>
      </c>
      <c r="L23" s="37">
        <f t="shared" si="0"/>
        <v>0</v>
      </c>
      <c r="M23" s="37">
        <f t="shared" si="0"/>
        <v>0</v>
      </c>
      <c r="N23" s="37">
        <f t="shared" si="0"/>
        <v>0</v>
      </c>
      <c r="O23" s="42">
        <f t="shared" si="5"/>
        <v>0</v>
      </c>
      <c r="P23" s="25">
        <f t="shared" si="6"/>
        <v>0</v>
      </c>
    </row>
    <row r="24" spans="1:16" ht="12" customHeight="1">
      <c r="A24" s="50">
        <v>660</v>
      </c>
      <c r="B24" s="32">
        <v>0</v>
      </c>
      <c r="C24" s="32"/>
      <c r="D24" s="32"/>
      <c r="E24" s="32">
        <v>0</v>
      </c>
      <c r="F24" s="11">
        <v>10</v>
      </c>
      <c r="G24" s="11">
        <f t="shared" si="2"/>
        <v>0</v>
      </c>
      <c r="H24" s="11">
        <f t="shared" si="3"/>
        <v>0</v>
      </c>
      <c r="I24" s="11">
        <f t="shared" si="4"/>
        <v>0</v>
      </c>
      <c r="J24" s="8">
        <f t="shared" si="1"/>
        <v>0</v>
      </c>
      <c r="K24" s="37">
        <f t="shared" si="0"/>
        <v>0</v>
      </c>
      <c r="L24" s="37">
        <f t="shared" si="0"/>
        <v>0</v>
      </c>
      <c r="M24" s="37">
        <f t="shared" si="0"/>
        <v>0</v>
      </c>
      <c r="N24" s="37">
        <f t="shared" si="0"/>
        <v>0</v>
      </c>
      <c r="O24" s="42">
        <f t="shared" si="5"/>
        <v>0</v>
      </c>
      <c r="P24" s="25">
        <f t="shared" si="6"/>
        <v>0</v>
      </c>
    </row>
    <row r="25" spans="1:16" ht="12" customHeight="1">
      <c r="A25" s="50">
        <v>661</v>
      </c>
      <c r="B25" s="32">
        <v>0</v>
      </c>
      <c r="C25" s="32"/>
      <c r="D25" s="32"/>
      <c r="E25" s="32">
        <v>0</v>
      </c>
      <c r="F25" s="11">
        <v>10</v>
      </c>
      <c r="G25" s="11">
        <f t="shared" si="2"/>
        <v>0</v>
      </c>
      <c r="H25" s="11">
        <f t="shared" si="3"/>
        <v>0</v>
      </c>
      <c r="I25" s="11">
        <f t="shared" si="4"/>
        <v>0</v>
      </c>
      <c r="J25" s="8">
        <f t="shared" si="1"/>
        <v>0</v>
      </c>
      <c r="K25" s="37">
        <f t="shared" si="0"/>
        <v>0</v>
      </c>
      <c r="L25" s="37">
        <f t="shared" si="0"/>
        <v>0</v>
      </c>
      <c r="M25" s="37">
        <f t="shared" si="0"/>
        <v>0</v>
      </c>
      <c r="N25" s="37">
        <f t="shared" si="0"/>
        <v>0</v>
      </c>
      <c r="O25" s="42">
        <f t="shared" si="5"/>
        <v>0</v>
      </c>
      <c r="P25" s="25">
        <f t="shared" si="6"/>
        <v>0</v>
      </c>
    </row>
    <row r="26" spans="1:16" ht="12" customHeight="1">
      <c r="A26" s="50">
        <v>662</v>
      </c>
      <c r="B26" s="32">
        <v>0</v>
      </c>
      <c r="C26" s="32"/>
      <c r="D26" s="32"/>
      <c r="E26" s="32">
        <v>0</v>
      </c>
      <c r="F26" s="11">
        <v>10</v>
      </c>
      <c r="G26" s="11">
        <f t="shared" si="2"/>
        <v>0</v>
      </c>
      <c r="H26" s="11">
        <f t="shared" si="3"/>
        <v>0</v>
      </c>
      <c r="I26" s="11">
        <f t="shared" si="4"/>
        <v>0</v>
      </c>
      <c r="J26" s="8">
        <f t="shared" si="1"/>
        <v>0</v>
      </c>
      <c r="K26" s="37">
        <f t="shared" si="0"/>
        <v>0</v>
      </c>
      <c r="L26" s="37">
        <f t="shared" si="0"/>
        <v>0</v>
      </c>
      <c r="M26" s="37">
        <f t="shared" si="0"/>
        <v>0</v>
      </c>
      <c r="N26" s="37">
        <f t="shared" si="0"/>
        <v>0</v>
      </c>
      <c r="O26" s="42">
        <f t="shared" si="5"/>
        <v>0</v>
      </c>
      <c r="P26" s="25">
        <f t="shared" si="6"/>
        <v>0</v>
      </c>
    </row>
    <row r="27" spans="1:16" ht="12" customHeight="1">
      <c r="A27" s="50">
        <v>663</v>
      </c>
      <c r="B27" s="32">
        <v>0</v>
      </c>
      <c r="C27" s="32"/>
      <c r="D27" s="32"/>
      <c r="E27" s="32">
        <v>0</v>
      </c>
      <c r="F27" s="11">
        <v>10</v>
      </c>
      <c r="G27" s="11">
        <f t="shared" si="2"/>
        <v>0</v>
      </c>
      <c r="H27" s="11">
        <f t="shared" si="3"/>
        <v>0</v>
      </c>
      <c r="I27" s="11">
        <f t="shared" si="4"/>
        <v>0</v>
      </c>
      <c r="J27" s="8">
        <f t="shared" si="1"/>
        <v>0</v>
      </c>
      <c r="K27" s="37">
        <f t="shared" ref="K27:N48" si="7">G27</f>
        <v>0</v>
      </c>
      <c r="L27" s="37">
        <f t="shared" si="7"/>
        <v>0</v>
      </c>
      <c r="M27" s="37">
        <f t="shared" si="7"/>
        <v>0</v>
      </c>
      <c r="N27" s="37">
        <f t="shared" si="7"/>
        <v>0</v>
      </c>
      <c r="O27" s="42">
        <f t="shared" si="5"/>
        <v>0</v>
      </c>
      <c r="P27" s="25">
        <f t="shared" si="6"/>
        <v>0</v>
      </c>
    </row>
    <row r="28" spans="1:16" ht="12" customHeight="1">
      <c r="A28" s="50">
        <v>664</v>
      </c>
      <c r="B28" s="32">
        <v>0</v>
      </c>
      <c r="C28" s="32"/>
      <c r="D28" s="32"/>
      <c r="E28" s="32">
        <v>0</v>
      </c>
      <c r="F28" s="11">
        <v>10</v>
      </c>
      <c r="G28" s="11">
        <f t="shared" si="2"/>
        <v>0</v>
      </c>
      <c r="H28" s="11">
        <f t="shared" si="3"/>
        <v>0</v>
      </c>
      <c r="I28" s="11">
        <f t="shared" si="4"/>
        <v>0</v>
      </c>
      <c r="J28" s="8">
        <f t="shared" si="1"/>
        <v>0</v>
      </c>
      <c r="K28" s="37">
        <f t="shared" si="7"/>
        <v>0</v>
      </c>
      <c r="L28" s="37">
        <f t="shared" si="7"/>
        <v>0</v>
      </c>
      <c r="M28" s="37">
        <f t="shared" si="7"/>
        <v>0</v>
      </c>
      <c r="N28" s="37">
        <f t="shared" si="7"/>
        <v>0</v>
      </c>
      <c r="O28" s="42">
        <f t="shared" si="5"/>
        <v>0</v>
      </c>
      <c r="P28" s="25">
        <f t="shared" si="6"/>
        <v>0</v>
      </c>
    </row>
    <row r="29" spans="1:16" ht="12" customHeight="1">
      <c r="A29" s="50">
        <v>665</v>
      </c>
      <c r="B29" s="32">
        <v>0</v>
      </c>
      <c r="C29" s="32"/>
      <c r="D29" s="32"/>
      <c r="E29" s="32">
        <v>0</v>
      </c>
      <c r="F29" s="11">
        <v>10</v>
      </c>
      <c r="G29" s="11">
        <f t="shared" si="2"/>
        <v>0</v>
      </c>
      <c r="H29" s="11">
        <f t="shared" si="3"/>
        <v>0</v>
      </c>
      <c r="I29" s="11">
        <f t="shared" si="4"/>
        <v>0</v>
      </c>
      <c r="J29" s="8">
        <f t="shared" si="1"/>
        <v>0</v>
      </c>
      <c r="K29" s="37">
        <f t="shared" si="7"/>
        <v>0</v>
      </c>
      <c r="L29" s="37">
        <f t="shared" si="7"/>
        <v>0</v>
      </c>
      <c r="M29" s="37">
        <f t="shared" si="7"/>
        <v>0</v>
      </c>
      <c r="N29" s="37">
        <f t="shared" si="7"/>
        <v>0</v>
      </c>
      <c r="O29" s="42">
        <f t="shared" si="5"/>
        <v>0</v>
      </c>
      <c r="P29" s="25">
        <f t="shared" si="6"/>
        <v>0</v>
      </c>
    </row>
    <row r="30" spans="1:16" ht="12" customHeight="1">
      <c r="A30" s="50">
        <v>666</v>
      </c>
      <c r="B30" s="32">
        <v>0</v>
      </c>
      <c r="C30" s="32"/>
      <c r="D30" s="32"/>
      <c r="E30" s="32">
        <v>0</v>
      </c>
      <c r="F30" s="11">
        <v>10</v>
      </c>
      <c r="G30" s="11">
        <f t="shared" si="2"/>
        <v>0</v>
      </c>
      <c r="H30" s="11">
        <f t="shared" si="3"/>
        <v>0</v>
      </c>
      <c r="I30" s="11">
        <f t="shared" si="4"/>
        <v>0</v>
      </c>
      <c r="J30" s="8">
        <f t="shared" si="1"/>
        <v>0</v>
      </c>
      <c r="K30" s="37">
        <f t="shared" si="7"/>
        <v>0</v>
      </c>
      <c r="L30" s="37">
        <f t="shared" si="7"/>
        <v>0</v>
      </c>
      <c r="M30" s="37">
        <f t="shared" si="7"/>
        <v>0</v>
      </c>
      <c r="N30" s="37">
        <f t="shared" si="7"/>
        <v>0</v>
      </c>
      <c r="O30" s="42">
        <f t="shared" si="5"/>
        <v>0</v>
      </c>
      <c r="P30" s="25">
        <f t="shared" si="6"/>
        <v>0</v>
      </c>
    </row>
    <row r="31" spans="1:16" ht="12" customHeight="1">
      <c r="A31" s="50">
        <v>667</v>
      </c>
      <c r="B31" s="32">
        <v>0</v>
      </c>
      <c r="C31" s="32"/>
      <c r="D31" s="32"/>
      <c r="E31" s="32">
        <v>0</v>
      </c>
      <c r="F31" s="11">
        <v>10</v>
      </c>
      <c r="G31" s="11">
        <f t="shared" si="2"/>
        <v>0</v>
      </c>
      <c r="H31" s="11">
        <f t="shared" si="3"/>
        <v>0</v>
      </c>
      <c r="I31" s="11">
        <f t="shared" si="4"/>
        <v>0</v>
      </c>
      <c r="J31" s="8">
        <f t="shared" si="1"/>
        <v>0</v>
      </c>
      <c r="K31" s="37">
        <f t="shared" si="7"/>
        <v>0</v>
      </c>
      <c r="L31" s="37">
        <f t="shared" si="7"/>
        <v>0</v>
      </c>
      <c r="M31" s="37">
        <f t="shared" si="7"/>
        <v>0</v>
      </c>
      <c r="N31" s="37">
        <f t="shared" si="7"/>
        <v>0</v>
      </c>
      <c r="O31" s="42">
        <f t="shared" si="5"/>
        <v>0</v>
      </c>
      <c r="P31" s="25">
        <f t="shared" si="6"/>
        <v>0</v>
      </c>
    </row>
    <row r="32" spans="1:16" ht="12" customHeight="1">
      <c r="A32" s="50">
        <v>668</v>
      </c>
      <c r="B32" s="91" t="s">
        <v>13</v>
      </c>
      <c r="C32" s="91"/>
      <c r="D32" s="91"/>
      <c r="E32" s="91"/>
      <c r="F32" s="11">
        <v>10</v>
      </c>
      <c r="G32" s="11">
        <v>0</v>
      </c>
      <c r="H32" s="11">
        <f t="shared" si="3"/>
        <v>0</v>
      </c>
      <c r="I32" s="11">
        <f t="shared" si="4"/>
        <v>0</v>
      </c>
      <c r="J32" s="8">
        <f t="shared" si="1"/>
        <v>0</v>
      </c>
      <c r="K32" s="37">
        <f t="shared" si="7"/>
        <v>0</v>
      </c>
      <c r="L32" s="37">
        <f t="shared" si="7"/>
        <v>0</v>
      </c>
      <c r="M32" s="37">
        <f t="shared" si="7"/>
        <v>0</v>
      </c>
      <c r="N32" s="37">
        <f t="shared" si="7"/>
        <v>0</v>
      </c>
      <c r="O32" s="42">
        <f t="shared" si="5"/>
        <v>0</v>
      </c>
      <c r="P32" s="25">
        <f t="shared" si="6"/>
        <v>0</v>
      </c>
    </row>
    <row r="33" spans="1:16" ht="12" customHeight="1">
      <c r="A33" s="50">
        <v>669</v>
      </c>
      <c r="B33" s="91" t="s">
        <v>13</v>
      </c>
      <c r="C33" s="91"/>
      <c r="D33" s="91"/>
      <c r="E33" s="91"/>
      <c r="F33" s="11">
        <v>10</v>
      </c>
      <c r="G33" s="11">
        <v>0</v>
      </c>
      <c r="H33" s="11">
        <f t="shared" si="3"/>
        <v>0</v>
      </c>
      <c r="I33" s="11">
        <f t="shared" si="4"/>
        <v>0</v>
      </c>
      <c r="J33" s="8">
        <f t="shared" si="1"/>
        <v>0</v>
      </c>
      <c r="K33" s="37">
        <f t="shared" si="7"/>
        <v>0</v>
      </c>
      <c r="L33" s="37">
        <f t="shared" si="7"/>
        <v>0</v>
      </c>
      <c r="M33" s="37">
        <f t="shared" si="7"/>
        <v>0</v>
      </c>
      <c r="N33" s="37">
        <f t="shared" si="7"/>
        <v>0</v>
      </c>
      <c r="O33" s="42">
        <f t="shared" si="5"/>
        <v>0</v>
      </c>
      <c r="P33" s="25">
        <f t="shared" si="6"/>
        <v>0</v>
      </c>
    </row>
    <row r="34" spans="1:16" ht="12" customHeight="1">
      <c r="A34" s="50">
        <v>670</v>
      </c>
      <c r="B34" s="91" t="s">
        <v>14</v>
      </c>
      <c r="C34" s="91"/>
      <c r="D34" s="91"/>
      <c r="E34" s="91"/>
      <c r="F34" s="11">
        <v>10</v>
      </c>
      <c r="G34" s="11">
        <v>0</v>
      </c>
      <c r="H34" s="11">
        <f t="shared" si="3"/>
        <v>0</v>
      </c>
      <c r="I34" s="11">
        <f t="shared" si="4"/>
        <v>0</v>
      </c>
      <c r="J34" s="8">
        <f t="shared" si="1"/>
        <v>0</v>
      </c>
      <c r="K34" s="37">
        <f t="shared" si="7"/>
        <v>0</v>
      </c>
      <c r="L34" s="37">
        <f t="shared" si="7"/>
        <v>0</v>
      </c>
      <c r="M34" s="37">
        <f t="shared" si="7"/>
        <v>0</v>
      </c>
      <c r="N34" s="37">
        <f t="shared" si="7"/>
        <v>0</v>
      </c>
      <c r="O34" s="42">
        <f>SUM(K34+L34+M34)+O33</f>
        <v>0</v>
      </c>
      <c r="P34" s="25">
        <f t="shared" si="6"/>
        <v>0</v>
      </c>
    </row>
    <row r="35" spans="1:16" ht="12" customHeight="1">
      <c r="A35" s="50">
        <v>671</v>
      </c>
      <c r="B35" s="32">
        <v>0</v>
      </c>
      <c r="C35" s="32"/>
      <c r="D35" s="32"/>
      <c r="E35" s="32">
        <v>8.86</v>
      </c>
      <c r="F35" s="11">
        <v>10</v>
      </c>
      <c r="G35" s="11">
        <f>SUM(G34+B35)*F35</f>
        <v>0</v>
      </c>
      <c r="H35" s="11">
        <f t="shared" si="3"/>
        <v>0</v>
      </c>
      <c r="I35" s="11">
        <f t="shared" si="4"/>
        <v>0</v>
      </c>
      <c r="J35" s="8">
        <f t="shared" si="1"/>
        <v>106.32</v>
      </c>
      <c r="K35" s="37">
        <f t="shared" si="7"/>
        <v>0</v>
      </c>
      <c r="L35" s="37">
        <f t="shared" si="7"/>
        <v>0</v>
      </c>
      <c r="M35" s="37">
        <f t="shared" si="7"/>
        <v>0</v>
      </c>
      <c r="N35" s="37">
        <f t="shared" si="7"/>
        <v>106.32</v>
      </c>
      <c r="O35" s="42">
        <f t="shared" ref="O35:O54" si="8">SUM(K35+L35+M35)+O34</f>
        <v>0</v>
      </c>
      <c r="P35" s="25">
        <f t="shared" si="6"/>
        <v>106.32</v>
      </c>
    </row>
    <row r="36" spans="1:16" ht="12" customHeight="1">
      <c r="A36" s="50">
        <v>672</v>
      </c>
      <c r="B36" s="32">
        <v>0</v>
      </c>
      <c r="C36" s="32"/>
      <c r="D36" s="32"/>
      <c r="E36" s="32">
        <v>10.039999999999999</v>
      </c>
      <c r="F36" s="11">
        <v>10</v>
      </c>
      <c r="G36" s="11">
        <f t="shared" si="2"/>
        <v>0</v>
      </c>
      <c r="H36" s="11">
        <f t="shared" si="3"/>
        <v>0</v>
      </c>
      <c r="I36" s="11">
        <f t="shared" si="4"/>
        <v>0</v>
      </c>
      <c r="J36" s="8">
        <f t="shared" si="1"/>
        <v>226.79999999999998</v>
      </c>
      <c r="K36" s="37">
        <f t="shared" si="7"/>
        <v>0</v>
      </c>
      <c r="L36" s="37">
        <f t="shared" si="7"/>
        <v>0</v>
      </c>
      <c r="M36" s="37">
        <f t="shared" si="7"/>
        <v>0</v>
      </c>
      <c r="N36" s="37">
        <f t="shared" si="7"/>
        <v>226.79999999999998</v>
      </c>
      <c r="O36" s="42">
        <f t="shared" si="8"/>
        <v>0</v>
      </c>
      <c r="P36" s="25">
        <f t="shared" si="6"/>
        <v>333.12</v>
      </c>
    </row>
    <row r="37" spans="1:16" ht="12" customHeight="1">
      <c r="A37" s="50">
        <v>673</v>
      </c>
      <c r="B37" s="32">
        <v>0</v>
      </c>
      <c r="C37" s="32"/>
      <c r="D37" s="32"/>
      <c r="E37" s="32">
        <v>12.46</v>
      </c>
      <c r="F37" s="11">
        <v>10</v>
      </c>
      <c r="G37" s="11">
        <f t="shared" si="2"/>
        <v>0</v>
      </c>
      <c r="H37" s="11">
        <f t="shared" si="3"/>
        <v>0</v>
      </c>
      <c r="I37" s="11">
        <f t="shared" si="4"/>
        <v>0</v>
      </c>
      <c r="J37" s="8">
        <f t="shared" si="1"/>
        <v>270</v>
      </c>
      <c r="K37" s="37">
        <f t="shared" si="7"/>
        <v>0</v>
      </c>
      <c r="L37" s="37">
        <f t="shared" si="7"/>
        <v>0</v>
      </c>
      <c r="M37" s="37">
        <f t="shared" si="7"/>
        <v>0</v>
      </c>
      <c r="N37" s="37">
        <f t="shared" si="7"/>
        <v>270</v>
      </c>
      <c r="O37" s="42">
        <f t="shared" si="8"/>
        <v>0</v>
      </c>
      <c r="P37" s="25">
        <f t="shared" si="6"/>
        <v>603.12</v>
      </c>
    </row>
    <row r="38" spans="1:16" ht="12" customHeight="1">
      <c r="A38" s="50">
        <v>674</v>
      </c>
      <c r="B38" s="32">
        <v>0</v>
      </c>
      <c r="C38" s="32"/>
      <c r="D38" s="32"/>
      <c r="E38" s="32">
        <v>13.47</v>
      </c>
      <c r="F38" s="11">
        <v>10</v>
      </c>
      <c r="G38" s="11">
        <f t="shared" si="2"/>
        <v>0</v>
      </c>
      <c r="H38" s="11">
        <f t="shared" si="3"/>
        <v>0</v>
      </c>
      <c r="I38" s="11">
        <f t="shared" si="4"/>
        <v>0</v>
      </c>
      <c r="J38" s="8">
        <f t="shared" si="1"/>
        <v>311.16000000000003</v>
      </c>
      <c r="K38" s="37">
        <f t="shared" si="7"/>
        <v>0</v>
      </c>
      <c r="L38" s="37">
        <f t="shared" si="7"/>
        <v>0</v>
      </c>
      <c r="M38" s="37">
        <f t="shared" si="7"/>
        <v>0</v>
      </c>
      <c r="N38" s="37">
        <f t="shared" si="7"/>
        <v>311.16000000000003</v>
      </c>
      <c r="O38" s="42">
        <f t="shared" si="8"/>
        <v>0</v>
      </c>
      <c r="P38" s="25">
        <f t="shared" si="6"/>
        <v>914.28</v>
      </c>
    </row>
    <row r="39" spans="1:16" ht="12" customHeight="1">
      <c r="A39" s="50">
        <v>675</v>
      </c>
      <c r="B39" s="32">
        <v>0</v>
      </c>
      <c r="C39" s="32"/>
      <c r="D39" s="32"/>
      <c r="E39" s="32">
        <v>11.31</v>
      </c>
      <c r="F39" s="11">
        <v>10</v>
      </c>
      <c r="G39" s="11">
        <f t="shared" si="2"/>
        <v>0</v>
      </c>
      <c r="H39" s="11">
        <f t="shared" si="3"/>
        <v>0</v>
      </c>
      <c r="I39" s="11">
        <f t="shared" si="4"/>
        <v>0</v>
      </c>
      <c r="J39" s="8">
        <f t="shared" si="1"/>
        <v>297.36</v>
      </c>
      <c r="K39" s="37">
        <f t="shared" si="7"/>
        <v>0</v>
      </c>
      <c r="L39" s="37">
        <f t="shared" si="7"/>
        <v>0</v>
      </c>
      <c r="M39" s="37">
        <f t="shared" si="7"/>
        <v>0</v>
      </c>
      <c r="N39" s="37">
        <f t="shared" si="7"/>
        <v>297.36</v>
      </c>
      <c r="O39" s="42">
        <f t="shared" si="8"/>
        <v>0</v>
      </c>
      <c r="P39" s="25">
        <f t="shared" si="6"/>
        <v>1211.6399999999999</v>
      </c>
    </row>
    <row r="40" spans="1:16" ht="12" customHeight="1">
      <c r="A40" s="50">
        <v>676</v>
      </c>
      <c r="B40" s="32">
        <v>0</v>
      </c>
      <c r="C40" s="32"/>
      <c r="D40" s="32"/>
      <c r="E40" s="32">
        <v>8.5</v>
      </c>
      <c r="F40" s="11">
        <v>10</v>
      </c>
      <c r="G40" s="11">
        <f t="shared" si="2"/>
        <v>0</v>
      </c>
      <c r="H40" s="11">
        <f t="shared" si="3"/>
        <v>0</v>
      </c>
      <c r="I40" s="11">
        <f t="shared" si="4"/>
        <v>0</v>
      </c>
      <c r="J40" s="8">
        <f t="shared" si="1"/>
        <v>237.72000000000003</v>
      </c>
      <c r="K40" s="37">
        <f t="shared" si="7"/>
        <v>0</v>
      </c>
      <c r="L40" s="37">
        <f t="shared" si="7"/>
        <v>0</v>
      </c>
      <c r="M40" s="37">
        <f t="shared" si="7"/>
        <v>0</v>
      </c>
      <c r="N40" s="37">
        <f t="shared" si="7"/>
        <v>237.72000000000003</v>
      </c>
      <c r="O40" s="42">
        <f t="shared" si="8"/>
        <v>0</v>
      </c>
      <c r="P40" s="25">
        <f t="shared" si="6"/>
        <v>1449.36</v>
      </c>
    </row>
    <row r="41" spans="1:16" ht="12" customHeight="1">
      <c r="A41" s="50">
        <v>677</v>
      </c>
      <c r="B41" s="32">
        <v>0</v>
      </c>
      <c r="C41" s="32"/>
      <c r="D41" s="32"/>
      <c r="E41" s="32">
        <v>2.85</v>
      </c>
      <c r="F41" s="11">
        <v>10</v>
      </c>
      <c r="G41" s="11">
        <f t="shared" si="2"/>
        <v>0</v>
      </c>
      <c r="H41" s="11">
        <f t="shared" si="3"/>
        <v>0</v>
      </c>
      <c r="I41" s="11">
        <f t="shared" si="4"/>
        <v>0</v>
      </c>
      <c r="J41" s="8">
        <f t="shared" si="1"/>
        <v>136.19999999999999</v>
      </c>
      <c r="K41" s="37">
        <f t="shared" si="7"/>
        <v>0</v>
      </c>
      <c r="L41" s="37">
        <f t="shared" si="7"/>
        <v>0</v>
      </c>
      <c r="M41" s="37">
        <f t="shared" si="7"/>
        <v>0</v>
      </c>
      <c r="N41" s="37">
        <f t="shared" si="7"/>
        <v>136.19999999999999</v>
      </c>
      <c r="O41" s="42">
        <f t="shared" si="8"/>
        <v>0</v>
      </c>
      <c r="P41" s="25">
        <f t="shared" si="6"/>
        <v>1585.56</v>
      </c>
    </row>
    <row r="42" spans="1:16" ht="12" customHeight="1">
      <c r="A42" s="50">
        <v>678</v>
      </c>
      <c r="B42" s="32">
        <v>0</v>
      </c>
      <c r="C42" s="32"/>
      <c r="D42" s="32"/>
      <c r="E42" s="32">
        <v>2.61</v>
      </c>
      <c r="F42" s="11">
        <v>10</v>
      </c>
      <c r="G42" s="11">
        <f t="shared" si="2"/>
        <v>0</v>
      </c>
      <c r="H42" s="11">
        <f t="shared" si="3"/>
        <v>0</v>
      </c>
      <c r="I42" s="11">
        <f t="shared" si="4"/>
        <v>0</v>
      </c>
      <c r="J42" s="8">
        <f t="shared" si="1"/>
        <v>65.52</v>
      </c>
      <c r="K42" s="37">
        <f t="shared" si="7"/>
        <v>0</v>
      </c>
      <c r="L42" s="37">
        <f t="shared" si="7"/>
        <v>0</v>
      </c>
      <c r="M42" s="37">
        <f t="shared" si="7"/>
        <v>0</v>
      </c>
      <c r="N42" s="37">
        <f t="shared" si="7"/>
        <v>65.52</v>
      </c>
      <c r="O42" s="42">
        <f t="shared" si="8"/>
        <v>0</v>
      </c>
      <c r="P42" s="25">
        <f t="shared" si="6"/>
        <v>1651.08</v>
      </c>
    </row>
    <row r="43" spans="1:16" ht="12" customHeight="1">
      <c r="A43" s="50">
        <v>679</v>
      </c>
      <c r="B43" s="32">
        <v>0</v>
      </c>
      <c r="C43" s="32"/>
      <c r="D43" s="32"/>
      <c r="E43" s="32">
        <v>3.38</v>
      </c>
      <c r="F43" s="11">
        <v>10</v>
      </c>
      <c r="G43" s="11">
        <f t="shared" si="2"/>
        <v>0</v>
      </c>
      <c r="H43" s="11">
        <f t="shared" si="3"/>
        <v>0</v>
      </c>
      <c r="I43" s="11">
        <f t="shared" si="4"/>
        <v>0</v>
      </c>
      <c r="J43" s="8">
        <f t="shared" si="1"/>
        <v>71.88000000000001</v>
      </c>
      <c r="K43" s="37">
        <f t="shared" si="7"/>
        <v>0</v>
      </c>
      <c r="L43" s="37">
        <f t="shared" si="7"/>
        <v>0</v>
      </c>
      <c r="M43" s="37">
        <f t="shared" si="7"/>
        <v>0</v>
      </c>
      <c r="N43" s="37">
        <f t="shared" si="7"/>
        <v>71.88000000000001</v>
      </c>
      <c r="O43" s="42">
        <f t="shared" si="8"/>
        <v>0</v>
      </c>
      <c r="P43" s="25">
        <f t="shared" si="6"/>
        <v>1722.96</v>
      </c>
    </row>
    <row r="44" spans="1:16" ht="12" customHeight="1">
      <c r="A44" s="50">
        <v>680</v>
      </c>
      <c r="B44" s="32">
        <v>0</v>
      </c>
      <c r="C44" s="32"/>
      <c r="D44" s="32"/>
      <c r="E44" s="32">
        <v>3.43</v>
      </c>
      <c r="F44" s="11">
        <v>10</v>
      </c>
      <c r="G44" s="11">
        <f t="shared" si="2"/>
        <v>0</v>
      </c>
      <c r="H44" s="11">
        <f t="shared" si="3"/>
        <v>0</v>
      </c>
      <c r="I44" s="11">
        <f t="shared" si="4"/>
        <v>0</v>
      </c>
      <c r="J44" s="8">
        <f t="shared" si="1"/>
        <v>81.720000000000013</v>
      </c>
      <c r="K44" s="37">
        <f t="shared" si="7"/>
        <v>0</v>
      </c>
      <c r="L44" s="37">
        <f t="shared" si="7"/>
        <v>0</v>
      </c>
      <c r="M44" s="37">
        <f t="shared" si="7"/>
        <v>0</v>
      </c>
      <c r="N44" s="37">
        <f t="shared" si="7"/>
        <v>81.720000000000013</v>
      </c>
      <c r="O44" s="42">
        <f t="shared" si="8"/>
        <v>0</v>
      </c>
      <c r="P44" s="25">
        <f t="shared" si="6"/>
        <v>1804.68</v>
      </c>
    </row>
    <row r="45" spans="1:16" ht="12" customHeight="1">
      <c r="A45" s="50">
        <v>681</v>
      </c>
      <c r="B45" s="32">
        <v>0</v>
      </c>
      <c r="C45" s="32"/>
      <c r="D45" s="32"/>
      <c r="E45" s="32">
        <v>4.7</v>
      </c>
      <c r="F45" s="11">
        <v>10</v>
      </c>
      <c r="G45" s="11">
        <f t="shared" si="2"/>
        <v>0</v>
      </c>
      <c r="H45" s="11">
        <f t="shared" si="3"/>
        <v>0</v>
      </c>
      <c r="I45" s="11">
        <f t="shared" si="4"/>
        <v>0</v>
      </c>
      <c r="J45" s="8">
        <f t="shared" si="1"/>
        <v>97.560000000000016</v>
      </c>
      <c r="K45" s="37">
        <f t="shared" si="7"/>
        <v>0</v>
      </c>
      <c r="L45" s="37">
        <f t="shared" si="7"/>
        <v>0</v>
      </c>
      <c r="M45" s="37">
        <f t="shared" si="7"/>
        <v>0</v>
      </c>
      <c r="N45" s="37">
        <f t="shared" si="7"/>
        <v>97.560000000000016</v>
      </c>
      <c r="O45" s="42">
        <f t="shared" si="8"/>
        <v>0</v>
      </c>
      <c r="P45" s="25">
        <f t="shared" si="6"/>
        <v>1902.24</v>
      </c>
    </row>
    <row r="46" spans="1:16" ht="12" customHeight="1">
      <c r="A46" s="50">
        <v>682</v>
      </c>
      <c r="B46" s="32">
        <v>0</v>
      </c>
      <c r="C46" s="32"/>
      <c r="D46" s="32"/>
      <c r="E46" s="32">
        <v>0</v>
      </c>
      <c r="F46" s="11">
        <v>10</v>
      </c>
      <c r="G46" s="11">
        <f t="shared" si="2"/>
        <v>0</v>
      </c>
      <c r="H46" s="11">
        <f t="shared" si="3"/>
        <v>0</v>
      </c>
      <c r="I46" s="11">
        <f t="shared" si="4"/>
        <v>0</v>
      </c>
      <c r="J46" s="8">
        <f t="shared" si="1"/>
        <v>56.4</v>
      </c>
      <c r="K46" s="37">
        <f t="shared" si="7"/>
        <v>0</v>
      </c>
      <c r="L46" s="37">
        <f t="shared" si="7"/>
        <v>0</v>
      </c>
      <c r="M46" s="37">
        <f t="shared" si="7"/>
        <v>0</v>
      </c>
      <c r="N46" s="37">
        <f t="shared" si="7"/>
        <v>56.4</v>
      </c>
      <c r="O46" s="42">
        <f t="shared" si="8"/>
        <v>0</v>
      </c>
      <c r="P46" s="25">
        <f t="shared" si="6"/>
        <v>1958.64</v>
      </c>
    </row>
    <row r="47" spans="1:16" ht="12" customHeight="1" thickBot="1">
      <c r="A47" s="59">
        <v>683</v>
      </c>
      <c r="B47" s="60">
        <v>0</v>
      </c>
      <c r="C47" s="60"/>
      <c r="D47" s="60"/>
      <c r="E47" s="60">
        <v>2.19</v>
      </c>
      <c r="F47" s="61">
        <v>10</v>
      </c>
      <c r="G47" s="61">
        <f t="shared" si="2"/>
        <v>0</v>
      </c>
      <c r="H47" s="61">
        <f t="shared" si="3"/>
        <v>0</v>
      </c>
      <c r="I47" s="61">
        <f t="shared" si="4"/>
        <v>0</v>
      </c>
      <c r="J47" s="12">
        <f t="shared" si="1"/>
        <v>26.279999999999998</v>
      </c>
      <c r="K47" s="62">
        <f t="shared" si="7"/>
        <v>0</v>
      </c>
      <c r="L47" s="62">
        <f t="shared" si="7"/>
        <v>0</v>
      </c>
      <c r="M47" s="62">
        <f t="shared" si="7"/>
        <v>0</v>
      </c>
      <c r="N47" s="62">
        <f t="shared" si="7"/>
        <v>26.279999999999998</v>
      </c>
      <c r="O47" s="63">
        <f t="shared" si="8"/>
        <v>0</v>
      </c>
      <c r="P47" s="27">
        <f t="shared" si="6"/>
        <v>1984.92</v>
      </c>
    </row>
    <row r="48" spans="1:16" ht="12" customHeight="1">
      <c r="A48" s="56">
        <v>684</v>
      </c>
      <c r="B48" s="33">
        <v>0</v>
      </c>
      <c r="C48" s="33"/>
      <c r="D48" s="33"/>
      <c r="E48" s="33">
        <v>1.51</v>
      </c>
      <c r="F48" s="19">
        <v>10</v>
      </c>
      <c r="G48" s="19">
        <f t="shared" si="2"/>
        <v>0</v>
      </c>
      <c r="H48" s="19">
        <f t="shared" si="3"/>
        <v>0</v>
      </c>
      <c r="I48" s="19">
        <f t="shared" si="4"/>
        <v>0</v>
      </c>
      <c r="J48" s="20">
        <f t="shared" si="1"/>
        <v>44.4</v>
      </c>
      <c r="K48" s="36">
        <f t="shared" si="7"/>
        <v>0</v>
      </c>
      <c r="L48" s="36">
        <f t="shared" si="7"/>
        <v>0</v>
      </c>
      <c r="M48" s="36">
        <f t="shared" si="7"/>
        <v>0</v>
      </c>
      <c r="N48" s="36">
        <f t="shared" si="7"/>
        <v>44.4</v>
      </c>
      <c r="O48" s="57">
        <f t="shared" si="8"/>
        <v>0</v>
      </c>
      <c r="P48" s="58">
        <f t="shared" si="6"/>
        <v>2029.3200000000002</v>
      </c>
    </row>
    <row r="49" spans="1:16" ht="12" customHeight="1">
      <c r="A49" s="50">
        <v>685</v>
      </c>
      <c r="B49" s="32">
        <v>0</v>
      </c>
      <c r="C49" s="32"/>
      <c r="D49" s="32"/>
      <c r="E49" s="32">
        <v>0</v>
      </c>
      <c r="F49" s="11">
        <v>10</v>
      </c>
      <c r="G49" s="11">
        <f t="shared" si="2"/>
        <v>0</v>
      </c>
      <c r="H49" s="11">
        <f t="shared" si="3"/>
        <v>0</v>
      </c>
      <c r="I49" s="11">
        <f t="shared" si="4"/>
        <v>0</v>
      </c>
      <c r="J49" s="8">
        <f t="shared" si="1"/>
        <v>18.119999999999997</v>
      </c>
      <c r="K49" s="37">
        <f t="shared" ref="K49:N64" si="9">G49</f>
        <v>0</v>
      </c>
      <c r="L49" s="37">
        <f t="shared" si="9"/>
        <v>0</v>
      </c>
      <c r="M49" s="37">
        <f t="shared" si="9"/>
        <v>0</v>
      </c>
      <c r="N49" s="37">
        <f t="shared" si="9"/>
        <v>18.119999999999997</v>
      </c>
      <c r="O49" s="42">
        <f t="shared" si="8"/>
        <v>0</v>
      </c>
      <c r="P49" s="25">
        <f t="shared" si="6"/>
        <v>2047.44</v>
      </c>
    </row>
    <row r="50" spans="1:16" ht="12" customHeight="1">
      <c r="A50" s="50">
        <v>686</v>
      </c>
      <c r="B50" s="32">
        <v>0</v>
      </c>
      <c r="C50" s="32"/>
      <c r="D50" s="32"/>
      <c r="E50" s="32">
        <v>0</v>
      </c>
      <c r="F50" s="11">
        <v>10</v>
      </c>
      <c r="G50" s="11">
        <f t="shared" si="2"/>
        <v>0</v>
      </c>
      <c r="H50" s="11">
        <f t="shared" si="3"/>
        <v>0</v>
      </c>
      <c r="I50" s="11">
        <f t="shared" si="4"/>
        <v>0</v>
      </c>
      <c r="J50" s="8">
        <f t="shared" si="1"/>
        <v>0</v>
      </c>
      <c r="K50" s="37">
        <f t="shared" si="9"/>
        <v>0</v>
      </c>
      <c r="L50" s="37">
        <f t="shared" si="9"/>
        <v>0</v>
      </c>
      <c r="M50" s="37">
        <f t="shared" si="9"/>
        <v>0</v>
      </c>
      <c r="N50" s="37">
        <f t="shared" si="9"/>
        <v>0</v>
      </c>
      <c r="O50" s="42">
        <f t="shared" si="8"/>
        <v>0</v>
      </c>
      <c r="P50" s="25">
        <f t="shared" si="6"/>
        <v>2047.44</v>
      </c>
    </row>
    <row r="51" spans="1:16" ht="12" customHeight="1">
      <c r="A51" s="50">
        <v>687</v>
      </c>
      <c r="B51" s="32">
        <v>0</v>
      </c>
      <c r="C51" s="32"/>
      <c r="D51" s="32"/>
      <c r="E51" s="32">
        <v>2.61</v>
      </c>
      <c r="F51" s="11">
        <v>10</v>
      </c>
      <c r="G51" s="11">
        <f t="shared" si="2"/>
        <v>0</v>
      </c>
      <c r="H51" s="11">
        <f t="shared" si="3"/>
        <v>0</v>
      </c>
      <c r="I51" s="11">
        <f t="shared" si="4"/>
        <v>0</v>
      </c>
      <c r="J51" s="8">
        <f t="shared" si="1"/>
        <v>31.319999999999997</v>
      </c>
      <c r="K51" s="37">
        <f t="shared" si="9"/>
        <v>0</v>
      </c>
      <c r="L51" s="37">
        <f t="shared" si="9"/>
        <v>0</v>
      </c>
      <c r="M51" s="37">
        <f t="shared" si="9"/>
        <v>0</v>
      </c>
      <c r="N51" s="37">
        <f t="shared" si="9"/>
        <v>31.319999999999997</v>
      </c>
      <c r="O51" s="42">
        <f t="shared" si="8"/>
        <v>0</v>
      </c>
      <c r="P51" s="25">
        <f t="shared" si="6"/>
        <v>2078.7600000000002</v>
      </c>
    </row>
    <row r="52" spans="1:16" ht="12" customHeight="1">
      <c r="A52" s="50">
        <v>688</v>
      </c>
      <c r="B52" s="32">
        <v>0</v>
      </c>
      <c r="C52" s="32"/>
      <c r="D52" s="32"/>
      <c r="E52" s="32">
        <v>3.26</v>
      </c>
      <c r="F52" s="11">
        <v>10</v>
      </c>
      <c r="G52" s="11">
        <f t="shared" si="2"/>
        <v>0</v>
      </c>
      <c r="H52" s="11">
        <f t="shared" si="3"/>
        <v>0</v>
      </c>
      <c r="I52" s="11">
        <f t="shared" si="4"/>
        <v>0</v>
      </c>
      <c r="J52" s="8">
        <f t="shared" si="1"/>
        <v>70.439999999999984</v>
      </c>
      <c r="K52" s="37">
        <f t="shared" si="9"/>
        <v>0</v>
      </c>
      <c r="L52" s="37">
        <f t="shared" si="9"/>
        <v>0</v>
      </c>
      <c r="M52" s="37">
        <f t="shared" si="9"/>
        <v>0</v>
      </c>
      <c r="N52" s="37">
        <f t="shared" si="9"/>
        <v>70.439999999999984</v>
      </c>
      <c r="O52" s="42">
        <f t="shared" si="8"/>
        <v>0</v>
      </c>
      <c r="P52" s="25">
        <f t="shared" si="6"/>
        <v>2149.2000000000003</v>
      </c>
    </row>
    <row r="53" spans="1:16" ht="12" customHeight="1">
      <c r="A53" s="50">
        <v>689</v>
      </c>
      <c r="B53" s="32">
        <v>0</v>
      </c>
      <c r="C53" s="32"/>
      <c r="D53" s="32"/>
      <c r="E53" s="32">
        <v>3.36</v>
      </c>
      <c r="F53" s="11">
        <v>10</v>
      </c>
      <c r="G53" s="11">
        <f t="shared" si="2"/>
        <v>0</v>
      </c>
      <c r="H53" s="11">
        <f t="shared" si="3"/>
        <v>0</v>
      </c>
      <c r="I53" s="11">
        <f t="shared" si="4"/>
        <v>0</v>
      </c>
      <c r="J53" s="8">
        <f t="shared" si="1"/>
        <v>79.439999999999984</v>
      </c>
      <c r="K53" s="37">
        <f t="shared" si="9"/>
        <v>0</v>
      </c>
      <c r="L53" s="37">
        <f t="shared" si="9"/>
        <v>0</v>
      </c>
      <c r="M53" s="37">
        <f t="shared" si="9"/>
        <v>0</v>
      </c>
      <c r="N53" s="37">
        <f t="shared" si="9"/>
        <v>79.439999999999984</v>
      </c>
      <c r="O53" s="42">
        <f t="shared" si="8"/>
        <v>0</v>
      </c>
      <c r="P53" s="25">
        <f t="shared" si="6"/>
        <v>2228.6400000000003</v>
      </c>
    </row>
    <row r="54" spans="1:16" ht="12" customHeight="1">
      <c r="A54" s="50">
        <v>690</v>
      </c>
      <c r="B54" s="32">
        <v>0</v>
      </c>
      <c r="C54" s="32"/>
      <c r="D54" s="32"/>
      <c r="E54" s="32">
        <v>3.28</v>
      </c>
      <c r="F54" s="11">
        <v>10</v>
      </c>
      <c r="G54" s="11">
        <f t="shared" si="2"/>
        <v>0</v>
      </c>
      <c r="H54" s="11">
        <f t="shared" si="3"/>
        <v>0</v>
      </c>
      <c r="I54" s="11">
        <f t="shared" si="4"/>
        <v>0</v>
      </c>
      <c r="J54" s="8">
        <f t="shared" si="1"/>
        <v>79.679999999999993</v>
      </c>
      <c r="K54" s="37">
        <f t="shared" si="9"/>
        <v>0</v>
      </c>
      <c r="L54" s="37">
        <f t="shared" si="9"/>
        <v>0</v>
      </c>
      <c r="M54" s="37">
        <f t="shared" si="9"/>
        <v>0</v>
      </c>
      <c r="N54" s="37">
        <f t="shared" si="9"/>
        <v>79.679999999999993</v>
      </c>
      <c r="O54" s="42">
        <f t="shared" si="8"/>
        <v>0</v>
      </c>
      <c r="P54" s="25">
        <f t="shared" si="6"/>
        <v>2308.3200000000002</v>
      </c>
    </row>
    <row r="55" spans="1:16" ht="12" customHeight="1">
      <c r="A55" s="50">
        <v>691</v>
      </c>
      <c r="B55" s="32">
        <v>0</v>
      </c>
      <c r="C55" s="32"/>
      <c r="D55" s="32"/>
      <c r="E55" s="32">
        <v>3.02</v>
      </c>
      <c r="F55" s="11">
        <v>10</v>
      </c>
      <c r="G55" s="11">
        <f>SUM(B54+B55)*F55</f>
        <v>0</v>
      </c>
      <c r="H55" s="11">
        <f>SUM(C54+C55)*F55</f>
        <v>0</v>
      </c>
      <c r="I55" s="11">
        <f>SUM(D54+D55)*F55</f>
        <v>0</v>
      </c>
      <c r="J55" s="8">
        <f t="shared" si="1"/>
        <v>75.599999999999994</v>
      </c>
      <c r="K55" s="37">
        <f t="shared" si="9"/>
        <v>0</v>
      </c>
      <c r="L55" s="37">
        <f t="shared" si="9"/>
        <v>0</v>
      </c>
      <c r="M55" s="37">
        <f t="shared" si="9"/>
        <v>0</v>
      </c>
      <c r="N55" s="37">
        <f t="shared" si="9"/>
        <v>75.599999999999994</v>
      </c>
      <c r="O55" s="42">
        <f>SUM(K55+L55+M55)+O54</f>
        <v>0</v>
      </c>
      <c r="P55" s="25">
        <f>N55+P54</f>
        <v>2383.92</v>
      </c>
    </row>
    <row r="56" spans="1:16" ht="12" customHeight="1">
      <c r="A56" s="50">
        <v>692</v>
      </c>
      <c r="B56" s="32">
        <v>0</v>
      </c>
      <c r="C56" s="32"/>
      <c r="D56" s="32"/>
      <c r="E56" s="32">
        <v>3.34</v>
      </c>
      <c r="F56" s="11">
        <v>10</v>
      </c>
      <c r="G56" s="11">
        <f t="shared" ref="G56:G102" si="10">SUM(B55+B56)*F56</f>
        <v>0</v>
      </c>
      <c r="H56" s="11">
        <f t="shared" ref="H56:H102" si="11">SUM(C55+C56)*F56</f>
        <v>0</v>
      </c>
      <c r="I56" s="11">
        <f t="shared" ref="I56:I102" si="12">SUM(D55+D56)*F56</f>
        <v>0</v>
      </c>
      <c r="J56" s="8">
        <f t="shared" si="1"/>
        <v>76.319999999999993</v>
      </c>
      <c r="K56" s="37">
        <f t="shared" si="9"/>
        <v>0</v>
      </c>
      <c r="L56" s="37">
        <f t="shared" si="9"/>
        <v>0</v>
      </c>
      <c r="M56" s="37">
        <f t="shared" si="9"/>
        <v>0</v>
      </c>
      <c r="N56" s="37">
        <f t="shared" si="9"/>
        <v>76.319999999999993</v>
      </c>
      <c r="O56" s="42">
        <f t="shared" ref="O56:O102" si="13">SUM(K56+L56+M56)+O55</f>
        <v>0</v>
      </c>
      <c r="P56" s="25">
        <f t="shared" ref="P56:P102" si="14">N56+P55</f>
        <v>2460.2400000000002</v>
      </c>
    </row>
    <row r="57" spans="1:16" ht="12" customHeight="1">
      <c r="A57" s="50">
        <v>693</v>
      </c>
      <c r="B57" s="32">
        <v>0</v>
      </c>
      <c r="C57" s="32"/>
      <c r="D57" s="32"/>
      <c r="E57" s="32">
        <v>3.62</v>
      </c>
      <c r="F57" s="11">
        <v>10</v>
      </c>
      <c r="G57" s="11">
        <f t="shared" si="10"/>
        <v>0</v>
      </c>
      <c r="H57" s="11">
        <f t="shared" si="11"/>
        <v>0</v>
      </c>
      <c r="I57" s="11">
        <f t="shared" si="12"/>
        <v>0</v>
      </c>
      <c r="J57" s="8">
        <f t="shared" si="1"/>
        <v>83.52</v>
      </c>
      <c r="K57" s="37">
        <f t="shared" si="9"/>
        <v>0</v>
      </c>
      <c r="L57" s="37">
        <f t="shared" si="9"/>
        <v>0</v>
      </c>
      <c r="M57" s="37">
        <f t="shared" si="9"/>
        <v>0</v>
      </c>
      <c r="N57" s="37">
        <f t="shared" si="9"/>
        <v>83.52</v>
      </c>
      <c r="O57" s="42">
        <f t="shared" si="13"/>
        <v>0</v>
      </c>
      <c r="P57" s="25">
        <f t="shared" si="14"/>
        <v>2543.7600000000002</v>
      </c>
    </row>
    <row r="58" spans="1:16" ht="12" customHeight="1">
      <c r="A58" s="50">
        <v>694</v>
      </c>
      <c r="B58" s="32">
        <v>0</v>
      </c>
      <c r="C58" s="32"/>
      <c r="D58" s="32"/>
      <c r="E58" s="32">
        <v>3.53</v>
      </c>
      <c r="F58" s="11">
        <v>10</v>
      </c>
      <c r="G58" s="11">
        <f t="shared" si="10"/>
        <v>0</v>
      </c>
      <c r="H58" s="11">
        <f t="shared" si="11"/>
        <v>0</v>
      </c>
      <c r="I58" s="11">
        <f t="shared" si="12"/>
        <v>0</v>
      </c>
      <c r="J58" s="8">
        <f t="shared" si="1"/>
        <v>85.8</v>
      </c>
      <c r="K58" s="37">
        <f t="shared" si="9"/>
        <v>0</v>
      </c>
      <c r="L58" s="37">
        <f t="shared" si="9"/>
        <v>0</v>
      </c>
      <c r="M58" s="37">
        <f t="shared" si="9"/>
        <v>0</v>
      </c>
      <c r="N58" s="37">
        <f t="shared" si="9"/>
        <v>85.8</v>
      </c>
      <c r="O58" s="42">
        <f t="shared" si="13"/>
        <v>0</v>
      </c>
      <c r="P58" s="25">
        <f t="shared" si="14"/>
        <v>2629.5600000000004</v>
      </c>
    </row>
    <row r="59" spans="1:16" ht="12" customHeight="1">
      <c r="A59" s="50">
        <v>695</v>
      </c>
      <c r="B59" s="32">
        <v>0</v>
      </c>
      <c r="C59" s="32"/>
      <c r="D59" s="32"/>
      <c r="E59" s="32">
        <v>2.68</v>
      </c>
      <c r="F59" s="11">
        <v>10</v>
      </c>
      <c r="G59" s="11">
        <f t="shared" si="10"/>
        <v>0</v>
      </c>
      <c r="H59" s="11">
        <f t="shared" si="11"/>
        <v>0</v>
      </c>
      <c r="I59" s="11">
        <f t="shared" si="12"/>
        <v>0</v>
      </c>
      <c r="J59" s="8">
        <f t="shared" si="1"/>
        <v>74.52</v>
      </c>
      <c r="K59" s="37">
        <f t="shared" si="9"/>
        <v>0</v>
      </c>
      <c r="L59" s="37">
        <f t="shared" si="9"/>
        <v>0</v>
      </c>
      <c r="M59" s="37">
        <f t="shared" si="9"/>
        <v>0</v>
      </c>
      <c r="N59" s="37">
        <f t="shared" si="9"/>
        <v>74.52</v>
      </c>
      <c r="O59" s="42">
        <f t="shared" si="13"/>
        <v>0</v>
      </c>
      <c r="P59" s="25">
        <f t="shared" si="14"/>
        <v>2704.0800000000004</v>
      </c>
    </row>
    <row r="60" spans="1:16" ht="12" customHeight="1">
      <c r="A60" s="50">
        <v>696</v>
      </c>
      <c r="B60" s="32">
        <v>0</v>
      </c>
      <c r="C60" s="32"/>
      <c r="D60" s="32"/>
      <c r="E60" s="32">
        <v>2.64</v>
      </c>
      <c r="F60" s="11">
        <v>10</v>
      </c>
      <c r="G60" s="11">
        <f t="shared" si="10"/>
        <v>0</v>
      </c>
      <c r="H60" s="11">
        <f t="shared" si="11"/>
        <v>0</v>
      </c>
      <c r="I60" s="11">
        <f t="shared" si="12"/>
        <v>0</v>
      </c>
      <c r="J60" s="8">
        <f t="shared" si="1"/>
        <v>63.84</v>
      </c>
      <c r="K60" s="37">
        <f t="shared" si="9"/>
        <v>0</v>
      </c>
      <c r="L60" s="37">
        <f t="shared" si="9"/>
        <v>0</v>
      </c>
      <c r="M60" s="37">
        <f t="shared" si="9"/>
        <v>0</v>
      </c>
      <c r="N60" s="37">
        <f t="shared" si="9"/>
        <v>63.84</v>
      </c>
      <c r="O60" s="42">
        <f t="shared" si="13"/>
        <v>0</v>
      </c>
      <c r="P60" s="25">
        <f t="shared" si="14"/>
        <v>2767.9200000000005</v>
      </c>
    </row>
    <row r="61" spans="1:16" ht="12" customHeight="1">
      <c r="A61" s="50">
        <v>697</v>
      </c>
      <c r="B61" s="32">
        <v>0</v>
      </c>
      <c r="C61" s="32"/>
      <c r="D61" s="32"/>
      <c r="E61" s="32">
        <v>2.23</v>
      </c>
      <c r="F61" s="11">
        <v>10</v>
      </c>
      <c r="G61" s="11">
        <f t="shared" si="10"/>
        <v>0</v>
      </c>
      <c r="H61" s="11">
        <f t="shared" si="11"/>
        <v>0</v>
      </c>
      <c r="I61" s="11">
        <f t="shared" si="12"/>
        <v>0</v>
      </c>
      <c r="J61" s="8">
        <f t="shared" si="1"/>
        <v>58.44</v>
      </c>
      <c r="K61" s="37">
        <f t="shared" si="9"/>
        <v>0</v>
      </c>
      <c r="L61" s="37">
        <f t="shared" si="9"/>
        <v>0</v>
      </c>
      <c r="M61" s="37">
        <f t="shared" si="9"/>
        <v>0</v>
      </c>
      <c r="N61" s="37">
        <f t="shared" si="9"/>
        <v>58.44</v>
      </c>
      <c r="O61" s="42">
        <f t="shared" si="13"/>
        <v>0</v>
      </c>
      <c r="P61" s="25">
        <f t="shared" si="14"/>
        <v>2826.3600000000006</v>
      </c>
    </row>
    <row r="62" spans="1:16" ht="12" customHeight="1">
      <c r="A62" s="50">
        <v>698</v>
      </c>
      <c r="B62" s="32">
        <v>0</v>
      </c>
      <c r="C62" s="32"/>
      <c r="D62" s="32"/>
      <c r="E62" s="32">
        <v>2.11</v>
      </c>
      <c r="F62" s="11">
        <v>10</v>
      </c>
      <c r="G62" s="11">
        <f t="shared" si="10"/>
        <v>0</v>
      </c>
      <c r="H62" s="11">
        <f t="shared" si="11"/>
        <v>0</v>
      </c>
      <c r="I62" s="11">
        <f t="shared" si="12"/>
        <v>0</v>
      </c>
      <c r="J62" s="8">
        <f t="shared" si="1"/>
        <v>52.08</v>
      </c>
      <c r="K62" s="37">
        <f t="shared" si="9"/>
        <v>0</v>
      </c>
      <c r="L62" s="37">
        <f t="shared" si="9"/>
        <v>0</v>
      </c>
      <c r="M62" s="37">
        <f t="shared" si="9"/>
        <v>0</v>
      </c>
      <c r="N62" s="37">
        <f t="shared" si="9"/>
        <v>52.08</v>
      </c>
      <c r="O62" s="42">
        <f t="shared" si="13"/>
        <v>0</v>
      </c>
      <c r="P62" s="25">
        <f t="shared" si="14"/>
        <v>2878.4400000000005</v>
      </c>
    </row>
    <row r="63" spans="1:16" ht="12" customHeight="1">
      <c r="A63" s="50">
        <v>699</v>
      </c>
      <c r="B63" s="32">
        <v>0</v>
      </c>
      <c r="C63" s="32"/>
      <c r="D63" s="32"/>
      <c r="E63" s="32">
        <v>1.33</v>
      </c>
      <c r="F63" s="11">
        <v>10</v>
      </c>
      <c r="G63" s="11">
        <f t="shared" si="10"/>
        <v>0</v>
      </c>
      <c r="H63" s="11">
        <f t="shared" si="11"/>
        <v>0</v>
      </c>
      <c r="I63" s="11">
        <f t="shared" si="12"/>
        <v>0</v>
      </c>
      <c r="J63" s="8">
        <f t="shared" si="1"/>
        <v>41.279999999999994</v>
      </c>
      <c r="K63" s="37">
        <f t="shared" si="9"/>
        <v>0</v>
      </c>
      <c r="L63" s="37">
        <f t="shared" si="9"/>
        <v>0</v>
      </c>
      <c r="M63" s="37">
        <f t="shared" si="9"/>
        <v>0</v>
      </c>
      <c r="N63" s="37">
        <f t="shared" si="9"/>
        <v>41.279999999999994</v>
      </c>
      <c r="O63" s="42">
        <f t="shared" si="13"/>
        <v>0</v>
      </c>
      <c r="P63" s="25">
        <f t="shared" si="14"/>
        <v>2919.7200000000007</v>
      </c>
    </row>
    <row r="64" spans="1:16" ht="12" customHeight="1">
      <c r="A64" s="50">
        <v>700</v>
      </c>
      <c r="B64" s="32">
        <v>0</v>
      </c>
      <c r="C64" s="32"/>
      <c r="D64" s="32"/>
      <c r="E64" s="32">
        <v>0.95</v>
      </c>
      <c r="F64" s="11">
        <v>10</v>
      </c>
      <c r="G64" s="11">
        <f t="shared" si="10"/>
        <v>0</v>
      </c>
      <c r="H64" s="11">
        <f t="shared" si="11"/>
        <v>0</v>
      </c>
      <c r="I64" s="11">
        <f t="shared" si="12"/>
        <v>0</v>
      </c>
      <c r="J64" s="8">
        <f t="shared" si="1"/>
        <v>27.360000000000003</v>
      </c>
      <c r="K64" s="37">
        <f t="shared" si="9"/>
        <v>0</v>
      </c>
      <c r="L64" s="37">
        <f t="shared" si="9"/>
        <v>0</v>
      </c>
      <c r="M64" s="37">
        <f t="shared" si="9"/>
        <v>0</v>
      </c>
      <c r="N64" s="37">
        <f t="shared" si="9"/>
        <v>27.360000000000003</v>
      </c>
      <c r="O64" s="42">
        <f t="shared" si="13"/>
        <v>0</v>
      </c>
      <c r="P64" s="25">
        <f t="shared" si="14"/>
        <v>2947.0800000000008</v>
      </c>
    </row>
    <row r="65" spans="1:16" ht="12" customHeight="1">
      <c r="A65" s="50">
        <v>701</v>
      </c>
      <c r="B65" s="32">
        <v>0</v>
      </c>
      <c r="C65" s="32"/>
      <c r="D65" s="32"/>
      <c r="E65" s="32">
        <v>0</v>
      </c>
      <c r="F65" s="11">
        <v>10</v>
      </c>
      <c r="G65" s="11">
        <f t="shared" si="10"/>
        <v>0</v>
      </c>
      <c r="H65" s="11">
        <f t="shared" si="11"/>
        <v>0</v>
      </c>
      <c r="I65" s="11">
        <f t="shared" si="12"/>
        <v>0</v>
      </c>
      <c r="J65" s="8">
        <f t="shared" si="1"/>
        <v>11.4</v>
      </c>
      <c r="K65" s="37">
        <f t="shared" ref="K65:N102" si="15">G65</f>
        <v>0</v>
      </c>
      <c r="L65" s="37">
        <f t="shared" si="15"/>
        <v>0</v>
      </c>
      <c r="M65" s="37">
        <f t="shared" si="15"/>
        <v>0</v>
      </c>
      <c r="N65" s="37">
        <f t="shared" si="15"/>
        <v>11.4</v>
      </c>
      <c r="O65" s="42">
        <f t="shared" si="13"/>
        <v>0</v>
      </c>
      <c r="P65" s="25">
        <f t="shared" si="14"/>
        <v>2958.4800000000009</v>
      </c>
    </row>
    <row r="66" spans="1:16" ht="12" customHeight="1">
      <c r="A66" s="50">
        <v>702</v>
      </c>
      <c r="B66" s="32">
        <v>0</v>
      </c>
      <c r="C66" s="32"/>
      <c r="D66" s="32"/>
      <c r="E66" s="32">
        <v>0</v>
      </c>
      <c r="F66" s="11">
        <v>10</v>
      </c>
      <c r="G66" s="11">
        <f t="shared" si="10"/>
        <v>0</v>
      </c>
      <c r="H66" s="11">
        <f t="shared" si="11"/>
        <v>0</v>
      </c>
      <c r="I66" s="11">
        <f t="shared" si="12"/>
        <v>0</v>
      </c>
      <c r="J66" s="8">
        <f t="shared" si="1"/>
        <v>0</v>
      </c>
      <c r="K66" s="37">
        <f t="shared" si="15"/>
        <v>0</v>
      </c>
      <c r="L66" s="37">
        <f t="shared" si="15"/>
        <v>0</v>
      </c>
      <c r="M66" s="37">
        <f t="shared" si="15"/>
        <v>0</v>
      </c>
      <c r="N66" s="37">
        <f t="shared" si="15"/>
        <v>0</v>
      </c>
      <c r="O66" s="42">
        <f t="shared" si="13"/>
        <v>0</v>
      </c>
      <c r="P66" s="25">
        <f t="shared" si="14"/>
        <v>2958.4800000000009</v>
      </c>
    </row>
    <row r="67" spans="1:16" ht="12" customHeight="1">
      <c r="A67" s="50">
        <v>703</v>
      </c>
      <c r="B67" s="32">
        <v>0</v>
      </c>
      <c r="C67" s="32"/>
      <c r="D67" s="32"/>
      <c r="E67" s="32">
        <v>0</v>
      </c>
      <c r="F67" s="11">
        <v>10</v>
      </c>
      <c r="G67" s="11">
        <f t="shared" si="10"/>
        <v>0</v>
      </c>
      <c r="H67" s="11">
        <f t="shared" si="11"/>
        <v>0</v>
      </c>
      <c r="I67" s="11">
        <f t="shared" si="12"/>
        <v>0</v>
      </c>
      <c r="J67" s="8">
        <f t="shared" si="1"/>
        <v>0</v>
      </c>
      <c r="K67" s="37">
        <f t="shared" si="15"/>
        <v>0</v>
      </c>
      <c r="L67" s="37">
        <f t="shared" si="15"/>
        <v>0</v>
      </c>
      <c r="M67" s="37">
        <f t="shared" si="15"/>
        <v>0</v>
      </c>
      <c r="N67" s="37">
        <f t="shared" si="15"/>
        <v>0</v>
      </c>
      <c r="O67" s="42">
        <f t="shared" si="13"/>
        <v>0</v>
      </c>
      <c r="P67" s="25">
        <f t="shared" si="14"/>
        <v>2958.4800000000009</v>
      </c>
    </row>
    <row r="68" spans="1:16" ht="12" customHeight="1">
      <c r="A68" s="50">
        <v>704</v>
      </c>
      <c r="B68" s="32">
        <v>0</v>
      </c>
      <c r="C68" s="32"/>
      <c r="D68" s="32"/>
      <c r="E68" s="32">
        <v>0</v>
      </c>
      <c r="F68" s="11">
        <v>10</v>
      </c>
      <c r="G68" s="11">
        <f t="shared" si="10"/>
        <v>0</v>
      </c>
      <c r="H68" s="11">
        <f t="shared" si="11"/>
        <v>0</v>
      </c>
      <c r="I68" s="11">
        <f t="shared" si="12"/>
        <v>0</v>
      </c>
      <c r="J68" s="8">
        <f t="shared" si="1"/>
        <v>0</v>
      </c>
      <c r="K68" s="37">
        <f t="shared" si="15"/>
        <v>0</v>
      </c>
      <c r="L68" s="37">
        <f t="shared" si="15"/>
        <v>0</v>
      </c>
      <c r="M68" s="37">
        <f t="shared" si="15"/>
        <v>0</v>
      </c>
      <c r="N68" s="37">
        <f t="shared" si="15"/>
        <v>0</v>
      </c>
      <c r="O68" s="42">
        <f t="shared" si="13"/>
        <v>0</v>
      </c>
      <c r="P68" s="25">
        <f t="shared" si="14"/>
        <v>2958.4800000000009</v>
      </c>
    </row>
    <row r="69" spans="1:16" ht="12" customHeight="1">
      <c r="A69" s="50">
        <v>705</v>
      </c>
      <c r="B69" s="32">
        <v>0</v>
      </c>
      <c r="C69" s="32"/>
      <c r="D69" s="32"/>
      <c r="E69" s="32">
        <v>0</v>
      </c>
      <c r="F69" s="11">
        <v>10</v>
      </c>
      <c r="G69" s="11">
        <f t="shared" si="10"/>
        <v>0</v>
      </c>
      <c r="H69" s="11">
        <f t="shared" si="11"/>
        <v>0</v>
      </c>
      <c r="I69" s="11">
        <f t="shared" si="12"/>
        <v>0</v>
      </c>
      <c r="J69" s="8">
        <f t="shared" si="1"/>
        <v>0</v>
      </c>
      <c r="K69" s="37">
        <f t="shared" si="15"/>
        <v>0</v>
      </c>
      <c r="L69" s="37">
        <f t="shared" si="15"/>
        <v>0</v>
      </c>
      <c r="M69" s="37">
        <f t="shared" si="15"/>
        <v>0</v>
      </c>
      <c r="N69" s="37">
        <f t="shared" si="15"/>
        <v>0</v>
      </c>
      <c r="O69" s="42">
        <f t="shared" si="13"/>
        <v>0</v>
      </c>
      <c r="P69" s="25">
        <f t="shared" si="14"/>
        <v>2958.4800000000009</v>
      </c>
    </row>
    <row r="70" spans="1:16" ht="12" customHeight="1">
      <c r="A70" s="50">
        <v>706</v>
      </c>
      <c r="B70" s="32">
        <v>0</v>
      </c>
      <c r="C70" s="32"/>
      <c r="D70" s="32"/>
      <c r="E70" s="32">
        <v>0</v>
      </c>
      <c r="F70" s="11">
        <v>10</v>
      </c>
      <c r="G70" s="11">
        <f t="shared" si="10"/>
        <v>0</v>
      </c>
      <c r="H70" s="11">
        <f t="shared" si="11"/>
        <v>0</v>
      </c>
      <c r="I70" s="11">
        <f t="shared" si="12"/>
        <v>0</v>
      </c>
      <c r="J70" s="8">
        <f t="shared" si="1"/>
        <v>0</v>
      </c>
      <c r="K70" s="37">
        <f t="shared" si="15"/>
        <v>0</v>
      </c>
      <c r="L70" s="37">
        <f t="shared" si="15"/>
        <v>0</v>
      </c>
      <c r="M70" s="37">
        <f t="shared" si="15"/>
        <v>0</v>
      </c>
      <c r="N70" s="37">
        <f t="shared" si="15"/>
        <v>0</v>
      </c>
      <c r="O70" s="42">
        <f t="shared" si="13"/>
        <v>0</v>
      </c>
      <c r="P70" s="25">
        <f t="shared" si="14"/>
        <v>2958.4800000000009</v>
      </c>
    </row>
    <row r="71" spans="1:16" ht="12" customHeight="1">
      <c r="A71" s="50">
        <v>707</v>
      </c>
      <c r="B71" s="32">
        <v>0</v>
      </c>
      <c r="C71" s="32"/>
      <c r="D71" s="32"/>
      <c r="E71" s="32">
        <v>0</v>
      </c>
      <c r="F71" s="11">
        <v>10</v>
      </c>
      <c r="G71" s="11">
        <f t="shared" si="10"/>
        <v>0</v>
      </c>
      <c r="H71" s="11">
        <f t="shared" si="11"/>
        <v>0</v>
      </c>
      <c r="I71" s="11">
        <f t="shared" si="12"/>
        <v>0</v>
      </c>
      <c r="J71" s="8">
        <f t="shared" si="1"/>
        <v>0</v>
      </c>
      <c r="K71" s="37">
        <f t="shared" si="15"/>
        <v>0</v>
      </c>
      <c r="L71" s="37">
        <f t="shared" si="15"/>
        <v>0</v>
      </c>
      <c r="M71" s="37">
        <f t="shared" si="15"/>
        <v>0</v>
      </c>
      <c r="N71" s="37">
        <f t="shared" si="15"/>
        <v>0</v>
      </c>
      <c r="O71" s="42">
        <f t="shared" si="13"/>
        <v>0</v>
      </c>
      <c r="P71" s="25">
        <f t="shared" si="14"/>
        <v>2958.4800000000009</v>
      </c>
    </row>
    <row r="72" spans="1:16" ht="12" customHeight="1">
      <c r="A72" s="50">
        <v>708</v>
      </c>
      <c r="B72" s="32">
        <v>0</v>
      </c>
      <c r="C72" s="32"/>
      <c r="D72" s="32"/>
      <c r="E72" s="32">
        <v>0.94</v>
      </c>
      <c r="F72" s="11">
        <v>10</v>
      </c>
      <c r="G72" s="11">
        <f t="shared" si="10"/>
        <v>0</v>
      </c>
      <c r="H72" s="11">
        <f t="shared" si="11"/>
        <v>0</v>
      </c>
      <c r="I72" s="11">
        <f t="shared" si="12"/>
        <v>0</v>
      </c>
      <c r="J72" s="8">
        <f t="shared" si="1"/>
        <v>11.279999999999998</v>
      </c>
      <c r="K72" s="37">
        <f t="shared" si="15"/>
        <v>0</v>
      </c>
      <c r="L72" s="37">
        <f t="shared" si="15"/>
        <v>0</v>
      </c>
      <c r="M72" s="37">
        <f t="shared" si="15"/>
        <v>0</v>
      </c>
      <c r="N72" s="37">
        <f t="shared" si="15"/>
        <v>11.279999999999998</v>
      </c>
      <c r="O72" s="42">
        <f t="shared" si="13"/>
        <v>0</v>
      </c>
      <c r="P72" s="25">
        <f t="shared" si="14"/>
        <v>2969.7600000000011</v>
      </c>
    </row>
    <row r="73" spans="1:16" ht="12" customHeight="1">
      <c r="A73" s="50">
        <v>709</v>
      </c>
      <c r="B73" s="32">
        <v>0</v>
      </c>
      <c r="C73" s="32"/>
      <c r="D73" s="32"/>
      <c r="E73" s="32">
        <v>1.22</v>
      </c>
      <c r="F73" s="11">
        <v>10</v>
      </c>
      <c r="G73" s="11">
        <f t="shared" si="10"/>
        <v>0</v>
      </c>
      <c r="H73" s="11">
        <f t="shared" si="11"/>
        <v>0</v>
      </c>
      <c r="I73" s="11">
        <f t="shared" si="12"/>
        <v>0</v>
      </c>
      <c r="J73" s="8">
        <f t="shared" si="1"/>
        <v>25.92</v>
      </c>
      <c r="K73" s="37">
        <f t="shared" si="15"/>
        <v>0</v>
      </c>
      <c r="L73" s="37">
        <f t="shared" si="15"/>
        <v>0</v>
      </c>
      <c r="M73" s="37">
        <f t="shared" si="15"/>
        <v>0</v>
      </c>
      <c r="N73" s="37">
        <f t="shared" si="15"/>
        <v>25.92</v>
      </c>
      <c r="O73" s="42">
        <f t="shared" si="13"/>
        <v>0</v>
      </c>
      <c r="P73" s="25">
        <f t="shared" si="14"/>
        <v>2995.6800000000012</v>
      </c>
    </row>
    <row r="74" spans="1:16" ht="12" customHeight="1">
      <c r="A74" s="50">
        <v>710</v>
      </c>
      <c r="B74" s="32">
        <v>0</v>
      </c>
      <c r="C74" s="32"/>
      <c r="D74" s="32"/>
      <c r="E74" s="32">
        <v>1.1499999999999999</v>
      </c>
      <c r="F74" s="11">
        <v>10</v>
      </c>
      <c r="G74" s="11">
        <f t="shared" si="10"/>
        <v>0</v>
      </c>
      <c r="H74" s="11">
        <f t="shared" si="11"/>
        <v>0</v>
      </c>
      <c r="I74" s="11">
        <f t="shared" si="12"/>
        <v>0</v>
      </c>
      <c r="J74" s="8">
        <f t="shared" si="1"/>
        <v>28.44</v>
      </c>
      <c r="K74" s="37">
        <f t="shared" si="15"/>
        <v>0</v>
      </c>
      <c r="L74" s="37">
        <f t="shared" si="15"/>
        <v>0</v>
      </c>
      <c r="M74" s="37">
        <f t="shared" si="15"/>
        <v>0</v>
      </c>
      <c r="N74" s="37">
        <f t="shared" si="15"/>
        <v>28.44</v>
      </c>
      <c r="O74" s="42">
        <f t="shared" si="13"/>
        <v>0</v>
      </c>
      <c r="P74" s="25">
        <f t="shared" si="14"/>
        <v>3024.1200000000013</v>
      </c>
    </row>
    <row r="75" spans="1:16" ht="12" customHeight="1">
      <c r="A75" s="50">
        <v>711</v>
      </c>
      <c r="B75" s="32">
        <v>0</v>
      </c>
      <c r="C75" s="32"/>
      <c r="D75" s="32"/>
      <c r="E75" s="32">
        <v>1.88</v>
      </c>
      <c r="F75" s="11">
        <v>10</v>
      </c>
      <c r="G75" s="11">
        <f t="shared" si="10"/>
        <v>0</v>
      </c>
      <c r="H75" s="11">
        <f t="shared" si="11"/>
        <v>0</v>
      </c>
      <c r="I75" s="11">
        <f t="shared" si="12"/>
        <v>0</v>
      </c>
      <c r="J75" s="8">
        <f t="shared" si="1"/>
        <v>36.359999999999992</v>
      </c>
      <c r="K75" s="37">
        <f t="shared" si="15"/>
        <v>0</v>
      </c>
      <c r="L75" s="37">
        <f t="shared" si="15"/>
        <v>0</v>
      </c>
      <c r="M75" s="37">
        <f t="shared" si="15"/>
        <v>0</v>
      </c>
      <c r="N75" s="37">
        <f t="shared" si="15"/>
        <v>36.359999999999992</v>
      </c>
      <c r="O75" s="42">
        <f t="shared" si="13"/>
        <v>0</v>
      </c>
      <c r="P75" s="25">
        <f t="shared" si="14"/>
        <v>3060.4800000000014</v>
      </c>
    </row>
    <row r="76" spans="1:16" ht="12" customHeight="1">
      <c r="A76" s="50">
        <v>712</v>
      </c>
      <c r="B76" s="32">
        <v>0</v>
      </c>
      <c r="C76" s="32"/>
      <c r="D76" s="32"/>
      <c r="E76" s="32">
        <v>2.41</v>
      </c>
      <c r="F76" s="11">
        <v>10</v>
      </c>
      <c r="G76" s="11">
        <f t="shared" si="10"/>
        <v>0</v>
      </c>
      <c r="H76" s="11">
        <f t="shared" si="11"/>
        <v>0</v>
      </c>
      <c r="I76" s="11">
        <f t="shared" si="12"/>
        <v>0</v>
      </c>
      <c r="J76" s="8">
        <f t="shared" ref="J76:J103" si="16">SUM((E75+E76)*F76*1.2)</f>
        <v>51.48</v>
      </c>
      <c r="K76" s="37">
        <f t="shared" si="15"/>
        <v>0</v>
      </c>
      <c r="L76" s="37">
        <f t="shared" si="15"/>
        <v>0</v>
      </c>
      <c r="M76" s="37">
        <f t="shared" si="15"/>
        <v>0</v>
      </c>
      <c r="N76" s="37">
        <f t="shared" si="15"/>
        <v>51.48</v>
      </c>
      <c r="O76" s="42">
        <f t="shared" si="13"/>
        <v>0</v>
      </c>
      <c r="P76" s="25">
        <f t="shared" si="14"/>
        <v>3111.9600000000014</v>
      </c>
    </row>
    <row r="77" spans="1:16" ht="12" customHeight="1">
      <c r="A77" s="50">
        <v>713</v>
      </c>
      <c r="B77" s="32">
        <v>0</v>
      </c>
      <c r="C77" s="32"/>
      <c r="D77" s="32"/>
      <c r="E77" s="32">
        <v>1.78</v>
      </c>
      <c r="F77" s="11">
        <v>10</v>
      </c>
      <c r="G77" s="11">
        <f t="shared" si="10"/>
        <v>0</v>
      </c>
      <c r="H77" s="11">
        <f t="shared" si="11"/>
        <v>0</v>
      </c>
      <c r="I77" s="11">
        <f t="shared" si="12"/>
        <v>0</v>
      </c>
      <c r="J77" s="8">
        <f t="shared" si="16"/>
        <v>50.280000000000008</v>
      </c>
      <c r="K77" s="37">
        <f t="shared" si="15"/>
        <v>0</v>
      </c>
      <c r="L77" s="37">
        <f t="shared" si="15"/>
        <v>0</v>
      </c>
      <c r="M77" s="37">
        <f t="shared" si="15"/>
        <v>0</v>
      </c>
      <c r="N77" s="37">
        <f t="shared" si="15"/>
        <v>50.280000000000008</v>
      </c>
      <c r="O77" s="42">
        <f t="shared" si="13"/>
        <v>0</v>
      </c>
      <c r="P77" s="25">
        <f t="shared" si="14"/>
        <v>3162.2400000000016</v>
      </c>
    </row>
    <row r="78" spans="1:16" ht="12" customHeight="1">
      <c r="A78" s="50">
        <v>714</v>
      </c>
      <c r="B78" s="32">
        <v>0</v>
      </c>
      <c r="C78" s="32"/>
      <c r="D78" s="32"/>
      <c r="E78" s="32">
        <v>2.31</v>
      </c>
      <c r="F78" s="11">
        <v>10</v>
      </c>
      <c r="G78" s="11">
        <f t="shared" si="10"/>
        <v>0</v>
      </c>
      <c r="H78" s="11">
        <f t="shared" si="11"/>
        <v>0</v>
      </c>
      <c r="I78" s="11">
        <f t="shared" si="12"/>
        <v>0</v>
      </c>
      <c r="J78" s="8">
        <f t="shared" si="16"/>
        <v>49.08</v>
      </c>
      <c r="K78" s="37">
        <f t="shared" si="15"/>
        <v>0</v>
      </c>
      <c r="L78" s="37">
        <f t="shared" si="15"/>
        <v>0</v>
      </c>
      <c r="M78" s="37">
        <f t="shared" si="15"/>
        <v>0</v>
      </c>
      <c r="N78" s="37">
        <f t="shared" si="15"/>
        <v>49.08</v>
      </c>
      <c r="O78" s="42">
        <f t="shared" si="13"/>
        <v>0</v>
      </c>
      <c r="P78" s="25">
        <f t="shared" si="14"/>
        <v>3211.3200000000015</v>
      </c>
    </row>
    <row r="79" spans="1:16" ht="12" customHeight="1">
      <c r="A79" s="50">
        <v>715</v>
      </c>
      <c r="B79" s="32">
        <v>0</v>
      </c>
      <c r="C79" s="32"/>
      <c r="D79" s="32"/>
      <c r="E79" s="32">
        <v>3.39</v>
      </c>
      <c r="F79" s="11">
        <v>10</v>
      </c>
      <c r="G79" s="11">
        <f t="shared" si="10"/>
        <v>0</v>
      </c>
      <c r="H79" s="11">
        <f t="shared" si="11"/>
        <v>0</v>
      </c>
      <c r="I79" s="11">
        <f t="shared" si="12"/>
        <v>0</v>
      </c>
      <c r="J79" s="8">
        <f t="shared" si="16"/>
        <v>68.399999999999991</v>
      </c>
      <c r="K79" s="37">
        <f t="shared" si="15"/>
        <v>0</v>
      </c>
      <c r="L79" s="37">
        <f t="shared" si="15"/>
        <v>0</v>
      </c>
      <c r="M79" s="37">
        <f t="shared" si="15"/>
        <v>0</v>
      </c>
      <c r="N79" s="37">
        <f t="shared" si="15"/>
        <v>68.399999999999991</v>
      </c>
      <c r="O79" s="42">
        <f t="shared" si="13"/>
        <v>0</v>
      </c>
      <c r="P79" s="25">
        <f t="shared" si="14"/>
        <v>3279.7200000000016</v>
      </c>
    </row>
    <row r="80" spans="1:16" ht="12" customHeight="1">
      <c r="A80" s="50">
        <v>716</v>
      </c>
      <c r="B80" s="32">
        <v>0</v>
      </c>
      <c r="C80" s="32"/>
      <c r="D80" s="32"/>
      <c r="E80" s="32">
        <v>2.64</v>
      </c>
      <c r="F80" s="11">
        <v>10</v>
      </c>
      <c r="G80" s="11">
        <f t="shared" si="10"/>
        <v>0</v>
      </c>
      <c r="H80" s="11">
        <f t="shared" si="11"/>
        <v>0</v>
      </c>
      <c r="I80" s="11">
        <f t="shared" si="12"/>
        <v>0</v>
      </c>
      <c r="J80" s="8">
        <f t="shared" si="16"/>
        <v>72.36</v>
      </c>
      <c r="K80" s="37">
        <f t="shared" si="15"/>
        <v>0</v>
      </c>
      <c r="L80" s="37">
        <f t="shared" si="15"/>
        <v>0</v>
      </c>
      <c r="M80" s="37">
        <f t="shared" si="15"/>
        <v>0</v>
      </c>
      <c r="N80" s="37">
        <f t="shared" si="15"/>
        <v>72.36</v>
      </c>
      <c r="O80" s="42">
        <f t="shared" si="13"/>
        <v>0</v>
      </c>
      <c r="P80" s="25">
        <f t="shared" si="14"/>
        <v>3352.0800000000017</v>
      </c>
    </row>
    <row r="81" spans="1:16" ht="12" customHeight="1">
      <c r="A81" s="50">
        <v>717</v>
      </c>
      <c r="B81" s="32">
        <v>0</v>
      </c>
      <c r="C81" s="32"/>
      <c r="D81" s="32"/>
      <c r="E81" s="32">
        <v>3.36</v>
      </c>
      <c r="F81" s="11">
        <v>10</v>
      </c>
      <c r="G81" s="11">
        <f t="shared" si="10"/>
        <v>0</v>
      </c>
      <c r="H81" s="11">
        <f t="shared" si="11"/>
        <v>0</v>
      </c>
      <c r="I81" s="11">
        <f t="shared" si="12"/>
        <v>0</v>
      </c>
      <c r="J81" s="8">
        <f t="shared" si="16"/>
        <v>72</v>
      </c>
      <c r="K81" s="37">
        <f t="shared" si="15"/>
        <v>0</v>
      </c>
      <c r="L81" s="37">
        <f t="shared" si="15"/>
        <v>0</v>
      </c>
      <c r="M81" s="37">
        <f t="shared" si="15"/>
        <v>0</v>
      </c>
      <c r="N81" s="37">
        <f t="shared" si="15"/>
        <v>72</v>
      </c>
      <c r="O81" s="42">
        <f t="shared" si="13"/>
        <v>0</v>
      </c>
      <c r="P81" s="25">
        <f t="shared" si="14"/>
        <v>3424.0800000000017</v>
      </c>
    </row>
    <row r="82" spans="1:16" ht="12" customHeight="1">
      <c r="A82" s="50">
        <v>718</v>
      </c>
      <c r="B82" s="32">
        <v>0</v>
      </c>
      <c r="C82" s="32"/>
      <c r="D82" s="32"/>
      <c r="E82" s="32">
        <v>1.9</v>
      </c>
      <c r="F82" s="11">
        <v>10</v>
      </c>
      <c r="G82" s="11">
        <f t="shared" si="10"/>
        <v>0</v>
      </c>
      <c r="H82" s="11">
        <f t="shared" si="11"/>
        <v>0</v>
      </c>
      <c r="I82" s="11">
        <f t="shared" si="12"/>
        <v>0</v>
      </c>
      <c r="J82" s="8">
        <f t="shared" si="16"/>
        <v>63.11999999999999</v>
      </c>
      <c r="K82" s="37">
        <f t="shared" si="15"/>
        <v>0</v>
      </c>
      <c r="L82" s="37">
        <f t="shared" si="15"/>
        <v>0</v>
      </c>
      <c r="M82" s="37">
        <f t="shared" si="15"/>
        <v>0</v>
      </c>
      <c r="N82" s="37">
        <f t="shared" si="15"/>
        <v>63.11999999999999</v>
      </c>
      <c r="O82" s="42">
        <f t="shared" si="13"/>
        <v>0</v>
      </c>
      <c r="P82" s="25">
        <f t="shared" si="14"/>
        <v>3487.2000000000016</v>
      </c>
    </row>
    <row r="83" spans="1:16" ht="12" customHeight="1">
      <c r="A83" s="50">
        <v>719</v>
      </c>
      <c r="B83" s="32">
        <v>0</v>
      </c>
      <c r="C83" s="32"/>
      <c r="D83" s="32"/>
      <c r="E83" s="32">
        <v>1.23</v>
      </c>
      <c r="F83" s="11">
        <v>10</v>
      </c>
      <c r="G83" s="11">
        <f t="shared" si="10"/>
        <v>0</v>
      </c>
      <c r="H83" s="11">
        <f t="shared" si="11"/>
        <v>0</v>
      </c>
      <c r="I83" s="11">
        <f t="shared" si="12"/>
        <v>0</v>
      </c>
      <c r="J83" s="8">
        <f t="shared" si="16"/>
        <v>37.559999999999995</v>
      </c>
      <c r="K83" s="37">
        <f t="shared" si="15"/>
        <v>0</v>
      </c>
      <c r="L83" s="37">
        <f t="shared" si="15"/>
        <v>0</v>
      </c>
      <c r="M83" s="37">
        <f t="shared" si="15"/>
        <v>0</v>
      </c>
      <c r="N83" s="37">
        <f t="shared" si="15"/>
        <v>37.559999999999995</v>
      </c>
      <c r="O83" s="42">
        <f t="shared" si="13"/>
        <v>0</v>
      </c>
      <c r="P83" s="25">
        <f t="shared" si="14"/>
        <v>3524.7600000000016</v>
      </c>
    </row>
    <row r="84" spans="1:16" ht="12" customHeight="1">
      <c r="A84" s="50">
        <v>720</v>
      </c>
      <c r="B84" s="32">
        <v>0</v>
      </c>
      <c r="C84" s="32"/>
      <c r="D84" s="32"/>
      <c r="E84" s="32">
        <v>1.54</v>
      </c>
      <c r="F84" s="11">
        <v>10</v>
      </c>
      <c r="G84" s="11">
        <f t="shared" si="10"/>
        <v>0</v>
      </c>
      <c r="H84" s="11">
        <f t="shared" si="11"/>
        <v>0</v>
      </c>
      <c r="I84" s="11">
        <f t="shared" si="12"/>
        <v>0</v>
      </c>
      <c r="J84" s="8">
        <f t="shared" si="16"/>
        <v>33.239999999999995</v>
      </c>
      <c r="K84" s="37">
        <f t="shared" si="15"/>
        <v>0</v>
      </c>
      <c r="L84" s="37">
        <f t="shared" si="15"/>
        <v>0</v>
      </c>
      <c r="M84" s="37">
        <f t="shared" si="15"/>
        <v>0</v>
      </c>
      <c r="N84" s="37">
        <f t="shared" si="15"/>
        <v>33.239999999999995</v>
      </c>
      <c r="O84" s="42">
        <f t="shared" si="13"/>
        <v>0</v>
      </c>
      <c r="P84" s="25">
        <f t="shared" si="14"/>
        <v>3558.0000000000014</v>
      </c>
    </row>
    <row r="85" spans="1:16" ht="12" customHeight="1">
      <c r="A85" s="50">
        <v>721</v>
      </c>
      <c r="B85" s="32">
        <v>0</v>
      </c>
      <c r="C85" s="32"/>
      <c r="D85" s="32"/>
      <c r="E85" s="32">
        <v>1.67</v>
      </c>
      <c r="F85" s="11">
        <v>10</v>
      </c>
      <c r="G85" s="11">
        <f t="shared" si="10"/>
        <v>0</v>
      </c>
      <c r="H85" s="11">
        <f t="shared" si="11"/>
        <v>0</v>
      </c>
      <c r="I85" s="11">
        <f t="shared" si="12"/>
        <v>0</v>
      </c>
      <c r="J85" s="8">
        <f t="shared" si="16"/>
        <v>38.520000000000003</v>
      </c>
      <c r="K85" s="37">
        <f t="shared" si="15"/>
        <v>0</v>
      </c>
      <c r="L85" s="37">
        <f t="shared" si="15"/>
        <v>0</v>
      </c>
      <c r="M85" s="37">
        <f t="shared" si="15"/>
        <v>0</v>
      </c>
      <c r="N85" s="37">
        <f t="shared" si="15"/>
        <v>38.520000000000003</v>
      </c>
      <c r="O85" s="42">
        <f t="shared" si="13"/>
        <v>0</v>
      </c>
      <c r="P85" s="25">
        <f t="shared" si="14"/>
        <v>3596.5200000000013</v>
      </c>
    </row>
    <row r="86" spans="1:16" ht="12" customHeight="1" thickBot="1">
      <c r="A86" s="59">
        <v>722</v>
      </c>
      <c r="B86" s="60">
        <v>0</v>
      </c>
      <c r="C86" s="60"/>
      <c r="D86" s="60"/>
      <c r="E86" s="60">
        <v>1.99</v>
      </c>
      <c r="F86" s="61">
        <v>10</v>
      </c>
      <c r="G86" s="61">
        <f t="shared" si="10"/>
        <v>0</v>
      </c>
      <c r="H86" s="61">
        <f t="shared" si="11"/>
        <v>0</v>
      </c>
      <c r="I86" s="61">
        <f t="shared" si="12"/>
        <v>0</v>
      </c>
      <c r="J86" s="12">
        <f t="shared" si="16"/>
        <v>43.92</v>
      </c>
      <c r="K86" s="62">
        <f t="shared" si="15"/>
        <v>0</v>
      </c>
      <c r="L86" s="62">
        <f t="shared" si="15"/>
        <v>0</v>
      </c>
      <c r="M86" s="62">
        <f t="shared" si="15"/>
        <v>0</v>
      </c>
      <c r="N86" s="62">
        <f t="shared" si="15"/>
        <v>43.92</v>
      </c>
      <c r="O86" s="63">
        <f t="shared" si="13"/>
        <v>0</v>
      </c>
      <c r="P86" s="27">
        <f t="shared" si="14"/>
        <v>3640.4400000000014</v>
      </c>
    </row>
    <row r="87" spans="1:16" ht="12" customHeight="1">
      <c r="A87" s="56">
        <v>723</v>
      </c>
      <c r="B87" s="33">
        <v>0</v>
      </c>
      <c r="C87" s="33"/>
      <c r="D87" s="33"/>
      <c r="E87" s="33">
        <v>2.14</v>
      </c>
      <c r="F87" s="19">
        <v>10</v>
      </c>
      <c r="G87" s="19">
        <f t="shared" si="10"/>
        <v>0</v>
      </c>
      <c r="H87" s="19">
        <f t="shared" si="11"/>
        <v>0</v>
      </c>
      <c r="I87" s="19">
        <f t="shared" si="12"/>
        <v>0</v>
      </c>
      <c r="J87" s="20">
        <f t="shared" si="16"/>
        <v>49.559999999999995</v>
      </c>
      <c r="K87" s="36">
        <f t="shared" si="15"/>
        <v>0</v>
      </c>
      <c r="L87" s="36">
        <f t="shared" si="15"/>
        <v>0</v>
      </c>
      <c r="M87" s="36">
        <f t="shared" si="15"/>
        <v>0</v>
      </c>
      <c r="N87" s="36">
        <f t="shared" si="15"/>
        <v>49.559999999999995</v>
      </c>
      <c r="O87" s="57">
        <f t="shared" si="13"/>
        <v>0</v>
      </c>
      <c r="P87" s="58">
        <f t="shared" si="14"/>
        <v>3690.0000000000014</v>
      </c>
    </row>
    <row r="88" spans="1:16" ht="12" customHeight="1">
      <c r="A88" s="50">
        <v>724</v>
      </c>
      <c r="B88" s="87">
        <v>0</v>
      </c>
      <c r="C88" s="87"/>
      <c r="D88" s="87"/>
      <c r="E88" s="87">
        <v>2.66</v>
      </c>
      <c r="F88" s="11">
        <v>10</v>
      </c>
      <c r="G88" s="11">
        <f t="shared" si="10"/>
        <v>0</v>
      </c>
      <c r="H88" s="11">
        <f t="shared" si="11"/>
        <v>0</v>
      </c>
      <c r="I88" s="11">
        <f t="shared" si="12"/>
        <v>0</v>
      </c>
      <c r="J88" s="8">
        <f t="shared" si="16"/>
        <v>57.600000000000009</v>
      </c>
      <c r="K88" s="37">
        <f t="shared" si="15"/>
        <v>0</v>
      </c>
      <c r="L88" s="37">
        <f t="shared" si="15"/>
        <v>0</v>
      </c>
      <c r="M88" s="37">
        <f t="shared" si="15"/>
        <v>0</v>
      </c>
      <c r="N88" s="37">
        <f t="shared" si="15"/>
        <v>57.600000000000009</v>
      </c>
      <c r="O88" s="42">
        <f t="shared" si="13"/>
        <v>0</v>
      </c>
      <c r="P88" s="25">
        <f t="shared" si="14"/>
        <v>3747.6000000000013</v>
      </c>
    </row>
    <row r="89" spans="1:16" ht="12" customHeight="1">
      <c r="A89" s="50">
        <v>725</v>
      </c>
      <c r="B89" s="32">
        <v>0</v>
      </c>
      <c r="C89" s="32"/>
      <c r="D89" s="32"/>
      <c r="E89" s="32">
        <v>3.57</v>
      </c>
      <c r="F89" s="11">
        <v>10</v>
      </c>
      <c r="G89" s="11">
        <f t="shared" si="10"/>
        <v>0</v>
      </c>
      <c r="H89" s="11">
        <f t="shared" si="11"/>
        <v>0</v>
      </c>
      <c r="I89" s="11">
        <f t="shared" si="12"/>
        <v>0</v>
      </c>
      <c r="J89" s="8">
        <f t="shared" si="16"/>
        <v>74.760000000000005</v>
      </c>
      <c r="K89" s="37">
        <f t="shared" si="15"/>
        <v>0</v>
      </c>
      <c r="L89" s="37">
        <f t="shared" si="15"/>
        <v>0</v>
      </c>
      <c r="M89" s="37">
        <f t="shared" si="15"/>
        <v>0</v>
      </c>
      <c r="N89" s="37">
        <f t="shared" si="15"/>
        <v>74.760000000000005</v>
      </c>
      <c r="O89" s="42">
        <f t="shared" si="13"/>
        <v>0</v>
      </c>
      <c r="P89" s="25">
        <f t="shared" si="14"/>
        <v>3822.3600000000015</v>
      </c>
    </row>
    <row r="90" spans="1:16" ht="12" customHeight="1">
      <c r="A90" s="50">
        <v>726</v>
      </c>
      <c r="B90" s="32">
        <v>0</v>
      </c>
      <c r="C90" s="32"/>
      <c r="D90" s="32"/>
      <c r="E90" s="32">
        <v>3.73</v>
      </c>
      <c r="F90" s="11">
        <v>10</v>
      </c>
      <c r="G90" s="11">
        <f t="shared" si="10"/>
        <v>0</v>
      </c>
      <c r="H90" s="11">
        <f t="shared" si="11"/>
        <v>0</v>
      </c>
      <c r="I90" s="11">
        <f t="shared" si="12"/>
        <v>0</v>
      </c>
      <c r="J90" s="8">
        <f t="shared" si="16"/>
        <v>87.6</v>
      </c>
      <c r="K90" s="37">
        <f t="shared" si="15"/>
        <v>0</v>
      </c>
      <c r="L90" s="37">
        <f t="shared" si="15"/>
        <v>0</v>
      </c>
      <c r="M90" s="37">
        <f t="shared" si="15"/>
        <v>0</v>
      </c>
      <c r="N90" s="37">
        <f t="shared" si="15"/>
        <v>87.6</v>
      </c>
      <c r="O90" s="42">
        <f t="shared" si="13"/>
        <v>0</v>
      </c>
      <c r="P90" s="25">
        <f t="shared" si="14"/>
        <v>3909.9600000000014</v>
      </c>
    </row>
    <row r="91" spans="1:16" ht="12" customHeight="1">
      <c r="A91" s="50">
        <v>727</v>
      </c>
      <c r="B91" s="32">
        <v>0</v>
      </c>
      <c r="C91" s="32"/>
      <c r="D91" s="32"/>
      <c r="E91" s="32">
        <v>4.09</v>
      </c>
      <c r="F91" s="11">
        <v>10</v>
      </c>
      <c r="G91" s="11">
        <f t="shared" si="10"/>
        <v>0</v>
      </c>
      <c r="H91" s="11">
        <f t="shared" si="11"/>
        <v>0</v>
      </c>
      <c r="I91" s="11">
        <f t="shared" si="12"/>
        <v>0</v>
      </c>
      <c r="J91" s="8">
        <f t="shared" si="16"/>
        <v>93.84</v>
      </c>
      <c r="K91" s="37">
        <f t="shared" si="15"/>
        <v>0</v>
      </c>
      <c r="L91" s="37">
        <f t="shared" si="15"/>
        <v>0</v>
      </c>
      <c r="M91" s="37">
        <f t="shared" si="15"/>
        <v>0</v>
      </c>
      <c r="N91" s="37">
        <f t="shared" si="15"/>
        <v>93.84</v>
      </c>
      <c r="O91" s="42">
        <f t="shared" si="13"/>
        <v>0</v>
      </c>
      <c r="P91" s="25">
        <f t="shared" si="14"/>
        <v>4003.8000000000015</v>
      </c>
    </row>
    <row r="92" spans="1:16" ht="12" customHeight="1">
      <c r="A92" s="50">
        <v>728</v>
      </c>
      <c r="B92" s="32">
        <v>0</v>
      </c>
      <c r="C92" s="32"/>
      <c r="D92" s="32"/>
      <c r="E92" s="32">
        <v>4.03</v>
      </c>
      <c r="F92" s="11">
        <v>10</v>
      </c>
      <c r="G92" s="11">
        <f t="shared" si="10"/>
        <v>0</v>
      </c>
      <c r="H92" s="11">
        <f t="shared" si="11"/>
        <v>0</v>
      </c>
      <c r="I92" s="11">
        <f t="shared" si="12"/>
        <v>0</v>
      </c>
      <c r="J92" s="8">
        <f t="shared" si="16"/>
        <v>97.440000000000012</v>
      </c>
      <c r="K92" s="37">
        <f t="shared" si="15"/>
        <v>0</v>
      </c>
      <c r="L92" s="37">
        <f t="shared" si="15"/>
        <v>0</v>
      </c>
      <c r="M92" s="37">
        <f t="shared" si="15"/>
        <v>0</v>
      </c>
      <c r="N92" s="37">
        <f t="shared" si="15"/>
        <v>97.440000000000012</v>
      </c>
      <c r="O92" s="42">
        <f t="shared" si="13"/>
        <v>0</v>
      </c>
      <c r="P92" s="25">
        <f t="shared" si="14"/>
        <v>4101.2400000000016</v>
      </c>
    </row>
    <row r="93" spans="1:16" ht="12" customHeight="1">
      <c r="A93" s="50">
        <v>729</v>
      </c>
      <c r="B93" s="32">
        <v>0</v>
      </c>
      <c r="C93" s="32"/>
      <c r="D93" s="32"/>
      <c r="E93" s="32">
        <v>3.56</v>
      </c>
      <c r="F93" s="11">
        <v>10</v>
      </c>
      <c r="G93" s="11">
        <f t="shared" si="10"/>
        <v>0</v>
      </c>
      <c r="H93" s="11">
        <f t="shared" si="11"/>
        <v>0</v>
      </c>
      <c r="I93" s="11">
        <f t="shared" si="12"/>
        <v>0</v>
      </c>
      <c r="J93" s="8">
        <f t="shared" si="16"/>
        <v>91.08</v>
      </c>
      <c r="K93" s="37">
        <f t="shared" si="15"/>
        <v>0</v>
      </c>
      <c r="L93" s="37">
        <f t="shared" si="15"/>
        <v>0</v>
      </c>
      <c r="M93" s="37">
        <f t="shared" si="15"/>
        <v>0</v>
      </c>
      <c r="N93" s="37">
        <f t="shared" si="15"/>
        <v>91.08</v>
      </c>
      <c r="O93" s="42">
        <f t="shared" si="13"/>
        <v>0</v>
      </c>
      <c r="P93" s="25">
        <f t="shared" si="14"/>
        <v>4192.3200000000015</v>
      </c>
    </row>
    <row r="94" spans="1:16" ht="12" customHeight="1">
      <c r="A94" s="50">
        <v>730</v>
      </c>
      <c r="B94" s="32">
        <v>0</v>
      </c>
      <c r="C94" s="32"/>
      <c r="D94" s="32"/>
      <c r="E94" s="32">
        <v>4.13</v>
      </c>
      <c r="F94" s="11">
        <v>10</v>
      </c>
      <c r="G94" s="11">
        <f t="shared" si="10"/>
        <v>0</v>
      </c>
      <c r="H94" s="11">
        <f t="shared" si="11"/>
        <v>0</v>
      </c>
      <c r="I94" s="11">
        <f t="shared" si="12"/>
        <v>0</v>
      </c>
      <c r="J94" s="8">
        <f t="shared" si="16"/>
        <v>92.279999999999987</v>
      </c>
      <c r="K94" s="37">
        <f t="shared" si="15"/>
        <v>0</v>
      </c>
      <c r="L94" s="37">
        <f t="shared" si="15"/>
        <v>0</v>
      </c>
      <c r="M94" s="37">
        <f t="shared" si="15"/>
        <v>0</v>
      </c>
      <c r="N94" s="37">
        <f t="shared" si="15"/>
        <v>92.279999999999987</v>
      </c>
      <c r="O94" s="42">
        <f t="shared" si="13"/>
        <v>0</v>
      </c>
      <c r="P94" s="25">
        <f t="shared" si="14"/>
        <v>4284.6000000000013</v>
      </c>
    </row>
    <row r="95" spans="1:16" ht="12" customHeight="1">
      <c r="A95" s="50">
        <v>731</v>
      </c>
      <c r="B95" s="32">
        <v>0</v>
      </c>
      <c r="C95" s="32"/>
      <c r="D95" s="32"/>
      <c r="E95" s="32">
        <v>4.3099999999999996</v>
      </c>
      <c r="F95" s="11">
        <v>10</v>
      </c>
      <c r="G95" s="11">
        <f t="shared" si="10"/>
        <v>0</v>
      </c>
      <c r="H95" s="11">
        <f t="shared" si="11"/>
        <v>0</v>
      </c>
      <c r="I95" s="11">
        <f t="shared" si="12"/>
        <v>0</v>
      </c>
      <c r="J95" s="8">
        <f t="shared" si="16"/>
        <v>101.27999999999999</v>
      </c>
      <c r="K95" s="37">
        <f t="shared" si="15"/>
        <v>0</v>
      </c>
      <c r="L95" s="37">
        <f t="shared" si="15"/>
        <v>0</v>
      </c>
      <c r="M95" s="37">
        <f t="shared" si="15"/>
        <v>0</v>
      </c>
      <c r="N95" s="37">
        <f t="shared" si="15"/>
        <v>101.27999999999999</v>
      </c>
      <c r="O95" s="42">
        <f t="shared" si="13"/>
        <v>0</v>
      </c>
      <c r="P95" s="25">
        <f t="shared" si="14"/>
        <v>4385.880000000001</v>
      </c>
    </row>
    <row r="96" spans="1:16" ht="12" customHeight="1">
      <c r="A96" s="50">
        <v>732</v>
      </c>
      <c r="B96" s="32">
        <v>0</v>
      </c>
      <c r="C96" s="32"/>
      <c r="D96" s="32"/>
      <c r="E96" s="32">
        <v>3.9</v>
      </c>
      <c r="F96" s="11">
        <v>10</v>
      </c>
      <c r="G96" s="11">
        <f t="shared" si="10"/>
        <v>0</v>
      </c>
      <c r="H96" s="11">
        <f t="shared" si="11"/>
        <v>0</v>
      </c>
      <c r="I96" s="11">
        <f t="shared" si="12"/>
        <v>0</v>
      </c>
      <c r="J96" s="8">
        <f t="shared" si="16"/>
        <v>98.52</v>
      </c>
      <c r="K96" s="37">
        <f t="shared" si="15"/>
        <v>0</v>
      </c>
      <c r="L96" s="37">
        <f t="shared" si="15"/>
        <v>0</v>
      </c>
      <c r="M96" s="37">
        <f t="shared" si="15"/>
        <v>0</v>
      </c>
      <c r="N96" s="37">
        <f t="shared" si="15"/>
        <v>98.52</v>
      </c>
      <c r="O96" s="42">
        <f t="shared" si="13"/>
        <v>0</v>
      </c>
      <c r="P96" s="25">
        <f t="shared" si="14"/>
        <v>4484.4000000000015</v>
      </c>
    </row>
    <row r="97" spans="1:16" ht="12" customHeight="1">
      <c r="A97" s="50">
        <v>733</v>
      </c>
      <c r="B97" s="32">
        <v>0</v>
      </c>
      <c r="C97" s="32"/>
      <c r="D97" s="32"/>
      <c r="E97" s="32">
        <v>2.62</v>
      </c>
      <c r="F97" s="11">
        <v>10</v>
      </c>
      <c r="G97" s="11">
        <f t="shared" si="10"/>
        <v>0</v>
      </c>
      <c r="H97" s="11">
        <f t="shared" si="11"/>
        <v>0</v>
      </c>
      <c r="I97" s="11">
        <f t="shared" si="12"/>
        <v>0</v>
      </c>
      <c r="J97" s="8">
        <f t="shared" si="16"/>
        <v>78.239999999999981</v>
      </c>
      <c r="K97" s="37">
        <f t="shared" si="15"/>
        <v>0</v>
      </c>
      <c r="L97" s="37">
        <f t="shared" si="15"/>
        <v>0</v>
      </c>
      <c r="M97" s="37">
        <f t="shared" si="15"/>
        <v>0</v>
      </c>
      <c r="N97" s="37">
        <f t="shared" si="15"/>
        <v>78.239999999999981</v>
      </c>
      <c r="O97" s="42">
        <f t="shared" si="13"/>
        <v>0</v>
      </c>
      <c r="P97" s="25">
        <f t="shared" si="14"/>
        <v>4562.6400000000012</v>
      </c>
    </row>
    <row r="98" spans="1:16" ht="12" customHeight="1">
      <c r="A98" s="50">
        <v>734</v>
      </c>
      <c r="B98" s="32">
        <v>0</v>
      </c>
      <c r="C98" s="32"/>
      <c r="D98" s="32"/>
      <c r="E98" s="32">
        <v>0.43</v>
      </c>
      <c r="F98" s="11">
        <v>10</v>
      </c>
      <c r="G98" s="11">
        <f t="shared" si="10"/>
        <v>0</v>
      </c>
      <c r="H98" s="11">
        <f t="shared" si="11"/>
        <v>0</v>
      </c>
      <c r="I98" s="11">
        <f t="shared" si="12"/>
        <v>0</v>
      </c>
      <c r="J98" s="8">
        <f t="shared" si="16"/>
        <v>36.6</v>
      </c>
      <c r="K98" s="37">
        <f t="shared" si="15"/>
        <v>0</v>
      </c>
      <c r="L98" s="37">
        <f t="shared" si="15"/>
        <v>0</v>
      </c>
      <c r="M98" s="37">
        <f t="shared" si="15"/>
        <v>0</v>
      </c>
      <c r="N98" s="37">
        <f t="shared" si="15"/>
        <v>36.6</v>
      </c>
      <c r="O98" s="42">
        <f t="shared" si="13"/>
        <v>0</v>
      </c>
      <c r="P98" s="25">
        <f t="shared" si="14"/>
        <v>4599.2400000000016</v>
      </c>
    </row>
    <row r="99" spans="1:16" ht="12" customHeight="1">
      <c r="A99" s="50">
        <v>735</v>
      </c>
      <c r="B99" s="32">
        <v>0</v>
      </c>
      <c r="C99" s="32"/>
      <c r="D99" s="32"/>
      <c r="E99" s="32">
        <v>0</v>
      </c>
      <c r="F99" s="11">
        <v>10</v>
      </c>
      <c r="G99" s="11">
        <f t="shared" si="10"/>
        <v>0</v>
      </c>
      <c r="H99" s="11">
        <f t="shared" si="11"/>
        <v>0</v>
      </c>
      <c r="I99" s="11">
        <f t="shared" si="12"/>
        <v>0</v>
      </c>
      <c r="J99" s="8">
        <f t="shared" si="16"/>
        <v>5.1599999999999993</v>
      </c>
      <c r="K99" s="37">
        <f t="shared" si="15"/>
        <v>0</v>
      </c>
      <c r="L99" s="37">
        <f t="shared" si="15"/>
        <v>0</v>
      </c>
      <c r="M99" s="37">
        <f t="shared" si="15"/>
        <v>0</v>
      </c>
      <c r="N99" s="37">
        <f t="shared" si="15"/>
        <v>5.1599999999999993</v>
      </c>
      <c r="O99" s="42">
        <f t="shared" si="13"/>
        <v>0</v>
      </c>
      <c r="P99" s="25">
        <f t="shared" si="14"/>
        <v>4604.4000000000015</v>
      </c>
    </row>
    <row r="100" spans="1:16" ht="12" customHeight="1">
      <c r="A100" s="50">
        <v>736</v>
      </c>
      <c r="B100" s="32">
        <v>0</v>
      </c>
      <c r="C100" s="32"/>
      <c r="D100" s="32"/>
      <c r="E100" s="32">
        <v>0</v>
      </c>
      <c r="F100" s="11">
        <v>10</v>
      </c>
      <c r="G100" s="11">
        <f t="shared" si="10"/>
        <v>0</v>
      </c>
      <c r="H100" s="11">
        <f t="shared" si="11"/>
        <v>0</v>
      </c>
      <c r="I100" s="11">
        <f t="shared" si="12"/>
        <v>0</v>
      </c>
      <c r="J100" s="8">
        <f t="shared" si="16"/>
        <v>0</v>
      </c>
      <c r="K100" s="37">
        <f t="shared" si="15"/>
        <v>0</v>
      </c>
      <c r="L100" s="37">
        <f t="shared" si="15"/>
        <v>0</v>
      </c>
      <c r="M100" s="37">
        <f t="shared" si="15"/>
        <v>0</v>
      </c>
      <c r="N100" s="37">
        <f t="shared" si="15"/>
        <v>0</v>
      </c>
      <c r="O100" s="42">
        <f t="shared" si="13"/>
        <v>0</v>
      </c>
      <c r="P100" s="25">
        <f t="shared" si="14"/>
        <v>4604.4000000000015</v>
      </c>
    </row>
    <row r="101" spans="1:16" ht="12" customHeight="1">
      <c r="A101" s="50">
        <v>737</v>
      </c>
      <c r="B101" s="32">
        <v>0</v>
      </c>
      <c r="C101" s="32"/>
      <c r="D101" s="32"/>
      <c r="E101" s="32">
        <v>0</v>
      </c>
      <c r="F101" s="11">
        <v>10</v>
      </c>
      <c r="G101" s="11">
        <f t="shared" si="10"/>
        <v>0</v>
      </c>
      <c r="H101" s="11">
        <f t="shared" si="11"/>
        <v>0</v>
      </c>
      <c r="I101" s="11">
        <f t="shared" si="12"/>
        <v>0</v>
      </c>
      <c r="J101" s="8">
        <f t="shared" si="16"/>
        <v>0</v>
      </c>
      <c r="K101" s="37">
        <f t="shared" si="15"/>
        <v>0</v>
      </c>
      <c r="L101" s="37">
        <f t="shared" si="15"/>
        <v>0</v>
      </c>
      <c r="M101" s="37">
        <f t="shared" si="15"/>
        <v>0</v>
      </c>
      <c r="N101" s="37">
        <f t="shared" si="15"/>
        <v>0</v>
      </c>
      <c r="O101" s="42">
        <f t="shared" si="13"/>
        <v>0</v>
      </c>
      <c r="P101" s="25">
        <f t="shared" si="14"/>
        <v>4604.4000000000015</v>
      </c>
    </row>
    <row r="102" spans="1:16" ht="12" customHeight="1">
      <c r="A102" s="50">
        <v>738</v>
      </c>
      <c r="B102" s="32">
        <v>0</v>
      </c>
      <c r="C102" s="32"/>
      <c r="D102" s="32"/>
      <c r="E102" s="32">
        <v>0</v>
      </c>
      <c r="F102" s="11">
        <v>10</v>
      </c>
      <c r="G102" s="11">
        <f t="shared" si="10"/>
        <v>0</v>
      </c>
      <c r="H102" s="11">
        <f t="shared" si="11"/>
        <v>0</v>
      </c>
      <c r="I102" s="11">
        <f t="shared" si="12"/>
        <v>0</v>
      </c>
      <c r="J102" s="8">
        <f t="shared" si="16"/>
        <v>0</v>
      </c>
      <c r="K102" s="37">
        <f t="shared" si="15"/>
        <v>0</v>
      </c>
      <c r="L102" s="37">
        <f t="shared" si="15"/>
        <v>0</v>
      </c>
      <c r="M102" s="37">
        <f t="shared" si="15"/>
        <v>0</v>
      </c>
      <c r="N102" s="37">
        <f t="shared" si="15"/>
        <v>0</v>
      </c>
      <c r="O102" s="42">
        <f t="shared" si="13"/>
        <v>0</v>
      </c>
      <c r="P102" s="25">
        <f t="shared" si="14"/>
        <v>4604.4000000000015</v>
      </c>
    </row>
    <row r="103" spans="1:16" ht="12" customHeight="1">
      <c r="A103" s="50">
        <v>738</v>
      </c>
      <c r="B103" s="32">
        <v>0</v>
      </c>
      <c r="C103" s="32"/>
      <c r="D103" s="32"/>
      <c r="E103" s="32">
        <v>0</v>
      </c>
      <c r="F103" s="11">
        <v>10</v>
      </c>
      <c r="G103" s="11">
        <f>SUM(B102+B103)*F103</f>
        <v>0</v>
      </c>
      <c r="H103" s="11">
        <f>SUM(C102+C103)*F103</f>
        <v>0</v>
      </c>
      <c r="I103" s="11">
        <f>SUM(D102+D103)*F103</f>
        <v>0</v>
      </c>
      <c r="J103" s="8">
        <f t="shared" si="16"/>
        <v>0</v>
      </c>
      <c r="K103" s="37">
        <f>G103</f>
        <v>0</v>
      </c>
      <c r="L103" s="37">
        <f>H103</f>
        <v>0</v>
      </c>
      <c r="M103" s="37">
        <f>I103</f>
        <v>0</v>
      </c>
      <c r="N103" s="37">
        <f>J103</f>
        <v>0</v>
      </c>
      <c r="O103" s="42">
        <f>SUM(K103+L103+M103)+O102</f>
        <v>0</v>
      </c>
      <c r="P103" s="25">
        <f>N103+P102</f>
        <v>4604.4000000000015</v>
      </c>
    </row>
    <row r="104" spans="1:16" ht="12" customHeight="1">
      <c r="A104" s="50"/>
      <c r="B104" s="87"/>
      <c r="C104" s="87"/>
      <c r="D104" s="87"/>
      <c r="E104" s="87"/>
      <c r="F104" s="11"/>
      <c r="G104" s="11"/>
      <c r="H104" s="11"/>
      <c r="I104" s="11"/>
      <c r="J104" s="8"/>
      <c r="K104" s="37"/>
      <c r="L104" s="37"/>
      <c r="M104" s="37"/>
      <c r="N104" s="37"/>
      <c r="O104" s="42"/>
      <c r="P104" s="25"/>
    </row>
    <row r="105" spans="1:16" ht="12" customHeight="1">
      <c r="A105" s="50"/>
      <c r="B105" s="87"/>
      <c r="C105" s="87"/>
      <c r="D105" s="87"/>
      <c r="E105" s="87"/>
      <c r="F105" s="11"/>
      <c r="G105" s="11"/>
      <c r="H105" s="11"/>
      <c r="I105" s="11"/>
      <c r="J105" s="8"/>
      <c r="K105" s="37"/>
      <c r="L105" s="37"/>
      <c r="M105" s="37"/>
      <c r="N105" s="37"/>
      <c r="O105" s="42"/>
      <c r="P105" s="25"/>
    </row>
    <row r="106" spans="1:16" ht="12" customHeight="1">
      <c r="A106" s="50"/>
      <c r="B106" s="87"/>
      <c r="C106" s="87"/>
      <c r="D106" s="87"/>
      <c r="E106" s="87"/>
      <c r="F106" s="11"/>
      <c r="G106" s="11"/>
      <c r="H106" s="11"/>
      <c r="I106" s="11"/>
      <c r="J106" s="8"/>
      <c r="K106" s="37"/>
      <c r="L106" s="37"/>
      <c r="M106" s="37"/>
      <c r="N106" s="37"/>
      <c r="O106" s="42"/>
      <c r="P106" s="25"/>
    </row>
    <row r="107" spans="1:16" ht="12" customHeight="1">
      <c r="A107" s="50"/>
      <c r="B107" s="87"/>
      <c r="C107" s="87"/>
      <c r="D107" s="87"/>
      <c r="E107" s="87"/>
      <c r="F107" s="11"/>
      <c r="G107" s="11"/>
      <c r="H107" s="11"/>
      <c r="I107" s="11"/>
      <c r="J107" s="8"/>
      <c r="K107" s="37"/>
      <c r="L107" s="37"/>
      <c r="M107" s="37"/>
      <c r="N107" s="37"/>
      <c r="O107" s="42"/>
      <c r="P107" s="25"/>
    </row>
    <row r="108" spans="1:16" ht="12" customHeight="1">
      <c r="A108" s="50"/>
      <c r="B108" s="87"/>
      <c r="C108" s="87"/>
      <c r="D108" s="87"/>
      <c r="E108" s="87"/>
      <c r="F108" s="11"/>
      <c r="G108" s="11"/>
      <c r="H108" s="11"/>
      <c r="I108" s="11"/>
      <c r="J108" s="8"/>
      <c r="K108" s="37"/>
      <c r="L108" s="37"/>
      <c r="M108" s="37"/>
      <c r="N108" s="37"/>
      <c r="O108" s="42"/>
      <c r="P108" s="25"/>
    </row>
    <row r="109" spans="1:16" ht="12" customHeight="1">
      <c r="A109" s="50"/>
      <c r="B109" s="87"/>
      <c r="C109" s="87"/>
      <c r="D109" s="87"/>
      <c r="E109" s="87"/>
      <c r="F109" s="11"/>
      <c r="G109" s="11"/>
      <c r="H109" s="11"/>
      <c r="I109" s="11"/>
      <c r="J109" s="8"/>
      <c r="K109" s="37"/>
      <c r="L109" s="37"/>
      <c r="M109" s="37"/>
      <c r="N109" s="37"/>
      <c r="O109" s="42"/>
      <c r="P109" s="25"/>
    </row>
    <row r="110" spans="1:16" ht="12" customHeight="1">
      <c r="A110" s="50"/>
      <c r="B110" s="87"/>
      <c r="C110" s="87"/>
      <c r="D110" s="87"/>
      <c r="E110" s="87"/>
      <c r="F110" s="11"/>
      <c r="G110" s="11"/>
      <c r="H110" s="11"/>
      <c r="I110" s="11"/>
      <c r="J110" s="8"/>
      <c r="K110" s="37"/>
      <c r="L110" s="37"/>
      <c r="M110" s="37"/>
      <c r="N110" s="37"/>
      <c r="O110" s="42"/>
      <c r="P110" s="25"/>
    </row>
    <row r="111" spans="1:16" ht="12" customHeight="1">
      <c r="A111" s="50"/>
      <c r="B111" s="87"/>
      <c r="C111" s="87"/>
      <c r="D111" s="87"/>
      <c r="E111" s="87"/>
      <c r="F111" s="11"/>
      <c r="G111" s="11"/>
      <c r="H111" s="11"/>
      <c r="I111" s="11"/>
      <c r="J111" s="8"/>
      <c r="K111" s="37"/>
      <c r="L111" s="37"/>
      <c r="M111" s="37"/>
      <c r="N111" s="37"/>
      <c r="O111" s="42"/>
      <c r="P111" s="25"/>
    </row>
    <row r="112" spans="1:16" ht="12" customHeight="1">
      <c r="A112" s="50"/>
      <c r="B112" s="87"/>
      <c r="C112" s="87"/>
      <c r="D112" s="87"/>
      <c r="E112" s="87"/>
      <c r="F112" s="11"/>
      <c r="G112" s="11"/>
      <c r="H112" s="11"/>
      <c r="I112" s="11"/>
      <c r="J112" s="8"/>
      <c r="K112" s="37"/>
      <c r="L112" s="37"/>
      <c r="M112" s="37"/>
      <c r="N112" s="37"/>
      <c r="O112" s="42"/>
      <c r="P112" s="25"/>
    </row>
    <row r="113" spans="1:16" ht="12" customHeight="1">
      <c r="A113" s="50"/>
      <c r="B113" s="87"/>
      <c r="C113" s="87"/>
      <c r="D113" s="87"/>
      <c r="E113" s="87"/>
      <c r="F113" s="11"/>
      <c r="G113" s="11"/>
      <c r="H113" s="11"/>
      <c r="I113" s="11"/>
      <c r="J113" s="8"/>
      <c r="K113" s="37"/>
      <c r="L113" s="37"/>
      <c r="M113" s="37"/>
      <c r="N113" s="37"/>
      <c r="O113" s="42"/>
      <c r="P113" s="25"/>
    </row>
    <row r="114" spans="1:16" ht="12" customHeight="1">
      <c r="A114" s="50"/>
      <c r="B114" s="87"/>
      <c r="C114" s="87"/>
      <c r="D114" s="87"/>
      <c r="E114" s="87"/>
      <c r="F114" s="11"/>
      <c r="G114" s="11"/>
      <c r="H114" s="11"/>
      <c r="I114" s="11"/>
      <c r="J114" s="8"/>
      <c r="K114" s="37"/>
      <c r="L114" s="37"/>
      <c r="M114" s="37"/>
      <c r="N114" s="37"/>
      <c r="O114" s="42"/>
      <c r="P114" s="25"/>
    </row>
    <row r="115" spans="1:16" ht="12" customHeight="1">
      <c r="A115" s="50"/>
      <c r="B115" s="87"/>
      <c r="C115" s="87"/>
      <c r="D115" s="87"/>
      <c r="E115" s="87"/>
      <c r="F115" s="11"/>
      <c r="G115" s="11"/>
      <c r="H115" s="11"/>
      <c r="I115" s="11"/>
      <c r="J115" s="8"/>
      <c r="K115" s="37"/>
      <c r="L115" s="37"/>
      <c r="M115" s="37"/>
      <c r="N115" s="37"/>
      <c r="O115" s="42"/>
      <c r="P115" s="25"/>
    </row>
    <row r="116" spans="1:16" ht="12" customHeight="1">
      <c r="A116" s="50"/>
      <c r="B116" s="87"/>
      <c r="C116" s="87"/>
      <c r="D116" s="87"/>
      <c r="E116" s="87"/>
      <c r="F116" s="11"/>
      <c r="G116" s="11"/>
      <c r="H116" s="11"/>
      <c r="I116" s="11"/>
      <c r="J116" s="8"/>
      <c r="K116" s="37"/>
      <c r="L116" s="37"/>
      <c r="M116" s="37"/>
      <c r="N116" s="37"/>
      <c r="O116" s="42"/>
      <c r="P116" s="25"/>
    </row>
    <row r="117" spans="1:16" ht="12" customHeight="1">
      <c r="A117" s="50"/>
      <c r="B117" s="87"/>
      <c r="C117" s="87"/>
      <c r="D117" s="87"/>
      <c r="E117" s="87"/>
      <c r="F117" s="11"/>
      <c r="G117" s="11"/>
      <c r="H117" s="11"/>
      <c r="I117" s="11"/>
      <c r="J117" s="8"/>
      <c r="K117" s="37"/>
      <c r="L117" s="37"/>
      <c r="M117" s="37"/>
      <c r="N117" s="37"/>
      <c r="O117" s="42"/>
      <c r="P117" s="25"/>
    </row>
    <row r="118" spans="1:16" ht="12" customHeight="1">
      <c r="A118" s="50"/>
      <c r="B118" s="87"/>
      <c r="C118" s="87"/>
      <c r="D118" s="87"/>
      <c r="E118" s="87"/>
      <c r="F118" s="11"/>
      <c r="G118" s="11"/>
      <c r="H118" s="11"/>
      <c r="I118" s="11"/>
      <c r="J118" s="8"/>
      <c r="K118" s="37"/>
      <c r="L118" s="37"/>
      <c r="M118" s="37"/>
      <c r="N118" s="37"/>
      <c r="O118" s="42"/>
      <c r="P118" s="25"/>
    </row>
    <row r="119" spans="1:16" ht="12" customHeight="1">
      <c r="A119" s="50"/>
      <c r="B119" s="87"/>
      <c r="C119" s="87"/>
      <c r="D119" s="87"/>
      <c r="E119" s="87"/>
      <c r="F119" s="11"/>
      <c r="G119" s="11"/>
      <c r="H119" s="11"/>
      <c r="I119" s="11"/>
      <c r="J119" s="8"/>
      <c r="K119" s="37"/>
      <c r="L119" s="37"/>
      <c r="M119" s="37"/>
      <c r="N119" s="37"/>
      <c r="O119" s="42"/>
      <c r="P119" s="25"/>
    </row>
    <row r="120" spans="1:16" ht="12" customHeight="1">
      <c r="A120" s="50"/>
      <c r="B120" s="87"/>
      <c r="C120" s="87"/>
      <c r="D120" s="87"/>
      <c r="E120" s="87"/>
      <c r="F120" s="11"/>
      <c r="G120" s="11"/>
      <c r="H120" s="11"/>
      <c r="I120" s="11"/>
      <c r="J120" s="8"/>
      <c r="K120" s="37"/>
      <c r="L120" s="37"/>
      <c r="M120" s="37"/>
      <c r="N120" s="37"/>
      <c r="O120" s="42"/>
      <c r="P120" s="25"/>
    </row>
    <row r="121" spans="1:16" ht="12" customHeight="1">
      <c r="A121" s="50"/>
      <c r="B121" s="87"/>
      <c r="C121" s="87"/>
      <c r="D121" s="87"/>
      <c r="E121" s="87"/>
      <c r="F121" s="11"/>
      <c r="G121" s="11"/>
      <c r="H121" s="11"/>
      <c r="I121" s="11"/>
      <c r="J121" s="8"/>
      <c r="K121" s="37"/>
      <c r="L121" s="37"/>
      <c r="M121" s="37"/>
      <c r="N121" s="37"/>
      <c r="O121" s="42"/>
      <c r="P121" s="25"/>
    </row>
    <row r="122" spans="1:16" ht="12" customHeight="1">
      <c r="A122" s="50"/>
      <c r="B122" s="87"/>
      <c r="C122" s="87"/>
      <c r="D122" s="87"/>
      <c r="E122" s="87"/>
      <c r="F122" s="11"/>
      <c r="G122" s="11"/>
      <c r="H122" s="11"/>
      <c r="I122" s="11"/>
      <c r="J122" s="8"/>
      <c r="K122" s="37"/>
      <c r="L122" s="37"/>
      <c r="M122" s="37"/>
      <c r="N122" s="37"/>
      <c r="O122" s="42"/>
      <c r="P122" s="25"/>
    </row>
    <row r="123" spans="1:16" ht="12" customHeight="1">
      <c r="A123" s="50"/>
      <c r="B123" s="87"/>
      <c r="C123" s="87"/>
      <c r="D123" s="87"/>
      <c r="E123" s="87"/>
      <c r="F123" s="11"/>
      <c r="G123" s="11"/>
      <c r="H123" s="11"/>
      <c r="I123" s="11"/>
      <c r="J123" s="8"/>
      <c r="K123" s="37"/>
      <c r="L123" s="37"/>
      <c r="M123" s="37"/>
      <c r="N123" s="37"/>
      <c r="O123" s="42"/>
      <c r="P123" s="25"/>
    </row>
    <row r="124" spans="1:16" ht="12" customHeight="1" thickBot="1">
      <c r="A124" s="59"/>
      <c r="B124" s="60"/>
      <c r="C124" s="60"/>
      <c r="D124" s="60"/>
      <c r="E124" s="60"/>
      <c r="F124" s="61"/>
      <c r="G124" s="61"/>
      <c r="H124" s="61"/>
      <c r="I124" s="61"/>
      <c r="J124" s="12"/>
      <c r="K124" s="62"/>
      <c r="L124" s="62"/>
      <c r="M124" s="62"/>
      <c r="N124" s="62"/>
      <c r="O124" s="63"/>
      <c r="P124" s="27"/>
    </row>
    <row r="125" spans="1:16" s="29" customFormat="1" ht="12" customHeight="1" thickBot="1">
      <c r="A125" s="53" t="s">
        <v>4</v>
      </c>
      <c r="B125" s="54">
        <f>SUM(B10:B103)</f>
        <v>0</v>
      </c>
      <c r="C125" s="54">
        <f>SUM(C10:C103)</f>
        <v>0</v>
      </c>
      <c r="D125" s="54">
        <f>SUM(D10:D103)</f>
        <v>0</v>
      </c>
      <c r="E125" s="54">
        <f>SUM(E10:E103)</f>
        <v>191.85</v>
      </c>
      <c r="F125" s="54"/>
      <c r="G125" s="54">
        <f t="shared" ref="G125:N125" si="17">SUM(G10:G103)</f>
        <v>0</v>
      </c>
      <c r="H125" s="54">
        <f t="shared" si="17"/>
        <v>0</v>
      </c>
      <c r="I125" s="54">
        <f t="shared" si="17"/>
        <v>0</v>
      </c>
      <c r="J125" s="54">
        <f t="shared" si="17"/>
        <v>4604.4000000000015</v>
      </c>
      <c r="K125" s="54">
        <f t="shared" si="17"/>
        <v>0</v>
      </c>
      <c r="L125" s="54">
        <f t="shared" si="17"/>
        <v>0</v>
      </c>
      <c r="M125" s="54">
        <f t="shared" si="17"/>
        <v>0</v>
      </c>
      <c r="N125" s="54">
        <f t="shared" si="17"/>
        <v>4604.4000000000015</v>
      </c>
      <c r="O125" s="55">
        <f>O103</f>
        <v>0</v>
      </c>
      <c r="P125" s="83">
        <f>P103</f>
        <v>4604.4000000000015</v>
      </c>
    </row>
    <row r="126" spans="1:16" ht="12" customHeight="1"/>
    <row r="127" spans="1:16" ht="12" customHeight="1"/>
    <row r="128" spans="1:16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</sheetData>
  <mergeCells count="15">
    <mergeCell ref="B33:E33"/>
    <mergeCell ref="B34:E34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  <mergeCell ref="B7:C7"/>
    <mergeCell ref="B32:E32"/>
    <mergeCell ref="A8:P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198"/>
  <sheetViews>
    <sheetView showGridLines="0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s="65" customFormat="1" ht="17.2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3"/>
      <c r="L7" s="74"/>
      <c r="M7" s="75"/>
      <c r="N7" s="76"/>
      <c r="O7" s="77"/>
      <c r="P7" s="78"/>
    </row>
    <row r="8" spans="1:16" s="118" customFormat="1" ht="18" customHeight="1">
      <c r="A8" s="119" t="s">
        <v>12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646</v>
      </c>
      <c r="B10" s="32">
        <v>1.04</v>
      </c>
      <c r="C10" s="32"/>
      <c r="D10" s="32"/>
      <c r="E10" s="32">
        <v>0</v>
      </c>
      <c r="F10" s="11"/>
      <c r="G10" s="11"/>
      <c r="H10" s="8"/>
      <c r="I10" s="8"/>
      <c r="J10" s="11"/>
      <c r="K10" s="37"/>
      <c r="L10" s="37"/>
      <c r="M10" s="37"/>
      <c r="N10" s="37"/>
      <c r="O10" s="42">
        <f>SUM(K10+L10+M10)</f>
        <v>0</v>
      </c>
      <c r="P10" s="25">
        <f>N10</f>
        <v>0</v>
      </c>
    </row>
    <row r="11" spans="1:16" ht="12" customHeight="1">
      <c r="A11" s="50">
        <v>647</v>
      </c>
      <c r="B11" s="32">
        <v>1.88</v>
      </c>
      <c r="C11" s="32"/>
      <c r="D11" s="32"/>
      <c r="E11" s="32">
        <v>0</v>
      </c>
      <c r="F11" s="11">
        <v>10</v>
      </c>
      <c r="G11" s="11">
        <f>SUM(B10+B11)*F11</f>
        <v>29.2</v>
      </c>
      <c r="H11" s="11">
        <f>SUM(C10+C11)*F11</f>
        <v>0</v>
      </c>
      <c r="I11" s="11">
        <f>SUM(D10+D11)*F11</f>
        <v>0</v>
      </c>
      <c r="J11" s="8">
        <f>SUM((E10+E11)*F11*1.3)</f>
        <v>0</v>
      </c>
      <c r="K11" s="37">
        <f t="shared" ref="K11:N26" si="0">G11</f>
        <v>29.2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42">
        <f>SUM(K11+L11+M11)+O10</f>
        <v>29.2</v>
      </c>
      <c r="P11" s="25">
        <f>N11+P10</f>
        <v>0</v>
      </c>
    </row>
    <row r="12" spans="1:16" ht="12" customHeight="1">
      <c r="A12" s="50">
        <v>648</v>
      </c>
      <c r="B12" s="32">
        <v>1.53</v>
      </c>
      <c r="C12" s="32"/>
      <c r="D12" s="32"/>
      <c r="E12" s="32">
        <v>0</v>
      </c>
      <c r="F12" s="11">
        <v>10</v>
      </c>
      <c r="G12" s="11">
        <f>SUM(B11+B12)*F12</f>
        <v>34.1</v>
      </c>
      <c r="H12" s="11">
        <f>SUM(C11+C12)*F12</f>
        <v>0</v>
      </c>
      <c r="I12" s="11">
        <f>SUM(D11+D12)*F12</f>
        <v>0</v>
      </c>
      <c r="J12" s="8">
        <f t="shared" ref="J12:J75" si="1">SUM((E11+E12)*F12*1.3)</f>
        <v>0</v>
      </c>
      <c r="K12" s="37">
        <f t="shared" si="0"/>
        <v>34.1</v>
      </c>
      <c r="L12" s="37">
        <f t="shared" si="0"/>
        <v>0</v>
      </c>
      <c r="M12" s="37">
        <f t="shared" si="0"/>
        <v>0</v>
      </c>
      <c r="N12" s="37">
        <f t="shared" si="0"/>
        <v>0</v>
      </c>
      <c r="O12" s="42">
        <f>SUM(K12+L12+M12)+O11</f>
        <v>63.3</v>
      </c>
      <c r="P12" s="25">
        <f>N12+P11</f>
        <v>0</v>
      </c>
    </row>
    <row r="13" spans="1:16" ht="12" customHeight="1">
      <c r="A13" s="50">
        <v>649</v>
      </c>
      <c r="B13" s="32">
        <v>0</v>
      </c>
      <c r="C13" s="32"/>
      <c r="D13" s="32"/>
      <c r="E13" s="32">
        <v>0</v>
      </c>
      <c r="F13" s="11">
        <v>10</v>
      </c>
      <c r="G13" s="11">
        <f t="shared" ref="G13:G54" si="2">SUM(B12+B13)*F13</f>
        <v>15.3</v>
      </c>
      <c r="H13" s="11">
        <f t="shared" ref="H13:H54" si="3">SUM(C12+C13)*F13</f>
        <v>0</v>
      </c>
      <c r="I13" s="11">
        <f t="shared" ref="I13:I54" si="4">SUM(D12+D13)*F13</f>
        <v>0</v>
      </c>
      <c r="J13" s="8">
        <f t="shared" si="1"/>
        <v>0</v>
      </c>
      <c r="K13" s="37">
        <f t="shared" si="0"/>
        <v>15.3</v>
      </c>
      <c r="L13" s="37">
        <f t="shared" si="0"/>
        <v>0</v>
      </c>
      <c r="M13" s="37">
        <f t="shared" si="0"/>
        <v>0</v>
      </c>
      <c r="N13" s="37">
        <f t="shared" si="0"/>
        <v>0</v>
      </c>
      <c r="O13" s="42">
        <f t="shared" ref="O13:O33" si="5">SUM(K13+L13+M13)+O12</f>
        <v>78.599999999999994</v>
      </c>
      <c r="P13" s="25">
        <f t="shared" ref="P13:P54" si="6">N13+P12</f>
        <v>0</v>
      </c>
    </row>
    <row r="14" spans="1:16" ht="12" customHeight="1">
      <c r="A14" s="50">
        <v>650</v>
      </c>
      <c r="B14" s="32">
        <v>0</v>
      </c>
      <c r="C14" s="32"/>
      <c r="D14" s="32"/>
      <c r="E14" s="32">
        <v>0</v>
      </c>
      <c r="F14" s="11">
        <v>10</v>
      </c>
      <c r="G14" s="11">
        <f t="shared" si="2"/>
        <v>0</v>
      </c>
      <c r="H14" s="11">
        <f t="shared" si="3"/>
        <v>0</v>
      </c>
      <c r="I14" s="11">
        <f t="shared" si="4"/>
        <v>0</v>
      </c>
      <c r="J14" s="8">
        <f t="shared" si="1"/>
        <v>0</v>
      </c>
      <c r="K14" s="37">
        <f t="shared" si="0"/>
        <v>0</v>
      </c>
      <c r="L14" s="37">
        <f t="shared" si="0"/>
        <v>0</v>
      </c>
      <c r="M14" s="37">
        <f t="shared" si="0"/>
        <v>0</v>
      </c>
      <c r="N14" s="37">
        <f t="shared" si="0"/>
        <v>0</v>
      </c>
      <c r="O14" s="42">
        <f t="shared" si="5"/>
        <v>78.599999999999994</v>
      </c>
      <c r="P14" s="25">
        <f t="shared" si="6"/>
        <v>0</v>
      </c>
    </row>
    <row r="15" spans="1:16" ht="12" customHeight="1">
      <c r="A15" s="50">
        <v>651</v>
      </c>
      <c r="B15" s="32">
        <v>0</v>
      </c>
      <c r="C15" s="32"/>
      <c r="D15" s="32"/>
      <c r="E15" s="32">
        <v>0</v>
      </c>
      <c r="F15" s="11">
        <v>10</v>
      </c>
      <c r="G15" s="11">
        <f t="shared" si="2"/>
        <v>0</v>
      </c>
      <c r="H15" s="11">
        <f t="shared" si="3"/>
        <v>0</v>
      </c>
      <c r="I15" s="11">
        <f t="shared" si="4"/>
        <v>0</v>
      </c>
      <c r="J15" s="8">
        <f t="shared" si="1"/>
        <v>0</v>
      </c>
      <c r="K15" s="37">
        <f t="shared" si="0"/>
        <v>0</v>
      </c>
      <c r="L15" s="37">
        <f t="shared" si="0"/>
        <v>0</v>
      </c>
      <c r="M15" s="37">
        <f t="shared" si="0"/>
        <v>0</v>
      </c>
      <c r="N15" s="37">
        <f t="shared" si="0"/>
        <v>0</v>
      </c>
      <c r="O15" s="42">
        <f t="shared" si="5"/>
        <v>78.599999999999994</v>
      </c>
      <c r="P15" s="25">
        <f t="shared" si="6"/>
        <v>0</v>
      </c>
    </row>
    <row r="16" spans="1:16" ht="12" customHeight="1">
      <c r="A16" s="50">
        <v>652</v>
      </c>
      <c r="B16" s="32">
        <v>1.85</v>
      </c>
      <c r="C16" s="32"/>
      <c r="D16" s="32"/>
      <c r="E16" s="32">
        <v>0</v>
      </c>
      <c r="F16" s="11">
        <v>10</v>
      </c>
      <c r="G16" s="11">
        <f t="shared" si="2"/>
        <v>18.5</v>
      </c>
      <c r="H16" s="11">
        <f t="shared" si="3"/>
        <v>0</v>
      </c>
      <c r="I16" s="11">
        <f t="shared" si="4"/>
        <v>0</v>
      </c>
      <c r="J16" s="8">
        <f t="shared" si="1"/>
        <v>0</v>
      </c>
      <c r="K16" s="37">
        <f t="shared" si="0"/>
        <v>18.5</v>
      </c>
      <c r="L16" s="37">
        <f t="shared" si="0"/>
        <v>0</v>
      </c>
      <c r="M16" s="37">
        <f t="shared" si="0"/>
        <v>0</v>
      </c>
      <c r="N16" s="37">
        <f t="shared" si="0"/>
        <v>0</v>
      </c>
      <c r="O16" s="42">
        <f t="shared" si="5"/>
        <v>97.1</v>
      </c>
      <c r="P16" s="25">
        <f t="shared" si="6"/>
        <v>0</v>
      </c>
    </row>
    <row r="17" spans="1:16" ht="12" customHeight="1">
      <c r="A17" s="50">
        <v>653</v>
      </c>
      <c r="B17" s="32">
        <v>2.4</v>
      </c>
      <c r="C17" s="32"/>
      <c r="D17" s="32"/>
      <c r="E17" s="32">
        <v>0</v>
      </c>
      <c r="F17" s="11">
        <v>10</v>
      </c>
      <c r="G17" s="11">
        <f t="shared" si="2"/>
        <v>42.5</v>
      </c>
      <c r="H17" s="11">
        <f t="shared" si="3"/>
        <v>0</v>
      </c>
      <c r="I17" s="11">
        <f t="shared" si="4"/>
        <v>0</v>
      </c>
      <c r="J17" s="8">
        <f t="shared" si="1"/>
        <v>0</v>
      </c>
      <c r="K17" s="37">
        <f t="shared" si="0"/>
        <v>42.5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42">
        <f t="shared" si="5"/>
        <v>139.6</v>
      </c>
      <c r="P17" s="25">
        <f t="shared" si="6"/>
        <v>0</v>
      </c>
    </row>
    <row r="18" spans="1:16" ht="12" customHeight="1">
      <c r="A18" s="50">
        <v>654</v>
      </c>
      <c r="B18" s="32">
        <v>2.4500000000000002</v>
      </c>
      <c r="C18" s="32"/>
      <c r="D18" s="32"/>
      <c r="E18" s="32">
        <v>0</v>
      </c>
      <c r="F18" s="11">
        <v>10</v>
      </c>
      <c r="G18" s="11">
        <f t="shared" si="2"/>
        <v>48.5</v>
      </c>
      <c r="H18" s="11">
        <f t="shared" si="3"/>
        <v>0</v>
      </c>
      <c r="I18" s="11">
        <f t="shared" si="4"/>
        <v>0</v>
      </c>
      <c r="J18" s="8">
        <f t="shared" si="1"/>
        <v>0</v>
      </c>
      <c r="K18" s="37">
        <f t="shared" si="0"/>
        <v>48.5</v>
      </c>
      <c r="L18" s="37">
        <f t="shared" si="0"/>
        <v>0</v>
      </c>
      <c r="M18" s="37">
        <f t="shared" si="0"/>
        <v>0</v>
      </c>
      <c r="N18" s="37">
        <f t="shared" si="0"/>
        <v>0</v>
      </c>
      <c r="O18" s="42">
        <f t="shared" si="5"/>
        <v>188.1</v>
      </c>
      <c r="P18" s="25">
        <f t="shared" si="6"/>
        <v>0</v>
      </c>
    </row>
    <row r="19" spans="1:16" ht="12" customHeight="1">
      <c r="A19" s="50">
        <v>655</v>
      </c>
      <c r="B19" s="32">
        <v>2.6</v>
      </c>
      <c r="C19" s="32"/>
      <c r="D19" s="32"/>
      <c r="E19" s="32">
        <v>0</v>
      </c>
      <c r="F19" s="11">
        <v>10</v>
      </c>
      <c r="G19" s="11">
        <f t="shared" si="2"/>
        <v>50.500000000000007</v>
      </c>
      <c r="H19" s="11">
        <f t="shared" si="3"/>
        <v>0</v>
      </c>
      <c r="I19" s="11">
        <f t="shared" si="4"/>
        <v>0</v>
      </c>
      <c r="J19" s="8">
        <f t="shared" si="1"/>
        <v>0</v>
      </c>
      <c r="K19" s="37">
        <f t="shared" si="0"/>
        <v>50.500000000000007</v>
      </c>
      <c r="L19" s="37">
        <f t="shared" si="0"/>
        <v>0</v>
      </c>
      <c r="M19" s="37">
        <f t="shared" si="0"/>
        <v>0</v>
      </c>
      <c r="N19" s="37">
        <f t="shared" si="0"/>
        <v>0</v>
      </c>
      <c r="O19" s="42">
        <f t="shared" si="5"/>
        <v>238.6</v>
      </c>
      <c r="P19" s="25">
        <f t="shared" si="6"/>
        <v>0</v>
      </c>
    </row>
    <row r="20" spans="1:16" ht="12" customHeight="1">
      <c r="A20" s="50">
        <v>656</v>
      </c>
      <c r="B20" s="32">
        <v>2.7</v>
      </c>
      <c r="C20" s="32"/>
      <c r="D20" s="32"/>
      <c r="E20" s="32">
        <v>0</v>
      </c>
      <c r="F20" s="11">
        <v>10</v>
      </c>
      <c r="G20" s="11">
        <f t="shared" si="2"/>
        <v>53.000000000000007</v>
      </c>
      <c r="H20" s="11">
        <f t="shared" si="3"/>
        <v>0</v>
      </c>
      <c r="I20" s="11">
        <f t="shared" si="4"/>
        <v>0</v>
      </c>
      <c r="J20" s="8">
        <f t="shared" si="1"/>
        <v>0</v>
      </c>
      <c r="K20" s="37">
        <f t="shared" si="0"/>
        <v>53.000000000000007</v>
      </c>
      <c r="L20" s="37">
        <f t="shared" si="0"/>
        <v>0</v>
      </c>
      <c r="M20" s="37">
        <f t="shared" si="0"/>
        <v>0</v>
      </c>
      <c r="N20" s="37">
        <f t="shared" si="0"/>
        <v>0</v>
      </c>
      <c r="O20" s="42">
        <f t="shared" si="5"/>
        <v>291.60000000000002</v>
      </c>
      <c r="P20" s="25">
        <f t="shared" si="6"/>
        <v>0</v>
      </c>
    </row>
    <row r="21" spans="1:16" ht="12" customHeight="1">
      <c r="A21" s="50">
        <v>657</v>
      </c>
      <c r="B21" s="32">
        <v>3.01</v>
      </c>
      <c r="C21" s="32"/>
      <c r="D21" s="32"/>
      <c r="E21" s="32">
        <v>0</v>
      </c>
      <c r="F21" s="11">
        <v>10</v>
      </c>
      <c r="G21" s="11">
        <f t="shared" si="2"/>
        <v>57.1</v>
      </c>
      <c r="H21" s="11">
        <f t="shared" si="3"/>
        <v>0</v>
      </c>
      <c r="I21" s="11">
        <f t="shared" si="4"/>
        <v>0</v>
      </c>
      <c r="J21" s="8">
        <f t="shared" si="1"/>
        <v>0</v>
      </c>
      <c r="K21" s="37">
        <f t="shared" si="0"/>
        <v>57.1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42">
        <f t="shared" si="5"/>
        <v>348.70000000000005</v>
      </c>
      <c r="P21" s="25">
        <f t="shared" si="6"/>
        <v>0</v>
      </c>
    </row>
    <row r="22" spans="1:16" ht="12" customHeight="1">
      <c r="A22" s="50">
        <v>658</v>
      </c>
      <c r="B22" s="32">
        <v>3.79</v>
      </c>
      <c r="C22" s="32"/>
      <c r="D22" s="32"/>
      <c r="E22" s="32">
        <v>0</v>
      </c>
      <c r="F22" s="11">
        <v>10</v>
      </c>
      <c r="G22" s="11">
        <f t="shared" si="2"/>
        <v>68</v>
      </c>
      <c r="H22" s="11">
        <f t="shared" si="3"/>
        <v>0</v>
      </c>
      <c r="I22" s="11">
        <f t="shared" si="4"/>
        <v>0</v>
      </c>
      <c r="J22" s="8">
        <f t="shared" si="1"/>
        <v>0</v>
      </c>
      <c r="K22" s="37">
        <f t="shared" si="0"/>
        <v>68</v>
      </c>
      <c r="L22" s="37">
        <f t="shared" si="0"/>
        <v>0</v>
      </c>
      <c r="M22" s="37">
        <f t="shared" si="0"/>
        <v>0</v>
      </c>
      <c r="N22" s="37">
        <f t="shared" si="0"/>
        <v>0</v>
      </c>
      <c r="O22" s="42">
        <f t="shared" si="5"/>
        <v>416.70000000000005</v>
      </c>
      <c r="P22" s="25">
        <f t="shared" si="6"/>
        <v>0</v>
      </c>
    </row>
    <row r="23" spans="1:16" ht="12" customHeight="1">
      <c r="A23" s="50">
        <v>659</v>
      </c>
      <c r="B23" s="32">
        <v>3.87</v>
      </c>
      <c r="C23" s="32"/>
      <c r="D23" s="32"/>
      <c r="E23" s="32">
        <v>0</v>
      </c>
      <c r="F23" s="11">
        <v>10</v>
      </c>
      <c r="G23" s="11">
        <f t="shared" si="2"/>
        <v>76.599999999999994</v>
      </c>
      <c r="H23" s="11">
        <f t="shared" si="3"/>
        <v>0</v>
      </c>
      <c r="I23" s="11">
        <f t="shared" si="4"/>
        <v>0</v>
      </c>
      <c r="J23" s="8">
        <f t="shared" si="1"/>
        <v>0</v>
      </c>
      <c r="K23" s="37">
        <f t="shared" si="0"/>
        <v>76.599999999999994</v>
      </c>
      <c r="L23" s="37">
        <f t="shared" si="0"/>
        <v>0</v>
      </c>
      <c r="M23" s="37">
        <f t="shared" si="0"/>
        <v>0</v>
      </c>
      <c r="N23" s="37">
        <f t="shared" si="0"/>
        <v>0</v>
      </c>
      <c r="O23" s="42">
        <f t="shared" si="5"/>
        <v>493.30000000000007</v>
      </c>
      <c r="P23" s="25">
        <f t="shared" si="6"/>
        <v>0</v>
      </c>
    </row>
    <row r="24" spans="1:16" ht="12" customHeight="1">
      <c r="A24" s="50">
        <v>660</v>
      </c>
      <c r="B24" s="32">
        <v>3.31</v>
      </c>
      <c r="C24" s="32"/>
      <c r="D24" s="32"/>
      <c r="E24" s="32">
        <v>0</v>
      </c>
      <c r="F24" s="11">
        <v>10</v>
      </c>
      <c r="G24" s="11">
        <f t="shared" si="2"/>
        <v>71.8</v>
      </c>
      <c r="H24" s="11">
        <f t="shared" si="3"/>
        <v>0</v>
      </c>
      <c r="I24" s="11">
        <f t="shared" si="4"/>
        <v>0</v>
      </c>
      <c r="J24" s="8">
        <f t="shared" si="1"/>
        <v>0</v>
      </c>
      <c r="K24" s="37">
        <f t="shared" si="0"/>
        <v>71.8</v>
      </c>
      <c r="L24" s="37">
        <f t="shared" si="0"/>
        <v>0</v>
      </c>
      <c r="M24" s="37">
        <f t="shared" si="0"/>
        <v>0</v>
      </c>
      <c r="N24" s="37">
        <f t="shared" si="0"/>
        <v>0</v>
      </c>
      <c r="O24" s="42">
        <f t="shared" si="5"/>
        <v>565.1</v>
      </c>
      <c r="P24" s="25">
        <f t="shared" si="6"/>
        <v>0</v>
      </c>
    </row>
    <row r="25" spans="1:16" ht="12" customHeight="1">
      <c r="A25" s="50">
        <v>661</v>
      </c>
      <c r="B25" s="32">
        <v>1.6</v>
      </c>
      <c r="C25" s="32"/>
      <c r="D25" s="32"/>
      <c r="E25" s="32">
        <v>0</v>
      </c>
      <c r="F25" s="11">
        <v>10</v>
      </c>
      <c r="G25" s="11">
        <f t="shared" si="2"/>
        <v>49.1</v>
      </c>
      <c r="H25" s="11">
        <f t="shared" si="3"/>
        <v>0</v>
      </c>
      <c r="I25" s="11">
        <f t="shared" si="4"/>
        <v>0</v>
      </c>
      <c r="J25" s="8">
        <f t="shared" si="1"/>
        <v>0</v>
      </c>
      <c r="K25" s="37">
        <f t="shared" si="0"/>
        <v>49.1</v>
      </c>
      <c r="L25" s="37">
        <f t="shared" si="0"/>
        <v>0</v>
      </c>
      <c r="M25" s="37">
        <f t="shared" si="0"/>
        <v>0</v>
      </c>
      <c r="N25" s="37">
        <f t="shared" si="0"/>
        <v>0</v>
      </c>
      <c r="O25" s="42">
        <f t="shared" si="5"/>
        <v>614.20000000000005</v>
      </c>
      <c r="P25" s="25">
        <f t="shared" si="6"/>
        <v>0</v>
      </c>
    </row>
    <row r="26" spans="1:16" ht="12" customHeight="1">
      <c r="A26" s="50">
        <v>662</v>
      </c>
      <c r="B26" s="32">
        <v>2.0499999999999998</v>
      </c>
      <c r="C26" s="32"/>
      <c r="D26" s="32"/>
      <c r="E26" s="32">
        <v>0</v>
      </c>
      <c r="F26" s="11">
        <v>10</v>
      </c>
      <c r="G26" s="11">
        <f t="shared" si="2"/>
        <v>36.5</v>
      </c>
      <c r="H26" s="11">
        <f t="shared" si="3"/>
        <v>0</v>
      </c>
      <c r="I26" s="11">
        <f t="shared" si="4"/>
        <v>0</v>
      </c>
      <c r="J26" s="8">
        <f t="shared" si="1"/>
        <v>0</v>
      </c>
      <c r="K26" s="37">
        <f t="shared" si="0"/>
        <v>36.5</v>
      </c>
      <c r="L26" s="37">
        <f t="shared" si="0"/>
        <v>0</v>
      </c>
      <c r="M26" s="37">
        <f t="shared" si="0"/>
        <v>0</v>
      </c>
      <c r="N26" s="37">
        <f t="shared" si="0"/>
        <v>0</v>
      </c>
      <c r="O26" s="42">
        <f t="shared" si="5"/>
        <v>650.70000000000005</v>
      </c>
      <c r="P26" s="25">
        <f t="shared" si="6"/>
        <v>0</v>
      </c>
    </row>
    <row r="27" spans="1:16" ht="12" customHeight="1">
      <c r="A27" s="50">
        <v>663</v>
      </c>
      <c r="B27" s="32">
        <v>3.94</v>
      </c>
      <c r="C27" s="32"/>
      <c r="D27" s="32"/>
      <c r="E27" s="32">
        <v>0</v>
      </c>
      <c r="F27" s="11">
        <v>10</v>
      </c>
      <c r="G27" s="11">
        <f t="shared" si="2"/>
        <v>59.900000000000006</v>
      </c>
      <c r="H27" s="11">
        <f t="shared" si="3"/>
        <v>0</v>
      </c>
      <c r="I27" s="11">
        <f t="shared" si="4"/>
        <v>0</v>
      </c>
      <c r="J27" s="8">
        <f t="shared" si="1"/>
        <v>0</v>
      </c>
      <c r="K27" s="37">
        <f t="shared" ref="K27:N48" si="7">G27</f>
        <v>59.900000000000006</v>
      </c>
      <c r="L27" s="37">
        <f t="shared" si="7"/>
        <v>0</v>
      </c>
      <c r="M27" s="37">
        <f t="shared" si="7"/>
        <v>0</v>
      </c>
      <c r="N27" s="37">
        <f t="shared" si="7"/>
        <v>0</v>
      </c>
      <c r="O27" s="42">
        <f t="shared" si="5"/>
        <v>710.6</v>
      </c>
      <c r="P27" s="25">
        <f t="shared" si="6"/>
        <v>0</v>
      </c>
    </row>
    <row r="28" spans="1:16" ht="12" customHeight="1">
      <c r="A28" s="50">
        <v>664</v>
      </c>
      <c r="B28" s="32">
        <v>6.33</v>
      </c>
      <c r="C28" s="32"/>
      <c r="D28" s="32"/>
      <c r="E28" s="32">
        <v>0</v>
      </c>
      <c r="F28" s="11">
        <v>10</v>
      </c>
      <c r="G28" s="11">
        <f t="shared" si="2"/>
        <v>102.69999999999999</v>
      </c>
      <c r="H28" s="11">
        <f t="shared" si="3"/>
        <v>0</v>
      </c>
      <c r="I28" s="11">
        <f t="shared" si="4"/>
        <v>0</v>
      </c>
      <c r="J28" s="8">
        <f t="shared" si="1"/>
        <v>0</v>
      </c>
      <c r="K28" s="37">
        <f t="shared" si="7"/>
        <v>102.69999999999999</v>
      </c>
      <c r="L28" s="37">
        <f t="shared" si="7"/>
        <v>0</v>
      </c>
      <c r="M28" s="37">
        <f t="shared" si="7"/>
        <v>0</v>
      </c>
      <c r="N28" s="37">
        <f t="shared" si="7"/>
        <v>0</v>
      </c>
      <c r="O28" s="42">
        <f t="shared" si="5"/>
        <v>813.3</v>
      </c>
      <c r="P28" s="25">
        <f t="shared" si="6"/>
        <v>0</v>
      </c>
    </row>
    <row r="29" spans="1:16" ht="12" customHeight="1">
      <c r="A29" s="50">
        <v>665</v>
      </c>
      <c r="B29" s="32">
        <v>3.75</v>
      </c>
      <c r="C29" s="32"/>
      <c r="D29" s="32"/>
      <c r="E29" s="32">
        <v>0</v>
      </c>
      <c r="F29" s="11">
        <v>10</v>
      </c>
      <c r="G29" s="11">
        <f t="shared" si="2"/>
        <v>100.8</v>
      </c>
      <c r="H29" s="11">
        <f t="shared" si="3"/>
        <v>0</v>
      </c>
      <c r="I29" s="11">
        <f t="shared" si="4"/>
        <v>0</v>
      </c>
      <c r="J29" s="8">
        <f t="shared" si="1"/>
        <v>0</v>
      </c>
      <c r="K29" s="37">
        <f t="shared" si="7"/>
        <v>100.8</v>
      </c>
      <c r="L29" s="37">
        <f t="shared" si="7"/>
        <v>0</v>
      </c>
      <c r="M29" s="37">
        <f t="shared" si="7"/>
        <v>0</v>
      </c>
      <c r="N29" s="37">
        <f t="shared" si="7"/>
        <v>0</v>
      </c>
      <c r="O29" s="42">
        <f t="shared" si="5"/>
        <v>914.09999999999991</v>
      </c>
      <c r="P29" s="25">
        <f t="shared" si="6"/>
        <v>0</v>
      </c>
    </row>
    <row r="30" spans="1:16" ht="12" customHeight="1">
      <c r="A30" s="50">
        <v>666</v>
      </c>
      <c r="B30" s="32">
        <v>0.43</v>
      </c>
      <c r="C30" s="32"/>
      <c r="D30" s="32"/>
      <c r="E30" s="32">
        <v>5.31</v>
      </c>
      <c r="F30" s="11">
        <v>10</v>
      </c>
      <c r="G30" s="11">
        <f t="shared" si="2"/>
        <v>41.8</v>
      </c>
      <c r="H30" s="11">
        <f t="shared" si="3"/>
        <v>0</v>
      </c>
      <c r="I30" s="11">
        <f t="shared" si="4"/>
        <v>0</v>
      </c>
      <c r="J30" s="8">
        <f t="shared" si="1"/>
        <v>69.03</v>
      </c>
      <c r="K30" s="37">
        <f t="shared" si="7"/>
        <v>41.8</v>
      </c>
      <c r="L30" s="37">
        <f t="shared" si="7"/>
        <v>0</v>
      </c>
      <c r="M30" s="37">
        <f t="shared" si="7"/>
        <v>0</v>
      </c>
      <c r="N30" s="37">
        <f t="shared" si="7"/>
        <v>69.03</v>
      </c>
      <c r="O30" s="42">
        <f t="shared" si="5"/>
        <v>955.89999999999986</v>
      </c>
      <c r="P30" s="25">
        <f t="shared" si="6"/>
        <v>69.03</v>
      </c>
    </row>
    <row r="31" spans="1:16" ht="12" customHeight="1">
      <c r="A31" s="50">
        <v>667</v>
      </c>
      <c r="B31" s="32">
        <v>0</v>
      </c>
      <c r="C31" s="32"/>
      <c r="D31" s="32"/>
      <c r="E31" s="32">
        <v>0</v>
      </c>
      <c r="F31" s="11">
        <v>10</v>
      </c>
      <c r="G31" s="11">
        <f t="shared" si="2"/>
        <v>4.3</v>
      </c>
      <c r="H31" s="11">
        <f t="shared" si="3"/>
        <v>0</v>
      </c>
      <c r="I31" s="11">
        <f t="shared" si="4"/>
        <v>0</v>
      </c>
      <c r="J31" s="8">
        <f t="shared" si="1"/>
        <v>69.03</v>
      </c>
      <c r="K31" s="37">
        <f t="shared" si="7"/>
        <v>4.3</v>
      </c>
      <c r="L31" s="37">
        <f t="shared" si="7"/>
        <v>0</v>
      </c>
      <c r="M31" s="37">
        <f t="shared" si="7"/>
        <v>0</v>
      </c>
      <c r="N31" s="37">
        <f t="shared" si="7"/>
        <v>69.03</v>
      </c>
      <c r="O31" s="42">
        <f t="shared" si="5"/>
        <v>960.19999999999982</v>
      </c>
      <c r="P31" s="25">
        <f t="shared" si="6"/>
        <v>138.06</v>
      </c>
    </row>
    <row r="32" spans="1:16" ht="12" customHeight="1">
      <c r="A32" s="50">
        <v>668</v>
      </c>
      <c r="B32" s="91" t="s">
        <v>13</v>
      </c>
      <c r="C32" s="91"/>
      <c r="D32" s="91"/>
      <c r="E32" s="91"/>
      <c r="F32" s="11">
        <v>10</v>
      </c>
      <c r="G32" s="11">
        <v>0</v>
      </c>
      <c r="H32" s="11">
        <f t="shared" si="3"/>
        <v>0</v>
      </c>
      <c r="I32" s="11">
        <f t="shared" si="4"/>
        <v>0</v>
      </c>
      <c r="J32" s="8">
        <f t="shared" si="1"/>
        <v>0</v>
      </c>
      <c r="K32" s="37">
        <f t="shared" si="7"/>
        <v>0</v>
      </c>
      <c r="L32" s="37">
        <f t="shared" si="7"/>
        <v>0</v>
      </c>
      <c r="M32" s="37">
        <f t="shared" si="7"/>
        <v>0</v>
      </c>
      <c r="N32" s="37">
        <f t="shared" si="7"/>
        <v>0</v>
      </c>
      <c r="O32" s="42">
        <f t="shared" si="5"/>
        <v>960.19999999999982</v>
      </c>
      <c r="P32" s="25">
        <f t="shared" si="6"/>
        <v>138.06</v>
      </c>
    </row>
    <row r="33" spans="1:16" ht="12" customHeight="1">
      <c r="A33" s="50">
        <v>669</v>
      </c>
      <c r="B33" s="91" t="s">
        <v>13</v>
      </c>
      <c r="C33" s="91"/>
      <c r="D33" s="91"/>
      <c r="E33" s="91"/>
      <c r="F33" s="11">
        <v>10</v>
      </c>
      <c r="G33" s="11">
        <v>0</v>
      </c>
      <c r="H33" s="11">
        <f t="shared" si="3"/>
        <v>0</v>
      </c>
      <c r="I33" s="11">
        <f t="shared" si="4"/>
        <v>0</v>
      </c>
      <c r="J33" s="8">
        <f t="shared" si="1"/>
        <v>0</v>
      </c>
      <c r="K33" s="37">
        <f t="shared" si="7"/>
        <v>0</v>
      </c>
      <c r="L33" s="37">
        <f t="shared" si="7"/>
        <v>0</v>
      </c>
      <c r="M33" s="37">
        <f t="shared" si="7"/>
        <v>0</v>
      </c>
      <c r="N33" s="37">
        <f t="shared" si="7"/>
        <v>0</v>
      </c>
      <c r="O33" s="42">
        <f t="shared" si="5"/>
        <v>960.19999999999982</v>
      </c>
      <c r="P33" s="25">
        <f t="shared" si="6"/>
        <v>138.06</v>
      </c>
    </row>
    <row r="34" spans="1:16" ht="12" customHeight="1">
      <c r="A34" s="50">
        <v>670</v>
      </c>
      <c r="B34" s="91" t="s">
        <v>13</v>
      </c>
      <c r="C34" s="91"/>
      <c r="D34" s="91"/>
      <c r="E34" s="91"/>
      <c r="F34" s="11">
        <v>10</v>
      </c>
      <c r="G34" s="11">
        <v>0</v>
      </c>
      <c r="H34" s="11">
        <f t="shared" si="3"/>
        <v>0</v>
      </c>
      <c r="I34" s="11">
        <f t="shared" si="4"/>
        <v>0</v>
      </c>
      <c r="J34" s="8">
        <f t="shared" si="1"/>
        <v>0</v>
      </c>
      <c r="K34" s="37">
        <f t="shared" si="7"/>
        <v>0</v>
      </c>
      <c r="L34" s="37">
        <f t="shared" si="7"/>
        <v>0</v>
      </c>
      <c r="M34" s="37">
        <f t="shared" si="7"/>
        <v>0</v>
      </c>
      <c r="N34" s="37">
        <f t="shared" si="7"/>
        <v>0</v>
      </c>
      <c r="O34" s="42">
        <f>SUM(K34+L34+M34)+O33</f>
        <v>960.19999999999982</v>
      </c>
      <c r="P34" s="25">
        <f t="shared" si="6"/>
        <v>138.06</v>
      </c>
    </row>
    <row r="35" spans="1:16" ht="12" customHeight="1">
      <c r="A35" s="50">
        <v>671</v>
      </c>
      <c r="B35" s="91" t="s">
        <v>13</v>
      </c>
      <c r="C35" s="91"/>
      <c r="D35" s="91"/>
      <c r="E35" s="91"/>
      <c r="F35" s="11">
        <v>10</v>
      </c>
      <c r="G35" s="11">
        <v>0</v>
      </c>
      <c r="H35" s="11">
        <f t="shared" si="3"/>
        <v>0</v>
      </c>
      <c r="I35" s="11">
        <f t="shared" si="4"/>
        <v>0</v>
      </c>
      <c r="J35" s="8">
        <f t="shared" si="1"/>
        <v>0</v>
      </c>
      <c r="K35" s="37">
        <f t="shared" si="7"/>
        <v>0</v>
      </c>
      <c r="L35" s="37">
        <f t="shared" si="7"/>
        <v>0</v>
      </c>
      <c r="M35" s="37">
        <f t="shared" si="7"/>
        <v>0</v>
      </c>
      <c r="N35" s="37">
        <f t="shared" si="7"/>
        <v>0</v>
      </c>
      <c r="O35" s="42">
        <f t="shared" ref="O35:O54" si="8">SUM(K35+L35+M35)+O34</f>
        <v>960.19999999999982</v>
      </c>
      <c r="P35" s="25">
        <f t="shared" si="6"/>
        <v>138.06</v>
      </c>
    </row>
    <row r="36" spans="1:16" ht="12" customHeight="1">
      <c r="A36" s="50">
        <v>672</v>
      </c>
      <c r="B36" s="91" t="s">
        <v>13</v>
      </c>
      <c r="C36" s="91"/>
      <c r="D36" s="91"/>
      <c r="E36" s="91"/>
      <c r="F36" s="11">
        <v>10</v>
      </c>
      <c r="G36" s="11">
        <v>0</v>
      </c>
      <c r="H36" s="11">
        <f t="shared" si="3"/>
        <v>0</v>
      </c>
      <c r="I36" s="11">
        <f t="shared" si="4"/>
        <v>0</v>
      </c>
      <c r="J36" s="8">
        <f t="shared" si="1"/>
        <v>0</v>
      </c>
      <c r="K36" s="37">
        <f t="shared" si="7"/>
        <v>0</v>
      </c>
      <c r="L36" s="37">
        <f t="shared" si="7"/>
        <v>0</v>
      </c>
      <c r="M36" s="37">
        <f t="shared" si="7"/>
        <v>0</v>
      </c>
      <c r="N36" s="37">
        <f t="shared" si="7"/>
        <v>0</v>
      </c>
      <c r="O36" s="42">
        <f t="shared" si="8"/>
        <v>960.19999999999982</v>
      </c>
      <c r="P36" s="25">
        <f t="shared" si="6"/>
        <v>138.06</v>
      </c>
    </row>
    <row r="37" spans="1:16" ht="12" customHeight="1">
      <c r="A37" s="50">
        <v>673</v>
      </c>
      <c r="B37" s="32">
        <v>0</v>
      </c>
      <c r="C37" s="32"/>
      <c r="D37" s="32"/>
      <c r="E37" s="32">
        <v>10.210000000000001</v>
      </c>
      <c r="F37" s="11">
        <v>10</v>
      </c>
      <c r="G37" s="11">
        <v>0</v>
      </c>
      <c r="H37" s="11">
        <f t="shared" si="3"/>
        <v>0</v>
      </c>
      <c r="I37" s="11">
        <f t="shared" si="4"/>
        <v>0</v>
      </c>
      <c r="J37" s="8">
        <f t="shared" si="1"/>
        <v>132.73000000000002</v>
      </c>
      <c r="K37" s="37">
        <f t="shared" si="7"/>
        <v>0</v>
      </c>
      <c r="L37" s="37">
        <f t="shared" si="7"/>
        <v>0</v>
      </c>
      <c r="M37" s="37">
        <f t="shared" si="7"/>
        <v>0</v>
      </c>
      <c r="N37" s="37">
        <f t="shared" si="7"/>
        <v>132.73000000000002</v>
      </c>
      <c r="O37" s="42">
        <f t="shared" si="8"/>
        <v>960.19999999999982</v>
      </c>
      <c r="P37" s="25">
        <f t="shared" si="6"/>
        <v>270.79000000000002</v>
      </c>
    </row>
    <row r="38" spans="1:16" ht="12" customHeight="1">
      <c r="A38" s="50">
        <v>674</v>
      </c>
      <c r="B38" s="32">
        <v>1.31</v>
      </c>
      <c r="C38" s="32"/>
      <c r="D38" s="32"/>
      <c r="E38" s="32">
        <v>0.28999999999999998</v>
      </c>
      <c r="F38" s="11">
        <v>10</v>
      </c>
      <c r="G38" s="11">
        <f t="shared" si="2"/>
        <v>13.100000000000001</v>
      </c>
      <c r="H38" s="11">
        <f t="shared" si="3"/>
        <v>0</v>
      </c>
      <c r="I38" s="11">
        <f t="shared" si="4"/>
        <v>0</v>
      </c>
      <c r="J38" s="8">
        <f t="shared" si="1"/>
        <v>136.5</v>
      </c>
      <c r="K38" s="37">
        <f t="shared" si="7"/>
        <v>13.100000000000001</v>
      </c>
      <c r="L38" s="37">
        <f t="shared" si="7"/>
        <v>0</v>
      </c>
      <c r="M38" s="37">
        <f t="shared" si="7"/>
        <v>0</v>
      </c>
      <c r="N38" s="37">
        <f t="shared" si="7"/>
        <v>136.5</v>
      </c>
      <c r="O38" s="42">
        <f t="shared" si="8"/>
        <v>973.29999999999984</v>
      </c>
      <c r="P38" s="25">
        <f t="shared" si="6"/>
        <v>407.29</v>
      </c>
    </row>
    <row r="39" spans="1:16" ht="12" customHeight="1">
      <c r="A39" s="50">
        <v>675</v>
      </c>
      <c r="B39" s="32">
        <v>2.56</v>
      </c>
      <c r="C39" s="32"/>
      <c r="D39" s="32"/>
      <c r="E39" s="32">
        <v>0</v>
      </c>
      <c r="F39" s="11">
        <v>10</v>
      </c>
      <c r="G39" s="11">
        <f t="shared" si="2"/>
        <v>38.700000000000003</v>
      </c>
      <c r="H39" s="11">
        <f t="shared" si="3"/>
        <v>0</v>
      </c>
      <c r="I39" s="11">
        <f t="shared" si="4"/>
        <v>0</v>
      </c>
      <c r="J39" s="8">
        <f t="shared" si="1"/>
        <v>3.77</v>
      </c>
      <c r="K39" s="37">
        <f t="shared" si="7"/>
        <v>38.700000000000003</v>
      </c>
      <c r="L39" s="37">
        <f t="shared" si="7"/>
        <v>0</v>
      </c>
      <c r="M39" s="37">
        <f t="shared" si="7"/>
        <v>0</v>
      </c>
      <c r="N39" s="37">
        <f t="shared" si="7"/>
        <v>3.77</v>
      </c>
      <c r="O39" s="42">
        <f t="shared" si="8"/>
        <v>1011.9999999999999</v>
      </c>
      <c r="P39" s="25">
        <f t="shared" si="6"/>
        <v>411.06</v>
      </c>
    </row>
    <row r="40" spans="1:16" ht="12" customHeight="1">
      <c r="A40" s="50">
        <v>676</v>
      </c>
      <c r="B40" s="32">
        <v>5.09</v>
      </c>
      <c r="C40" s="32"/>
      <c r="D40" s="32"/>
      <c r="E40" s="32">
        <v>0</v>
      </c>
      <c r="F40" s="11">
        <v>10</v>
      </c>
      <c r="G40" s="11">
        <f t="shared" si="2"/>
        <v>76.5</v>
      </c>
      <c r="H40" s="11">
        <f t="shared" si="3"/>
        <v>0</v>
      </c>
      <c r="I40" s="11">
        <f t="shared" si="4"/>
        <v>0</v>
      </c>
      <c r="J40" s="8">
        <f t="shared" si="1"/>
        <v>0</v>
      </c>
      <c r="K40" s="37">
        <f t="shared" si="7"/>
        <v>76.5</v>
      </c>
      <c r="L40" s="37">
        <f t="shared" si="7"/>
        <v>0</v>
      </c>
      <c r="M40" s="37">
        <f t="shared" si="7"/>
        <v>0</v>
      </c>
      <c r="N40" s="37">
        <f t="shared" si="7"/>
        <v>0</v>
      </c>
      <c r="O40" s="42">
        <f t="shared" si="8"/>
        <v>1088.5</v>
      </c>
      <c r="P40" s="25">
        <f t="shared" si="6"/>
        <v>411.06</v>
      </c>
    </row>
    <row r="41" spans="1:16" ht="12" customHeight="1">
      <c r="A41" s="50">
        <v>677</v>
      </c>
      <c r="B41" s="32">
        <v>9.2799999999999994</v>
      </c>
      <c r="C41" s="32"/>
      <c r="D41" s="32"/>
      <c r="E41" s="32">
        <v>0</v>
      </c>
      <c r="F41" s="11">
        <v>10</v>
      </c>
      <c r="G41" s="11">
        <f t="shared" si="2"/>
        <v>143.69999999999999</v>
      </c>
      <c r="H41" s="11">
        <f t="shared" si="3"/>
        <v>0</v>
      </c>
      <c r="I41" s="11">
        <f t="shared" si="4"/>
        <v>0</v>
      </c>
      <c r="J41" s="8">
        <f t="shared" si="1"/>
        <v>0</v>
      </c>
      <c r="K41" s="37">
        <f t="shared" si="7"/>
        <v>143.69999999999999</v>
      </c>
      <c r="L41" s="37">
        <f t="shared" si="7"/>
        <v>0</v>
      </c>
      <c r="M41" s="37">
        <f t="shared" si="7"/>
        <v>0</v>
      </c>
      <c r="N41" s="37">
        <f t="shared" si="7"/>
        <v>0</v>
      </c>
      <c r="O41" s="42">
        <f t="shared" si="8"/>
        <v>1232.2</v>
      </c>
      <c r="P41" s="25">
        <f t="shared" si="6"/>
        <v>411.06</v>
      </c>
    </row>
    <row r="42" spans="1:16" ht="12" customHeight="1">
      <c r="A42" s="50">
        <v>678</v>
      </c>
      <c r="B42" s="32">
        <v>2.31</v>
      </c>
      <c r="C42" s="32"/>
      <c r="D42" s="32"/>
      <c r="E42" s="32">
        <v>0</v>
      </c>
      <c r="F42" s="11">
        <v>10</v>
      </c>
      <c r="G42" s="11">
        <f t="shared" si="2"/>
        <v>115.9</v>
      </c>
      <c r="H42" s="11">
        <f t="shared" si="3"/>
        <v>0</v>
      </c>
      <c r="I42" s="11">
        <f t="shared" si="4"/>
        <v>0</v>
      </c>
      <c r="J42" s="8">
        <f t="shared" si="1"/>
        <v>0</v>
      </c>
      <c r="K42" s="37">
        <f t="shared" si="7"/>
        <v>115.9</v>
      </c>
      <c r="L42" s="37">
        <f t="shared" si="7"/>
        <v>0</v>
      </c>
      <c r="M42" s="37">
        <f t="shared" si="7"/>
        <v>0</v>
      </c>
      <c r="N42" s="37">
        <f t="shared" si="7"/>
        <v>0</v>
      </c>
      <c r="O42" s="42">
        <f t="shared" si="8"/>
        <v>1348.1000000000001</v>
      </c>
      <c r="P42" s="25">
        <f t="shared" si="6"/>
        <v>411.06</v>
      </c>
    </row>
    <row r="43" spans="1:16" ht="12" customHeight="1">
      <c r="A43" s="50">
        <v>679</v>
      </c>
      <c r="B43" s="32">
        <v>1.71</v>
      </c>
      <c r="C43" s="32"/>
      <c r="D43" s="32"/>
      <c r="E43" s="32">
        <v>0</v>
      </c>
      <c r="F43" s="11">
        <v>10</v>
      </c>
      <c r="G43" s="11">
        <f t="shared" si="2"/>
        <v>40.199999999999996</v>
      </c>
      <c r="H43" s="11">
        <f t="shared" si="3"/>
        <v>0</v>
      </c>
      <c r="I43" s="11">
        <f t="shared" si="4"/>
        <v>0</v>
      </c>
      <c r="J43" s="8">
        <f t="shared" si="1"/>
        <v>0</v>
      </c>
      <c r="K43" s="37">
        <f t="shared" si="7"/>
        <v>40.199999999999996</v>
      </c>
      <c r="L43" s="37">
        <f t="shared" si="7"/>
        <v>0</v>
      </c>
      <c r="M43" s="37">
        <f t="shared" si="7"/>
        <v>0</v>
      </c>
      <c r="N43" s="37">
        <f t="shared" si="7"/>
        <v>0</v>
      </c>
      <c r="O43" s="42">
        <f t="shared" si="8"/>
        <v>1388.3000000000002</v>
      </c>
      <c r="P43" s="25">
        <f t="shared" si="6"/>
        <v>411.06</v>
      </c>
    </row>
    <row r="44" spans="1:16" ht="12" customHeight="1">
      <c r="A44" s="50">
        <v>680</v>
      </c>
      <c r="B44" s="32">
        <v>1.84</v>
      </c>
      <c r="C44" s="32"/>
      <c r="D44" s="32"/>
      <c r="E44" s="32">
        <v>0</v>
      </c>
      <c r="F44" s="11">
        <v>10</v>
      </c>
      <c r="G44" s="11">
        <f t="shared" si="2"/>
        <v>35.5</v>
      </c>
      <c r="H44" s="11">
        <f t="shared" si="3"/>
        <v>0</v>
      </c>
      <c r="I44" s="11">
        <f t="shared" si="4"/>
        <v>0</v>
      </c>
      <c r="J44" s="8">
        <f t="shared" si="1"/>
        <v>0</v>
      </c>
      <c r="K44" s="37">
        <f t="shared" si="7"/>
        <v>35.5</v>
      </c>
      <c r="L44" s="37">
        <f t="shared" si="7"/>
        <v>0</v>
      </c>
      <c r="M44" s="37">
        <f t="shared" si="7"/>
        <v>0</v>
      </c>
      <c r="N44" s="37">
        <f t="shared" si="7"/>
        <v>0</v>
      </c>
      <c r="O44" s="42">
        <f t="shared" si="8"/>
        <v>1423.8000000000002</v>
      </c>
      <c r="P44" s="25">
        <f t="shared" si="6"/>
        <v>411.06</v>
      </c>
    </row>
    <row r="45" spans="1:16" ht="12" customHeight="1">
      <c r="A45" s="50">
        <v>681</v>
      </c>
      <c r="B45" s="32">
        <v>2.0699999999999998</v>
      </c>
      <c r="C45" s="32"/>
      <c r="D45" s="32"/>
      <c r="E45" s="32">
        <v>0</v>
      </c>
      <c r="F45" s="11">
        <v>10</v>
      </c>
      <c r="G45" s="11">
        <f t="shared" si="2"/>
        <v>39.1</v>
      </c>
      <c r="H45" s="11">
        <f t="shared" si="3"/>
        <v>0</v>
      </c>
      <c r="I45" s="11">
        <f t="shared" si="4"/>
        <v>0</v>
      </c>
      <c r="J45" s="8">
        <f t="shared" si="1"/>
        <v>0</v>
      </c>
      <c r="K45" s="37">
        <f t="shared" si="7"/>
        <v>39.1</v>
      </c>
      <c r="L45" s="37">
        <f t="shared" si="7"/>
        <v>0</v>
      </c>
      <c r="M45" s="37">
        <f t="shared" si="7"/>
        <v>0</v>
      </c>
      <c r="N45" s="37">
        <f t="shared" si="7"/>
        <v>0</v>
      </c>
      <c r="O45" s="42">
        <f t="shared" si="8"/>
        <v>1462.9</v>
      </c>
      <c r="P45" s="25">
        <f t="shared" si="6"/>
        <v>411.06</v>
      </c>
    </row>
    <row r="46" spans="1:16" ht="12" customHeight="1">
      <c r="A46" s="50">
        <v>682</v>
      </c>
      <c r="B46" s="32">
        <v>2.16</v>
      </c>
      <c r="C46" s="32"/>
      <c r="D46" s="32"/>
      <c r="E46" s="32">
        <v>0</v>
      </c>
      <c r="F46" s="11">
        <v>10</v>
      </c>
      <c r="G46" s="11">
        <f t="shared" si="2"/>
        <v>42.300000000000004</v>
      </c>
      <c r="H46" s="11">
        <f t="shared" si="3"/>
        <v>0</v>
      </c>
      <c r="I46" s="11">
        <f t="shared" si="4"/>
        <v>0</v>
      </c>
      <c r="J46" s="8">
        <f t="shared" si="1"/>
        <v>0</v>
      </c>
      <c r="K46" s="37">
        <f t="shared" si="7"/>
        <v>42.300000000000004</v>
      </c>
      <c r="L46" s="37">
        <f t="shared" si="7"/>
        <v>0</v>
      </c>
      <c r="M46" s="37">
        <f t="shared" si="7"/>
        <v>0</v>
      </c>
      <c r="N46" s="37">
        <f t="shared" si="7"/>
        <v>0</v>
      </c>
      <c r="O46" s="42">
        <f t="shared" si="8"/>
        <v>1505.2</v>
      </c>
      <c r="P46" s="25">
        <f t="shared" si="6"/>
        <v>411.06</v>
      </c>
    </row>
    <row r="47" spans="1:16" ht="12" customHeight="1" thickBot="1">
      <c r="A47" s="59">
        <v>683</v>
      </c>
      <c r="B47" s="60">
        <v>2.31</v>
      </c>
      <c r="C47" s="60"/>
      <c r="D47" s="60"/>
      <c r="E47" s="60">
        <v>0</v>
      </c>
      <c r="F47" s="61">
        <v>10</v>
      </c>
      <c r="G47" s="61">
        <f t="shared" si="2"/>
        <v>44.7</v>
      </c>
      <c r="H47" s="61">
        <f t="shared" si="3"/>
        <v>0</v>
      </c>
      <c r="I47" s="61">
        <f t="shared" si="4"/>
        <v>0</v>
      </c>
      <c r="J47" s="12">
        <f t="shared" si="1"/>
        <v>0</v>
      </c>
      <c r="K47" s="62">
        <f t="shared" si="7"/>
        <v>44.7</v>
      </c>
      <c r="L47" s="62">
        <f t="shared" si="7"/>
        <v>0</v>
      </c>
      <c r="M47" s="62">
        <f t="shared" si="7"/>
        <v>0</v>
      </c>
      <c r="N47" s="62">
        <f t="shared" si="7"/>
        <v>0</v>
      </c>
      <c r="O47" s="63">
        <f t="shared" si="8"/>
        <v>1549.9</v>
      </c>
      <c r="P47" s="27">
        <f t="shared" si="6"/>
        <v>411.06</v>
      </c>
    </row>
    <row r="48" spans="1:16" ht="12" customHeight="1">
      <c r="A48" s="56">
        <v>684</v>
      </c>
      <c r="B48" s="33">
        <v>1.0900000000000001</v>
      </c>
      <c r="C48" s="33"/>
      <c r="D48" s="33"/>
      <c r="E48" s="33">
        <v>0</v>
      </c>
      <c r="F48" s="19">
        <v>10</v>
      </c>
      <c r="G48" s="19">
        <f t="shared" si="2"/>
        <v>34</v>
      </c>
      <c r="H48" s="19">
        <f t="shared" si="3"/>
        <v>0</v>
      </c>
      <c r="I48" s="19">
        <f t="shared" si="4"/>
        <v>0</v>
      </c>
      <c r="J48" s="20">
        <f t="shared" si="1"/>
        <v>0</v>
      </c>
      <c r="K48" s="36">
        <f t="shared" si="7"/>
        <v>34</v>
      </c>
      <c r="L48" s="36">
        <f t="shared" si="7"/>
        <v>0</v>
      </c>
      <c r="M48" s="36">
        <f t="shared" si="7"/>
        <v>0</v>
      </c>
      <c r="N48" s="36">
        <f t="shared" si="7"/>
        <v>0</v>
      </c>
      <c r="O48" s="57">
        <f t="shared" si="8"/>
        <v>1583.9</v>
      </c>
      <c r="P48" s="58">
        <f t="shared" si="6"/>
        <v>411.06</v>
      </c>
    </row>
    <row r="49" spans="1:16" ht="12" customHeight="1">
      <c r="A49" s="50">
        <v>685</v>
      </c>
      <c r="B49" s="32">
        <v>0.69</v>
      </c>
      <c r="C49" s="32"/>
      <c r="D49" s="32"/>
      <c r="E49" s="32">
        <v>0</v>
      </c>
      <c r="F49" s="11">
        <v>10</v>
      </c>
      <c r="G49" s="11">
        <f t="shared" si="2"/>
        <v>17.8</v>
      </c>
      <c r="H49" s="11">
        <f t="shared" si="3"/>
        <v>0</v>
      </c>
      <c r="I49" s="11">
        <f t="shared" si="4"/>
        <v>0</v>
      </c>
      <c r="J49" s="8">
        <f t="shared" si="1"/>
        <v>0</v>
      </c>
      <c r="K49" s="37">
        <f t="shared" ref="K49:N64" si="9">G49</f>
        <v>17.8</v>
      </c>
      <c r="L49" s="37">
        <f t="shared" si="9"/>
        <v>0</v>
      </c>
      <c r="M49" s="37">
        <f t="shared" si="9"/>
        <v>0</v>
      </c>
      <c r="N49" s="37">
        <f t="shared" si="9"/>
        <v>0</v>
      </c>
      <c r="O49" s="42">
        <f t="shared" si="8"/>
        <v>1601.7</v>
      </c>
      <c r="P49" s="25">
        <f t="shared" si="6"/>
        <v>411.06</v>
      </c>
    </row>
    <row r="50" spans="1:16" ht="12" customHeight="1">
      <c r="A50" s="50">
        <v>686</v>
      </c>
      <c r="B50" s="32">
        <v>0.69</v>
      </c>
      <c r="C50" s="32"/>
      <c r="D50" s="32"/>
      <c r="E50" s="32">
        <v>0</v>
      </c>
      <c r="F50" s="11">
        <v>10</v>
      </c>
      <c r="G50" s="11">
        <f t="shared" si="2"/>
        <v>13.799999999999999</v>
      </c>
      <c r="H50" s="11">
        <f t="shared" si="3"/>
        <v>0</v>
      </c>
      <c r="I50" s="11">
        <f t="shared" si="4"/>
        <v>0</v>
      </c>
      <c r="J50" s="8">
        <f t="shared" si="1"/>
        <v>0</v>
      </c>
      <c r="K50" s="37">
        <f t="shared" si="9"/>
        <v>13.799999999999999</v>
      </c>
      <c r="L50" s="37">
        <f t="shared" si="9"/>
        <v>0</v>
      </c>
      <c r="M50" s="37">
        <f t="shared" si="9"/>
        <v>0</v>
      </c>
      <c r="N50" s="37">
        <f t="shared" si="9"/>
        <v>0</v>
      </c>
      <c r="O50" s="42">
        <f t="shared" si="8"/>
        <v>1615.5</v>
      </c>
      <c r="P50" s="25">
        <f t="shared" si="6"/>
        <v>411.06</v>
      </c>
    </row>
    <row r="51" spans="1:16" ht="12" customHeight="1">
      <c r="A51" s="50">
        <v>687</v>
      </c>
      <c r="B51" s="32">
        <v>0.78</v>
      </c>
      <c r="C51" s="32"/>
      <c r="D51" s="32"/>
      <c r="E51" s="32">
        <v>0</v>
      </c>
      <c r="F51" s="11">
        <v>10</v>
      </c>
      <c r="G51" s="11">
        <f t="shared" si="2"/>
        <v>14.7</v>
      </c>
      <c r="H51" s="11">
        <f t="shared" si="3"/>
        <v>0</v>
      </c>
      <c r="I51" s="11">
        <f t="shared" si="4"/>
        <v>0</v>
      </c>
      <c r="J51" s="8">
        <f t="shared" si="1"/>
        <v>0</v>
      </c>
      <c r="K51" s="37">
        <f t="shared" si="9"/>
        <v>14.7</v>
      </c>
      <c r="L51" s="37">
        <f t="shared" si="9"/>
        <v>0</v>
      </c>
      <c r="M51" s="37">
        <f t="shared" si="9"/>
        <v>0</v>
      </c>
      <c r="N51" s="37">
        <f t="shared" si="9"/>
        <v>0</v>
      </c>
      <c r="O51" s="42">
        <f t="shared" si="8"/>
        <v>1630.2</v>
      </c>
      <c r="P51" s="25">
        <f t="shared" si="6"/>
        <v>411.06</v>
      </c>
    </row>
    <row r="52" spans="1:16" ht="12" customHeight="1">
      <c r="A52" s="50">
        <v>688</v>
      </c>
      <c r="B52" s="32">
        <v>1.62</v>
      </c>
      <c r="C52" s="32"/>
      <c r="D52" s="32"/>
      <c r="E52" s="32">
        <v>0</v>
      </c>
      <c r="F52" s="11">
        <v>10</v>
      </c>
      <c r="G52" s="11">
        <f t="shared" si="2"/>
        <v>24.000000000000004</v>
      </c>
      <c r="H52" s="11">
        <f t="shared" si="3"/>
        <v>0</v>
      </c>
      <c r="I52" s="11">
        <f t="shared" si="4"/>
        <v>0</v>
      </c>
      <c r="J52" s="8">
        <f t="shared" si="1"/>
        <v>0</v>
      </c>
      <c r="K52" s="37">
        <f t="shared" si="9"/>
        <v>24.000000000000004</v>
      </c>
      <c r="L52" s="37">
        <f t="shared" si="9"/>
        <v>0</v>
      </c>
      <c r="M52" s="37">
        <f t="shared" si="9"/>
        <v>0</v>
      </c>
      <c r="N52" s="37">
        <f t="shared" si="9"/>
        <v>0</v>
      </c>
      <c r="O52" s="42">
        <f t="shared" si="8"/>
        <v>1654.2</v>
      </c>
      <c r="P52" s="25">
        <f t="shared" si="6"/>
        <v>411.06</v>
      </c>
    </row>
    <row r="53" spans="1:16" ht="12" customHeight="1">
      <c r="A53" s="50">
        <v>689</v>
      </c>
      <c r="B53" s="32">
        <v>1.29</v>
      </c>
      <c r="C53" s="32"/>
      <c r="D53" s="32"/>
      <c r="E53" s="32">
        <v>0</v>
      </c>
      <c r="F53" s="11">
        <v>10</v>
      </c>
      <c r="G53" s="11">
        <f t="shared" si="2"/>
        <v>29.1</v>
      </c>
      <c r="H53" s="11">
        <f t="shared" si="3"/>
        <v>0</v>
      </c>
      <c r="I53" s="11">
        <f t="shared" si="4"/>
        <v>0</v>
      </c>
      <c r="J53" s="8">
        <f t="shared" si="1"/>
        <v>0</v>
      </c>
      <c r="K53" s="37">
        <f t="shared" si="9"/>
        <v>29.1</v>
      </c>
      <c r="L53" s="37">
        <f t="shared" si="9"/>
        <v>0</v>
      </c>
      <c r="M53" s="37">
        <f t="shared" si="9"/>
        <v>0</v>
      </c>
      <c r="N53" s="37">
        <f t="shared" si="9"/>
        <v>0</v>
      </c>
      <c r="O53" s="42">
        <f t="shared" si="8"/>
        <v>1683.3</v>
      </c>
      <c r="P53" s="25">
        <f t="shared" si="6"/>
        <v>411.06</v>
      </c>
    </row>
    <row r="54" spans="1:16" ht="12" customHeight="1">
      <c r="A54" s="50">
        <v>690</v>
      </c>
      <c r="B54" s="32">
        <v>1.46</v>
      </c>
      <c r="C54" s="32"/>
      <c r="D54" s="32"/>
      <c r="E54" s="32">
        <v>0</v>
      </c>
      <c r="F54" s="11">
        <v>10</v>
      </c>
      <c r="G54" s="11">
        <f t="shared" si="2"/>
        <v>27.5</v>
      </c>
      <c r="H54" s="11">
        <f t="shared" si="3"/>
        <v>0</v>
      </c>
      <c r="I54" s="11">
        <f t="shared" si="4"/>
        <v>0</v>
      </c>
      <c r="J54" s="8">
        <f t="shared" si="1"/>
        <v>0</v>
      </c>
      <c r="K54" s="37">
        <f t="shared" si="9"/>
        <v>27.5</v>
      </c>
      <c r="L54" s="37">
        <f t="shared" si="9"/>
        <v>0</v>
      </c>
      <c r="M54" s="37">
        <f t="shared" si="9"/>
        <v>0</v>
      </c>
      <c r="N54" s="37">
        <f t="shared" si="9"/>
        <v>0</v>
      </c>
      <c r="O54" s="42">
        <f t="shared" si="8"/>
        <v>1710.8</v>
      </c>
      <c r="P54" s="25">
        <f t="shared" si="6"/>
        <v>411.06</v>
      </c>
    </row>
    <row r="55" spans="1:16" ht="12" customHeight="1">
      <c r="A55" s="50">
        <v>691</v>
      </c>
      <c r="B55" s="32">
        <v>0</v>
      </c>
      <c r="C55" s="32"/>
      <c r="D55" s="32"/>
      <c r="E55" s="32">
        <v>0</v>
      </c>
      <c r="F55" s="11">
        <v>10</v>
      </c>
      <c r="G55" s="11">
        <f>SUM(B54+B55)*F55</f>
        <v>14.6</v>
      </c>
      <c r="H55" s="11">
        <f>SUM(C54+C55)*F55</f>
        <v>0</v>
      </c>
      <c r="I55" s="11">
        <f>SUM(D54+D55)*F55</f>
        <v>0</v>
      </c>
      <c r="J55" s="8">
        <f t="shared" si="1"/>
        <v>0</v>
      </c>
      <c r="K55" s="37">
        <f t="shared" si="9"/>
        <v>14.6</v>
      </c>
      <c r="L55" s="37">
        <f t="shared" si="9"/>
        <v>0</v>
      </c>
      <c r="M55" s="37">
        <f t="shared" si="9"/>
        <v>0</v>
      </c>
      <c r="N55" s="37">
        <f t="shared" si="9"/>
        <v>0</v>
      </c>
      <c r="O55" s="42">
        <f>SUM(K55+L55+M55)+O54</f>
        <v>1725.3999999999999</v>
      </c>
      <c r="P55" s="25">
        <f>N55+P54</f>
        <v>411.06</v>
      </c>
    </row>
    <row r="56" spans="1:16" ht="12" customHeight="1">
      <c r="A56" s="50">
        <v>692</v>
      </c>
      <c r="B56" s="32">
        <v>1.1399999999999999</v>
      </c>
      <c r="C56" s="32"/>
      <c r="D56" s="32"/>
      <c r="E56" s="32">
        <v>0</v>
      </c>
      <c r="F56" s="11">
        <v>10</v>
      </c>
      <c r="G56" s="11">
        <f t="shared" ref="G56:G94" si="10">SUM(B55+B56)*F56</f>
        <v>11.399999999999999</v>
      </c>
      <c r="H56" s="11">
        <f t="shared" ref="H56:H94" si="11">SUM(C55+C56)*F56</f>
        <v>0</v>
      </c>
      <c r="I56" s="11">
        <f t="shared" ref="I56:I94" si="12">SUM(D55+D56)*F56</f>
        <v>0</v>
      </c>
      <c r="J56" s="8">
        <f t="shared" si="1"/>
        <v>0</v>
      </c>
      <c r="K56" s="37">
        <f t="shared" si="9"/>
        <v>11.399999999999999</v>
      </c>
      <c r="L56" s="37">
        <f t="shared" si="9"/>
        <v>0</v>
      </c>
      <c r="M56" s="37">
        <f t="shared" si="9"/>
        <v>0</v>
      </c>
      <c r="N56" s="37">
        <f t="shared" si="9"/>
        <v>0</v>
      </c>
      <c r="O56" s="42">
        <f t="shared" ref="O56:O94" si="13">SUM(K56+L56+M56)+O55</f>
        <v>1736.8</v>
      </c>
      <c r="P56" s="25">
        <f t="shared" ref="P56:P94" si="14">N56+P55</f>
        <v>411.06</v>
      </c>
    </row>
    <row r="57" spans="1:16" ht="12" customHeight="1">
      <c r="A57" s="50">
        <v>693</v>
      </c>
      <c r="B57" s="32">
        <v>1.22</v>
      </c>
      <c r="C57" s="32"/>
      <c r="D57" s="32"/>
      <c r="E57" s="32">
        <v>0</v>
      </c>
      <c r="F57" s="11">
        <v>10</v>
      </c>
      <c r="G57" s="11">
        <f t="shared" si="10"/>
        <v>23.599999999999998</v>
      </c>
      <c r="H57" s="11">
        <f t="shared" si="11"/>
        <v>0</v>
      </c>
      <c r="I57" s="11">
        <f t="shared" si="12"/>
        <v>0</v>
      </c>
      <c r="J57" s="8">
        <f t="shared" si="1"/>
        <v>0</v>
      </c>
      <c r="K57" s="37">
        <f t="shared" si="9"/>
        <v>23.599999999999998</v>
      </c>
      <c r="L57" s="37">
        <f t="shared" si="9"/>
        <v>0</v>
      </c>
      <c r="M57" s="37">
        <f t="shared" si="9"/>
        <v>0</v>
      </c>
      <c r="N57" s="37">
        <f t="shared" si="9"/>
        <v>0</v>
      </c>
      <c r="O57" s="42">
        <f t="shared" si="13"/>
        <v>1760.3999999999999</v>
      </c>
      <c r="P57" s="25">
        <f t="shared" si="14"/>
        <v>411.06</v>
      </c>
    </row>
    <row r="58" spans="1:16" ht="12" customHeight="1">
      <c r="A58" s="50">
        <v>694</v>
      </c>
      <c r="B58" s="32">
        <v>1.31</v>
      </c>
      <c r="C58" s="32"/>
      <c r="D58" s="32"/>
      <c r="E58" s="32">
        <v>0</v>
      </c>
      <c r="F58" s="11">
        <v>10</v>
      </c>
      <c r="G58" s="11">
        <f t="shared" si="10"/>
        <v>25.300000000000004</v>
      </c>
      <c r="H58" s="11">
        <f t="shared" si="11"/>
        <v>0</v>
      </c>
      <c r="I58" s="11">
        <f t="shared" si="12"/>
        <v>0</v>
      </c>
      <c r="J58" s="8">
        <f t="shared" si="1"/>
        <v>0</v>
      </c>
      <c r="K58" s="37">
        <f t="shared" si="9"/>
        <v>25.300000000000004</v>
      </c>
      <c r="L58" s="37">
        <f t="shared" si="9"/>
        <v>0</v>
      </c>
      <c r="M58" s="37">
        <f t="shared" si="9"/>
        <v>0</v>
      </c>
      <c r="N58" s="37">
        <f t="shared" si="9"/>
        <v>0</v>
      </c>
      <c r="O58" s="42">
        <f t="shared" si="13"/>
        <v>1785.6999999999998</v>
      </c>
      <c r="P58" s="25">
        <f t="shared" si="14"/>
        <v>411.06</v>
      </c>
    </row>
    <row r="59" spans="1:16" ht="12" customHeight="1">
      <c r="A59" s="50">
        <v>695</v>
      </c>
      <c r="B59" s="32">
        <v>1.06</v>
      </c>
      <c r="C59" s="32"/>
      <c r="D59" s="32"/>
      <c r="E59" s="32">
        <v>0</v>
      </c>
      <c r="F59" s="11">
        <v>10</v>
      </c>
      <c r="G59" s="11">
        <f t="shared" si="10"/>
        <v>23.700000000000003</v>
      </c>
      <c r="H59" s="11">
        <f t="shared" si="11"/>
        <v>0</v>
      </c>
      <c r="I59" s="11">
        <f t="shared" si="12"/>
        <v>0</v>
      </c>
      <c r="J59" s="8">
        <f t="shared" si="1"/>
        <v>0</v>
      </c>
      <c r="K59" s="37">
        <f t="shared" si="9"/>
        <v>23.700000000000003</v>
      </c>
      <c r="L59" s="37">
        <f t="shared" si="9"/>
        <v>0</v>
      </c>
      <c r="M59" s="37">
        <f t="shared" si="9"/>
        <v>0</v>
      </c>
      <c r="N59" s="37">
        <f t="shared" si="9"/>
        <v>0</v>
      </c>
      <c r="O59" s="42">
        <f t="shared" si="13"/>
        <v>1809.3999999999999</v>
      </c>
      <c r="P59" s="25">
        <f t="shared" si="14"/>
        <v>411.06</v>
      </c>
    </row>
    <row r="60" spans="1:16" ht="12" customHeight="1">
      <c r="A60" s="50">
        <v>696</v>
      </c>
      <c r="B60" s="32">
        <v>1.61</v>
      </c>
      <c r="C60" s="32"/>
      <c r="D60" s="32"/>
      <c r="E60" s="32">
        <v>0</v>
      </c>
      <c r="F60" s="11">
        <v>10</v>
      </c>
      <c r="G60" s="11">
        <f t="shared" si="10"/>
        <v>26.7</v>
      </c>
      <c r="H60" s="11">
        <f t="shared" si="11"/>
        <v>0</v>
      </c>
      <c r="I60" s="11">
        <f t="shared" si="12"/>
        <v>0</v>
      </c>
      <c r="J60" s="8">
        <f t="shared" si="1"/>
        <v>0</v>
      </c>
      <c r="K60" s="37">
        <f t="shared" si="9"/>
        <v>26.7</v>
      </c>
      <c r="L60" s="37">
        <f t="shared" si="9"/>
        <v>0</v>
      </c>
      <c r="M60" s="37">
        <f t="shared" si="9"/>
        <v>0</v>
      </c>
      <c r="N60" s="37">
        <f t="shared" si="9"/>
        <v>0</v>
      </c>
      <c r="O60" s="42">
        <f t="shared" si="13"/>
        <v>1836.1</v>
      </c>
      <c r="P60" s="25">
        <f t="shared" si="14"/>
        <v>411.06</v>
      </c>
    </row>
    <row r="61" spans="1:16" ht="12" customHeight="1">
      <c r="A61" s="50">
        <v>697</v>
      </c>
      <c r="B61" s="32">
        <v>1.63</v>
      </c>
      <c r="C61" s="32"/>
      <c r="D61" s="32"/>
      <c r="E61" s="32">
        <v>0</v>
      </c>
      <c r="F61" s="11">
        <v>10</v>
      </c>
      <c r="G61" s="11">
        <f t="shared" si="10"/>
        <v>32.400000000000006</v>
      </c>
      <c r="H61" s="11">
        <f t="shared" si="11"/>
        <v>0</v>
      </c>
      <c r="I61" s="11">
        <f t="shared" si="12"/>
        <v>0</v>
      </c>
      <c r="J61" s="8">
        <f t="shared" si="1"/>
        <v>0</v>
      </c>
      <c r="K61" s="37">
        <f t="shared" si="9"/>
        <v>32.400000000000006</v>
      </c>
      <c r="L61" s="37">
        <f t="shared" si="9"/>
        <v>0</v>
      </c>
      <c r="M61" s="37">
        <f t="shared" si="9"/>
        <v>0</v>
      </c>
      <c r="N61" s="37">
        <f t="shared" si="9"/>
        <v>0</v>
      </c>
      <c r="O61" s="42">
        <f t="shared" si="13"/>
        <v>1868.5</v>
      </c>
      <c r="P61" s="25">
        <f t="shared" si="14"/>
        <v>411.06</v>
      </c>
    </row>
    <row r="62" spans="1:16" ht="12" customHeight="1">
      <c r="A62" s="50">
        <v>698</v>
      </c>
      <c r="B62" s="32">
        <v>1.82</v>
      </c>
      <c r="C62" s="32"/>
      <c r="D62" s="32"/>
      <c r="E62" s="32">
        <v>0</v>
      </c>
      <c r="F62" s="11">
        <v>10</v>
      </c>
      <c r="G62" s="11">
        <f t="shared" si="10"/>
        <v>34.5</v>
      </c>
      <c r="H62" s="11">
        <f t="shared" si="11"/>
        <v>0</v>
      </c>
      <c r="I62" s="11">
        <f t="shared" si="12"/>
        <v>0</v>
      </c>
      <c r="J62" s="8">
        <f t="shared" si="1"/>
        <v>0</v>
      </c>
      <c r="K62" s="37">
        <f t="shared" si="9"/>
        <v>34.5</v>
      </c>
      <c r="L62" s="37">
        <f t="shared" si="9"/>
        <v>0</v>
      </c>
      <c r="M62" s="37">
        <f t="shared" si="9"/>
        <v>0</v>
      </c>
      <c r="N62" s="37">
        <f t="shared" si="9"/>
        <v>0</v>
      </c>
      <c r="O62" s="42">
        <f t="shared" si="13"/>
        <v>1903</v>
      </c>
      <c r="P62" s="25">
        <f t="shared" si="14"/>
        <v>411.06</v>
      </c>
    </row>
    <row r="63" spans="1:16" ht="12" customHeight="1">
      <c r="A63" s="50">
        <v>699</v>
      </c>
      <c r="B63" s="32">
        <v>0</v>
      </c>
      <c r="C63" s="32"/>
      <c r="D63" s="32"/>
      <c r="E63" s="32">
        <v>0</v>
      </c>
      <c r="F63" s="11">
        <v>10</v>
      </c>
      <c r="G63" s="11">
        <f t="shared" si="10"/>
        <v>18.2</v>
      </c>
      <c r="H63" s="11">
        <f t="shared" si="11"/>
        <v>0</v>
      </c>
      <c r="I63" s="11">
        <f t="shared" si="12"/>
        <v>0</v>
      </c>
      <c r="J63" s="8">
        <f t="shared" si="1"/>
        <v>0</v>
      </c>
      <c r="K63" s="37">
        <f t="shared" si="9"/>
        <v>18.2</v>
      </c>
      <c r="L63" s="37">
        <f t="shared" si="9"/>
        <v>0</v>
      </c>
      <c r="M63" s="37">
        <f t="shared" si="9"/>
        <v>0</v>
      </c>
      <c r="N63" s="37">
        <f t="shared" si="9"/>
        <v>0</v>
      </c>
      <c r="O63" s="42">
        <f t="shared" si="13"/>
        <v>1921.2</v>
      </c>
      <c r="P63" s="25">
        <f t="shared" si="14"/>
        <v>411.06</v>
      </c>
    </row>
    <row r="64" spans="1:16" ht="12" customHeight="1">
      <c r="A64" s="50">
        <v>700</v>
      </c>
      <c r="B64" s="32">
        <v>1.7</v>
      </c>
      <c r="C64" s="32"/>
      <c r="D64" s="32"/>
      <c r="E64" s="32">
        <v>0</v>
      </c>
      <c r="F64" s="11">
        <v>10</v>
      </c>
      <c r="G64" s="11">
        <f t="shared" si="10"/>
        <v>17</v>
      </c>
      <c r="H64" s="11">
        <f t="shared" si="11"/>
        <v>0</v>
      </c>
      <c r="I64" s="11">
        <f t="shared" si="12"/>
        <v>0</v>
      </c>
      <c r="J64" s="8">
        <f t="shared" si="1"/>
        <v>0</v>
      </c>
      <c r="K64" s="37">
        <f t="shared" si="9"/>
        <v>17</v>
      </c>
      <c r="L64" s="37">
        <f t="shared" si="9"/>
        <v>0</v>
      </c>
      <c r="M64" s="37">
        <f t="shared" si="9"/>
        <v>0</v>
      </c>
      <c r="N64" s="37">
        <f t="shared" si="9"/>
        <v>0</v>
      </c>
      <c r="O64" s="42">
        <f t="shared" si="13"/>
        <v>1938.2</v>
      </c>
      <c r="P64" s="25">
        <f t="shared" si="14"/>
        <v>411.06</v>
      </c>
    </row>
    <row r="65" spans="1:16" ht="12" customHeight="1">
      <c r="A65" s="50">
        <v>701</v>
      </c>
      <c r="B65" s="32">
        <v>1.21</v>
      </c>
      <c r="C65" s="32"/>
      <c r="D65" s="32"/>
      <c r="E65" s="32">
        <v>0</v>
      </c>
      <c r="F65" s="11">
        <v>10</v>
      </c>
      <c r="G65" s="11">
        <f t="shared" si="10"/>
        <v>29.1</v>
      </c>
      <c r="H65" s="11">
        <f t="shared" si="11"/>
        <v>0</v>
      </c>
      <c r="I65" s="11">
        <f t="shared" si="12"/>
        <v>0</v>
      </c>
      <c r="J65" s="8">
        <f t="shared" si="1"/>
        <v>0</v>
      </c>
      <c r="K65" s="37">
        <f t="shared" ref="K65:N94" si="15">G65</f>
        <v>29.1</v>
      </c>
      <c r="L65" s="37">
        <f t="shared" si="15"/>
        <v>0</v>
      </c>
      <c r="M65" s="37">
        <f t="shared" si="15"/>
        <v>0</v>
      </c>
      <c r="N65" s="37">
        <f t="shared" si="15"/>
        <v>0</v>
      </c>
      <c r="O65" s="42">
        <f t="shared" si="13"/>
        <v>1967.3</v>
      </c>
      <c r="P65" s="25">
        <f t="shared" si="14"/>
        <v>411.06</v>
      </c>
    </row>
    <row r="66" spans="1:16" ht="12" customHeight="1">
      <c r="A66" s="50">
        <v>702</v>
      </c>
      <c r="B66" s="32">
        <v>0</v>
      </c>
      <c r="C66" s="32"/>
      <c r="D66" s="32"/>
      <c r="E66" s="32">
        <v>0</v>
      </c>
      <c r="F66" s="11">
        <v>10</v>
      </c>
      <c r="G66" s="11">
        <f t="shared" si="10"/>
        <v>12.1</v>
      </c>
      <c r="H66" s="11">
        <f t="shared" si="11"/>
        <v>0</v>
      </c>
      <c r="I66" s="11">
        <f t="shared" si="12"/>
        <v>0</v>
      </c>
      <c r="J66" s="8">
        <f t="shared" si="1"/>
        <v>0</v>
      </c>
      <c r="K66" s="37">
        <f t="shared" si="15"/>
        <v>12.1</v>
      </c>
      <c r="L66" s="37">
        <f t="shared" si="15"/>
        <v>0</v>
      </c>
      <c r="M66" s="37">
        <f t="shared" si="15"/>
        <v>0</v>
      </c>
      <c r="N66" s="37">
        <f t="shared" si="15"/>
        <v>0</v>
      </c>
      <c r="O66" s="42">
        <f t="shared" si="13"/>
        <v>1979.3999999999999</v>
      </c>
      <c r="P66" s="25">
        <f t="shared" si="14"/>
        <v>411.06</v>
      </c>
    </row>
    <row r="67" spans="1:16" ht="12" customHeight="1">
      <c r="A67" s="50">
        <v>703</v>
      </c>
      <c r="B67" s="32">
        <v>0</v>
      </c>
      <c r="C67" s="32"/>
      <c r="D67" s="32"/>
      <c r="E67" s="32">
        <v>0</v>
      </c>
      <c r="F67" s="11">
        <v>10</v>
      </c>
      <c r="G67" s="11">
        <f t="shared" si="10"/>
        <v>0</v>
      </c>
      <c r="H67" s="11">
        <f t="shared" si="11"/>
        <v>0</v>
      </c>
      <c r="I67" s="11">
        <f t="shared" si="12"/>
        <v>0</v>
      </c>
      <c r="J67" s="8">
        <f t="shared" si="1"/>
        <v>0</v>
      </c>
      <c r="K67" s="37">
        <f t="shared" si="15"/>
        <v>0</v>
      </c>
      <c r="L67" s="37">
        <f t="shared" si="15"/>
        <v>0</v>
      </c>
      <c r="M67" s="37">
        <f t="shared" si="15"/>
        <v>0</v>
      </c>
      <c r="N67" s="37">
        <f t="shared" si="15"/>
        <v>0</v>
      </c>
      <c r="O67" s="42">
        <f t="shared" si="13"/>
        <v>1979.3999999999999</v>
      </c>
      <c r="P67" s="25">
        <f t="shared" si="14"/>
        <v>411.06</v>
      </c>
    </row>
    <row r="68" spans="1:16" ht="12" customHeight="1">
      <c r="A68" s="50">
        <v>704</v>
      </c>
      <c r="B68" s="32">
        <v>0.92</v>
      </c>
      <c r="C68" s="32"/>
      <c r="D68" s="32"/>
      <c r="E68" s="32">
        <v>0</v>
      </c>
      <c r="F68" s="11">
        <v>10</v>
      </c>
      <c r="G68" s="11">
        <f t="shared" si="10"/>
        <v>9.2000000000000011</v>
      </c>
      <c r="H68" s="11">
        <f t="shared" si="11"/>
        <v>0</v>
      </c>
      <c r="I68" s="11">
        <f t="shared" si="12"/>
        <v>0</v>
      </c>
      <c r="J68" s="8">
        <f t="shared" si="1"/>
        <v>0</v>
      </c>
      <c r="K68" s="37">
        <f t="shared" si="15"/>
        <v>9.2000000000000011</v>
      </c>
      <c r="L68" s="37">
        <f t="shared" si="15"/>
        <v>0</v>
      </c>
      <c r="M68" s="37">
        <f t="shared" si="15"/>
        <v>0</v>
      </c>
      <c r="N68" s="37">
        <f t="shared" si="15"/>
        <v>0</v>
      </c>
      <c r="O68" s="42">
        <f t="shared" si="13"/>
        <v>1988.6</v>
      </c>
      <c r="P68" s="25">
        <f t="shared" si="14"/>
        <v>411.06</v>
      </c>
    </row>
    <row r="69" spans="1:16" ht="12" customHeight="1">
      <c r="A69" s="50">
        <v>705</v>
      </c>
      <c r="B69" s="32">
        <v>0.98</v>
      </c>
      <c r="C69" s="32"/>
      <c r="D69" s="32"/>
      <c r="E69" s="32">
        <v>0</v>
      </c>
      <c r="F69" s="11">
        <v>10</v>
      </c>
      <c r="G69" s="11">
        <f t="shared" si="10"/>
        <v>19</v>
      </c>
      <c r="H69" s="11">
        <f t="shared" si="11"/>
        <v>0</v>
      </c>
      <c r="I69" s="11">
        <f t="shared" si="12"/>
        <v>0</v>
      </c>
      <c r="J69" s="8">
        <f t="shared" si="1"/>
        <v>0</v>
      </c>
      <c r="K69" s="37">
        <f t="shared" si="15"/>
        <v>19</v>
      </c>
      <c r="L69" s="37">
        <f t="shared" si="15"/>
        <v>0</v>
      </c>
      <c r="M69" s="37">
        <f t="shared" si="15"/>
        <v>0</v>
      </c>
      <c r="N69" s="37">
        <f t="shared" si="15"/>
        <v>0</v>
      </c>
      <c r="O69" s="42">
        <f t="shared" si="13"/>
        <v>2007.6</v>
      </c>
      <c r="P69" s="25">
        <f t="shared" si="14"/>
        <v>411.06</v>
      </c>
    </row>
    <row r="70" spans="1:16" ht="12" customHeight="1">
      <c r="A70" s="50">
        <v>706</v>
      </c>
      <c r="B70" s="32">
        <v>1.02</v>
      </c>
      <c r="C70" s="32"/>
      <c r="D70" s="32"/>
      <c r="E70" s="32">
        <v>0</v>
      </c>
      <c r="F70" s="11">
        <v>10</v>
      </c>
      <c r="G70" s="11">
        <f t="shared" si="10"/>
        <v>20</v>
      </c>
      <c r="H70" s="11">
        <f t="shared" si="11"/>
        <v>0</v>
      </c>
      <c r="I70" s="11">
        <f t="shared" si="12"/>
        <v>0</v>
      </c>
      <c r="J70" s="8">
        <f t="shared" si="1"/>
        <v>0</v>
      </c>
      <c r="K70" s="37">
        <f t="shared" si="15"/>
        <v>20</v>
      </c>
      <c r="L70" s="37">
        <f t="shared" si="15"/>
        <v>0</v>
      </c>
      <c r="M70" s="37">
        <f t="shared" si="15"/>
        <v>0</v>
      </c>
      <c r="N70" s="37">
        <f t="shared" si="15"/>
        <v>0</v>
      </c>
      <c r="O70" s="42">
        <f t="shared" si="13"/>
        <v>2027.6</v>
      </c>
      <c r="P70" s="25">
        <f t="shared" si="14"/>
        <v>411.06</v>
      </c>
    </row>
    <row r="71" spans="1:16" ht="12" customHeight="1">
      <c r="A71" s="50">
        <v>707</v>
      </c>
      <c r="B71" s="32">
        <v>0.64</v>
      </c>
      <c r="C71" s="32"/>
      <c r="D71" s="32"/>
      <c r="E71" s="32">
        <v>0</v>
      </c>
      <c r="F71" s="11">
        <v>10</v>
      </c>
      <c r="G71" s="11">
        <f t="shared" si="10"/>
        <v>16.600000000000001</v>
      </c>
      <c r="H71" s="11">
        <f t="shared" si="11"/>
        <v>0</v>
      </c>
      <c r="I71" s="11">
        <f t="shared" si="12"/>
        <v>0</v>
      </c>
      <c r="J71" s="8">
        <f t="shared" si="1"/>
        <v>0</v>
      </c>
      <c r="K71" s="37">
        <f t="shared" si="15"/>
        <v>16.600000000000001</v>
      </c>
      <c r="L71" s="37">
        <f t="shared" si="15"/>
        <v>0</v>
      </c>
      <c r="M71" s="37">
        <f t="shared" si="15"/>
        <v>0</v>
      </c>
      <c r="N71" s="37">
        <f t="shared" si="15"/>
        <v>0</v>
      </c>
      <c r="O71" s="42">
        <f t="shared" si="13"/>
        <v>2044.1999999999998</v>
      </c>
      <c r="P71" s="25">
        <f t="shared" si="14"/>
        <v>411.06</v>
      </c>
    </row>
    <row r="72" spans="1:16" ht="12" customHeight="1">
      <c r="A72" s="50">
        <v>708</v>
      </c>
      <c r="B72" s="32">
        <v>0.72</v>
      </c>
      <c r="C72" s="32"/>
      <c r="D72" s="32"/>
      <c r="E72" s="32">
        <v>0</v>
      </c>
      <c r="F72" s="11">
        <v>10</v>
      </c>
      <c r="G72" s="11">
        <f t="shared" si="10"/>
        <v>13.599999999999998</v>
      </c>
      <c r="H72" s="11">
        <f t="shared" si="11"/>
        <v>0</v>
      </c>
      <c r="I72" s="11">
        <f t="shared" si="12"/>
        <v>0</v>
      </c>
      <c r="J72" s="8">
        <f t="shared" si="1"/>
        <v>0</v>
      </c>
      <c r="K72" s="37">
        <f t="shared" si="15"/>
        <v>13.599999999999998</v>
      </c>
      <c r="L72" s="37">
        <f t="shared" si="15"/>
        <v>0</v>
      </c>
      <c r="M72" s="37">
        <f t="shared" si="15"/>
        <v>0</v>
      </c>
      <c r="N72" s="37">
        <f t="shared" si="15"/>
        <v>0</v>
      </c>
      <c r="O72" s="42">
        <f t="shared" si="13"/>
        <v>2057.7999999999997</v>
      </c>
      <c r="P72" s="25">
        <f t="shared" si="14"/>
        <v>411.06</v>
      </c>
    </row>
    <row r="73" spans="1:16" ht="12" customHeight="1">
      <c r="A73" s="50">
        <v>709</v>
      </c>
      <c r="B73" s="32">
        <v>0.83</v>
      </c>
      <c r="C73" s="32"/>
      <c r="D73" s="32"/>
      <c r="E73" s="32">
        <v>0</v>
      </c>
      <c r="F73" s="11">
        <v>10</v>
      </c>
      <c r="G73" s="11">
        <f t="shared" si="10"/>
        <v>15.499999999999998</v>
      </c>
      <c r="H73" s="11">
        <f t="shared" si="11"/>
        <v>0</v>
      </c>
      <c r="I73" s="11">
        <f t="shared" si="12"/>
        <v>0</v>
      </c>
      <c r="J73" s="8">
        <f t="shared" si="1"/>
        <v>0</v>
      </c>
      <c r="K73" s="37">
        <f t="shared" si="15"/>
        <v>15.499999999999998</v>
      </c>
      <c r="L73" s="37">
        <f t="shared" si="15"/>
        <v>0</v>
      </c>
      <c r="M73" s="37">
        <f t="shared" si="15"/>
        <v>0</v>
      </c>
      <c r="N73" s="37">
        <f t="shared" si="15"/>
        <v>0</v>
      </c>
      <c r="O73" s="42">
        <f t="shared" si="13"/>
        <v>2073.2999999999997</v>
      </c>
      <c r="P73" s="25">
        <f t="shared" si="14"/>
        <v>411.06</v>
      </c>
    </row>
    <row r="74" spans="1:16" ht="12" customHeight="1">
      <c r="A74" s="50">
        <v>710</v>
      </c>
      <c r="B74" s="32">
        <v>0.45</v>
      </c>
      <c r="C74" s="32"/>
      <c r="D74" s="32"/>
      <c r="E74" s="32">
        <v>0</v>
      </c>
      <c r="F74" s="11">
        <v>10</v>
      </c>
      <c r="G74" s="11">
        <f t="shared" si="10"/>
        <v>12.8</v>
      </c>
      <c r="H74" s="11">
        <f t="shared" si="11"/>
        <v>0</v>
      </c>
      <c r="I74" s="11">
        <f t="shared" si="12"/>
        <v>0</v>
      </c>
      <c r="J74" s="8">
        <f t="shared" si="1"/>
        <v>0</v>
      </c>
      <c r="K74" s="37">
        <f t="shared" si="15"/>
        <v>12.8</v>
      </c>
      <c r="L74" s="37">
        <f t="shared" si="15"/>
        <v>0</v>
      </c>
      <c r="M74" s="37">
        <f t="shared" si="15"/>
        <v>0</v>
      </c>
      <c r="N74" s="37">
        <f t="shared" si="15"/>
        <v>0</v>
      </c>
      <c r="O74" s="42">
        <f t="shared" si="13"/>
        <v>2086.1</v>
      </c>
      <c r="P74" s="25">
        <f t="shared" si="14"/>
        <v>411.06</v>
      </c>
    </row>
    <row r="75" spans="1:16" ht="12" customHeight="1">
      <c r="A75" s="50">
        <v>711</v>
      </c>
      <c r="B75" s="32">
        <v>0.67</v>
      </c>
      <c r="C75" s="32"/>
      <c r="D75" s="32"/>
      <c r="E75" s="32">
        <v>0</v>
      </c>
      <c r="F75" s="11">
        <v>10</v>
      </c>
      <c r="G75" s="11">
        <f t="shared" si="10"/>
        <v>11.200000000000001</v>
      </c>
      <c r="H75" s="11">
        <f t="shared" si="11"/>
        <v>0</v>
      </c>
      <c r="I75" s="11">
        <f t="shared" si="12"/>
        <v>0</v>
      </c>
      <c r="J75" s="8">
        <f t="shared" si="1"/>
        <v>0</v>
      </c>
      <c r="K75" s="37">
        <f t="shared" si="15"/>
        <v>11.200000000000001</v>
      </c>
      <c r="L75" s="37">
        <f t="shared" si="15"/>
        <v>0</v>
      </c>
      <c r="M75" s="37">
        <f t="shared" si="15"/>
        <v>0</v>
      </c>
      <c r="N75" s="37">
        <f t="shared" si="15"/>
        <v>0</v>
      </c>
      <c r="O75" s="42">
        <f t="shared" si="13"/>
        <v>2097.2999999999997</v>
      </c>
      <c r="P75" s="25">
        <f t="shared" si="14"/>
        <v>411.06</v>
      </c>
    </row>
    <row r="76" spans="1:16" ht="12" customHeight="1">
      <c r="A76" s="50">
        <v>712</v>
      </c>
      <c r="B76" s="32">
        <v>0.76</v>
      </c>
      <c r="C76" s="32"/>
      <c r="D76" s="32"/>
      <c r="E76" s="32">
        <v>0</v>
      </c>
      <c r="F76" s="11">
        <v>10</v>
      </c>
      <c r="G76" s="11">
        <f t="shared" si="10"/>
        <v>14.3</v>
      </c>
      <c r="H76" s="11">
        <f t="shared" si="11"/>
        <v>0</v>
      </c>
      <c r="I76" s="11">
        <f t="shared" si="12"/>
        <v>0</v>
      </c>
      <c r="J76" s="8">
        <f t="shared" ref="J76:J94" si="16">SUM((E75+E76)*F76*1.3)</f>
        <v>0</v>
      </c>
      <c r="K76" s="37">
        <f t="shared" si="15"/>
        <v>14.3</v>
      </c>
      <c r="L76" s="37">
        <f t="shared" si="15"/>
        <v>0</v>
      </c>
      <c r="M76" s="37">
        <f t="shared" si="15"/>
        <v>0</v>
      </c>
      <c r="N76" s="37">
        <f t="shared" si="15"/>
        <v>0</v>
      </c>
      <c r="O76" s="42">
        <f t="shared" si="13"/>
        <v>2111.6</v>
      </c>
      <c r="P76" s="25">
        <f t="shared" si="14"/>
        <v>411.06</v>
      </c>
    </row>
    <row r="77" spans="1:16" ht="12" customHeight="1">
      <c r="A77" s="50">
        <v>713</v>
      </c>
      <c r="B77" s="32">
        <v>0</v>
      </c>
      <c r="C77" s="32"/>
      <c r="D77" s="32"/>
      <c r="E77" s="32">
        <v>0</v>
      </c>
      <c r="F77" s="11">
        <v>10</v>
      </c>
      <c r="G77" s="11">
        <f t="shared" si="10"/>
        <v>7.6</v>
      </c>
      <c r="H77" s="11">
        <f t="shared" si="11"/>
        <v>0</v>
      </c>
      <c r="I77" s="11">
        <f t="shared" si="12"/>
        <v>0</v>
      </c>
      <c r="J77" s="8">
        <f t="shared" si="16"/>
        <v>0</v>
      </c>
      <c r="K77" s="37">
        <f t="shared" si="15"/>
        <v>7.6</v>
      </c>
      <c r="L77" s="37">
        <f t="shared" si="15"/>
        <v>0</v>
      </c>
      <c r="M77" s="37">
        <f t="shared" si="15"/>
        <v>0</v>
      </c>
      <c r="N77" s="37">
        <f t="shared" si="15"/>
        <v>0</v>
      </c>
      <c r="O77" s="42">
        <f t="shared" si="13"/>
        <v>2119.1999999999998</v>
      </c>
      <c r="P77" s="25">
        <f t="shared" si="14"/>
        <v>411.06</v>
      </c>
    </row>
    <row r="78" spans="1:16" ht="12" customHeight="1">
      <c r="A78" s="50">
        <v>714</v>
      </c>
      <c r="B78" s="32">
        <v>0</v>
      </c>
      <c r="C78" s="32"/>
      <c r="D78" s="32"/>
      <c r="E78" s="32">
        <v>0</v>
      </c>
      <c r="F78" s="11">
        <v>10</v>
      </c>
      <c r="G78" s="11">
        <f t="shared" si="10"/>
        <v>0</v>
      </c>
      <c r="H78" s="11">
        <f t="shared" si="11"/>
        <v>0</v>
      </c>
      <c r="I78" s="11">
        <f t="shared" si="12"/>
        <v>0</v>
      </c>
      <c r="J78" s="8">
        <f t="shared" si="16"/>
        <v>0</v>
      </c>
      <c r="K78" s="37">
        <f t="shared" si="15"/>
        <v>0</v>
      </c>
      <c r="L78" s="37">
        <f t="shared" si="15"/>
        <v>0</v>
      </c>
      <c r="M78" s="37">
        <f t="shared" si="15"/>
        <v>0</v>
      </c>
      <c r="N78" s="37">
        <f t="shared" si="15"/>
        <v>0</v>
      </c>
      <c r="O78" s="42">
        <f t="shared" si="13"/>
        <v>2119.1999999999998</v>
      </c>
      <c r="P78" s="25">
        <f t="shared" si="14"/>
        <v>411.06</v>
      </c>
    </row>
    <row r="79" spans="1:16" ht="12" customHeight="1">
      <c r="A79" s="50">
        <v>715</v>
      </c>
      <c r="B79" s="32">
        <v>0</v>
      </c>
      <c r="C79" s="32"/>
      <c r="D79" s="32"/>
      <c r="E79" s="32">
        <v>0</v>
      </c>
      <c r="F79" s="11">
        <v>10</v>
      </c>
      <c r="G79" s="11">
        <f t="shared" si="10"/>
        <v>0</v>
      </c>
      <c r="H79" s="11">
        <f t="shared" si="11"/>
        <v>0</v>
      </c>
      <c r="I79" s="11">
        <f t="shared" si="12"/>
        <v>0</v>
      </c>
      <c r="J79" s="8">
        <f t="shared" si="16"/>
        <v>0</v>
      </c>
      <c r="K79" s="37">
        <f t="shared" si="15"/>
        <v>0</v>
      </c>
      <c r="L79" s="37">
        <f t="shared" si="15"/>
        <v>0</v>
      </c>
      <c r="M79" s="37">
        <f t="shared" si="15"/>
        <v>0</v>
      </c>
      <c r="N79" s="37">
        <f t="shared" si="15"/>
        <v>0</v>
      </c>
      <c r="O79" s="42">
        <f t="shared" si="13"/>
        <v>2119.1999999999998</v>
      </c>
      <c r="P79" s="25">
        <f t="shared" si="14"/>
        <v>411.06</v>
      </c>
    </row>
    <row r="80" spans="1:16" ht="12" customHeight="1">
      <c r="A80" s="50">
        <v>716</v>
      </c>
      <c r="B80" s="32">
        <v>0</v>
      </c>
      <c r="C80" s="32"/>
      <c r="D80" s="32"/>
      <c r="E80" s="32">
        <v>0</v>
      </c>
      <c r="F80" s="11">
        <v>10</v>
      </c>
      <c r="G80" s="11">
        <f t="shared" si="10"/>
        <v>0</v>
      </c>
      <c r="H80" s="11">
        <f t="shared" si="11"/>
        <v>0</v>
      </c>
      <c r="I80" s="11">
        <f t="shared" si="12"/>
        <v>0</v>
      </c>
      <c r="J80" s="8">
        <f t="shared" si="16"/>
        <v>0</v>
      </c>
      <c r="K80" s="37">
        <f t="shared" si="15"/>
        <v>0</v>
      </c>
      <c r="L80" s="37">
        <f t="shared" si="15"/>
        <v>0</v>
      </c>
      <c r="M80" s="37">
        <f t="shared" si="15"/>
        <v>0</v>
      </c>
      <c r="N80" s="37">
        <f t="shared" si="15"/>
        <v>0</v>
      </c>
      <c r="O80" s="42">
        <f t="shared" si="13"/>
        <v>2119.1999999999998</v>
      </c>
      <c r="P80" s="25">
        <f t="shared" si="14"/>
        <v>411.06</v>
      </c>
    </row>
    <row r="81" spans="1:16" ht="12" customHeight="1">
      <c r="A81" s="50">
        <v>717</v>
      </c>
      <c r="B81" s="32">
        <v>0</v>
      </c>
      <c r="C81" s="32"/>
      <c r="D81" s="32"/>
      <c r="E81" s="32">
        <v>0</v>
      </c>
      <c r="F81" s="11">
        <v>10</v>
      </c>
      <c r="G81" s="11">
        <f t="shared" si="10"/>
        <v>0</v>
      </c>
      <c r="H81" s="11">
        <f t="shared" si="11"/>
        <v>0</v>
      </c>
      <c r="I81" s="11">
        <f t="shared" si="12"/>
        <v>0</v>
      </c>
      <c r="J81" s="8">
        <f t="shared" si="16"/>
        <v>0</v>
      </c>
      <c r="K81" s="37">
        <f t="shared" si="15"/>
        <v>0</v>
      </c>
      <c r="L81" s="37">
        <f t="shared" si="15"/>
        <v>0</v>
      </c>
      <c r="M81" s="37">
        <f t="shared" si="15"/>
        <v>0</v>
      </c>
      <c r="N81" s="37">
        <f t="shared" si="15"/>
        <v>0</v>
      </c>
      <c r="O81" s="42">
        <f t="shared" si="13"/>
        <v>2119.1999999999998</v>
      </c>
      <c r="P81" s="25">
        <f t="shared" si="14"/>
        <v>411.06</v>
      </c>
    </row>
    <row r="82" spans="1:16" ht="12" customHeight="1">
      <c r="A82" s="50">
        <v>718</v>
      </c>
      <c r="B82" s="32">
        <v>0</v>
      </c>
      <c r="C82" s="32"/>
      <c r="D82" s="32"/>
      <c r="E82" s="32">
        <v>0</v>
      </c>
      <c r="F82" s="11">
        <v>10</v>
      </c>
      <c r="G82" s="11">
        <f t="shared" si="10"/>
        <v>0</v>
      </c>
      <c r="H82" s="11">
        <f t="shared" si="11"/>
        <v>0</v>
      </c>
      <c r="I82" s="11">
        <f t="shared" si="12"/>
        <v>0</v>
      </c>
      <c r="J82" s="8">
        <f t="shared" si="16"/>
        <v>0</v>
      </c>
      <c r="K82" s="37">
        <f t="shared" si="15"/>
        <v>0</v>
      </c>
      <c r="L82" s="37">
        <f t="shared" si="15"/>
        <v>0</v>
      </c>
      <c r="M82" s="37">
        <f t="shared" si="15"/>
        <v>0</v>
      </c>
      <c r="N82" s="37">
        <f t="shared" si="15"/>
        <v>0</v>
      </c>
      <c r="O82" s="42">
        <f t="shared" si="13"/>
        <v>2119.1999999999998</v>
      </c>
      <c r="P82" s="25">
        <f t="shared" si="14"/>
        <v>411.06</v>
      </c>
    </row>
    <row r="83" spans="1:16" ht="12" customHeight="1">
      <c r="A83" s="50">
        <v>719</v>
      </c>
      <c r="B83" s="32">
        <v>0</v>
      </c>
      <c r="C83" s="32"/>
      <c r="D83" s="32"/>
      <c r="E83" s="32">
        <v>0</v>
      </c>
      <c r="F83" s="11">
        <v>10</v>
      </c>
      <c r="G83" s="11">
        <f t="shared" si="10"/>
        <v>0</v>
      </c>
      <c r="H83" s="11">
        <f t="shared" si="11"/>
        <v>0</v>
      </c>
      <c r="I83" s="11">
        <f t="shared" si="12"/>
        <v>0</v>
      </c>
      <c r="J83" s="8">
        <f t="shared" si="16"/>
        <v>0</v>
      </c>
      <c r="K83" s="37">
        <f t="shared" si="15"/>
        <v>0</v>
      </c>
      <c r="L83" s="37">
        <f t="shared" si="15"/>
        <v>0</v>
      </c>
      <c r="M83" s="37">
        <f t="shared" si="15"/>
        <v>0</v>
      </c>
      <c r="N83" s="37">
        <f t="shared" si="15"/>
        <v>0</v>
      </c>
      <c r="O83" s="42">
        <f t="shared" si="13"/>
        <v>2119.1999999999998</v>
      </c>
      <c r="P83" s="25">
        <f t="shared" si="14"/>
        <v>411.06</v>
      </c>
    </row>
    <row r="84" spans="1:16" ht="12" customHeight="1">
      <c r="A84" s="50">
        <v>720</v>
      </c>
      <c r="B84" s="32">
        <v>0</v>
      </c>
      <c r="C84" s="32"/>
      <c r="D84" s="32"/>
      <c r="E84" s="32">
        <v>0</v>
      </c>
      <c r="F84" s="11">
        <v>10</v>
      </c>
      <c r="G84" s="11">
        <f t="shared" si="10"/>
        <v>0</v>
      </c>
      <c r="H84" s="11">
        <f t="shared" si="11"/>
        <v>0</v>
      </c>
      <c r="I84" s="11">
        <f t="shared" si="12"/>
        <v>0</v>
      </c>
      <c r="J84" s="8">
        <f t="shared" si="16"/>
        <v>0</v>
      </c>
      <c r="K84" s="37">
        <f t="shared" si="15"/>
        <v>0</v>
      </c>
      <c r="L84" s="37">
        <f t="shared" si="15"/>
        <v>0</v>
      </c>
      <c r="M84" s="37">
        <f t="shared" si="15"/>
        <v>0</v>
      </c>
      <c r="N84" s="37">
        <f t="shared" si="15"/>
        <v>0</v>
      </c>
      <c r="O84" s="42">
        <f t="shared" si="13"/>
        <v>2119.1999999999998</v>
      </c>
      <c r="P84" s="25">
        <f t="shared" si="14"/>
        <v>411.06</v>
      </c>
    </row>
    <row r="85" spans="1:16" ht="12" customHeight="1">
      <c r="A85" s="50">
        <v>721</v>
      </c>
      <c r="B85" s="32">
        <v>0</v>
      </c>
      <c r="C85" s="32"/>
      <c r="D85" s="32"/>
      <c r="E85" s="32">
        <v>0</v>
      </c>
      <c r="F85" s="11">
        <v>10</v>
      </c>
      <c r="G85" s="11">
        <f t="shared" si="10"/>
        <v>0</v>
      </c>
      <c r="H85" s="11">
        <f t="shared" si="11"/>
        <v>0</v>
      </c>
      <c r="I85" s="11">
        <f t="shared" si="12"/>
        <v>0</v>
      </c>
      <c r="J85" s="8">
        <f t="shared" si="16"/>
        <v>0</v>
      </c>
      <c r="K85" s="37">
        <f t="shared" si="15"/>
        <v>0</v>
      </c>
      <c r="L85" s="37">
        <f t="shared" si="15"/>
        <v>0</v>
      </c>
      <c r="M85" s="37">
        <f t="shared" si="15"/>
        <v>0</v>
      </c>
      <c r="N85" s="37">
        <f t="shared" si="15"/>
        <v>0</v>
      </c>
      <c r="O85" s="42">
        <f t="shared" si="13"/>
        <v>2119.1999999999998</v>
      </c>
      <c r="P85" s="25">
        <f t="shared" si="14"/>
        <v>411.06</v>
      </c>
    </row>
    <row r="86" spans="1:16" ht="12" customHeight="1" thickBot="1">
      <c r="A86" s="59">
        <v>722</v>
      </c>
      <c r="B86" s="60">
        <v>0</v>
      </c>
      <c r="C86" s="60"/>
      <c r="D86" s="60"/>
      <c r="E86" s="60">
        <v>0</v>
      </c>
      <c r="F86" s="61">
        <v>10</v>
      </c>
      <c r="G86" s="61">
        <f t="shared" si="10"/>
        <v>0</v>
      </c>
      <c r="H86" s="61">
        <f t="shared" si="11"/>
        <v>0</v>
      </c>
      <c r="I86" s="61">
        <f t="shared" si="12"/>
        <v>0</v>
      </c>
      <c r="J86" s="12">
        <f t="shared" si="16"/>
        <v>0</v>
      </c>
      <c r="K86" s="62">
        <f t="shared" si="15"/>
        <v>0</v>
      </c>
      <c r="L86" s="62">
        <f t="shared" si="15"/>
        <v>0</v>
      </c>
      <c r="M86" s="62">
        <f t="shared" si="15"/>
        <v>0</v>
      </c>
      <c r="N86" s="62">
        <f t="shared" si="15"/>
        <v>0</v>
      </c>
      <c r="O86" s="63">
        <f t="shared" si="13"/>
        <v>2119.1999999999998</v>
      </c>
      <c r="P86" s="27">
        <f t="shared" si="14"/>
        <v>411.06</v>
      </c>
    </row>
    <row r="87" spans="1:16" ht="12" customHeight="1">
      <c r="A87" s="56">
        <v>723</v>
      </c>
      <c r="B87" s="33">
        <v>0</v>
      </c>
      <c r="C87" s="33"/>
      <c r="D87" s="33"/>
      <c r="E87" s="33">
        <v>0</v>
      </c>
      <c r="F87" s="19">
        <v>10</v>
      </c>
      <c r="G87" s="19">
        <f t="shared" si="10"/>
        <v>0</v>
      </c>
      <c r="H87" s="19">
        <f t="shared" si="11"/>
        <v>0</v>
      </c>
      <c r="I87" s="19">
        <f t="shared" si="12"/>
        <v>0</v>
      </c>
      <c r="J87" s="20">
        <f t="shared" si="16"/>
        <v>0</v>
      </c>
      <c r="K87" s="36">
        <f t="shared" si="15"/>
        <v>0</v>
      </c>
      <c r="L87" s="36">
        <f t="shared" si="15"/>
        <v>0</v>
      </c>
      <c r="M87" s="36">
        <f t="shared" si="15"/>
        <v>0</v>
      </c>
      <c r="N87" s="36">
        <f t="shared" si="15"/>
        <v>0</v>
      </c>
      <c r="O87" s="57">
        <f t="shared" si="13"/>
        <v>2119.1999999999998</v>
      </c>
      <c r="P87" s="58">
        <f t="shared" si="14"/>
        <v>411.06</v>
      </c>
    </row>
    <row r="88" spans="1:16" ht="12" customHeight="1">
      <c r="A88" s="50">
        <v>724</v>
      </c>
      <c r="B88" s="87">
        <v>0</v>
      </c>
      <c r="C88" s="87"/>
      <c r="D88" s="87"/>
      <c r="E88" s="87">
        <v>0</v>
      </c>
      <c r="F88" s="11">
        <v>10</v>
      </c>
      <c r="G88" s="11">
        <f t="shared" si="10"/>
        <v>0</v>
      </c>
      <c r="H88" s="11">
        <f t="shared" si="11"/>
        <v>0</v>
      </c>
      <c r="I88" s="11">
        <f t="shared" si="12"/>
        <v>0</v>
      </c>
      <c r="J88" s="8">
        <f t="shared" si="16"/>
        <v>0</v>
      </c>
      <c r="K88" s="37">
        <f t="shared" si="15"/>
        <v>0</v>
      </c>
      <c r="L88" s="37">
        <f t="shared" si="15"/>
        <v>0</v>
      </c>
      <c r="M88" s="37">
        <f t="shared" si="15"/>
        <v>0</v>
      </c>
      <c r="N88" s="37">
        <f t="shared" si="15"/>
        <v>0</v>
      </c>
      <c r="O88" s="42">
        <f t="shared" si="13"/>
        <v>2119.1999999999998</v>
      </c>
      <c r="P88" s="25">
        <f t="shared" si="14"/>
        <v>411.06</v>
      </c>
    </row>
    <row r="89" spans="1:16" ht="12" customHeight="1">
      <c r="A89" s="50">
        <v>725</v>
      </c>
      <c r="B89" s="32">
        <v>0</v>
      </c>
      <c r="C89" s="32"/>
      <c r="D89" s="32"/>
      <c r="E89" s="32">
        <v>0</v>
      </c>
      <c r="F89" s="11">
        <v>10</v>
      </c>
      <c r="G89" s="11">
        <f t="shared" si="10"/>
        <v>0</v>
      </c>
      <c r="H89" s="11">
        <f t="shared" si="11"/>
        <v>0</v>
      </c>
      <c r="I89" s="11">
        <f t="shared" si="12"/>
        <v>0</v>
      </c>
      <c r="J89" s="8">
        <f t="shared" si="16"/>
        <v>0</v>
      </c>
      <c r="K89" s="37">
        <f t="shared" si="15"/>
        <v>0</v>
      </c>
      <c r="L89" s="37">
        <f t="shared" si="15"/>
        <v>0</v>
      </c>
      <c r="M89" s="37">
        <f t="shared" si="15"/>
        <v>0</v>
      </c>
      <c r="N89" s="37">
        <f t="shared" si="15"/>
        <v>0</v>
      </c>
      <c r="O89" s="42">
        <f t="shared" si="13"/>
        <v>2119.1999999999998</v>
      </c>
      <c r="P89" s="25">
        <f t="shared" si="14"/>
        <v>411.06</v>
      </c>
    </row>
    <row r="90" spans="1:16" ht="12" customHeight="1">
      <c r="A90" s="50">
        <v>726</v>
      </c>
      <c r="B90" s="32">
        <v>0.69</v>
      </c>
      <c r="C90" s="32"/>
      <c r="D90" s="32"/>
      <c r="E90" s="32">
        <v>0</v>
      </c>
      <c r="F90" s="11">
        <v>10</v>
      </c>
      <c r="G90" s="11">
        <f t="shared" si="10"/>
        <v>6.8999999999999995</v>
      </c>
      <c r="H90" s="11">
        <f t="shared" si="11"/>
        <v>0</v>
      </c>
      <c r="I90" s="11">
        <f t="shared" si="12"/>
        <v>0</v>
      </c>
      <c r="J90" s="8">
        <f t="shared" si="16"/>
        <v>0</v>
      </c>
      <c r="K90" s="37">
        <f t="shared" si="15"/>
        <v>6.8999999999999995</v>
      </c>
      <c r="L90" s="37">
        <f t="shared" si="15"/>
        <v>0</v>
      </c>
      <c r="M90" s="37">
        <f t="shared" si="15"/>
        <v>0</v>
      </c>
      <c r="N90" s="37">
        <f t="shared" si="15"/>
        <v>0</v>
      </c>
      <c r="O90" s="42">
        <f t="shared" si="13"/>
        <v>2126.1</v>
      </c>
      <c r="P90" s="25">
        <f t="shared" si="14"/>
        <v>411.06</v>
      </c>
    </row>
    <row r="91" spans="1:16" ht="12" customHeight="1">
      <c r="A91" s="50">
        <v>727</v>
      </c>
      <c r="B91" s="32">
        <v>0.69</v>
      </c>
      <c r="C91" s="32"/>
      <c r="D91" s="32"/>
      <c r="E91" s="32">
        <v>0</v>
      </c>
      <c r="F91" s="11">
        <v>10</v>
      </c>
      <c r="G91" s="11">
        <f t="shared" si="10"/>
        <v>13.799999999999999</v>
      </c>
      <c r="H91" s="11">
        <f t="shared" si="11"/>
        <v>0</v>
      </c>
      <c r="I91" s="11">
        <f t="shared" si="12"/>
        <v>0</v>
      </c>
      <c r="J91" s="8">
        <f t="shared" si="16"/>
        <v>0</v>
      </c>
      <c r="K91" s="37">
        <f t="shared" si="15"/>
        <v>13.799999999999999</v>
      </c>
      <c r="L91" s="37">
        <f t="shared" si="15"/>
        <v>0</v>
      </c>
      <c r="M91" s="37">
        <f t="shared" si="15"/>
        <v>0</v>
      </c>
      <c r="N91" s="37">
        <f t="shared" si="15"/>
        <v>0</v>
      </c>
      <c r="O91" s="42">
        <f t="shared" si="13"/>
        <v>2139.9</v>
      </c>
      <c r="P91" s="25">
        <f t="shared" si="14"/>
        <v>411.06</v>
      </c>
    </row>
    <row r="92" spans="1:16" ht="12" customHeight="1">
      <c r="A92" s="50">
        <v>728</v>
      </c>
      <c r="B92" s="32">
        <v>1.1000000000000001</v>
      </c>
      <c r="C92" s="32"/>
      <c r="D92" s="32"/>
      <c r="E92" s="32">
        <v>0</v>
      </c>
      <c r="F92" s="11">
        <v>10</v>
      </c>
      <c r="G92" s="11">
        <f t="shared" si="10"/>
        <v>17.899999999999999</v>
      </c>
      <c r="H92" s="11">
        <f t="shared" si="11"/>
        <v>0</v>
      </c>
      <c r="I92" s="11">
        <f t="shared" si="12"/>
        <v>0</v>
      </c>
      <c r="J92" s="8">
        <f t="shared" si="16"/>
        <v>0</v>
      </c>
      <c r="K92" s="37">
        <f t="shared" si="15"/>
        <v>17.899999999999999</v>
      </c>
      <c r="L92" s="37">
        <f t="shared" si="15"/>
        <v>0</v>
      </c>
      <c r="M92" s="37">
        <f t="shared" si="15"/>
        <v>0</v>
      </c>
      <c r="N92" s="37">
        <f t="shared" si="15"/>
        <v>0</v>
      </c>
      <c r="O92" s="42">
        <f t="shared" si="13"/>
        <v>2157.8000000000002</v>
      </c>
      <c r="P92" s="25">
        <f t="shared" si="14"/>
        <v>411.06</v>
      </c>
    </row>
    <row r="93" spans="1:16" ht="12" customHeight="1">
      <c r="A93" s="50">
        <v>729</v>
      </c>
      <c r="B93" s="32">
        <v>2.62</v>
      </c>
      <c r="C93" s="32"/>
      <c r="D93" s="32"/>
      <c r="E93" s="32">
        <v>0</v>
      </c>
      <c r="F93" s="11">
        <v>10</v>
      </c>
      <c r="G93" s="11">
        <f t="shared" si="10"/>
        <v>37.200000000000003</v>
      </c>
      <c r="H93" s="11">
        <f t="shared" si="11"/>
        <v>0</v>
      </c>
      <c r="I93" s="11">
        <f t="shared" si="12"/>
        <v>0</v>
      </c>
      <c r="J93" s="8">
        <f t="shared" si="16"/>
        <v>0</v>
      </c>
      <c r="K93" s="37">
        <f t="shared" si="15"/>
        <v>37.200000000000003</v>
      </c>
      <c r="L93" s="37">
        <f t="shared" si="15"/>
        <v>0</v>
      </c>
      <c r="M93" s="37">
        <f t="shared" si="15"/>
        <v>0</v>
      </c>
      <c r="N93" s="37">
        <f t="shared" si="15"/>
        <v>0</v>
      </c>
      <c r="O93" s="42">
        <f t="shared" si="13"/>
        <v>2195</v>
      </c>
      <c r="P93" s="25">
        <f t="shared" si="14"/>
        <v>411.06</v>
      </c>
    </row>
    <row r="94" spans="1:16" ht="12" customHeight="1">
      <c r="A94" s="50">
        <v>730</v>
      </c>
      <c r="B94" s="32">
        <v>2.81</v>
      </c>
      <c r="C94" s="32"/>
      <c r="D94" s="32"/>
      <c r="E94" s="32">
        <v>0</v>
      </c>
      <c r="F94" s="11">
        <v>10</v>
      </c>
      <c r="G94" s="11">
        <f t="shared" si="10"/>
        <v>54.3</v>
      </c>
      <c r="H94" s="11">
        <f t="shared" si="11"/>
        <v>0</v>
      </c>
      <c r="I94" s="11">
        <f t="shared" si="12"/>
        <v>0</v>
      </c>
      <c r="J94" s="8">
        <f t="shared" si="16"/>
        <v>0</v>
      </c>
      <c r="K94" s="37">
        <f t="shared" si="15"/>
        <v>54.3</v>
      </c>
      <c r="L94" s="37">
        <f t="shared" si="15"/>
        <v>0</v>
      </c>
      <c r="M94" s="37">
        <f t="shared" si="15"/>
        <v>0</v>
      </c>
      <c r="N94" s="37">
        <f t="shared" si="15"/>
        <v>0</v>
      </c>
      <c r="O94" s="42">
        <f t="shared" si="13"/>
        <v>2249.3000000000002</v>
      </c>
      <c r="P94" s="25">
        <f t="shared" si="14"/>
        <v>411.06</v>
      </c>
    </row>
    <row r="95" spans="1:16" ht="12" customHeight="1">
      <c r="A95" s="50"/>
      <c r="B95" s="87"/>
      <c r="C95" s="87"/>
      <c r="D95" s="87"/>
      <c r="E95" s="87"/>
      <c r="F95" s="11"/>
      <c r="G95" s="11"/>
      <c r="H95" s="11"/>
      <c r="I95" s="11"/>
      <c r="J95" s="8"/>
      <c r="K95" s="37"/>
      <c r="L95" s="37"/>
      <c r="M95" s="37"/>
      <c r="N95" s="37"/>
      <c r="O95" s="42"/>
      <c r="P95" s="25"/>
    </row>
    <row r="96" spans="1:16" ht="12" customHeight="1">
      <c r="A96" s="50"/>
      <c r="B96" s="87"/>
      <c r="C96" s="87"/>
      <c r="D96" s="87"/>
      <c r="E96" s="87"/>
      <c r="F96" s="11"/>
      <c r="G96" s="11"/>
      <c r="H96" s="11"/>
      <c r="I96" s="11"/>
      <c r="J96" s="8"/>
      <c r="K96" s="37"/>
      <c r="L96" s="37"/>
      <c r="M96" s="37"/>
      <c r="N96" s="37"/>
      <c r="O96" s="42"/>
      <c r="P96" s="25"/>
    </row>
    <row r="97" spans="1:16" ht="12" customHeight="1">
      <c r="A97" s="50"/>
      <c r="B97" s="87"/>
      <c r="C97" s="87"/>
      <c r="D97" s="87"/>
      <c r="E97" s="87"/>
      <c r="F97" s="11"/>
      <c r="G97" s="11"/>
      <c r="H97" s="11"/>
      <c r="I97" s="11"/>
      <c r="J97" s="8"/>
      <c r="K97" s="37"/>
      <c r="L97" s="37"/>
      <c r="M97" s="37"/>
      <c r="N97" s="37"/>
      <c r="O97" s="42"/>
      <c r="P97" s="25"/>
    </row>
    <row r="98" spans="1:16" ht="12" customHeight="1">
      <c r="A98" s="50"/>
      <c r="B98" s="87"/>
      <c r="C98" s="87"/>
      <c r="D98" s="87"/>
      <c r="E98" s="87"/>
      <c r="F98" s="11"/>
      <c r="G98" s="11"/>
      <c r="H98" s="11"/>
      <c r="I98" s="11"/>
      <c r="J98" s="8"/>
      <c r="K98" s="37"/>
      <c r="L98" s="37"/>
      <c r="M98" s="37"/>
      <c r="N98" s="37"/>
      <c r="O98" s="42"/>
      <c r="P98" s="25"/>
    </row>
    <row r="99" spans="1:16" ht="12" customHeight="1">
      <c r="A99" s="50"/>
      <c r="B99" s="87"/>
      <c r="C99" s="87"/>
      <c r="D99" s="87"/>
      <c r="E99" s="87"/>
      <c r="F99" s="11"/>
      <c r="G99" s="11"/>
      <c r="H99" s="11"/>
      <c r="I99" s="11"/>
      <c r="J99" s="8"/>
      <c r="K99" s="37"/>
      <c r="L99" s="37"/>
      <c r="M99" s="37"/>
      <c r="N99" s="37"/>
      <c r="O99" s="42"/>
      <c r="P99" s="25"/>
    </row>
    <row r="100" spans="1:16" ht="12" customHeight="1">
      <c r="A100" s="50"/>
      <c r="B100" s="87"/>
      <c r="C100" s="87"/>
      <c r="D100" s="87"/>
      <c r="E100" s="87"/>
      <c r="F100" s="11"/>
      <c r="G100" s="11"/>
      <c r="H100" s="11"/>
      <c r="I100" s="11"/>
      <c r="J100" s="8"/>
      <c r="K100" s="37"/>
      <c r="L100" s="37"/>
      <c r="M100" s="37"/>
      <c r="N100" s="37"/>
      <c r="O100" s="42"/>
      <c r="P100" s="25"/>
    </row>
    <row r="101" spans="1:16" ht="12" customHeight="1">
      <c r="A101" s="50"/>
      <c r="B101" s="87"/>
      <c r="C101" s="87"/>
      <c r="D101" s="87"/>
      <c r="E101" s="87"/>
      <c r="F101" s="11"/>
      <c r="G101" s="11"/>
      <c r="H101" s="11"/>
      <c r="I101" s="11"/>
      <c r="J101" s="8"/>
      <c r="K101" s="37"/>
      <c r="L101" s="37"/>
      <c r="M101" s="37"/>
      <c r="N101" s="37"/>
      <c r="O101" s="42"/>
      <c r="P101" s="25"/>
    </row>
    <row r="102" spans="1:16" ht="12" customHeight="1">
      <c r="A102" s="50"/>
      <c r="B102" s="87"/>
      <c r="C102" s="87"/>
      <c r="D102" s="87"/>
      <c r="E102" s="87"/>
      <c r="F102" s="11"/>
      <c r="G102" s="11"/>
      <c r="H102" s="11"/>
      <c r="I102" s="11"/>
      <c r="J102" s="8"/>
      <c r="K102" s="37"/>
      <c r="L102" s="37"/>
      <c r="M102" s="37"/>
      <c r="N102" s="37"/>
      <c r="O102" s="42"/>
      <c r="P102" s="25"/>
    </row>
    <row r="103" spans="1:16" ht="12" customHeight="1">
      <c r="A103" s="50"/>
      <c r="B103" s="87"/>
      <c r="C103" s="87"/>
      <c r="D103" s="87"/>
      <c r="E103" s="87"/>
      <c r="F103" s="11"/>
      <c r="G103" s="11"/>
      <c r="H103" s="11"/>
      <c r="I103" s="11"/>
      <c r="J103" s="8"/>
      <c r="K103" s="37"/>
      <c r="L103" s="37"/>
      <c r="M103" s="37"/>
      <c r="N103" s="37"/>
      <c r="O103" s="42"/>
      <c r="P103" s="25"/>
    </row>
    <row r="104" spans="1:16" ht="12" customHeight="1">
      <c r="A104" s="50"/>
      <c r="B104" s="87"/>
      <c r="C104" s="87"/>
      <c r="D104" s="87"/>
      <c r="E104" s="87"/>
      <c r="F104" s="11"/>
      <c r="G104" s="11"/>
      <c r="H104" s="11"/>
      <c r="I104" s="11"/>
      <c r="J104" s="8"/>
      <c r="K104" s="37"/>
      <c r="L104" s="37"/>
      <c r="M104" s="37"/>
      <c r="N104" s="37"/>
      <c r="O104" s="42"/>
      <c r="P104" s="25"/>
    </row>
    <row r="105" spans="1:16" ht="12" customHeight="1">
      <c r="A105" s="50"/>
      <c r="B105" s="87"/>
      <c r="C105" s="87"/>
      <c r="D105" s="87"/>
      <c r="E105" s="87"/>
      <c r="F105" s="11"/>
      <c r="G105" s="11"/>
      <c r="H105" s="11"/>
      <c r="I105" s="11"/>
      <c r="J105" s="8"/>
      <c r="K105" s="37"/>
      <c r="L105" s="37"/>
      <c r="M105" s="37"/>
      <c r="N105" s="37"/>
      <c r="O105" s="42"/>
      <c r="P105" s="25"/>
    </row>
    <row r="106" spans="1:16" ht="12" customHeight="1">
      <c r="A106" s="50"/>
      <c r="B106" s="87"/>
      <c r="C106" s="87"/>
      <c r="D106" s="87"/>
      <c r="E106" s="87"/>
      <c r="F106" s="11"/>
      <c r="G106" s="11"/>
      <c r="H106" s="11"/>
      <c r="I106" s="11"/>
      <c r="J106" s="8"/>
      <c r="K106" s="37"/>
      <c r="L106" s="37"/>
      <c r="M106" s="37"/>
      <c r="N106" s="37"/>
      <c r="O106" s="42"/>
      <c r="P106" s="25"/>
    </row>
    <row r="107" spans="1:16" ht="12" customHeight="1">
      <c r="A107" s="50"/>
      <c r="B107" s="87"/>
      <c r="C107" s="87"/>
      <c r="D107" s="87"/>
      <c r="E107" s="87"/>
      <c r="F107" s="11"/>
      <c r="G107" s="11"/>
      <c r="H107" s="11"/>
      <c r="I107" s="11"/>
      <c r="J107" s="8"/>
      <c r="K107" s="37"/>
      <c r="L107" s="37"/>
      <c r="M107" s="37"/>
      <c r="N107" s="37"/>
      <c r="O107" s="42"/>
      <c r="P107" s="25"/>
    </row>
    <row r="108" spans="1:16" ht="12" customHeight="1">
      <c r="A108" s="50"/>
      <c r="B108" s="87"/>
      <c r="C108" s="87"/>
      <c r="D108" s="87"/>
      <c r="E108" s="87"/>
      <c r="F108" s="11"/>
      <c r="G108" s="11"/>
      <c r="H108" s="11"/>
      <c r="I108" s="11"/>
      <c r="J108" s="8"/>
      <c r="K108" s="37"/>
      <c r="L108" s="37"/>
      <c r="M108" s="37"/>
      <c r="N108" s="37"/>
      <c r="O108" s="42"/>
      <c r="P108" s="25"/>
    </row>
    <row r="109" spans="1:16" ht="12" customHeight="1">
      <c r="A109" s="50"/>
      <c r="B109" s="87"/>
      <c r="C109" s="87"/>
      <c r="D109" s="87"/>
      <c r="E109" s="87"/>
      <c r="F109" s="11"/>
      <c r="G109" s="11"/>
      <c r="H109" s="11"/>
      <c r="I109" s="11"/>
      <c r="J109" s="8"/>
      <c r="K109" s="37"/>
      <c r="L109" s="37"/>
      <c r="M109" s="37"/>
      <c r="N109" s="37"/>
      <c r="O109" s="42"/>
      <c r="P109" s="25"/>
    </row>
    <row r="110" spans="1:16" ht="12" customHeight="1">
      <c r="A110" s="50"/>
      <c r="B110" s="87"/>
      <c r="C110" s="87"/>
      <c r="D110" s="87"/>
      <c r="E110" s="87"/>
      <c r="F110" s="11"/>
      <c r="G110" s="11"/>
      <c r="H110" s="11"/>
      <c r="I110" s="11"/>
      <c r="J110" s="8"/>
      <c r="K110" s="37"/>
      <c r="L110" s="37"/>
      <c r="M110" s="37"/>
      <c r="N110" s="37"/>
      <c r="O110" s="42"/>
      <c r="P110" s="25"/>
    </row>
    <row r="111" spans="1:16" ht="12" customHeight="1">
      <c r="A111" s="50"/>
      <c r="B111" s="87"/>
      <c r="C111" s="87"/>
      <c r="D111" s="87"/>
      <c r="E111" s="87"/>
      <c r="F111" s="11"/>
      <c r="G111" s="11"/>
      <c r="H111" s="11"/>
      <c r="I111" s="11"/>
      <c r="J111" s="8"/>
      <c r="K111" s="37"/>
      <c r="L111" s="37"/>
      <c r="M111" s="37"/>
      <c r="N111" s="37"/>
      <c r="O111" s="42"/>
      <c r="P111" s="25"/>
    </row>
    <row r="112" spans="1:16" ht="12" customHeight="1">
      <c r="A112" s="50"/>
      <c r="B112" s="87"/>
      <c r="C112" s="87"/>
      <c r="D112" s="87"/>
      <c r="E112" s="87"/>
      <c r="F112" s="11"/>
      <c r="G112" s="11"/>
      <c r="H112" s="11"/>
      <c r="I112" s="11"/>
      <c r="J112" s="8"/>
      <c r="K112" s="37"/>
      <c r="L112" s="37"/>
      <c r="M112" s="37"/>
      <c r="N112" s="37"/>
      <c r="O112" s="42"/>
      <c r="P112" s="25"/>
    </row>
    <row r="113" spans="1:16" ht="12" customHeight="1">
      <c r="A113" s="50"/>
      <c r="B113" s="87"/>
      <c r="C113" s="87"/>
      <c r="D113" s="87"/>
      <c r="E113" s="87"/>
      <c r="F113" s="11"/>
      <c r="G113" s="11"/>
      <c r="H113" s="11"/>
      <c r="I113" s="11"/>
      <c r="J113" s="8"/>
      <c r="K113" s="37"/>
      <c r="L113" s="37"/>
      <c r="M113" s="37"/>
      <c r="N113" s="37"/>
      <c r="O113" s="42"/>
      <c r="P113" s="25"/>
    </row>
    <row r="114" spans="1:16" ht="12" customHeight="1">
      <c r="A114" s="50"/>
      <c r="B114" s="87"/>
      <c r="C114" s="87"/>
      <c r="D114" s="87"/>
      <c r="E114" s="87"/>
      <c r="F114" s="11"/>
      <c r="G114" s="11"/>
      <c r="H114" s="11"/>
      <c r="I114" s="11"/>
      <c r="J114" s="8"/>
      <c r="K114" s="37"/>
      <c r="L114" s="37"/>
      <c r="M114" s="37"/>
      <c r="N114" s="37"/>
      <c r="O114" s="42"/>
      <c r="P114" s="25"/>
    </row>
    <row r="115" spans="1:16" ht="12" customHeight="1">
      <c r="A115" s="50"/>
      <c r="B115" s="87"/>
      <c r="C115" s="87"/>
      <c r="D115" s="87"/>
      <c r="E115" s="87"/>
      <c r="F115" s="11"/>
      <c r="G115" s="11"/>
      <c r="H115" s="11"/>
      <c r="I115" s="11"/>
      <c r="J115" s="8"/>
      <c r="K115" s="37"/>
      <c r="L115" s="37"/>
      <c r="M115" s="37"/>
      <c r="N115" s="37"/>
      <c r="O115" s="42"/>
      <c r="P115" s="25"/>
    </row>
    <row r="116" spans="1:16" ht="12" customHeight="1">
      <c r="A116" s="50"/>
      <c r="B116" s="87"/>
      <c r="C116" s="87"/>
      <c r="D116" s="87"/>
      <c r="E116" s="87"/>
      <c r="F116" s="11"/>
      <c r="G116" s="11"/>
      <c r="H116" s="11"/>
      <c r="I116" s="11"/>
      <c r="J116" s="8"/>
      <c r="K116" s="37"/>
      <c r="L116" s="37"/>
      <c r="M116" s="37"/>
      <c r="N116" s="37"/>
      <c r="O116" s="42"/>
      <c r="P116" s="25"/>
    </row>
    <row r="117" spans="1:16" ht="12" customHeight="1">
      <c r="A117" s="50"/>
      <c r="B117" s="87"/>
      <c r="C117" s="87"/>
      <c r="D117" s="87"/>
      <c r="E117" s="87"/>
      <c r="F117" s="11"/>
      <c r="G117" s="11"/>
      <c r="H117" s="11"/>
      <c r="I117" s="11"/>
      <c r="J117" s="8"/>
      <c r="K117" s="37"/>
      <c r="L117" s="37"/>
      <c r="M117" s="37"/>
      <c r="N117" s="37"/>
      <c r="O117" s="42"/>
      <c r="P117" s="25"/>
    </row>
    <row r="118" spans="1:16" ht="12" customHeight="1">
      <c r="A118" s="50"/>
      <c r="B118" s="87"/>
      <c r="C118" s="87"/>
      <c r="D118" s="87"/>
      <c r="E118" s="87"/>
      <c r="F118" s="11"/>
      <c r="G118" s="11"/>
      <c r="H118" s="11"/>
      <c r="I118" s="11"/>
      <c r="J118" s="8"/>
      <c r="K118" s="37"/>
      <c r="L118" s="37"/>
      <c r="M118" s="37"/>
      <c r="N118" s="37"/>
      <c r="O118" s="42"/>
      <c r="P118" s="25"/>
    </row>
    <row r="119" spans="1:16" ht="12" customHeight="1">
      <c r="A119" s="50"/>
      <c r="B119" s="87"/>
      <c r="C119" s="87"/>
      <c r="D119" s="87"/>
      <c r="E119" s="87"/>
      <c r="F119" s="11"/>
      <c r="G119" s="11"/>
      <c r="H119" s="11"/>
      <c r="I119" s="11"/>
      <c r="J119" s="8"/>
      <c r="K119" s="37"/>
      <c r="L119" s="37"/>
      <c r="M119" s="37"/>
      <c r="N119" s="37"/>
      <c r="O119" s="42"/>
      <c r="P119" s="25"/>
    </row>
    <row r="120" spans="1:16" ht="12" customHeight="1">
      <c r="A120" s="50"/>
      <c r="B120" s="87"/>
      <c r="C120" s="87"/>
      <c r="D120" s="87"/>
      <c r="E120" s="87"/>
      <c r="F120" s="11"/>
      <c r="G120" s="11"/>
      <c r="H120" s="11"/>
      <c r="I120" s="11"/>
      <c r="J120" s="8"/>
      <c r="K120" s="37"/>
      <c r="L120" s="37"/>
      <c r="M120" s="37"/>
      <c r="N120" s="37"/>
      <c r="O120" s="42"/>
      <c r="P120" s="25"/>
    </row>
    <row r="121" spans="1:16" ht="12" customHeight="1">
      <c r="A121" s="50"/>
      <c r="B121" s="87"/>
      <c r="C121" s="87"/>
      <c r="D121" s="87"/>
      <c r="E121" s="87"/>
      <c r="F121" s="11"/>
      <c r="G121" s="11"/>
      <c r="H121" s="11"/>
      <c r="I121" s="11"/>
      <c r="J121" s="8"/>
      <c r="K121" s="37"/>
      <c r="L121" s="37"/>
      <c r="M121" s="37"/>
      <c r="N121" s="37"/>
      <c r="O121" s="42"/>
      <c r="P121" s="25"/>
    </row>
    <row r="122" spans="1:16" ht="12" customHeight="1">
      <c r="A122" s="50"/>
      <c r="B122" s="87"/>
      <c r="C122" s="87"/>
      <c r="D122" s="87"/>
      <c r="E122" s="87"/>
      <c r="F122" s="11"/>
      <c r="G122" s="11"/>
      <c r="H122" s="11"/>
      <c r="I122" s="11"/>
      <c r="J122" s="8"/>
      <c r="K122" s="37"/>
      <c r="L122" s="37"/>
      <c r="M122" s="37"/>
      <c r="N122" s="37"/>
      <c r="O122" s="42"/>
      <c r="P122" s="25"/>
    </row>
    <row r="123" spans="1:16" ht="12" customHeight="1">
      <c r="A123" s="50"/>
      <c r="B123" s="87"/>
      <c r="C123" s="87"/>
      <c r="D123" s="87"/>
      <c r="E123" s="87"/>
      <c r="F123" s="11"/>
      <c r="G123" s="11"/>
      <c r="H123" s="11"/>
      <c r="I123" s="11"/>
      <c r="J123" s="8"/>
      <c r="K123" s="37"/>
      <c r="L123" s="37"/>
      <c r="M123" s="37"/>
      <c r="N123" s="37"/>
      <c r="O123" s="42"/>
      <c r="P123" s="25"/>
    </row>
    <row r="124" spans="1:16" ht="12" customHeight="1" thickBot="1">
      <c r="A124" s="59"/>
      <c r="B124" s="60"/>
      <c r="C124" s="60"/>
      <c r="D124" s="60"/>
      <c r="E124" s="60"/>
      <c r="F124" s="61"/>
      <c r="G124" s="61"/>
      <c r="H124" s="61"/>
      <c r="I124" s="61"/>
      <c r="J124" s="12"/>
      <c r="K124" s="62"/>
      <c r="L124" s="62"/>
      <c r="M124" s="62"/>
      <c r="N124" s="62"/>
      <c r="O124" s="63"/>
      <c r="P124" s="27"/>
    </row>
    <row r="125" spans="1:16" s="29" customFormat="1" ht="12" customHeight="1" thickBot="1">
      <c r="A125" s="53" t="s">
        <v>4</v>
      </c>
      <c r="B125" s="54">
        <f>SUM(B10:B94)</f>
        <v>114.38999999999999</v>
      </c>
      <c r="C125" s="54">
        <f>SUM(C10:C94)</f>
        <v>0</v>
      </c>
      <c r="D125" s="54">
        <f>SUM(D10:D94)</f>
        <v>0</v>
      </c>
      <c r="E125" s="54">
        <f>SUM(E10:E94)</f>
        <v>15.809999999999999</v>
      </c>
      <c r="F125" s="54"/>
      <c r="G125" s="54">
        <f t="shared" ref="G125:N125" si="17">SUM(G10:G94)</f>
        <v>2249.3000000000002</v>
      </c>
      <c r="H125" s="54">
        <f t="shared" si="17"/>
        <v>0</v>
      </c>
      <c r="I125" s="54">
        <f t="shared" si="17"/>
        <v>0</v>
      </c>
      <c r="J125" s="54">
        <f t="shared" si="17"/>
        <v>411.06</v>
      </c>
      <c r="K125" s="54">
        <f t="shared" si="17"/>
        <v>2249.3000000000002</v>
      </c>
      <c r="L125" s="54">
        <f t="shared" si="17"/>
        <v>0</v>
      </c>
      <c r="M125" s="54">
        <f t="shared" si="17"/>
        <v>0</v>
      </c>
      <c r="N125" s="54">
        <f t="shared" si="17"/>
        <v>411.06</v>
      </c>
      <c r="O125" s="55">
        <f>O94</f>
        <v>2249.3000000000002</v>
      </c>
      <c r="P125" s="83">
        <f>P94</f>
        <v>411.06</v>
      </c>
    </row>
    <row r="126" spans="1:16" ht="12" customHeight="1"/>
    <row r="127" spans="1:16" ht="12" customHeight="1"/>
    <row r="128" spans="1:16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</sheetData>
  <mergeCells count="17">
    <mergeCell ref="B36:E36"/>
    <mergeCell ref="B7:C7"/>
    <mergeCell ref="B32:E32"/>
    <mergeCell ref="B33:E33"/>
    <mergeCell ref="B34:E34"/>
    <mergeCell ref="B35:E35"/>
    <mergeCell ref="A8:P8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178"/>
  <sheetViews>
    <sheetView showGridLines="0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s="65" customFormat="1" ht="17.2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3"/>
      <c r="L7" s="74"/>
      <c r="M7" s="75"/>
      <c r="N7" s="76"/>
      <c r="O7" s="77"/>
      <c r="P7" s="78"/>
    </row>
    <row r="8" spans="1:16" s="118" customFormat="1" ht="18" customHeight="1">
      <c r="A8" s="119" t="s">
        <v>12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673</v>
      </c>
      <c r="B10" s="32">
        <v>0</v>
      </c>
      <c r="C10" s="32"/>
      <c r="D10" s="32"/>
      <c r="E10" s="32">
        <v>8.9600000000000009</v>
      </c>
      <c r="F10" s="11"/>
      <c r="G10" s="11"/>
      <c r="H10" s="8"/>
      <c r="I10" s="8"/>
      <c r="J10" s="11"/>
      <c r="K10" s="37"/>
      <c r="L10" s="37"/>
      <c r="M10" s="37"/>
      <c r="N10" s="37"/>
      <c r="O10" s="42">
        <f>SUM(K10+L10+M10)</f>
        <v>0</v>
      </c>
      <c r="P10" s="25">
        <f>N10</f>
        <v>0</v>
      </c>
    </row>
    <row r="11" spans="1:16" ht="12" customHeight="1">
      <c r="A11" s="50">
        <v>674</v>
      </c>
      <c r="B11" s="32">
        <v>0</v>
      </c>
      <c r="C11" s="32"/>
      <c r="D11" s="32"/>
      <c r="E11" s="32">
        <v>5.6</v>
      </c>
      <c r="F11" s="11">
        <v>10</v>
      </c>
      <c r="G11" s="11">
        <f>SUM(B10+B11)*F11</f>
        <v>0</v>
      </c>
      <c r="H11" s="11">
        <f>SUM(C10+C11)*F11</f>
        <v>0</v>
      </c>
      <c r="I11" s="11">
        <f>SUM(D10+D11)*F11</f>
        <v>0</v>
      </c>
      <c r="J11" s="8">
        <f>SUM((E10+E11)*F11*1.2)</f>
        <v>174.72</v>
      </c>
      <c r="K11" s="37">
        <f t="shared" ref="K11:N12" si="0">G11</f>
        <v>0</v>
      </c>
      <c r="L11" s="37">
        <f t="shared" si="0"/>
        <v>0</v>
      </c>
      <c r="M11" s="37">
        <f t="shared" si="0"/>
        <v>0</v>
      </c>
      <c r="N11" s="37">
        <f t="shared" si="0"/>
        <v>174.72</v>
      </c>
      <c r="O11" s="42">
        <f>SUM(K11+L11+M11)+O10</f>
        <v>0</v>
      </c>
      <c r="P11" s="25">
        <f>N11+P10</f>
        <v>174.72</v>
      </c>
    </row>
    <row r="12" spans="1:16" ht="12" customHeight="1">
      <c r="A12" s="50">
        <v>675</v>
      </c>
      <c r="B12" s="32">
        <v>0</v>
      </c>
      <c r="C12" s="32"/>
      <c r="D12" s="32"/>
      <c r="E12" s="32">
        <v>3.18</v>
      </c>
      <c r="F12" s="11">
        <v>10</v>
      </c>
      <c r="G12" s="11">
        <f>SUM(B11+B12)*F12</f>
        <v>0</v>
      </c>
      <c r="H12" s="11">
        <f>SUM(C11+C12)*F12</f>
        <v>0</v>
      </c>
      <c r="I12" s="11">
        <f>SUM(D11+D12)*F12</f>
        <v>0</v>
      </c>
      <c r="J12" s="8">
        <f t="shared" ref="J12:J67" si="1">SUM((E11+E12)*F12*1.2)</f>
        <v>105.36</v>
      </c>
      <c r="K12" s="37">
        <f t="shared" si="0"/>
        <v>0</v>
      </c>
      <c r="L12" s="37">
        <f t="shared" si="0"/>
        <v>0</v>
      </c>
      <c r="M12" s="37">
        <f t="shared" si="0"/>
        <v>0</v>
      </c>
      <c r="N12" s="37">
        <f t="shared" si="0"/>
        <v>105.36</v>
      </c>
      <c r="O12" s="42">
        <f>SUM(K12+L12+M12)+O11</f>
        <v>0</v>
      </c>
      <c r="P12" s="25">
        <f>N12+P11</f>
        <v>280.08</v>
      </c>
    </row>
    <row r="13" spans="1:16" ht="12" customHeight="1">
      <c r="A13" s="50">
        <v>676</v>
      </c>
      <c r="B13" s="32">
        <v>0</v>
      </c>
      <c r="C13" s="32"/>
      <c r="D13" s="32"/>
      <c r="E13" s="32">
        <v>1.28</v>
      </c>
      <c r="F13" s="11">
        <v>10</v>
      </c>
      <c r="G13" s="11">
        <f>SUM(B12+B13)*F13</f>
        <v>0</v>
      </c>
      <c r="H13" s="11">
        <f>SUM(C12+C13)*F13</f>
        <v>0</v>
      </c>
      <c r="I13" s="11">
        <f>SUM(D12+D13)*F13</f>
        <v>0</v>
      </c>
      <c r="J13" s="8">
        <f t="shared" si="1"/>
        <v>53.52</v>
      </c>
      <c r="K13" s="37">
        <f>G13</f>
        <v>0</v>
      </c>
      <c r="L13" s="37">
        <f>H13</f>
        <v>0</v>
      </c>
      <c r="M13" s="37">
        <f>I13</f>
        <v>0</v>
      </c>
      <c r="N13" s="37">
        <f>J13</f>
        <v>53.52</v>
      </c>
      <c r="O13" s="42">
        <f>SUM(K13+L13+M13)+O12</f>
        <v>0</v>
      </c>
      <c r="P13" s="25">
        <f>N13+P12</f>
        <v>333.59999999999997</v>
      </c>
    </row>
    <row r="14" spans="1:16" ht="12" customHeight="1">
      <c r="A14" s="50">
        <v>677</v>
      </c>
      <c r="B14" s="32">
        <v>2.2799999999999998</v>
      </c>
      <c r="C14" s="32"/>
      <c r="D14" s="32"/>
      <c r="E14" s="32">
        <v>0</v>
      </c>
      <c r="F14" s="11">
        <v>10</v>
      </c>
      <c r="G14" s="11">
        <f t="shared" ref="G14:G27" si="2">SUM(B13+B14)*F14</f>
        <v>22.799999999999997</v>
      </c>
      <c r="H14" s="11">
        <f t="shared" ref="H14:H27" si="3">SUM(C13+C14)*F14</f>
        <v>0</v>
      </c>
      <c r="I14" s="11">
        <f t="shared" ref="I14:I27" si="4">SUM(D13+D14)*F14</f>
        <v>0</v>
      </c>
      <c r="J14" s="8">
        <f t="shared" si="1"/>
        <v>15.36</v>
      </c>
      <c r="K14" s="37">
        <f t="shared" ref="K14:N21" si="5">G14</f>
        <v>22.799999999999997</v>
      </c>
      <c r="L14" s="37">
        <f t="shared" si="5"/>
        <v>0</v>
      </c>
      <c r="M14" s="37">
        <f t="shared" si="5"/>
        <v>0</v>
      </c>
      <c r="N14" s="37">
        <f t="shared" si="5"/>
        <v>15.36</v>
      </c>
      <c r="O14" s="42">
        <f t="shared" ref="O14:O27" si="6">SUM(K14+L14+M14)+O13</f>
        <v>22.799999999999997</v>
      </c>
      <c r="P14" s="25">
        <f t="shared" ref="P14:P27" si="7">N14+P13</f>
        <v>348.96</v>
      </c>
    </row>
    <row r="15" spans="1:16" ht="12" customHeight="1">
      <c r="A15" s="50">
        <v>678</v>
      </c>
      <c r="B15" s="32">
        <v>0</v>
      </c>
      <c r="C15" s="32"/>
      <c r="D15" s="32"/>
      <c r="E15" s="32">
        <v>0</v>
      </c>
      <c r="F15" s="11">
        <v>10</v>
      </c>
      <c r="G15" s="11">
        <f t="shared" si="2"/>
        <v>22.799999999999997</v>
      </c>
      <c r="H15" s="11">
        <f t="shared" si="3"/>
        <v>0</v>
      </c>
      <c r="I15" s="11">
        <f t="shared" si="4"/>
        <v>0</v>
      </c>
      <c r="J15" s="8">
        <f t="shared" si="1"/>
        <v>0</v>
      </c>
      <c r="K15" s="37">
        <f t="shared" si="5"/>
        <v>22.799999999999997</v>
      </c>
      <c r="L15" s="37">
        <f t="shared" si="5"/>
        <v>0</v>
      </c>
      <c r="M15" s="37">
        <f t="shared" si="5"/>
        <v>0</v>
      </c>
      <c r="N15" s="37">
        <f t="shared" si="5"/>
        <v>0</v>
      </c>
      <c r="O15" s="42">
        <f t="shared" si="6"/>
        <v>45.599999999999994</v>
      </c>
      <c r="P15" s="25">
        <f t="shared" si="7"/>
        <v>348.96</v>
      </c>
    </row>
    <row r="16" spans="1:16" ht="12" customHeight="1">
      <c r="A16" s="50">
        <v>679</v>
      </c>
      <c r="B16" s="32">
        <v>0</v>
      </c>
      <c r="C16" s="32"/>
      <c r="D16" s="32"/>
      <c r="E16" s="32">
        <v>0</v>
      </c>
      <c r="F16" s="11">
        <v>10</v>
      </c>
      <c r="G16" s="11">
        <f t="shared" si="2"/>
        <v>0</v>
      </c>
      <c r="H16" s="11">
        <f t="shared" si="3"/>
        <v>0</v>
      </c>
      <c r="I16" s="11">
        <f t="shared" si="4"/>
        <v>0</v>
      </c>
      <c r="J16" s="8">
        <f t="shared" si="1"/>
        <v>0</v>
      </c>
      <c r="K16" s="37">
        <f t="shared" si="5"/>
        <v>0</v>
      </c>
      <c r="L16" s="37">
        <f t="shared" si="5"/>
        <v>0</v>
      </c>
      <c r="M16" s="37">
        <f t="shared" si="5"/>
        <v>0</v>
      </c>
      <c r="N16" s="37">
        <f t="shared" si="5"/>
        <v>0</v>
      </c>
      <c r="O16" s="42">
        <f t="shared" si="6"/>
        <v>45.599999999999994</v>
      </c>
      <c r="P16" s="25">
        <f t="shared" si="7"/>
        <v>348.96</v>
      </c>
    </row>
    <row r="17" spans="1:16" ht="12" customHeight="1">
      <c r="A17" s="50">
        <v>680</v>
      </c>
      <c r="B17" s="32">
        <v>0</v>
      </c>
      <c r="C17" s="32"/>
      <c r="D17" s="32"/>
      <c r="E17" s="32">
        <v>0</v>
      </c>
      <c r="F17" s="11">
        <v>10</v>
      </c>
      <c r="G17" s="11">
        <f t="shared" si="2"/>
        <v>0</v>
      </c>
      <c r="H17" s="11">
        <f t="shared" si="3"/>
        <v>0</v>
      </c>
      <c r="I17" s="11">
        <f t="shared" si="4"/>
        <v>0</v>
      </c>
      <c r="J17" s="8">
        <f t="shared" si="1"/>
        <v>0</v>
      </c>
      <c r="K17" s="37">
        <f t="shared" si="5"/>
        <v>0</v>
      </c>
      <c r="L17" s="37">
        <f t="shared" si="5"/>
        <v>0</v>
      </c>
      <c r="M17" s="37">
        <f t="shared" si="5"/>
        <v>0</v>
      </c>
      <c r="N17" s="37">
        <f t="shared" si="5"/>
        <v>0</v>
      </c>
      <c r="O17" s="42">
        <f t="shared" si="6"/>
        <v>45.599999999999994</v>
      </c>
      <c r="P17" s="25">
        <f t="shared" si="7"/>
        <v>348.96</v>
      </c>
    </row>
    <row r="18" spans="1:16" ht="12" customHeight="1">
      <c r="A18" s="50">
        <v>681</v>
      </c>
      <c r="B18" s="32">
        <v>0</v>
      </c>
      <c r="C18" s="32"/>
      <c r="D18" s="32"/>
      <c r="E18" s="32">
        <v>0</v>
      </c>
      <c r="F18" s="11">
        <v>10</v>
      </c>
      <c r="G18" s="11">
        <f t="shared" si="2"/>
        <v>0</v>
      </c>
      <c r="H18" s="11">
        <f t="shared" si="3"/>
        <v>0</v>
      </c>
      <c r="I18" s="11">
        <f t="shared" si="4"/>
        <v>0</v>
      </c>
      <c r="J18" s="8">
        <f t="shared" si="1"/>
        <v>0</v>
      </c>
      <c r="K18" s="37">
        <f t="shared" si="5"/>
        <v>0</v>
      </c>
      <c r="L18" s="37">
        <f t="shared" si="5"/>
        <v>0</v>
      </c>
      <c r="M18" s="37">
        <f t="shared" si="5"/>
        <v>0</v>
      </c>
      <c r="N18" s="37">
        <f t="shared" si="5"/>
        <v>0</v>
      </c>
      <c r="O18" s="42">
        <f t="shared" si="6"/>
        <v>45.599999999999994</v>
      </c>
      <c r="P18" s="25">
        <f t="shared" si="7"/>
        <v>348.96</v>
      </c>
    </row>
    <row r="19" spans="1:16" ht="12" customHeight="1">
      <c r="A19" s="50">
        <v>682</v>
      </c>
      <c r="B19" s="32">
        <v>0</v>
      </c>
      <c r="C19" s="32"/>
      <c r="D19" s="32"/>
      <c r="E19" s="32">
        <v>0</v>
      </c>
      <c r="F19" s="11">
        <v>10</v>
      </c>
      <c r="G19" s="11">
        <f t="shared" si="2"/>
        <v>0</v>
      </c>
      <c r="H19" s="11">
        <f t="shared" si="3"/>
        <v>0</v>
      </c>
      <c r="I19" s="11">
        <f t="shared" si="4"/>
        <v>0</v>
      </c>
      <c r="J19" s="8">
        <f t="shared" si="1"/>
        <v>0</v>
      </c>
      <c r="K19" s="37">
        <f t="shared" si="5"/>
        <v>0</v>
      </c>
      <c r="L19" s="37">
        <f t="shared" si="5"/>
        <v>0</v>
      </c>
      <c r="M19" s="37">
        <f t="shared" si="5"/>
        <v>0</v>
      </c>
      <c r="N19" s="37">
        <f t="shared" si="5"/>
        <v>0</v>
      </c>
      <c r="O19" s="42">
        <f t="shared" si="6"/>
        <v>45.599999999999994</v>
      </c>
      <c r="P19" s="25">
        <f t="shared" si="7"/>
        <v>348.96</v>
      </c>
    </row>
    <row r="20" spans="1:16" ht="12" customHeight="1">
      <c r="A20" s="50">
        <v>683</v>
      </c>
      <c r="B20" s="32">
        <v>0</v>
      </c>
      <c r="C20" s="32"/>
      <c r="D20" s="32"/>
      <c r="E20" s="32">
        <v>0</v>
      </c>
      <c r="F20" s="11">
        <v>10</v>
      </c>
      <c r="G20" s="11">
        <f t="shared" si="2"/>
        <v>0</v>
      </c>
      <c r="H20" s="11">
        <f t="shared" si="3"/>
        <v>0</v>
      </c>
      <c r="I20" s="11">
        <f t="shared" si="4"/>
        <v>0</v>
      </c>
      <c r="J20" s="8">
        <f t="shared" si="1"/>
        <v>0</v>
      </c>
      <c r="K20" s="37">
        <f t="shared" si="5"/>
        <v>0</v>
      </c>
      <c r="L20" s="37">
        <f t="shared" si="5"/>
        <v>0</v>
      </c>
      <c r="M20" s="37">
        <f t="shared" si="5"/>
        <v>0</v>
      </c>
      <c r="N20" s="37">
        <f t="shared" si="5"/>
        <v>0</v>
      </c>
      <c r="O20" s="42">
        <f t="shared" si="6"/>
        <v>45.599999999999994</v>
      </c>
      <c r="P20" s="25">
        <f t="shared" si="7"/>
        <v>348.96</v>
      </c>
    </row>
    <row r="21" spans="1:16" ht="12" customHeight="1">
      <c r="A21" s="50">
        <v>684</v>
      </c>
      <c r="B21" s="32">
        <v>0</v>
      </c>
      <c r="C21" s="32"/>
      <c r="D21" s="32"/>
      <c r="E21" s="32">
        <v>0</v>
      </c>
      <c r="F21" s="11">
        <v>10</v>
      </c>
      <c r="G21" s="11">
        <f t="shared" si="2"/>
        <v>0</v>
      </c>
      <c r="H21" s="11">
        <f t="shared" si="3"/>
        <v>0</v>
      </c>
      <c r="I21" s="11">
        <f t="shared" si="4"/>
        <v>0</v>
      </c>
      <c r="J21" s="8">
        <f t="shared" si="1"/>
        <v>0</v>
      </c>
      <c r="K21" s="37">
        <f t="shared" si="5"/>
        <v>0</v>
      </c>
      <c r="L21" s="37">
        <f t="shared" si="5"/>
        <v>0</v>
      </c>
      <c r="M21" s="37">
        <f t="shared" si="5"/>
        <v>0</v>
      </c>
      <c r="N21" s="37">
        <f t="shared" si="5"/>
        <v>0</v>
      </c>
      <c r="O21" s="42">
        <f t="shared" si="6"/>
        <v>45.599999999999994</v>
      </c>
      <c r="P21" s="25">
        <f t="shared" si="7"/>
        <v>348.96</v>
      </c>
    </row>
    <row r="22" spans="1:16" ht="12" customHeight="1">
      <c r="A22" s="50">
        <v>685</v>
      </c>
      <c r="B22" s="32">
        <v>0</v>
      </c>
      <c r="C22" s="32"/>
      <c r="D22" s="32"/>
      <c r="E22" s="32">
        <v>0</v>
      </c>
      <c r="F22" s="11">
        <v>10</v>
      </c>
      <c r="G22" s="11">
        <f t="shared" si="2"/>
        <v>0</v>
      </c>
      <c r="H22" s="11">
        <f t="shared" si="3"/>
        <v>0</v>
      </c>
      <c r="I22" s="11">
        <f t="shared" si="4"/>
        <v>0</v>
      </c>
      <c r="J22" s="8">
        <f t="shared" si="1"/>
        <v>0</v>
      </c>
      <c r="K22" s="37">
        <f t="shared" ref="K22:N37" si="8">G22</f>
        <v>0</v>
      </c>
      <c r="L22" s="37">
        <f t="shared" si="8"/>
        <v>0</v>
      </c>
      <c r="M22" s="37">
        <f t="shared" si="8"/>
        <v>0</v>
      </c>
      <c r="N22" s="37">
        <f t="shared" si="8"/>
        <v>0</v>
      </c>
      <c r="O22" s="42">
        <f t="shared" si="6"/>
        <v>45.599999999999994</v>
      </c>
      <c r="P22" s="25">
        <f t="shared" si="7"/>
        <v>348.96</v>
      </c>
    </row>
    <row r="23" spans="1:16" ht="12" customHeight="1">
      <c r="A23" s="50">
        <v>686</v>
      </c>
      <c r="B23" s="32">
        <v>0</v>
      </c>
      <c r="C23" s="32"/>
      <c r="D23" s="32"/>
      <c r="E23" s="32">
        <v>0.99</v>
      </c>
      <c r="F23" s="11">
        <v>10</v>
      </c>
      <c r="G23" s="11">
        <f t="shared" si="2"/>
        <v>0</v>
      </c>
      <c r="H23" s="11">
        <f t="shared" si="3"/>
        <v>0</v>
      </c>
      <c r="I23" s="11">
        <f t="shared" si="4"/>
        <v>0</v>
      </c>
      <c r="J23" s="8">
        <f t="shared" si="1"/>
        <v>11.88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11.88</v>
      </c>
      <c r="O23" s="42">
        <f t="shared" si="6"/>
        <v>45.599999999999994</v>
      </c>
      <c r="P23" s="25">
        <f t="shared" si="7"/>
        <v>360.84</v>
      </c>
    </row>
    <row r="24" spans="1:16" ht="12" customHeight="1">
      <c r="A24" s="50">
        <v>687</v>
      </c>
      <c r="B24" s="32">
        <v>0</v>
      </c>
      <c r="C24" s="32"/>
      <c r="D24" s="32"/>
      <c r="E24" s="32">
        <v>0</v>
      </c>
      <c r="F24" s="11">
        <v>10</v>
      </c>
      <c r="G24" s="11">
        <f t="shared" si="2"/>
        <v>0</v>
      </c>
      <c r="H24" s="11">
        <f t="shared" si="3"/>
        <v>0</v>
      </c>
      <c r="I24" s="11">
        <f t="shared" si="4"/>
        <v>0</v>
      </c>
      <c r="J24" s="8">
        <f t="shared" si="1"/>
        <v>11.88</v>
      </c>
      <c r="K24" s="37">
        <f t="shared" si="8"/>
        <v>0</v>
      </c>
      <c r="L24" s="37">
        <f t="shared" si="8"/>
        <v>0</v>
      </c>
      <c r="M24" s="37">
        <f t="shared" si="8"/>
        <v>0</v>
      </c>
      <c r="N24" s="37">
        <f t="shared" si="8"/>
        <v>11.88</v>
      </c>
      <c r="O24" s="42">
        <f t="shared" si="6"/>
        <v>45.599999999999994</v>
      </c>
      <c r="P24" s="25">
        <f t="shared" si="7"/>
        <v>372.71999999999997</v>
      </c>
    </row>
    <row r="25" spans="1:16" ht="12" customHeight="1">
      <c r="A25" s="50">
        <v>688</v>
      </c>
      <c r="B25" s="32">
        <v>0</v>
      </c>
      <c r="C25" s="32"/>
      <c r="D25" s="32"/>
      <c r="E25" s="32">
        <v>0</v>
      </c>
      <c r="F25" s="11">
        <v>10</v>
      </c>
      <c r="G25" s="11">
        <f t="shared" si="2"/>
        <v>0</v>
      </c>
      <c r="H25" s="11">
        <f t="shared" si="3"/>
        <v>0</v>
      </c>
      <c r="I25" s="11">
        <f t="shared" si="4"/>
        <v>0</v>
      </c>
      <c r="J25" s="8">
        <f t="shared" si="1"/>
        <v>0</v>
      </c>
      <c r="K25" s="37">
        <f t="shared" si="8"/>
        <v>0</v>
      </c>
      <c r="L25" s="37">
        <f t="shared" si="8"/>
        <v>0</v>
      </c>
      <c r="M25" s="37">
        <f t="shared" si="8"/>
        <v>0</v>
      </c>
      <c r="N25" s="37">
        <f t="shared" si="8"/>
        <v>0</v>
      </c>
      <c r="O25" s="42">
        <f t="shared" si="6"/>
        <v>45.599999999999994</v>
      </c>
      <c r="P25" s="25">
        <f t="shared" si="7"/>
        <v>372.71999999999997</v>
      </c>
    </row>
    <row r="26" spans="1:16" ht="12" customHeight="1">
      <c r="A26" s="50">
        <v>689</v>
      </c>
      <c r="B26" s="32">
        <v>0</v>
      </c>
      <c r="C26" s="32"/>
      <c r="D26" s="32"/>
      <c r="E26" s="32">
        <v>0</v>
      </c>
      <c r="F26" s="11">
        <v>10</v>
      </c>
      <c r="G26" s="11">
        <f t="shared" si="2"/>
        <v>0</v>
      </c>
      <c r="H26" s="11">
        <f t="shared" si="3"/>
        <v>0</v>
      </c>
      <c r="I26" s="11">
        <f t="shared" si="4"/>
        <v>0</v>
      </c>
      <c r="J26" s="8">
        <f t="shared" si="1"/>
        <v>0</v>
      </c>
      <c r="K26" s="37">
        <f t="shared" si="8"/>
        <v>0</v>
      </c>
      <c r="L26" s="37">
        <f t="shared" si="8"/>
        <v>0</v>
      </c>
      <c r="M26" s="37">
        <f t="shared" si="8"/>
        <v>0</v>
      </c>
      <c r="N26" s="37">
        <f t="shared" si="8"/>
        <v>0</v>
      </c>
      <c r="O26" s="42">
        <f t="shared" si="6"/>
        <v>45.599999999999994</v>
      </c>
      <c r="P26" s="25">
        <f t="shared" si="7"/>
        <v>372.71999999999997</v>
      </c>
    </row>
    <row r="27" spans="1:16" ht="12" customHeight="1">
      <c r="A27" s="50">
        <v>690</v>
      </c>
      <c r="B27" s="32">
        <v>0</v>
      </c>
      <c r="C27" s="32"/>
      <c r="D27" s="32"/>
      <c r="E27" s="32">
        <v>0</v>
      </c>
      <c r="F27" s="11">
        <v>10</v>
      </c>
      <c r="G27" s="11">
        <f t="shared" si="2"/>
        <v>0</v>
      </c>
      <c r="H27" s="11">
        <f t="shared" si="3"/>
        <v>0</v>
      </c>
      <c r="I27" s="11">
        <f t="shared" si="4"/>
        <v>0</v>
      </c>
      <c r="J27" s="8">
        <f t="shared" si="1"/>
        <v>0</v>
      </c>
      <c r="K27" s="37">
        <f t="shared" si="8"/>
        <v>0</v>
      </c>
      <c r="L27" s="37">
        <f t="shared" si="8"/>
        <v>0</v>
      </c>
      <c r="M27" s="37">
        <f t="shared" si="8"/>
        <v>0</v>
      </c>
      <c r="N27" s="37">
        <f t="shared" si="8"/>
        <v>0</v>
      </c>
      <c r="O27" s="42">
        <f t="shared" si="6"/>
        <v>45.599999999999994</v>
      </c>
      <c r="P27" s="25">
        <f t="shared" si="7"/>
        <v>372.71999999999997</v>
      </c>
    </row>
    <row r="28" spans="1:16" ht="12" customHeight="1">
      <c r="A28" s="50">
        <v>691</v>
      </c>
      <c r="B28" s="32">
        <v>0</v>
      </c>
      <c r="C28" s="32"/>
      <c r="D28" s="32"/>
      <c r="E28" s="32">
        <v>1.1100000000000001</v>
      </c>
      <c r="F28" s="11">
        <v>10</v>
      </c>
      <c r="G28" s="11">
        <f>SUM(B27+B28)*F28</f>
        <v>0</v>
      </c>
      <c r="H28" s="11">
        <f>SUM(C27+C28)*F28</f>
        <v>0</v>
      </c>
      <c r="I28" s="11">
        <f>SUM(D27+D28)*F28</f>
        <v>0</v>
      </c>
      <c r="J28" s="8">
        <f t="shared" si="1"/>
        <v>13.320000000000002</v>
      </c>
      <c r="K28" s="37">
        <f t="shared" si="8"/>
        <v>0</v>
      </c>
      <c r="L28" s="37">
        <f t="shared" si="8"/>
        <v>0</v>
      </c>
      <c r="M28" s="37">
        <f t="shared" si="8"/>
        <v>0</v>
      </c>
      <c r="N28" s="37">
        <f t="shared" si="8"/>
        <v>13.320000000000002</v>
      </c>
      <c r="O28" s="42">
        <f>SUM(K28+L28+M28)+O27</f>
        <v>45.599999999999994</v>
      </c>
      <c r="P28" s="25">
        <f>N28+P27</f>
        <v>386.03999999999996</v>
      </c>
    </row>
    <row r="29" spans="1:16" ht="12" customHeight="1">
      <c r="A29" s="50">
        <v>692</v>
      </c>
      <c r="B29" s="32">
        <v>0</v>
      </c>
      <c r="C29" s="32"/>
      <c r="D29" s="32"/>
      <c r="E29" s="32">
        <v>0.72</v>
      </c>
      <c r="F29" s="11">
        <v>10</v>
      </c>
      <c r="G29" s="11">
        <f t="shared" ref="G29:G67" si="9">SUM(B28+B29)*F29</f>
        <v>0</v>
      </c>
      <c r="H29" s="11">
        <f t="shared" ref="H29:H67" si="10">SUM(C28+C29)*F29</f>
        <v>0</v>
      </c>
      <c r="I29" s="11">
        <f t="shared" ref="I29:I67" si="11">SUM(D28+D29)*F29</f>
        <v>0</v>
      </c>
      <c r="J29" s="8">
        <f t="shared" si="1"/>
        <v>21.96</v>
      </c>
      <c r="K29" s="37">
        <f t="shared" si="8"/>
        <v>0</v>
      </c>
      <c r="L29" s="37">
        <f t="shared" si="8"/>
        <v>0</v>
      </c>
      <c r="M29" s="37">
        <f t="shared" si="8"/>
        <v>0</v>
      </c>
      <c r="N29" s="37">
        <f t="shared" si="8"/>
        <v>21.96</v>
      </c>
      <c r="O29" s="42">
        <f t="shared" ref="O29:O67" si="12">SUM(K29+L29+M29)+O28</f>
        <v>45.599999999999994</v>
      </c>
      <c r="P29" s="25">
        <f t="shared" ref="P29:P67" si="13">N29+P28</f>
        <v>407.99999999999994</v>
      </c>
    </row>
    <row r="30" spans="1:16" ht="12" customHeight="1">
      <c r="A30" s="50">
        <v>693</v>
      </c>
      <c r="B30" s="32">
        <v>0</v>
      </c>
      <c r="C30" s="32"/>
      <c r="D30" s="32"/>
      <c r="E30" s="32">
        <v>1.6</v>
      </c>
      <c r="F30" s="11">
        <v>10</v>
      </c>
      <c r="G30" s="11">
        <f t="shared" si="9"/>
        <v>0</v>
      </c>
      <c r="H30" s="11">
        <f t="shared" si="10"/>
        <v>0</v>
      </c>
      <c r="I30" s="11">
        <f t="shared" si="11"/>
        <v>0</v>
      </c>
      <c r="J30" s="8">
        <f t="shared" si="1"/>
        <v>27.840000000000003</v>
      </c>
      <c r="K30" s="37">
        <f t="shared" si="8"/>
        <v>0</v>
      </c>
      <c r="L30" s="37">
        <f t="shared" si="8"/>
        <v>0</v>
      </c>
      <c r="M30" s="37">
        <f t="shared" si="8"/>
        <v>0</v>
      </c>
      <c r="N30" s="37">
        <f t="shared" si="8"/>
        <v>27.840000000000003</v>
      </c>
      <c r="O30" s="42">
        <f t="shared" si="12"/>
        <v>45.599999999999994</v>
      </c>
      <c r="P30" s="25">
        <f t="shared" si="13"/>
        <v>435.83999999999992</v>
      </c>
    </row>
    <row r="31" spans="1:16" ht="12" customHeight="1">
      <c r="A31" s="50">
        <v>694</v>
      </c>
      <c r="B31" s="32">
        <v>0</v>
      </c>
      <c r="C31" s="32"/>
      <c r="D31" s="32"/>
      <c r="E31" s="32">
        <v>1.93</v>
      </c>
      <c r="F31" s="11">
        <v>10</v>
      </c>
      <c r="G31" s="11">
        <f t="shared" si="9"/>
        <v>0</v>
      </c>
      <c r="H31" s="11">
        <f t="shared" si="10"/>
        <v>0</v>
      </c>
      <c r="I31" s="11">
        <f t="shared" si="11"/>
        <v>0</v>
      </c>
      <c r="J31" s="8">
        <f t="shared" si="1"/>
        <v>42.360000000000007</v>
      </c>
      <c r="K31" s="37">
        <f t="shared" si="8"/>
        <v>0</v>
      </c>
      <c r="L31" s="37">
        <f t="shared" si="8"/>
        <v>0</v>
      </c>
      <c r="M31" s="37">
        <f t="shared" si="8"/>
        <v>0</v>
      </c>
      <c r="N31" s="37">
        <f t="shared" si="8"/>
        <v>42.360000000000007</v>
      </c>
      <c r="O31" s="42">
        <f t="shared" si="12"/>
        <v>45.599999999999994</v>
      </c>
      <c r="P31" s="25">
        <f t="shared" si="13"/>
        <v>478.19999999999993</v>
      </c>
    </row>
    <row r="32" spans="1:16" ht="12" customHeight="1">
      <c r="A32" s="50">
        <v>695</v>
      </c>
      <c r="B32" s="32">
        <v>0</v>
      </c>
      <c r="C32" s="32"/>
      <c r="D32" s="32"/>
      <c r="E32" s="32">
        <v>2.04</v>
      </c>
      <c r="F32" s="11">
        <v>10</v>
      </c>
      <c r="G32" s="11">
        <f t="shared" si="9"/>
        <v>0</v>
      </c>
      <c r="H32" s="11">
        <f t="shared" si="10"/>
        <v>0</v>
      </c>
      <c r="I32" s="11">
        <f t="shared" si="11"/>
        <v>0</v>
      </c>
      <c r="J32" s="8">
        <f t="shared" si="1"/>
        <v>47.639999999999993</v>
      </c>
      <c r="K32" s="37">
        <f t="shared" si="8"/>
        <v>0</v>
      </c>
      <c r="L32" s="37">
        <f t="shared" si="8"/>
        <v>0</v>
      </c>
      <c r="M32" s="37">
        <f t="shared" si="8"/>
        <v>0</v>
      </c>
      <c r="N32" s="37">
        <f t="shared" si="8"/>
        <v>47.639999999999993</v>
      </c>
      <c r="O32" s="42">
        <f t="shared" si="12"/>
        <v>45.599999999999994</v>
      </c>
      <c r="P32" s="25">
        <f t="shared" si="13"/>
        <v>525.83999999999992</v>
      </c>
    </row>
    <row r="33" spans="1:16" ht="12" customHeight="1">
      <c r="A33" s="50">
        <v>696</v>
      </c>
      <c r="B33" s="32">
        <v>0</v>
      </c>
      <c r="C33" s="32"/>
      <c r="D33" s="32"/>
      <c r="E33" s="32">
        <v>1.45</v>
      </c>
      <c r="F33" s="11">
        <v>10</v>
      </c>
      <c r="G33" s="11">
        <f t="shared" si="9"/>
        <v>0</v>
      </c>
      <c r="H33" s="11">
        <f t="shared" si="10"/>
        <v>0</v>
      </c>
      <c r="I33" s="11">
        <f t="shared" si="11"/>
        <v>0</v>
      </c>
      <c r="J33" s="8">
        <f t="shared" si="1"/>
        <v>41.88</v>
      </c>
      <c r="K33" s="37">
        <f t="shared" si="8"/>
        <v>0</v>
      </c>
      <c r="L33" s="37">
        <f t="shared" si="8"/>
        <v>0</v>
      </c>
      <c r="M33" s="37">
        <f t="shared" si="8"/>
        <v>0</v>
      </c>
      <c r="N33" s="37">
        <f t="shared" si="8"/>
        <v>41.88</v>
      </c>
      <c r="O33" s="42">
        <f t="shared" si="12"/>
        <v>45.599999999999994</v>
      </c>
      <c r="P33" s="25">
        <f t="shared" si="13"/>
        <v>567.71999999999991</v>
      </c>
    </row>
    <row r="34" spans="1:16" ht="12" customHeight="1">
      <c r="A34" s="50">
        <v>697</v>
      </c>
      <c r="B34" s="32">
        <v>0</v>
      </c>
      <c r="C34" s="32"/>
      <c r="D34" s="32"/>
      <c r="E34" s="32">
        <v>1.34</v>
      </c>
      <c r="F34" s="11">
        <v>10</v>
      </c>
      <c r="G34" s="11">
        <f t="shared" si="9"/>
        <v>0</v>
      </c>
      <c r="H34" s="11">
        <f t="shared" si="10"/>
        <v>0</v>
      </c>
      <c r="I34" s="11">
        <f t="shared" si="11"/>
        <v>0</v>
      </c>
      <c r="J34" s="8">
        <f t="shared" si="1"/>
        <v>33.479999999999997</v>
      </c>
      <c r="K34" s="37">
        <f t="shared" si="8"/>
        <v>0</v>
      </c>
      <c r="L34" s="37">
        <f t="shared" si="8"/>
        <v>0</v>
      </c>
      <c r="M34" s="37">
        <f t="shared" si="8"/>
        <v>0</v>
      </c>
      <c r="N34" s="37">
        <f t="shared" si="8"/>
        <v>33.479999999999997</v>
      </c>
      <c r="O34" s="42">
        <f t="shared" si="12"/>
        <v>45.599999999999994</v>
      </c>
      <c r="P34" s="25">
        <f t="shared" si="13"/>
        <v>601.19999999999993</v>
      </c>
    </row>
    <row r="35" spans="1:16" ht="12" customHeight="1">
      <c r="A35" s="50">
        <v>698</v>
      </c>
      <c r="B35" s="32">
        <v>0</v>
      </c>
      <c r="C35" s="32"/>
      <c r="D35" s="32"/>
      <c r="E35" s="32">
        <v>1.1299999999999999</v>
      </c>
      <c r="F35" s="11">
        <v>10</v>
      </c>
      <c r="G35" s="11">
        <f t="shared" si="9"/>
        <v>0</v>
      </c>
      <c r="H35" s="11">
        <f t="shared" si="10"/>
        <v>0</v>
      </c>
      <c r="I35" s="11">
        <f t="shared" si="11"/>
        <v>0</v>
      </c>
      <c r="J35" s="8">
        <f t="shared" si="1"/>
        <v>29.639999999999993</v>
      </c>
      <c r="K35" s="37">
        <f t="shared" si="8"/>
        <v>0</v>
      </c>
      <c r="L35" s="37">
        <f t="shared" si="8"/>
        <v>0</v>
      </c>
      <c r="M35" s="37">
        <f t="shared" si="8"/>
        <v>0</v>
      </c>
      <c r="N35" s="37">
        <f t="shared" si="8"/>
        <v>29.639999999999993</v>
      </c>
      <c r="O35" s="42">
        <f t="shared" si="12"/>
        <v>45.599999999999994</v>
      </c>
      <c r="P35" s="25">
        <f t="shared" si="13"/>
        <v>630.83999999999992</v>
      </c>
    </row>
    <row r="36" spans="1:16" ht="12" customHeight="1">
      <c r="A36" s="50">
        <v>699</v>
      </c>
      <c r="B36" s="32">
        <v>0</v>
      </c>
      <c r="C36" s="32"/>
      <c r="D36" s="32"/>
      <c r="E36" s="32">
        <v>1.38</v>
      </c>
      <c r="F36" s="11">
        <v>10</v>
      </c>
      <c r="G36" s="11">
        <f t="shared" si="9"/>
        <v>0</v>
      </c>
      <c r="H36" s="11">
        <f t="shared" si="10"/>
        <v>0</v>
      </c>
      <c r="I36" s="11">
        <f t="shared" si="11"/>
        <v>0</v>
      </c>
      <c r="J36" s="8">
        <f t="shared" si="1"/>
        <v>30.119999999999997</v>
      </c>
      <c r="K36" s="37">
        <f t="shared" si="8"/>
        <v>0</v>
      </c>
      <c r="L36" s="37">
        <f t="shared" si="8"/>
        <v>0</v>
      </c>
      <c r="M36" s="37">
        <f t="shared" si="8"/>
        <v>0</v>
      </c>
      <c r="N36" s="37">
        <f t="shared" si="8"/>
        <v>30.119999999999997</v>
      </c>
      <c r="O36" s="42">
        <f t="shared" si="12"/>
        <v>45.599999999999994</v>
      </c>
      <c r="P36" s="25">
        <f t="shared" si="13"/>
        <v>660.95999999999992</v>
      </c>
    </row>
    <row r="37" spans="1:16" ht="12" customHeight="1">
      <c r="A37" s="50">
        <v>700</v>
      </c>
      <c r="B37" s="32">
        <v>0</v>
      </c>
      <c r="C37" s="32"/>
      <c r="D37" s="32"/>
      <c r="E37" s="32">
        <v>1.07</v>
      </c>
      <c r="F37" s="11">
        <v>10</v>
      </c>
      <c r="G37" s="11">
        <f t="shared" si="9"/>
        <v>0</v>
      </c>
      <c r="H37" s="11">
        <f t="shared" si="10"/>
        <v>0</v>
      </c>
      <c r="I37" s="11">
        <f t="shared" si="11"/>
        <v>0</v>
      </c>
      <c r="J37" s="8">
        <f t="shared" si="1"/>
        <v>29.4</v>
      </c>
      <c r="K37" s="37">
        <f t="shared" si="8"/>
        <v>0</v>
      </c>
      <c r="L37" s="37">
        <f t="shared" si="8"/>
        <v>0</v>
      </c>
      <c r="M37" s="37">
        <f t="shared" si="8"/>
        <v>0</v>
      </c>
      <c r="N37" s="37">
        <f t="shared" si="8"/>
        <v>29.4</v>
      </c>
      <c r="O37" s="42">
        <f t="shared" si="12"/>
        <v>45.599999999999994</v>
      </c>
      <c r="P37" s="25">
        <f t="shared" si="13"/>
        <v>690.3599999999999</v>
      </c>
    </row>
    <row r="38" spans="1:16" ht="12" customHeight="1">
      <c r="A38" s="50">
        <v>701</v>
      </c>
      <c r="B38" s="32">
        <v>0</v>
      </c>
      <c r="C38" s="32"/>
      <c r="D38" s="32"/>
      <c r="E38" s="32">
        <v>0.76</v>
      </c>
      <c r="F38" s="11">
        <v>10</v>
      </c>
      <c r="G38" s="11">
        <f t="shared" si="9"/>
        <v>0</v>
      </c>
      <c r="H38" s="11">
        <f t="shared" si="10"/>
        <v>0</v>
      </c>
      <c r="I38" s="11">
        <f t="shared" si="11"/>
        <v>0</v>
      </c>
      <c r="J38" s="8">
        <f t="shared" si="1"/>
        <v>21.96</v>
      </c>
      <c r="K38" s="37">
        <f t="shared" ref="K38:N67" si="14">G38</f>
        <v>0</v>
      </c>
      <c r="L38" s="37">
        <f t="shared" si="14"/>
        <v>0</v>
      </c>
      <c r="M38" s="37">
        <f t="shared" si="14"/>
        <v>0</v>
      </c>
      <c r="N38" s="37">
        <f t="shared" si="14"/>
        <v>21.96</v>
      </c>
      <c r="O38" s="42">
        <f t="shared" si="12"/>
        <v>45.599999999999994</v>
      </c>
      <c r="P38" s="25">
        <f t="shared" si="13"/>
        <v>712.31999999999994</v>
      </c>
    </row>
    <row r="39" spans="1:16" ht="12" customHeight="1">
      <c r="A39" s="50">
        <v>702</v>
      </c>
      <c r="B39" s="87">
        <v>0</v>
      </c>
      <c r="C39" s="87"/>
      <c r="D39" s="87"/>
      <c r="E39" s="87">
        <v>1.68</v>
      </c>
      <c r="F39" s="11">
        <v>10</v>
      </c>
      <c r="G39" s="11">
        <f t="shared" si="9"/>
        <v>0</v>
      </c>
      <c r="H39" s="11">
        <f t="shared" si="10"/>
        <v>0</v>
      </c>
      <c r="I39" s="11">
        <f t="shared" si="11"/>
        <v>0</v>
      </c>
      <c r="J39" s="8">
        <f t="shared" si="1"/>
        <v>29.279999999999998</v>
      </c>
      <c r="K39" s="37">
        <f t="shared" si="14"/>
        <v>0</v>
      </c>
      <c r="L39" s="37">
        <f t="shared" si="14"/>
        <v>0</v>
      </c>
      <c r="M39" s="37">
        <f t="shared" si="14"/>
        <v>0</v>
      </c>
      <c r="N39" s="37">
        <f t="shared" si="14"/>
        <v>29.279999999999998</v>
      </c>
      <c r="O39" s="42">
        <f t="shared" si="12"/>
        <v>45.599999999999994</v>
      </c>
      <c r="P39" s="25">
        <f t="shared" si="13"/>
        <v>741.59999999999991</v>
      </c>
    </row>
    <row r="40" spans="1:16" ht="12" customHeight="1">
      <c r="A40" s="50">
        <v>703</v>
      </c>
      <c r="B40" s="87">
        <v>0</v>
      </c>
      <c r="C40" s="87"/>
      <c r="D40" s="87"/>
      <c r="E40" s="87">
        <v>1.03</v>
      </c>
      <c r="F40" s="11">
        <v>10</v>
      </c>
      <c r="G40" s="11">
        <f t="shared" si="9"/>
        <v>0</v>
      </c>
      <c r="H40" s="11">
        <f t="shared" si="10"/>
        <v>0</v>
      </c>
      <c r="I40" s="11">
        <f t="shared" si="11"/>
        <v>0</v>
      </c>
      <c r="J40" s="8">
        <f t="shared" si="1"/>
        <v>32.520000000000003</v>
      </c>
      <c r="K40" s="37">
        <f t="shared" si="14"/>
        <v>0</v>
      </c>
      <c r="L40" s="37">
        <f t="shared" si="14"/>
        <v>0</v>
      </c>
      <c r="M40" s="37">
        <f t="shared" si="14"/>
        <v>0</v>
      </c>
      <c r="N40" s="37">
        <f t="shared" si="14"/>
        <v>32.520000000000003</v>
      </c>
      <c r="O40" s="42">
        <f t="shared" si="12"/>
        <v>45.599999999999994</v>
      </c>
      <c r="P40" s="25">
        <f t="shared" si="13"/>
        <v>774.11999999999989</v>
      </c>
    </row>
    <row r="41" spans="1:16" ht="12" customHeight="1">
      <c r="A41" s="50">
        <v>704</v>
      </c>
      <c r="B41" s="87">
        <v>0</v>
      </c>
      <c r="C41" s="87"/>
      <c r="D41" s="87"/>
      <c r="E41" s="87">
        <v>1.43</v>
      </c>
      <c r="F41" s="11">
        <v>10</v>
      </c>
      <c r="G41" s="11">
        <f t="shared" si="9"/>
        <v>0</v>
      </c>
      <c r="H41" s="11">
        <f t="shared" si="10"/>
        <v>0</v>
      </c>
      <c r="I41" s="11">
        <f t="shared" si="11"/>
        <v>0</v>
      </c>
      <c r="J41" s="8">
        <f t="shared" si="1"/>
        <v>29.52</v>
      </c>
      <c r="K41" s="37">
        <f t="shared" si="14"/>
        <v>0</v>
      </c>
      <c r="L41" s="37">
        <f t="shared" si="14"/>
        <v>0</v>
      </c>
      <c r="M41" s="37">
        <f t="shared" si="14"/>
        <v>0</v>
      </c>
      <c r="N41" s="37">
        <f t="shared" si="14"/>
        <v>29.52</v>
      </c>
      <c r="O41" s="42">
        <f t="shared" si="12"/>
        <v>45.599999999999994</v>
      </c>
      <c r="P41" s="25">
        <f t="shared" si="13"/>
        <v>803.63999999999987</v>
      </c>
    </row>
    <row r="42" spans="1:16" ht="12" customHeight="1">
      <c r="A42" s="50">
        <v>705</v>
      </c>
      <c r="B42" s="87">
        <v>0</v>
      </c>
      <c r="C42" s="87"/>
      <c r="D42" s="87"/>
      <c r="E42" s="87">
        <v>1.19</v>
      </c>
      <c r="F42" s="11">
        <v>10</v>
      </c>
      <c r="G42" s="11">
        <f t="shared" si="9"/>
        <v>0</v>
      </c>
      <c r="H42" s="11">
        <f t="shared" si="10"/>
        <v>0</v>
      </c>
      <c r="I42" s="11">
        <f t="shared" si="11"/>
        <v>0</v>
      </c>
      <c r="J42" s="8">
        <f t="shared" si="1"/>
        <v>31.44</v>
      </c>
      <c r="K42" s="37">
        <f t="shared" si="14"/>
        <v>0</v>
      </c>
      <c r="L42" s="37">
        <f t="shared" si="14"/>
        <v>0</v>
      </c>
      <c r="M42" s="37">
        <f t="shared" si="14"/>
        <v>0</v>
      </c>
      <c r="N42" s="37">
        <f t="shared" si="14"/>
        <v>31.44</v>
      </c>
      <c r="O42" s="42">
        <f t="shared" si="12"/>
        <v>45.599999999999994</v>
      </c>
      <c r="P42" s="25">
        <f t="shared" si="13"/>
        <v>835.07999999999993</v>
      </c>
    </row>
    <row r="43" spans="1:16" ht="12" customHeight="1">
      <c r="A43" s="50">
        <v>706</v>
      </c>
      <c r="B43" s="87">
        <v>0</v>
      </c>
      <c r="C43" s="87"/>
      <c r="D43" s="87"/>
      <c r="E43" s="87">
        <v>1.23</v>
      </c>
      <c r="F43" s="11">
        <v>10</v>
      </c>
      <c r="G43" s="11">
        <f t="shared" si="9"/>
        <v>0</v>
      </c>
      <c r="H43" s="11">
        <f t="shared" si="10"/>
        <v>0</v>
      </c>
      <c r="I43" s="11">
        <f t="shared" si="11"/>
        <v>0</v>
      </c>
      <c r="J43" s="8">
        <f t="shared" si="1"/>
        <v>29.04</v>
      </c>
      <c r="K43" s="37">
        <f t="shared" si="14"/>
        <v>0</v>
      </c>
      <c r="L43" s="37">
        <f t="shared" si="14"/>
        <v>0</v>
      </c>
      <c r="M43" s="37">
        <f t="shared" si="14"/>
        <v>0</v>
      </c>
      <c r="N43" s="37">
        <f t="shared" si="14"/>
        <v>29.04</v>
      </c>
      <c r="O43" s="42">
        <f t="shared" si="12"/>
        <v>45.599999999999994</v>
      </c>
      <c r="P43" s="25">
        <f t="shared" si="13"/>
        <v>864.11999999999989</v>
      </c>
    </row>
    <row r="44" spans="1:16" ht="12" customHeight="1">
      <c r="A44" s="50">
        <v>707</v>
      </c>
      <c r="B44" s="87">
        <v>0</v>
      </c>
      <c r="C44" s="87"/>
      <c r="D44" s="87"/>
      <c r="E44" s="87">
        <v>1.73</v>
      </c>
      <c r="F44" s="11">
        <v>10</v>
      </c>
      <c r="G44" s="11">
        <f t="shared" si="9"/>
        <v>0</v>
      </c>
      <c r="H44" s="11">
        <f t="shared" si="10"/>
        <v>0</v>
      </c>
      <c r="I44" s="11">
        <f t="shared" si="11"/>
        <v>0</v>
      </c>
      <c r="J44" s="8">
        <f t="shared" si="1"/>
        <v>35.520000000000003</v>
      </c>
      <c r="K44" s="37">
        <f t="shared" si="14"/>
        <v>0</v>
      </c>
      <c r="L44" s="37">
        <f t="shared" si="14"/>
        <v>0</v>
      </c>
      <c r="M44" s="37">
        <f t="shared" si="14"/>
        <v>0</v>
      </c>
      <c r="N44" s="37">
        <f t="shared" si="14"/>
        <v>35.520000000000003</v>
      </c>
      <c r="O44" s="42">
        <f t="shared" si="12"/>
        <v>45.599999999999994</v>
      </c>
      <c r="P44" s="25">
        <f t="shared" si="13"/>
        <v>899.63999999999987</v>
      </c>
    </row>
    <row r="45" spans="1:16" ht="12" customHeight="1">
      <c r="A45" s="50">
        <v>708</v>
      </c>
      <c r="B45" s="87">
        <v>0</v>
      </c>
      <c r="C45" s="87"/>
      <c r="D45" s="87"/>
      <c r="E45" s="87">
        <v>3.22</v>
      </c>
      <c r="F45" s="11">
        <v>10</v>
      </c>
      <c r="G45" s="11">
        <f t="shared" si="9"/>
        <v>0</v>
      </c>
      <c r="H45" s="11">
        <f t="shared" si="10"/>
        <v>0</v>
      </c>
      <c r="I45" s="11">
        <f t="shared" si="11"/>
        <v>0</v>
      </c>
      <c r="J45" s="8">
        <f t="shared" si="1"/>
        <v>59.4</v>
      </c>
      <c r="K45" s="37">
        <f t="shared" si="14"/>
        <v>0</v>
      </c>
      <c r="L45" s="37">
        <f t="shared" si="14"/>
        <v>0</v>
      </c>
      <c r="M45" s="37">
        <f t="shared" si="14"/>
        <v>0</v>
      </c>
      <c r="N45" s="37">
        <f t="shared" si="14"/>
        <v>59.4</v>
      </c>
      <c r="O45" s="42">
        <f t="shared" si="12"/>
        <v>45.599999999999994</v>
      </c>
      <c r="P45" s="25">
        <f t="shared" si="13"/>
        <v>959.03999999999985</v>
      </c>
    </row>
    <row r="46" spans="1:16" ht="12" customHeight="1">
      <c r="A46" s="50">
        <v>709</v>
      </c>
      <c r="B46" s="87">
        <v>0</v>
      </c>
      <c r="C46" s="87"/>
      <c r="D46" s="87"/>
      <c r="E46" s="87">
        <v>2.72</v>
      </c>
      <c r="F46" s="11">
        <v>10</v>
      </c>
      <c r="G46" s="11">
        <f t="shared" si="9"/>
        <v>0</v>
      </c>
      <c r="H46" s="11">
        <f t="shared" si="10"/>
        <v>0</v>
      </c>
      <c r="I46" s="11">
        <f t="shared" si="11"/>
        <v>0</v>
      </c>
      <c r="J46" s="8">
        <f t="shared" si="1"/>
        <v>71.28</v>
      </c>
      <c r="K46" s="37">
        <f t="shared" si="14"/>
        <v>0</v>
      </c>
      <c r="L46" s="37">
        <f t="shared" si="14"/>
        <v>0</v>
      </c>
      <c r="M46" s="37">
        <f t="shared" si="14"/>
        <v>0</v>
      </c>
      <c r="N46" s="37">
        <f t="shared" si="14"/>
        <v>71.28</v>
      </c>
      <c r="O46" s="42">
        <f t="shared" si="12"/>
        <v>45.599999999999994</v>
      </c>
      <c r="P46" s="25">
        <f t="shared" si="13"/>
        <v>1030.32</v>
      </c>
    </row>
    <row r="47" spans="1:16" ht="12" customHeight="1" thickBot="1">
      <c r="A47" s="59">
        <v>710</v>
      </c>
      <c r="B47" s="60">
        <v>0</v>
      </c>
      <c r="C47" s="60"/>
      <c r="D47" s="60"/>
      <c r="E47" s="60">
        <v>1.55</v>
      </c>
      <c r="F47" s="61">
        <v>10</v>
      </c>
      <c r="G47" s="61">
        <f t="shared" si="9"/>
        <v>0</v>
      </c>
      <c r="H47" s="61">
        <f t="shared" si="10"/>
        <v>0</v>
      </c>
      <c r="I47" s="61">
        <f t="shared" si="11"/>
        <v>0</v>
      </c>
      <c r="J47" s="12">
        <f t="shared" si="1"/>
        <v>51.24</v>
      </c>
      <c r="K47" s="62">
        <f t="shared" si="14"/>
        <v>0</v>
      </c>
      <c r="L47" s="62">
        <f t="shared" si="14"/>
        <v>0</v>
      </c>
      <c r="M47" s="62">
        <f t="shared" si="14"/>
        <v>0</v>
      </c>
      <c r="N47" s="62">
        <f t="shared" si="14"/>
        <v>51.24</v>
      </c>
      <c r="O47" s="63">
        <f t="shared" si="12"/>
        <v>45.599999999999994</v>
      </c>
      <c r="P47" s="27">
        <f t="shared" si="13"/>
        <v>1081.56</v>
      </c>
    </row>
    <row r="48" spans="1:16" ht="12" customHeight="1">
      <c r="A48" s="56">
        <v>711</v>
      </c>
      <c r="B48" s="33">
        <v>0</v>
      </c>
      <c r="C48" s="33"/>
      <c r="D48" s="33"/>
      <c r="E48" s="33">
        <v>0</v>
      </c>
      <c r="F48" s="19">
        <v>10</v>
      </c>
      <c r="G48" s="19">
        <f t="shared" si="9"/>
        <v>0</v>
      </c>
      <c r="H48" s="19">
        <f t="shared" si="10"/>
        <v>0</v>
      </c>
      <c r="I48" s="19">
        <f t="shared" si="11"/>
        <v>0</v>
      </c>
      <c r="J48" s="20">
        <f t="shared" si="1"/>
        <v>18.599999999999998</v>
      </c>
      <c r="K48" s="36">
        <f t="shared" si="14"/>
        <v>0</v>
      </c>
      <c r="L48" s="36">
        <f t="shared" si="14"/>
        <v>0</v>
      </c>
      <c r="M48" s="36">
        <f t="shared" si="14"/>
        <v>0</v>
      </c>
      <c r="N48" s="36">
        <f t="shared" si="14"/>
        <v>18.599999999999998</v>
      </c>
      <c r="O48" s="57">
        <f t="shared" si="12"/>
        <v>45.599999999999994</v>
      </c>
      <c r="P48" s="58">
        <f t="shared" si="13"/>
        <v>1100.1599999999999</v>
      </c>
    </row>
    <row r="49" spans="1:16" ht="12" customHeight="1">
      <c r="A49" s="50">
        <v>712</v>
      </c>
      <c r="B49" s="87">
        <v>0</v>
      </c>
      <c r="C49" s="87"/>
      <c r="D49" s="87"/>
      <c r="E49" s="87">
        <v>0</v>
      </c>
      <c r="F49" s="11">
        <v>10</v>
      </c>
      <c r="G49" s="11">
        <f t="shared" si="9"/>
        <v>0</v>
      </c>
      <c r="H49" s="11">
        <f t="shared" si="10"/>
        <v>0</v>
      </c>
      <c r="I49" s="11">
        <f t="shared" si="11"/>
        <v>0</v>
      </c>
      <c r="J49" s="8">
        <f t="shared" si="1"/>
        <v>0</v>
      </c>
      <c r="K49" s="37">
        <f t="shared" si="14"/>
        <v>0</v>
      </c>
      <c r="L49" s="37">
        <f t="shared" si="14"/>
        <v>0</v>
      </c>
      <c r="M49" s="37">
        <f t="shared" si="14"/>
        <v>0</v>
      </c>
      <c r="N49" s="37">
        <f t="shared" si="14"/>
        <v>0</v>
      </c>
      <c r="O49" s="42">
        <f t="shared" si="12"/>
        <v>45.599999999999994</v>
      </c>
      <c r="P49" s="25">
        <f t="shared" si="13"/>
        <v>1100.1599999999999</v>
      </c>
    </row>
    <row r="50" spans="1:16" ht="12" customHeight="1">
      <c r="A50" s="50">
        <v>713</v>
      </c>
      <c r="B50" s="87">
        <v>0</v>
      </c>
      <c r="C50" s="87"/>
      <c r="D50" s="87"/>
      <c r="E50" s="87">
        <v>1.56</v>
      </c>
      <c r="F50" s="11">
        <v>10</v>
      </c>
      <c r="G50" s="11">
        <f t="shared" si="9"/>
        <v>0</v>
      </c>
      <c r="H50" s="11">
        <f t="shared" si="10"/>
        <v>0</v>
      </c>
      <c r="I50" s="11">
        <f t="shared" si="11"/>
        <v>0</v>
      </c>
      <c r="J50" s="8">
        <f t="shared" si="1"/>
        <v>18.720000000000002</v>
      </c>
      <c r="K50" s="37">
        <f t="shared" si="14"/>
        <v>0</v>
      </c>
      <c r="L50" s="37">
        <f t="shared" si="14"/>
        <v>0</v>
      </c>
      <c r="M50" s="37">
        <f t="shared" si="14"/>
        <v>0</v>
      </c>
      <c r="N50" s="37">
        <f t="shared" si="14"/>
        <v>18.720000000000002</v>
      </c>
      <c r="O50" s="42">
        <f t="shared" si="12"/>
        <v>45.599999999999994</v>
      </c>
      <c r="P50" s="25">
        <f t="shared" si="13"/>
        <v>1118.8799999999999</v>
      </c>
    </row>
    <row r="51" spans="1:16" ht="12" customHeight="1">
      <c r="A51" s="50">
        <v>714</v>
      </c>
      <c r="B51" s="87">
        <v>0</v>
      </c>
      <c r="C51" s="87"/>
      <c r="D51" s="87"/>
      <c r="E51" s="87">
        <v>1.58</v>
      </c>
      <c r="F51" s="11">
        <v>10</v>
      </c>
      <c r="G51" s="11">
        <f t="shared" si="9"/>
        <v>0</v>
      </c>
      <c r="H51" s="11">
        <f t="shared" si="10"/>
        <v>0</v>
      </c>
      <c r="I51" s="11">
        <f t="shared" si="11"/>
        <v>0</v>
      </c>
      <c r="J51" s="8">
        <f t="shared" si="1"/>
        <v>37.68</v>
      </c>
      <c r="K51" s="37">
        <f t="shared" si="14"/>
        <v>0</v>
      </c>
      <c r="L51" s="37">
        <f t="shared" si="14"/>
        <v>0</v>
      </c>
      <c r="M51" s="37">
        <f t="shared" si="14"/>
        <v>0</v>
      </c>
      <c r="N51" s="37">
        <f t="shared" si="14"/>
        <v>37.68</v>
      </c>
      <c r="O51" s="42">
        <f t="shared" si="12"/>
        <v>45.599999999999994</v>
      </c>
      <c r="P51" s="25">
        <f t="shared" si="13"/>
        <v>1156.56</v>
      </c>
    </row>
    <row r="52" spans="1:16" ht="12" customHeight="1">
      <c r="A52" s="50">
        <v>715</v>
      </c>
      <c r="B52" s="87">
        <v>0</v>
      </c>
      <c r="C52" s="87"/>
      <c r="D52" s="87"/>
      <c r="E52" s="87">
        <v>1.32</v>
      </c>
      <c r="F52" s="11">
        <v>10</v>
      </c>
      <c r="G52" s="11">
        <f t="shared" si="9"/>
        <v>0</v>
      </c>
      <c r="H52" s="11">
        <f t="shared" si="10"/>
        <v>0</v>
      </c>
      <c r="I52" s="11">
        <f t="shared" si="11"/>
        <v>0</v>
      </c>
      <c r="J52" s="8">
        <f t="shared" si="1"/>
        <v>34.800000000000004</v>
      </c>
      <c r="K52" s="37">
        <f t="shared" si="14"/>
        <v>0</v>
      </c>
      <c r="L52" s="37">
        <f t="shared" si="14"/>
        <v>0</v>
      </c>
      <c r="M52" s="37">
        <f t="shared" si="14"/>
        <v>0</v>
      </c>
      <c r="N52" s="37">
        <f t="shared" si="14"/>
        <v>34.800000000000004</v>
      </c>
      <c r="O52" s="42">
        <f t="shared" si="12"/>
        <v>45.599999999999994</v>
      </c>
      <c r="P52" s="25">
        <f t="shared" si="13"/>
        <v>1191.3599999999999</v>
      </c>
    </row>
    <row r="53" spans="1:16" ht="12" customHeight="1">
      <c r="A53" s="50">
        <v>716</v>
      </c>
      <c r="B53" s="87">
        <v>0</v>
      </c>
      <c r="C53" s="87"/>
      <c r="D53" s="87"/>
      <c r="E53" s="87">
        <v>0</v>
      </c>
      <c r="F53" s="11">
        <v>10</v>
      </c>
      <c r="G53" s="11">
        <f t="shared" si="9"/>
        <v>0</v>
      </c>
      <c r="H53" s="11">
        <f t="shared" si="10"/>
        <v>0</v>
      </c>
      <c r="I53" s="11">
        <f t="shared" si="11"/>
        <v>0</v>
      </c>
      <c r="J53" s="8">
        <f t="shared" si="1"/>
        <v>15.84</v>
      </c>
      <c r="K53" s="37">
        <f t="shared" si="14"/>
        <v>0</v>
      </c>
      <c r="L53" s="37">
        <f t="shared" si="14"/>
        <v>0</v>
      </c>
      <c r="M53" s="37">
        <f t="shared" si="14"/>
        <v>0</v>
      </c>
      <c r="N53" s="37">
        <f t="shared" si="14"/>
        <v>15.84</v>
      </c>
      <c r="O53" s="42">
        <f t="shared" si="12"/>
        <v>45.599999999999994</v>
      </c>
      <c r="P53" s="25">
        <f t="shared" si="13"/>
        <v>1207.1999999999998</v>
      </c>
    </row>
    <row r="54" spans="1:16" ht="12" customHeight="1">
      <c r="A54" s="50">
        <v>717</v>
      </c>
      <c r="B54" s="87">
        <v>0</v>
      </c>
      <c r="C54" s="87"/>
      <c r="D54" s="87"/>
      <c r="E54" s="87">
        <v>0</v>
      </c>
      <c r="F54" s="11">
        <v>10</v>
      </c>
      <c r="G54" s="11">
        <f t="shared" si="9"/>
        <v>0</v>
      </c>
      <c r="H54" s="11">
        <f t="shared" si="10"/>
        <v>0</v>
      </c>
      <c r="I54" s="11">
        <f t="shared" si="11"/>
        <v>0</v>
      </c>
      <c r="J54" s="8">
        <f t="shared" si="1"/>
        <v>0</v>
      </c>
      <c r="K54" s="37">
        <f t="shared" si="14"/>
        <v>0</v>
      </c>
      <c r="L54" s="37">
        <f t="shared" si="14"/>
        <v>0</v>
      </c>
      <c r="M54" s="37">
        <f t="shared" si="14"/>
        <v>0</v>
      </c>
      <c r="N54" s="37">
        <f t="shared" si="14"/>
        <v>0</v>
      </c>
      <c r="O54" s="42">
        <f t="shared" si="12"/>
        <v>45.599999999999994</v>
      </c>
      <c r="P54" s="25">
        <f t="shared" si="13"/>
        <v>1207.1999999999998</v>
      </c>
    </row>
    <row r="55" spans="1:16" ht="12" customHeight="1">
      <c r="A55" s="50">
        <v>718</v>
      </c>
      <c r="B55" s="87">
        <v>0</v>
      </c>
      <c r="C55" s="87"/>
      <c r="D55" s="87"/>
      <c r="E55" s="87">
        <v>0</v>
      </c>
      <c r="F55" s="11">
        <v>10</v>
      </c>
      <c r="G55" s="11">
        <f t="shared" si="9"/>
        <v>0</v>
      </c>
      <c r="H55" s="11">
        <f t="shared" si="10"/>
        <v>0</v>
      </c>
      <c r="I55" s="11">
        <f t="shared" si="11"/>
        <v>0</v>
      </c>
      <c r="J55" s="8">
        <f t="shared" si="1"/>
        <v>0</v>
      </c>
      <c r="K55" s="37">
        <f t="shared" si="14"/>
        <v>0</v>
      </c>
      <c r="L55" s="37">
        <f t="shared" si="14"/>
        <v>0</v>
      </c>
      <c r="M55" s="37">
        <f t="shared" si="14"/>
        <v>0</v>
      </c>
      <c r="N55" s="37">
        <f t="shared" si="14"/>
        <v>0</v>
      </c>
      <c r="O55" s="42">
        <f t="shared" si="12"/>
        <v>45.599999999999994</v>
      </c>
      <c r="P55" s="25">
        <f t="shared" si="13"/>
        <v>1207.1999999999998</v>
      </c>
    </row>
    <row r="56" spans="1:16" ht="12" customHeight="1">
      <c r="A56" s="50">
        <v>719</v>
      </c>
      <c r="B56" s="87">
        <v>0</v>
      </c>
      <c r="C56" s="87"/>
      <c r="D56" s="87"/>
      <c r="E56" s="87">
        <v>0</v>
      </c>
      <c r="F56" s="11">
        <v>10</v>
      </c>
      <c r="G56" s="11">
        <f t="shared" si="9"/>
        <v>0</v>
      </c>
      <c r="H56" s="11">
        <f t="shared" si="10"/>
        <v>0</v>
      </c>
      <c r="I56" s="11">
        <f t="shared" si="11"/>
        <v>0</v>
      </c>
      <c r="J56" s="8">
        <f t="shared" si="1"/>
        <v>0</v>
      </c>
      <c r="K56" s="37">
        <f t="shared" si="14"/>
        <v>0</v>
      </c>
      <c r="L56" s="37">
        <f t="shared" si="14"/>
        <v>0</v>
      </c>
      <c r="M56" s="37">
        <f t="shared" si="14"/>
        <v>0</v>
      </c>
      <c r="N56" s="37">
        <f t="shared" si="14"/>
        <v>0</v>
      </c>
      <c r="O56" s="42">
        <f t="shared" si="12"/>
        <v>45.599999999999994</v>
      </c>
      <c r="P56" s="25">
        <f t="shared" si="13"/>
        <v>1207.1999999999998</v>
      </c>
    </row>
    <row r="57" spans="1:16" ht="12" customHeight="1">
      <c r="A57" s="50">
        <v>720</v>
      </c>
      <c r="B57" s="87">
        <v>0</v>
      </c>
      <c r="C57" s="87"/>
      <c r="D57" s="87"/>
      <c r="E57" s="87">
        <v>0</v>
      </c>
      <c r="F57" s="11">
        <v>10</v>
      </c>
      <c r="G57" s="11">
        <f t="shared" si="9"/>
        <v>0</v>
      </c>
      <c r="H57" s="11">
        <f t="shared" si="10"/>
        <v>0</v>
      </c>
      <c r="I57" s="11">
        <f t="shared" si="11"/>
        <v>0</v>
      </c>
      <c r="J57" s="8">
        <f t="shared" si="1"/>
        <v>0</v>
      </c>
      <c r="K57" s="37">
        <f t="shared" si="14"/>
        <v>0</v>
      </c>
      <c r="L57" s="37">
        <f t="shared" si="14"/>
        <v>0</v>
      </c>
      <c r="M57" s="37">
        <f t="shared" si="14"/>
        <v>0</v>
      </c>
      <c r="N57" s="37">
        <f t="shared" si="14"/>
        <v>0</v>
      </c>
      <c r="O57" s="42">
        <f t="shared" si="12"/>
        <v>45.599999999999994</v>
      </c>
      <c r="P57" s="25">
        <f t="shared" si="13"/>
        <v>1207.1999999999998</v>
      </c>
    </row>
    <row r="58" spans="1:16" ht="12" customHeight="1">
      <c r="A58" s="50">
        <v>721</v>
      </c>
      <c r="B58" s="87">
        <v>0</v>
      </c>
      <c r="C58" s="87"/>
      <c r="D58" s="87"/>
      <c r="E58" s="87">
        <v>0</v>
      </c>
      <c r="F58" s="11">
        <v>10</v>
      </c>
      <c r="G58" s="11">
        <f t="shared" si="9"/>
        <v>0</v>
      </c>
      <c r="H58" s="11">
        <f t="shared" si="10"/>
        <v>0</v>
      </c>
      <c r="I58" s="11">
        <f t="shared" si="11"/>
        <v>0</v>
      </c>
      <c r="J58" s="8">
        <f t="shared" si="1"/>
        <v>0</v>
      </c>
      <c r="K58" s="37">
        <f t="shared" si="14"/>
        <v>0</v>
      </c>
      <c r="L58" s="37">
        <f t="shared" si="14"/>
        <v>0</v>
      </c>
      <c r="M58" s="37">
        <f t="shared" si="14"/>
        <v>0</v>
      </c>
      <c r="N58" s="37">
        <f t="shared" si="14"/>
        <v>0</v>
      </c>
      <c r="O58" s="42">
        <f t="shared" si="12"/>
        <v>45.599999999999994</v>
      </c>
      <c r="P58" s="25">
        <f t="shared" si="13"/>
        <v>1207.1999999999998</v>
      </c>
    </row>
    <row r="59" spans="1:16" ht="12" customHeight="1">
      <c r="A59" s="50">
        <v>722</v>
      </c>
      <c r="B59" s="87">
        <v>0</v>
      </c>
      <c r="C59" s="87"/>
      <c r="D59" s="87"/>
      <c r="E59" s="87">
        <v>0</v>
      </c>
      <c r="F59" s="11">
        <v>10</v>
      </c>
      <c r="G59" s="11">
        <f t="shared" si="9"/>
        <v>0</v>
      </c>
      <c r="H59" s="11">
        <f t="shared" si="10"/>
        <v>0</v>
      </c>
      <c r="I59" s="11">
        <f t="shared" si="11"/>
        <v>0</v>
      </c>
      <c r="J59" s="8">
        <f t="shared" si="1"/>
        <v>0</v>
      </c>
      <c r="K59" s="37">
        <f t="shared" si="14"/>
        <v>0</v>
      </c>
      <c r="L59" s="37">
        <f t="shared" si="14"/>
        <v>0</v>
      </c>
      <c r="M59" s="37">
        <f t="shared" si="14"/>
        <v>0</v>
      </c>
      <c r="N59" s="37">
        <f t="shared" si="14"/>
        <v>0</v>
      </c>
      <c r="O59" s="42">
        <f t="shared" si="12"/>
        <v>45.599999999999994</v>
      </c>
      <c r="P59" s="25">
        <f t="shared" si="13"/>
        <v>1207.1999999999998</v>
      </c>
    </row>
    <row r="60" spans="1:16" ht="12" customHeight="1">
      <c r="A60" s="50">
        <v>723</v>
      </c>
      <c r="B60" s="87">
        <v>0</v>
      </c>
      <c r="C60" s="87"/>
      <c r="D60" s="87"/>
      <c r="E60" s="87">
        <v>0</v>
      </c>
      <c r="F60" s="11">
        <v>10</v>
      </c>
      <c r="G60" s="11">
        <f t="shared" si="9"/>
        <v>0</v>
      </c>
      <c r="H60" s="11">
        <f t="shared" si="10"/>
        <v>0</v>
      </c>
      <c r="I60" s="11">
        <f t="shared" si="11"/>
        <v>0</v>
      </c>
      <c r="J60" s="8">
        <f t="shared" si="1"/>
        <v>0</v>
      </c>
      <c r="K60" s="37">
        <f t="shared" si="14"/>
        <v>0</v>
      </c>
      <c r="L60" s="37">
        <f t="shared" si="14"/>
        <v>0</v>
      </c>
      <c r="M60" s="37">
        <f t="shared" si="14"/>
        <v>0</v>
      </c>
      <c r="N60" s="37">
        <f t="shared" si="14"/>
        <v>0</v>
      </c>
      <c r="O60" s="42">
        <f t="shared" si="12"/>
        <v>45.599999999999994</v>
      </c>
      <c r="P60" s="25">
        <f t="shared" si="13"/>
        <v>1207.1999999999998</v>
      </c>
    </row>
    <row r="61" spans="1:16" ht="12" customHeight="1">
      <c r="A61" s="50">
        <v>724</v>
      </c>
      <c r="B61" s="87">
        <v>0</v>
      </c>
      <c r="C61" s="87"/>
      <c r="D61" s="87"/>
      <c r="E61" s="87">
        <v>0</v>
      </c>
      <c r="F61" s="11">
        <v>10</v>
      </c>
      <c r="G61" s="11">
        <f t="shared" si="9"/>
        <v>0</v>
      </c>
      <c r="H61" s="11">
        <f t="shared" si="10"/>
        <v>0</v>
      </c>
      <c r="I61" s="11">
        <f t="shared" si="11"/>
        <v>0</v>
      </c>
      <c r="J61" s="8">
        <f t="shared" si="1"/>
        <v>0</v>
      </c>
      <c r="K61" s="37">
        <f t="shared" si="14"/>
        <v>0</v>
      </c>
      <c r="L61" s="37">
        <f t="shared" si="14"/>
        <v>0</v>
      </c>
      <c r="M61" s="37">
        <f t="shared" si="14"/>
        <v>0</v>
      </c>
      <c r="N61" s="37">
        <f t="shared" si="14"/>
        <v>0</v>
      </c>
      <c r="O61" s="42">
        <f t="shared" si="12"/>
        <v>45.599999999999994</v>
      </c>
      <c r="P61" s="25">
        <f t="shared" si="13"/>
        <v>1207.1999999999998</v>
      </c>
    </row>
    <row r="62" spans="1:16" ht="12" customHeight="1">
      <c r="A62" s="50">
        <v>725</v>
      </c>
      <c r="B62" s="87">
        <v>0</v>
      </c>
      <c r="C62" s="87"/>
      <c r="D62" s="87"/>
      <c r="E62" s="87">
        <v>0</v>
      </c>
      <c r="F62" s="11">
        <v>10</v>
      </c>
      <c r="G62" s="11">
        <f t="shared" si="9"/>
        <v>0</v>
      </c>
      <c r="H62" s="11">
        <f t="shared" si="10"/>
        <v>0</v>
      </c>
      <c r="I62" s="11">
        <f t="shared" si="11"/>
        <v>0</v>
      </c>
      <c r="J62" s="8">
        <f t="shared" si="1"/>
        <v>0</v>
      </c>
      <c r="K62" s="37">
        <f t="shared" si="14"/>
        <v>0</v>
      </c>
      <c r="L62" s="37">
        <f t="shared" si="14"/>
        <v>0</v>
      </c>
      <c r="M62" s="37">
        <f t="shared" si="14"/>
        <v>0</v>
      </c>
      <c r="N62" s="37">
        <f t="shared" si="14"/>
        <v>0</v>
      </c>
      <c r="O62" s="42">
        <f t="shared" si="12"/>
        <v>45.599999999999994</v>
      </c>
      <c r="P62" s="25">
        <f t="shared" si="13"/>
        <v>1207.1999999999998</v>
      </c>
    </row>
    <row r="63" spans="1:16" ht="12" customHeight="1">
      <c r="A63" s="50">
        <v>726</v>
      </c>
      <c r="B63" s="87">
        <v>0</v>
      </c>
      <c r="C63" s="87"/>
      <c r="D63" s="87"/>
      <c r="E63" s="87">
        <v>0</v>
      </c>
      <c r="F63" s="11">
        <v>10</v>
      </c>
      <c r="G63" s="11">
        <f t="shared" si="9"/>
        <v>0</v>
      </c>
      <c r="H63" s="11">
        <f t="shared" si="10"/>
        <v>0</v>
      </c>
      <c r="I63" s="11">
        <f t="shared" si="11"/>
        <v>0</v>
      </c>
      <c r="J63" s="8">
        <f t="shared" si="1"/>
        <v>0</v>
      </c>
      <c r="K63" s="37">
        <f t="shared" si="14"/>
        <v>0</v>
      </c>
      <c r="L63" s="37">
        <f t="shared" si="14"/>
        <v>0</v>
      </c>
      <c r="M63" s="37">
        <f t="shared" si="14"/>
        <v>0</v>
      </c>
      <c r="N63" s="37">
        <f t="shared" si="14"/>
        <v>0</v>
      </c>
      <c r="O63" s="42">
        <f t="shared" si="12"/>
        <v>45.599999999999994</v>
      </c>
      <c r="P63" s="25">
        <f t="shared" si="13"/>
        <v>1207.1999999999998</v>
      </c>
    </row>
    <row r="64" spans="1:16" ht="12" customHeight="1">
      <c r="A64" s="50">
        <v>727</v>
      </c>
      <c r="B64" s="87">
        <v>0</v>
      </c>
      <c r="C64" s="87"/>
      <c r="D64" s="87"/>
      <c r="E64" s="87">
        <v>0</v>
      </c>
      <c r="F64" s="11">
        <v>10</v>
      </c>
      <c r="G64" s="11">
        <f t="shared" si="9"/>
        <v>0</v>
      </c>
      <c r="H64" s="11">
        <f t="shared" si="10"/>
        <v>0</v>
      </c>
      <c r="I64" s="11">
        <f t="shared" si="11"/>
        <v>0</v>
      </c>
      <c r="J64" s="8">
        <f t="shared" si="1"/>
        <v>0</v>
      </c>
      <c r="K64" s="37">
        <f t="shared" si="14"/>
        <v>0</v>
      </c>
      <c r="L64" s="37">
        <f t="shared" si="14"/>
        <v>0</v>
      </c>
      <c r="M64" s="37">
        <f t="shared" si="14"/>
        <v>0</v>
      </c>
      <c r="N64" s="37">
        <f t="shared" si="14"/>
        <v>0</v>
      </c>
      <c r="O64" s="42">
        <f t="shared" si="12"/>
        <v>45.599999999999994</v>
      </c>
      <c r="P64" s="25">
        <f t="shared" si="13"/>
        <v>1207.1999999999998</v>
      </c>
    </row>
    <row r="65" spans="1:16" ht="12" customHeight="1">
      <c r="A65" s="50">
        <v>728</v>
      </c>
      <c r="B65" s="87">
        <v>0</v>
      </c>
      <c r="C65" s="87"/>
      <c r="D65" s="87"/>
      <c r="E65" s="87">
        <v>0</v>
      </c>
      <c r="F65" s="11">
        <v>10</v>
      </c>
      <c r="G65" s="11">
        <f t="shared" si="9"/>
        <v>0</v>
      </c>
      <c r="H65" s="11">
        <f t="shared" si="10"/>
        <v>0</v>
      </c>
      <c r="I65" s="11">
        <f t="shared" si="11"/>
        <v>0</v>
      </c>
      <c r="J65" s="8">
        <f t="shared" si="1"/>
        <v>0</v>
      </c>
      <c r="K65" s="37">
        <f t="shared" si="14"/>
        <v>0</v>
      </c>
      <c r="L65" s="37">
        <f t="shared" si="14"/>
        <v>0</v>
      </c>
      <c r="M65" s="37">
        <f t="shared" si="14"/>
        <v>0</v>
      </c>
      <c r="N65" s="37">
        <f t="shared" si="14"/>
        <v>0</v>
      </c>
      <c r="O65" s="42">
        <f t="shared" si="12"/>
        <v>45.599999999999994</v>
      </c>
      <c r="P65" s="25">
        <f t="shared" si="13"/>
        <v>1207.1999999999998</v>
      </c>
    </row>
    <row r="66" spans="1:16" ht="12" customHeight="1">
      <c r="A66" s="50">
        <v>729</v>
      </c>
      <c r="B66" s="87">
        <v>0</v>
      </c>
      <c r="C66" s="87"/>
      <c r="D66" s="87"/>
      <c r="E66" s="87">
        <v>0</v>
      </c>
      <c r="F66" s="11">
        <v>10</v>
      </c>
      <c r="G66" s="11">
        <f t="shared" si="9"/>
        <v>0</v>
      </c>
      <c r="H66" s="11">
        <f t="shared" si="10"/>
        <v>0</v>
      </c>
      <c r="I66" s="11">
        <f t="shared" si="11"/>
        <v>0</v>
      </c>
      <c r="J66" s="8">
        <f t="shared" si="1"/>
        <v>0</v>
      </c>
      <c r="K66" s="37">
        <f t="shared" si="14"/>
        <v>0</v>
      </c>
      <c r="L66" s="37">
        <f t="shared" si="14"/>
        <v>0</v>
      </c>
      <c r="M66" s="37">
        <f t="shared" si="14"/>
        <v>0</v>
      </c>
      <c r="N66" s="37">
        <f t="shared" si="14"/>
        <v>0</v>
      </c>
      <c r="O66" s="42">
        <f t="shared" si="12"/>
        <v>45.599999999999994</v>
      </c>
      <c r="P66" s="25">
        <f t="shared" si="13"/>
        <v>1207.1999999999998</v>
      </c>
    </row>
    <row r="67" spans="1:16" ht="12" customHeight="1">
      <c r="A67" s="50">
        <v>730</v>
      </c>
      <c r="B67" s="87">
        <v>0</v>
      </c>
      <c r="C67" s="87"/>
      <c r="D67" s="87"/>
      <c r="E67" s="87">
        <v>0</v>
      </c>
      <c r="F67" s="11">
        <v>10</v>
      </c>
      <c r="G67" s="11">
        <f t="shared" si="9"/>
        <v>0</v>
      </c>
      <c r="H67" s="11">
        <f t="shared" si="10"/>
        <v>0</v>
      </c>
      <c r="I67" s="11">
        <f t="shared" si="11"/>
        <v>0</v>
      </c>
      <c r="J67" s="8">
        <f t="shared" si="1"/>
        <v>0</v>
      </c>
      <c r="K67" s="37">
        <f t="shared" si="14"/>
        <v>0</v>
      </c>
      <c r="L67" s="37">
        <f t="shared" si="14"/>
        <v>0</v>
      </c>
      <c r="M67" s="37">
        <f t="shared" si="14"/>
        <v>0</v>
      </c>
      <c r="N67" s="37">
        <f t="shared" si="14"/>
        <v>0</v>
      </c>
      <c r="O67" s="42">
        <f t="shared" si="12"/>
        <v>45.599999999999994</v>
      </c>
      <c r="P67" s="25">
        <f t="shared" si="13"/>
        <v>1207.1999999999998</v>
      </c>
    </row>
    <row r="68" spans="1:16" ht="12" customHeight="1">
      <c r="A68" s="50">
        <v>731</v>
      </c>
      <c r="B68" s="87">
        <v>0</v>
      </c>
      <c r="C68" s="87"/>
      <c r="D68" s="87"/>
      <c r="E68" s="87">
        <v>0</v>
      </c>
      <c r="F68" s="11">
        <v>10</v>
      </c>
      <c r="G68" s="11">
        <f t="shared" ref="G68:G75" si="15">SUM(B67+B68)*F68</f>
        <v>0</v>
      </c>
      <c r="H68" s="11">
        <f t="shared" ref="H68:H75" si="16">SUM(C67+C68)*F68</f>
        <v>0</v>
      </c>
      <c r="I68" s="11">
        <f t="shared" ref="I68:I75" si="17">SUM(D67+D68)*F68</f>
        <v>0</v>
      </c>
      <c r="J68" s="8">
        <f t="shared" ref="J68:J75" si="18">SUM((E67+E68)*F68*1.2)</f>
        <v>0</v>
      </c>
      <c r="K68" s="37">
        <f t="shared" ref="K68:K75" si="19">G68</f>
        <v>0</v>
      </c>
      <c r="L68" s="37">
        <f t="shared" ref="L68:L75" si="20">H68</f>
        <v>0</v>
      </c>
      <c r="M68" s="37">
        <f t="shared" ref="M68:M75" si="21">I68</f>
        <v>0</v>
      </c>
      <c r="N68" s="37">
        <f t="shared" ref="N68:N75" si="22">J68</f>
        <v>0</v>
      </c>
      <c r="O68" s="42">
        <f t="shared" ref="O68:O75" si="23">SUM(K68+L68+M68)+O67</f>
        <v>45.599999999999994</v>
      </c>
      <c r="P68" s="25">
        <f t="shared" ref="P68:P75" si="24">N68+P67</f>
        <v>1207.1999999999998</v>
      </c>
    </row>
    <row r="69" spans="1:16" ht="12" customHeight="1">
      <c r="A69" s="50">
        <v>732</v>
      </c>
      <c r="B69" s="87">
        <v>0</v>
      </c>
      <c r="C69" s="87"/>
      <c r="D69" s="87"/>
      <c r="E69" s="87">
        <v>1.47</v>
      </c>
      <c r="F69" s="11">
        <v>10</v>
      </c>
      <c r="G69" s="11">
        <f t="shared" si="15"/>
        <v>0</v>
      </c>
      <c r="H69" s="11">
        <f t="shared" si="16"/>
        <v>0</v>
      </c>
      <c r="I69" s="11">
        <f t="shared" si="17"/>
        <v>0</v>
      </c>
      <c r="J69" s="8">
        <f t="shared" si="18"/>
        <v>17.639999999999997</v>
      </c>
      <c r="K69" s="37">
        <f t="shared" si="19"/>
        <v>0</v>
      </c>
      <c r="L69" s="37">
        <f t="shared" si="20"/>
        <v>0</v>
      </c>
      <c r="M69" s="37">
        <f t="shared" si="21"/>
        <v>0</v>
      </c>
      <c r="N69" s="37">
        <f t="shared" si="22"/>
        <v>17.639999999999997</v>
      </c>
      <c r="O69" s="42">
        <f t="shared" si="23"/>
        <v>45.599999999999994</v>
      </c>
      <c r="P69" s="25">
        <f t="shared" si="24"/>
        <v>1224.8399999999999</v>
      </c>
    </row>
    <row r="70" spans="1:16" ht="12" customHeight="1">
      <c r="A70" s="50">
        <v>733</v>
      </c>
      <c r="B70" s="87">
        <v>0</v>
      </c>
      <c r="C70" s="87"/>
      <c r="D70" s="87"/>
      <c r="E70" s="87">
        <v>1.71</v>
      </c>
      <c r="F70" s="11">
        <v>10</v>
      </c>
      <c r="G70" s="11">
        <f t="shared" si="15"/>
        <v>0</v>
      </c>
      <c r="H70" s="11">
        <f t="shared" si="16"/>
        <v>0</v>
      </c>
      <c r="I70" s="11">
        <f t="shared" si="17"/>
        <v>0</v>
      </c>
      <c r="J70" s="8">
        <f t="shared" si="18"/>
        <v>38.159999999999997</v>
      </c>
      <c r="K70" s="37">
        <f t="shared" si="19"/>
        <v>0</v>
      </c>
      <c r="L70" s="37">
        <f t="shared" si="20"/>
        <v>0</v>
      </c>
      <c r="M70" s="37">
        <f t="shared" si="21"/>
        <v>0</v>
      </c>
      <c r="N70" s="37">
        <f t="shared" si="22"/>
        <v>38.159999999999997</v>
      </c>
      <c r="O70" s="42">
        <f t="shared" si="23"/>
        <v>45.599999999999994</v>
      </c>
      <c r="P70" s="25">
        <f t="shared" si="24"/>
        <v>1263</v>
      </c>
    </row>
    <row r="71" spans="1:16" ht="12" customHeight="1">
      <c r="A71" s="50">
        <v>734</v>
      </c>
      <c r="B71" s="87">
        <v>0</v>
      </c>
      <c r="C71" s="87"/>
      <c r="D71" s="87"/>
      <c r="E71" s="87">
        <v>1.36</v>
      </c>
      <c r="F71" s="11">
        <v>10</v>
      </c>
      <c r="G71" s="11">
        <f t="shared" si="15"/>
        <v>0</v>
      </c>
      <c r="H71" s="11">
        <f t="shared" si="16"/>
        <v>0</v>
      </c>
      <c r="I71" s="11">
        <f t="shared" si="17"/>
        <v>0</v>
      </c>
      <c r="J71" s="8">
        <f t="shared" si="18"/>
        <v>36.840000000000003</v>
      </c>
      <c r="K71" s="37">
        <f t="shared" si="19"/>
        <v>0</v>
      </c>
      <c r="L71" s="37">
        <f t="shared" si="20"/>
        <v>0</v>
      </c>
      <c r="M71" s="37">
        <f t="shared" si="21"/>
        <v>0</v>
      </c>
      <c r="N71" s="37">
        <f t="shared" si="22"/>
        <v>36.840000000000003</v>
      </c>
      <c r="O71" s="42">
        <f t="shared" si="23"/>
        <v>45.599999999999994</v>
      </c>
      <c r="P71" s="25">
        <f t="shared" si="24"/>
        <v>1299.8399999999999</v>
      </c>
    </row>
    <row r="72" spans="1:16" ht="12" customHeight="1">
      <c r="A72" s="50">
        <v>735</v>
      </c>
      <c r="B72" s="87">
        <v>0</v>
      </c>
      <c r="C72" s="87"/>
      <c r="D72" s="87"/>
      <c r="E72" s="87">
        <v>1.56</v>
      </c>
      <c r="F72" s="11">
        <v>10</v>
      </c>
      <c r="G72" s="11">
        <f t="shared" si="15"/>
        <v>0</v>
      </c>
      <c r="H72" s="11">
        <f t="shared" si="16"/>
        <v>0</v>
      </c>
      <c r="I72" s="11">
        <f t="shared" si="17"/>
        <v>0</v>
      </c>
      <c r="J72" s="8">
        <f t="shared" si="18"/>
        <v>35.04</v>
      </c>
      <c r="K72" s="37">
        <f t="shared" si="19"/>
        <v>0</v>
      </c>
      <c r="L72" s="37">
        <f t="shared" si="20"/>
        <v>0</v>
      </c>
      <c r="M72" s="37">
        <f t="shared" si="21"/>
        <v>0</v>
      </c>
      <c r="N72" s="37">
        <f t="shared" si="22"/>
        <v>35.04</v>
      </c>
      <c r="O72" s="42">
        <f t="shared" si="23"/>
        <v>45.599999999999994</v>
      </c>
      <c r="P72" s="25">
        <f t="shared" si="24"/>
        <v>1334.8799999999999</v>
      </c>
    </row>
    <row r="73" spans="1:16" ht="12" customHeight="1">
      <c r="A73" s="50">
        <v>736</v>
      </c>
      <c r="B73" s="87">
        <v>0</v>
      </c>
      <c r="C73" s="87"/>
      <c r="D73" s="87"/>
      <c r="E73" s="87">
        <v>1.28</v>
      </c>
      <c r="F73" s="11">
        <v>10</v>
      </c>
      <c r="G73" s="11">
        <f t="shared" si="15"/>
        <v>0</v>
      </c>
      <c r="H73" s="11">
        <f t="shared" si="16"/>
        <v>0</v>
      </c>
      <c r="I73" s="11">
        <f t="shared" si="17"/>
        <v>0</v>
      </c>
      <c r="J73" s="8">
        <f t="shared" si="18"/>
        <v>34.08</v>
      </c>
      <c r="K73" s="37">
        <f t="shared" si="19"/>
        <v>0</v>
      </c>
      <c r="L73" s="37">
        <f t="shared" si="20"/>
        <v>0</v>
      </c>
      <c r="M73" s="37">
        <f t="shared" si="21"/>
        <v>0</v>
      </c>
      <c r="N73" s="37">
        <f t="shared" si="22"/>
        <v>34.08</v>
      </c>
      <c r="O73" s="42">
        <f t="shared" si="23"/>
        <v>45.599999999999994</v>
      </c>
      <c r="P73" s="25">
        <f t="shared" si="24"/>
        <v>1368.9599999999998</v>
      </c>
    </row>
    <row r="74" spans="1:16" ht="12" customHeight="1">
      <c r="A74" s="50">
        <v>737</v>
      </c>
      <c r="B74" s="87">
        <v>0</v>
      </c>
      <c r="C74" s="87"/>
      <c r="D74" s="87"/>
      <c r="E74" s="87">
        <v>1.06</v>
      </c>
      <c r="F74" s="11">
        <v>10</v>
      </c>
      <c r="G74" s="11">
        <f t="shared" si="15"/>
        <v>0</v>
      </c>
      <c r="H74" s="11">
        <f t="shared" si="16"/>
        <v>0</v>
      </c>
      <c r="I74" s="11">
        <f t="shared" si="17"/>
        <v>0</v>
      </c>
      <c r="J74" s="8">
        <f t="shared" si="18"/>
        <v>28.08</v>
      </c>
      <c r="K74" s="37">
        <f t="shared" si="19"/>
        <v>0</v>
      </c>
      <c r="L74" s="37">
        <f t="shared" si="20"/>
        <v>0</v>
      </c>
      <c r="M74" s="37">
        <f t="shared" si="21"/>
        <v>0</v>
      </c>
      <c r="N74" s="37">
        <f t="shared" si="22"/>
        <v>28.08</v>
      </c>
      <c r="O74" s="42">
        <f t="shared" si="23"/>
        <v>45.599999999999994</v>
      </c>
      <c r="P74" s="25">
        <f t="shared" si="24"/>
        <v>1397.0399999999997</v>
      </c>
    </row>
    <row r="75" spans="1:16" ht="12" customHeight="1">
      <c r="A75" s="50">
        <v>738</v>
      </c>
      <c r="B75" s="87">
        <v>0</v>
      </c>
      <c r="C75" s="87"/>
      <c r="D75" s="87"/>
      <c r="E75" s="87">
        <v>0</v>
      </c>
      <c r="F75" s="11">
        <v>10</v>
      </c>
      <c r="G75" s="11">
        <f t="shared" si="15"/>
        <v>0</v>
      </c>
      <c r="H75" s="11">
        <f t="shared" si="16"/>
        <v>0</v>
      </c>
      <c r="I75" s="11">
        <f t="shared" si="17"/>
        <v>0</v>
      </c>
      <c r="J75" s="8">
        <f t="shared" si="18"/>
        <v>12.72</v>
      </c>
      <c r="K75" s="37">
        <f t="shared" si="19"/>
        <v>0</v>
      </c>
      <c r="L75" s="37">
        <f t="shared" si="20"/>
        <v>0</v>
      </c>
      <c r="M75" s="37">
        <f t="shared" si="21"/>
        <v>0</v>
      </c>
      <c r="N75" s="37">
        <f t="shared" si="22"/>
        <v>12.72</v>
      </c>
      <c r="O75" s="42">
        <f t="shared" si="23"/>
        <v>45.599999999999994</v>
      </c>
      <c r="P75" s="25">
        <f t="shared" si="24"/>
        <v>1409.7599999999998</v>
      </c>
    </row>
    <row r="76" spans="1:16" ht="12" customHeight="1">
      <c r="A76" s="50"/>
      <c r="B76" s="87"/>
      <c r="C76" s="87"/>
      <c r="D76" s="87"/>
      <c r="E76" s="87"/>
      <c r="F76" s="11"/>
      <c r="G76" s="11"/>
      <c r="H76" s="11"/>
      <c r="I76" s="11"/>
      <c r="J76" s="8"/>
      <c r="K76" s="37"/>
      <c r="L76" s="37"/>
      <c r="M76" s="37"/>
      <c r="N76" s="37"/>
      <c r="O76" s="42"/>
      <c r="P76" s="25"/>
    </row>
    <row r="77" spans="1:16" ht="12" customHeight="1">
      <c r="A77" s="50"/>
      <c r="B77" s="87"/>
      <c r="C77" s="87"/>
      <c r="D77" s="87"/>
      <c r="E77" s="87"/>
      <c r="F77" s="11"/>
      <c r="G77" s="11"/>
      <c r="H77" s="11"/>
      <c r="I77" s="11"/>
      <c r="J77" s="8"/>
      <c r="K77" s="37"/>
      <c r="L77" s="37"/>
      <c r="M77" s="37"/>
      <c r="N77" s="37"/>
      <c r="O77" s="42"/>
      <c r="P77" s="25"/>
    </row>
    <row r="78" spans="1:16" ht="12" customHeight="1">
      <c r="A78" s="50"/>
      <c r="B78" s="87"/>
      <c r="C78" s="87"/>
      <c r="D78" s="87"/>
      <c r="E78" s="87"/>
      <c r="F78" s="11"/>
      <c r="G78" s="11"/>
      <c r="H78" s="11"/>
      <c r="I78" s="11"/>
      <c r="J78" s="8"/>
      <c r="K78" s="37"/>
      <c r="L78" s="37"/>
      <c r="M78" s="37"/>
      <c r="N78" s="37"/>
      <c r="O78" s="42"/>
      <c r="P78" s="25"/>
    </row>
    <row r="79" spans="1:16" ht="12" customHeight="1">
      <c r="A79" s="50"/>
      <c r="B79" s="87"/>
      <c r="C79" s="87"/>
      <c r="D79" s="87"/>
      <c r="E79" s="87"/>
      <c r="F79" s="11"/>
      <c r="G79" s="11"/>
      <c r="H79" s="11"/>
      <c r="I79" s="11"/>
      <c r="J79" s="8"/>
      <c r="K79" s="37"/>
      <c r="L79" s="37"/>
      <c r="M79" s="37"/>
      <c r="N79" s="37"/>
      <c r="O79" s="42"/>
      <c r="P79" s="25"/>
    </row>
    <row r="80" spans="1:16" ht="12" customHeight="1">
      <c r="A80" s="50"/>
      <c r="B80" s="87"/>
      <c r="C80" s="87"/>
      <c r="D80" s="87"/>
      <c r="E80" s="87"/>
      <c r="F80" s="11"/>
      <c r="G80" s="11"/>
      <c r="H80" s="11"/>
      <c r="I80" s="11"/>
      <c r="J80" s="8"/>
      <c r="K80" s="37"/>
      <c r="L80" s="37"/>
      <c r="M80" s="37"/>
      <c r="N80" s="37"/>
      <c r="O80" s="42"/>
      <c r="P80" s="25"/>
    </row>
    <row r="81" spans="1:16" ht="12" customHeight="1">
      <c r="A81" s="50"/>
      <c r="B81" s="87"/>
      <c r="C81" s="87"/>
      <c r="D81" s="87"/>
      <c r="E81" s="87"/>
      <c r="F81" s="11"/>
      <c r="G81" s="11"/>
      <c r="H81" s="11"/>
      <c r="I81" s="11"/>
      <c r="J81" s="8"/>
      <c r="K81" s="37"/>
      <c r="L81" s="37"/>
      <c r="M81" s="37"/>
      <c r="N81" s="37"/>
      <c r="O81" s="42"/>
      <c r="P81" s="25"/>
    </row>
    <row r="82" spans="1:16" ht="12" customHeight="1">
      <c r="A82" s="50"/>
      <c r="B82" s="87"/>
      <c r="C82" s="87"/>
      <c r="D82" s="87"/>
      <c r="E82" s="87"/>
      <c r="F82" s="11"/>
      <c r="G82" s="11"/>
      <c r="H82" s="11"/>
      <c r="I82" s="11"/>
      <c r="J82" s="8"/>
      <c r="K82" s="37"/>
      <c r="L82" s="37"/>
      <c r="M82" s="37"/>
      <c r="N82" s="37"/>
      <c r="O82" s="42"/>
      <c r="P82" s="25"/>
    </row>
    <row r="83" spans="1:16" ht="12" customHeight="1">
      <c r="A83" s="50"/>
      <c r="B83" s="87"/>
      <c r="C83" s="87"/>
      <c r="D83" s="87"/>
      <c r="E83" s="87"/>
      <c r="F83" s="11"/>
      <c r="G83" s="11"/>
      <c r="H83" s="11"/>
      <c r="I83" s="11"/>
      <c r="J83" s="8"/>
      <c r="K83" s="37"/>
      <c r="L83" s="37"/>
      <c r="M83" s="37"/>
      <c r="N83" s="37"/>
      <c r="O83" s="42"/>
      <c r="P83" s="25"/>
    </row>
    <row r="84" spans="1:16" ht="12" customHeight="1">
      <c r="A84" s="50"/>
      <c r="B84" s="87"/>
      <c r="C84" s="87"/>
      <c r="D84" s="87"/>
      <c r="E84" s="87"/>
      <c r="F84" s="11"/>
      <c r="G84" s="11"/>
      <c r="H84" s="11"/>
      <c r="I84" s="11"/>
      <c r="J84" s="8"/>
      <c r="K84" s="37"/>
      <c r="L84" s="37"/>
      <c r="M84" s="37"/>
      <c r="N84" s="37"/>
      <c r="O84" s="42"/>
      <c r="P84" s="25"/>
    </row>
    <row r="85" spans="1:16" ht="12" customHeight="1" thickBot="1">
      <c r="A85" s="122"/>
      <c r="B85" s="123"/>
      <c r="C85" s="34"/>
      <c r="D85" s="34"/>
      <c r="E85" s="34"/>
      <c r="F85" s="13"/>
      <c r="G85" s="13"/>
      <c r="H85" s="13"/>
      <c r="I85" s="13"/>
      <c r="J85" s="13"/>
      <c r="K85" s="12"/>
      <c r="L85" s="12"/>
      <c r="M85" s="12"/>
      <c r="N85" s="12"/>
      <c r="O85" s="26"/>
      <c r="P85" s="27"/>
    </row>
    <row r="86" spans="1:16" ht="12" customHeight="1" thickBot="1">
      <c r="A86" s="53" t="s">
        <v>4</v>
      </c>
      <c r="B86" s="54">
        <f>SUM(B10:B84)</f>
        <v>2.2799999999999998</v>
      </c>
      <c r="C86" s="54">
        <f>SUM(C10:C84)</f>
        <v>0</v>
      </c>
      <c r="D86" s="54">
        <f>SUM(D10:D84)</f>
        <v>0</v>
      </c>
      <c r="E86" s="54">
        <f>SUM(E10:E84)</f>
        <v>63.219999999999992</v>
      </c>
      <c r="F86" s="54"/>
      <c r="G86" s="54">
        <f t="shared" ref="G86:N86" si="25">SUM(G10:G84)</f>
        <v>45.599999999999994</v>
      </c>
      <c r="H86" s="54">
        <f t="shared" si="25"/>
        <v>0</v>
      </c>
      <c r="I86" s="54">
        <f t="shared" si="25"/>
        <v>0</v>
      </c>
      <c r="J86" s="54">
        <f t="shared" si="25"/>
        <v>1409.7599999999998</v>
      </c>
      <c r="K86" s="54">
        <f t="shared" si="25"/>
        <v>45.599999999999994</v>
      </c>
      <c r="L86" s="54">
        <f t="shared" si="25"/>
        <v>0</v>
      </c>
      <c r="M86" s="54">
        <f t="shared" si="25"/>
        <v>0</v>
      </c>
      <c r="N86" s="54">
        <f t="shared" si="25"/>
        <v>1409.7599999999998</v>
      </c>
      <c r="O86" s="55">
        <f>O75</f>
        <v>45.599999999999994</v>
      </c>
      <c r="P86" s="83">
        <f>P75</f>
        <v>1409.7599999999998</v>
      </c>
    </row>
    <row r="87" spans="1:16" ht="12" customHeight="1"/>
    <row r="88" spans="1:16" ht="12" customHeight="1"/>
    <row r="89" spans="1:16" ht="12" customHeight="1"/>
    <row r="90" spans="1:16" ht="12" customHeight="1"/>
    <row r="91" spans="1:16" ht="12" customHeight="1"/>
    <row r="92" spans="1:16" ht="12" customHeight="1"/>
    <row r="93" spans="1:16" ht="12" customHeight="1"/>
    <row r="94" spans="1:16" ht="12" customHeight="1"/>
    <row r="95" spans="1:16" ht="12" customHeight="1"/>
    <row r="96" spans="1:16" ht="12" customHeight="1"/>
    <row r="97" spans="1:16" ht="12" customHeight="1"/>
    <row r="98" spans="1:16" ht="12" customHeight="1"/>
    <row r="99" spans="1:16" ht="12" customHeight="1"/>
    <row r="100" spans="1:16" ht="12" customHeight="1"/>
    <row r="101" spans="1:16" ht="12" customHeight="1"/>
    <row r="102" spans="1:16" ht="12" customHeight="1"/>
    <row r="103" spans="1:16" ht="12" customHeight="1"/>
    <row r="104" spans="1:16" ht="12" customHeight="1"/>
    <row r="105" spans="1:16" ht="12" customHeight="1"/>
    <row r="106" spans="1:16" ht="12" customHeight="1"/>
    <row r="107" spans="1:16" ht="12" customHeight="1"/>
    <row r="108" spans="1:16" s="29" customFormat="1" ht="12" customHeight="1">
      <c r="A108" s="2"/>
      <c r="B108" s="35"/>
      <c r="C108" s="35"/>
      <c r="D108" s="35"/>
      <c r="E108" s="35"/>
      <c r="F108" s="4"/>
      <c r="G108" s="4"/>
      <c r="H108" s="4"/>
      <c r="I108" s="4"/>
      <c r="J108" s="4"/>
      <c r="K108" s="18"/>
      <c r="L108" s="17"/>
      <c r="M108" s="17"/>
      <c r="N108" s="17"/>
      <c r="O108" s="28"/>
      <c r="P108" s="28"/>
    </row>
    <row r="109" spans="1:16" s="29" customFormat="1" ht="12" customHeight="1">
      <c r="A109" s="2"/>
      <c r="B109" s="35"/>
      <c r="C109" s="35"/>
      <c r="D109" s="35"/>
      <c r="E109" s="35"/>
      <c r="F109" s="4"/>
      <c r="G109" s="4"/>
      <c r="H109" s="4"/>
      <c r="I109" s="4"/>
      <c r="J109" s="4"/>
      <c r="K109" s="18"/>
      <c r="L109" s="17"/>
      <c r="M109" s="17"/>
      <c r="N109" s="17"/>
      <c r="O109" s="28"/>
      <c r="P109" s="28"/>
    </row>
    <row r="110" spans="1:16" s="29" customFormat="1" ht="12" customHeight="1">
      <c r="A110" s="2"/>
      <c r="B110" s="35"/>
      <c r="C110" s="35"/>
      <c r="D110" s="35"/>
      <c r="E110" s="35"/>
      <c r="F110" s="4"/>
      <c r="G110" s="4"/>
      <c r="H110" s="4"/>
      <c r="I110" s="4"/>
      <c r="J110" s="4"/>
      <c r="K110" s="18"/>
      <c r="L110" s="17"/>
      <c r="M110" s="17"/>
      <c r="N110" s="17"/>
      <c r="O110" s="28"/>
      <c r="P110" s="28"/>
    </row>
    <row r="111" spans="1:16" s="29" customFormat="1" ht="12" customHeight="1">
      <c r="A111" s="2"/>
      <c r="B111" s="35"/>
      <c r="C111" s="35"/>
      <c r="D111" s="35"/>
      <c r="E111" s="35"/>
      <c r="F111" s="4"/>
      <c r="G111" s="4"/>
      <c r="H111" s="4"/>
      <c r="I111" s="4"/>
      <c r="J111" s="4"/>
      <c r="K111" s="18"/>
      <c r="L111" s="17"/>
      <c r="M111" s="17"/>
      <c r="N111" s="17"/>
      <c r="O111" s="28"/>
      <c r="P111" s="28"/>
    </row>
    <row r="112" spans="1:16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185"/>
  <sheetViews>
    <sheetView showGridLines="0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4" customWidth="1"/>
    <col min="12" max="13" width="7.7109375" style="4" customWidth="1"/>
    <col min="14" max="14" width="11" style="4" customWidth="1"/>
    <col min="15" max="16" width="11.7109375" style="155" customWidth="1"/>
    <col min="17" max="16384" width="9.140625" style="125"/>
  </cols>
  <sheetData>
    <row r="1" spans="1:16" s="124" customFormat="1" ht="17.2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26"/>
      <c r="D5" s="126"/>
      <c r="E5" s="126"/>
      <c r="F5" s="127" t="s">
        <v>2</v>
      </c>
      <c r="G5" s="111" t="s">
        <v>27</v>
      </c>
      <c r="H5" s="128"/>
      <c r="I5" s="128"/>
      <c r="J5" s="128"/>
      <c r="K5" s="111" t="s">
        <v>31</v>
      </c>
      <c r="L5" s="128"/>
      <c r="M5" s="128"/>
      <c r="N5" s="128"/>
      <c r="O5" s="129" t="s">
        <v>30</v>
      </c>
      <c r="P5" s="130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131"/>
      <c r="G6" s="45" t="s">
        <v>25</v>
      </c>
      <c r="H6" s="45" t="s">
        <v>23</v>
      </c>
      <c r="I6" s="45" t="s">
        <v>24</v>
      </c>
      <c r="J6" s="45" t="s">
        <v>28</v>
      </c>
      <c r="K6" s="45" t="s">
        <v>22</v>
      </c>
      <c r="L6" s="45" t="s">
        <v>26</v>
      </c>
      <c r="M6" s="45" t="s">
        <v>24</v>
      </c>
      <c r="N6" s="45" t="s">
        <v>28</v>
      </c>
      <c r="O6" s="132" t="s">
        <v>29</v>
      </c>
      <c r="P6" s="133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0"/>
      <c r="L7" s="71"/>
      <c r="M7" s="69"/>
      <c r="N7" s="72"/>
      <c r="O7" s="134"/>
      <c r="P7" s="135"/>
    </row>
    <row r="8" spans="1:16" s="139" customFormat="1" ht="18" customHeight="1">
      <c r="A8" s="136" t="s">
        <v>15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</row>
    <row r="9" spans="1:16" ht="12" customHeight="1">
      <c r="A9" s="140"/>
      <c r="B9" s="141"/>
      <c r="C9" s="141"/>
      <c r="D9" s="141"/>
      <c r="E9" s="141"/>
      <c r="F9" s="142"/>
      <c r="G9" s="142"/>
      <c r="H9" s="142"/>
      <c r="I9" s="142"/>
      <c r="J9" s="142"/>
      <c r="K9" s="142"/>
      <c r="L9" s="142"/>
      <c r="M9" s="142"/>
      <c r="N9" s="142"/>
      <c r="O9" s="143"/>
      <c r="P9" s="144"/>
    </row>
    <row r="10" spans="1:16" ht="12" customHeight="1">
      <c r="A10" s="140">
        <v>682</v>
      </c>
      <c r="B10" s="141">
        <v>4.79</v>
      </c>
      <c r="C10" s="141"/>
      <c r="D10" s="141"/>
      <c r="E10" s="141">
        <v>0</v>
      </c>
      <c r="F10" s="142"/>
      <c r="G10" s="142"/>
      <c r="H10" s="142"/>
      <c r="I10" s="142"/>
      <c r="J10" s="142"/>
      <c r="K10" s="142"/>
      <c r="L10" s="142"/>
      <c r="M10" s="142"/>
      <c r="N10" s="142"/>
      <c r="O10" s="143">
        <f>SUM(K10+L10+M10)</f>
        <v>0</v>
      </c>
      <c r="P10" s="144">
        <f>N10</f>
        <v>0</v>
      </c>
    </row>
    <row r="11" spans="1:16" ht="12" customHeight="1">
      <c r="A11" s="140">
        <v>683</v>
      </c>
      <c r="B11" s="141">
        <v>4.91</v>
      </c>
      <c r="C11" s="141"/>
      <c r="D11" s="141"/>
      <c r="E11" s="141">
        <v>0</v>
      </c>
      <c r="F11" s="142">
        <v>10</v>
      </c>
      <c r="G11" s="142">
        <f>SUM(B10+B11)*F11</f>
        <v>97</v>
      </c>
      <c r="H11" s="142">
        <f>SUM(C10+C11)*F11</f>
        <v>0</v>
      </c>
      <c r="I11" s="142">
        <f>SUM(D10+D11)*F11</f>
        <v>0</v>
      </c>
      <c r="J11" s="142">
        <f>SUM((E10+E11)*F11*1.3)</f>
        <v>0</v>
      </c>
      <c r="K11" s="142">
        <f t="shared" ref="K11:N12" si="0">G11</f>
        <v>97</v>
      </c>
      <c r="L11" s="142">
        <f t="shared" si="0"/>
        <v>0</v>
      </c>
      <c r="M11" s="142">
        <f t="shared" si="0"/>
        <v>0</v>
      </c>
      <c r="N11" s="142">
        <f t="shared" si="0"/>
        <v>0</v>
      </c>
      <c r="O11" s="143">
        <f>SUM(K11+L11+M11)+O10</f>
        <v>97</v>
      </c>
      <c r="P11" s="144">
        <f>N11+P10</f>
        <v>0</v>
      </c>
    </row>
    <row r="12" spans="1:16" s="145" customFormat="1" ht="12" customHeight="1">
      <c r="A12" s="140">
        <v>684</v>
      </c>
      <c r="B12" s="141">
        <v>4.2</v>
      </c>
      <c r="C12" s="141"/>
      <c r="D12" s="141"/>
      <c r="E12" s="141">
        <v>0</v>
      </c>
      <c r="F12" s="142">
        <v>10</v>
      </c>
      <c r="G12" s="142">
        <f>SUM(B11+B12)*F12</f>
        <v>91.1</v>
      </c>
      <c r="H12" s="142">
        <f>SUM(C11+C12)*F12</f>
        <v>0</v>
      </c>
      <c r="I12" s="142">
        <f>SUM(D11+D12)*F12</f>
        <v>0</v>
      </c>
      <c r="J12" s="142">
        <f>SUM((E11+E12)*F12*1.3)</f>
        <v>0</v>
      </c>
      <c r="K12" s="142">
        <f t="shared" si="0"/>
        <v>91.1</v>
      </c>
      <c r="L12" s="142">
        <f t="shared" si="0"/>
        <v>0</v>
      </c>
      <c r="M12" s="142">
        <f t="shared" si="0"/>
        <v>0</v>
      </c>
      <c r="N12" s="142">
        <f t="shared" si="0"/>
        <v>0</v>
      </c>
      <c r="O12" s="143">
        <f>SUM(K12+L12+M12)+O11</f>
        <v>188.1</v>
      </c>
      <c r="P12" s="144">
        <f>N12+P11</f>
        <v>0</v>
      </c>
    </row>
    <row r="13" spans="1:16" s="145" customFormat="1" ht="12" customHeight="1">
      <c r="A13" s="140">
        <v>685</v>
      </c>
      <c r="B13" s="141">
        <v>4.67</v>
      </c>
      <c r="C13" s="141"/>
      <c r="D13" s="141"/>
      <c r="E13" s="141">
        <v>0</v>
      </c>
      <c r="F13" s="142">
        <v>10</v>
      </c>
      <c r="G13" s="142">
        <f t="shared" ref="G13:G18" si="1">SUM(B12+B13)*F13</f>
        <v>88.700000000000017</v>
      </c>
      <c r="H13" s="142">
        <f t="shared" ref="H13:H18" si="2">SUM(C12+C13)*F13</f>
        <v>0</v>
      </c>
      <c r="I13" s="142">
        <f t="shared" ref="I13:I18" si="3">SUM(D12+D13)*F13</f>
        <v>0</v>
      </c>
      <c r="J13" s="142">
        <f t="shared" ref="J13:J39" si="4">SUM((E12+E13)*F13*1.3)</f>
        <v>0</v>
      </c>
      <c r="K13" s="142">
        <f t="shared" ref="K13:N28" si="5">G13</f>
        <v>88.700000000000017</v>
      </c>
      <c r="L13" s="142">
        <f t="shared" si="5"/>
        <v>0</v>
      </c>
      <c r="M13" s="142">
        <f t="shared" si="5"/>
        <v>0</v>
      </c>
      <c r="N13" s="142">
        <f t="shared" si="5"/>
        <v>0</v>
      </c>
      <c r="O13" s="143">
        <f t="shared" ref="O13:O18" si="6">SUM(K13+L13+M13)+O12</f>
        <v>276.8</v>
      </c>
      <c r="P13" s="144">
        <f t="shared" ref="P13:P18" si="7">N13+P12</f>
        <v>0</v>
      </c>
    </row>
    <row r="14" spans="1:16" s="145" customFormat="1" ht="12" customHeight="1">
      <c r="A14" s="140">
        <v>686</v>
      </c>
      <c r="B14" s="141">
        <v>5.15</v>
      </c>
      <c r="C14" s="141"/>
      <c r="D14" s="141"/>
      <c r="E14" s="141">
        <v>0</v>
      </c>
      <c r="F14" s="142">
        <v>10</v>
      </c>
      <c r="G14" s="142">
        <f t="shared" si="1"/>
        <v>98.2</v>
      </c>
      <c r="H14" s="142">
        <f t="shared" si="2"/>
        <v>0</v>
      </c>
      <c r="I14" s="142">
        <f t="shared" si="3"/>
        <v>0</v>
      </c>
      <c r="J14" s="142">
        <f t="shared" si="4"/>
        <v>0</v>
      </c>
      <c r="K14" s="142">
        <f t="shared" si="5"/>
        <v>98.2</v>
      </c>
      <c r="L14" s="142">
        <f t="shared" si="5"/>
        <v>0</v>
      </c>
      <c r="M14" s="142">
        <f t="shared" si="5"/>
        <v>0</v>
      </c>
      <c r="N14" s="142">
        <f t="shared" si="5"/>
        <v>0</v>
      </c>
      <c r="O14" s="143">
        <f t="shared" si="6"/>
        <v>375</v>
      </c>
      <c r="P14" s="144">
        <f t="shared" si="7"/>
        <v>0</v>
      </c>
    </row>
    <row r="15" spans="1:16" s="145" customFormat="1" ht="12" customHeight="1">
      <c r="A15" s="140">
        <v>687</v>
      </c>
      <c r="B15" s="141">
        <v>3.5760000000000001</v>
      </c>
      <c r="C15" s="141"/>
      <c r="D15" s="141"/>
      <c r="E15" s="141">
        <v>0</v>
      </c>
      <c r="F15" s="142">
        <v>10</v>
      </c>
      <c r="G15" s="142">
        <f t="shared" si="1"/>
        <v>87.26</v>
      </c>
      <c r="H15" s="142">
        <f t="shared" si="2"/>
        <v>0</v>
      </c>
      <c r="I15" s="142">
        <f t="shared" si="3"/>
        <v>0</v>
      </c>
      <c r="J15" s="142">
        <f t="shared" si="4"/>
        <v>0</v>
      </c>
      <c r="K15" s="142">
        <f t="shared" si="5"/>
        <v>87.26</v>
      </c>
      <c r="L15" s="142">
        <f t="shared" si="5"/>
        <v>0</v>
      </c>
      <c r="M15" s="142">
        <f t="shared" si="5"/>
        <v>0</v>
      </c>
      <c r="N15" s="142">
        <f t="shared" si="5"/>
        <v>0</v>
      </c>
      <c r="O15" s="143">
        <f t="shared" si="6"/>
        <v>462.26</v>
      </c>
      <c r="P15" s="144">
        <f t="shared" si="7"/>
        <v>0</v>
      </c>
    </row>
    <row r="16" spans="1:16" s="145" customFormat="1" ht="12" customHeight="1">
      <c r="A16" s="140">
        <v>688</v>
      </c>
      <c r="B16" s="141">
        <v>1.607</v>
      </c>
      <c r="C16" s="141"/>
      <c r="D16" s="141"/>
      <c r="E16" s="141">
        <v>0.22</v>
      </c>
      <c r="F16" s="142">
        <v>10</v>
      </c>
      <c r="G16" s="142">
        <f t="shared" si="1"/>
        <v>51.83</v>
      </c>
      <c r="H16" s="142">
        <f t="shared" si="2"/>
        <v>0</v>
      </c>
      <c r="I16" s="142">
        <f t="shared" si="3"/>
        <v>0</v>
      </c>
      <c r="J16" s="142">
        <f t="shared" si="4"/>
        <v>2.8600000000000003</v>
      </c>
      <c r="K16" s="142">
        <f t="shared" si="5"/>
        <v>51.83</v>
      </c>
      <c r="L16" s="142">
        <f t="shared" si="5"/>
        <v>0</v>
      </c>
      <c r="M16" s="142">
        <f t="shared" si="5"/>
        <v>0</v>
      </c>
      <c r="N16" s="142">
        <f t="shared" si="5"/>
        <v>2.8600000000000003</v>
      </c>
      <c r="O16" s="143">
        <f t="shared" si="6"/>
        <v>514.09</v>
      </c>
      <c r="P16" s="144">
        <f t="shared" si="7"/>
        <v>2.8600000000000003</v>
      </c>
    </row>
    <row r="17" spans="1:16" s="145" customFormat="1" ht="12" customHeight="1">
      <c r="A17" s="140">
        <v>689</v>
      </c>
      <c r="B17" s="141">
        <v>3.883</v>
      </c>
      <c r="C17" s="141"/>
      <c r="D17" s="141"/>
      <c r="E17" s="141">
        <v>0</v>
      </c>
      <c r="F17" s="142">
        <v>10</v>
      </c>
      <c r="G17" s="142">
        <f t="shared" si="1"/>
        <v>54.900000000000006</v>
      </c>
      <c r="H17" s="142">
        <f t="shared" si="2"/>
        <v>0</v>
      </c>
      <c r="I17" s="142">
        <f t="shared" si="3"/>
        <v>0</v>
      </c>
      <c r="J17" s="142">
        <f t="shared" si="4"/>
        <v>2.8600000000000003</v>
      </c>
      <c r="K17" s="142">
        <f t="shared" si="5"/>
        <v>54.900000000000006</v>
      </c>
      <c r="L17" s="142">
        <f t="shared" si="5"/>
        <v>0</v>
      </c>
      <c r="M17" s="142">
        <f t="shared" si="5"/>
        <v>0</v>
      </c>
      <c r="N17" s="142">
        <f t="shared" si="5"/>
        <v>2.8600000000000003</v>
      </c>
      <c r="O17" s="143">
        <f t="shared" si="6"/>
        <v>568.99</v>
      </c>
      <c r="P17" s="144">
        <f t="shared" si="7"/>
        <v>5.7200000000000006</v>
      </c>
    </row>
    <row r="18" spans="1:16" s="145" customFormat="1" ht="12" customHeight="1">
      <c r="A18" s="140">
        <v>690</v>
      </c>
      <c r="B18" s="141">
        <v>7.0620000000000003</v>
      </c>
      <c r="C18" s="141"/>
      <c r="D18" s="141"/>
      <c r="E18" s="141">
        <v>0</v>
      </c>
      <c r="F18" s="142">
        <v>10</v>
      </c>
      <c r="G18" s="142">
        <f t="shared" si="1"/>
        <v>109.45</v>
      </c>
      <c r="H18" s="142">
        <f t="shared" si="2"/>
        <v>0</v>
      </c>
      <c r="I18" s="142">
        <f t="shared" si="3"/>
        <v>0</v>
      </c>
      <c r="J18" s="142">
        <f t="shared" si="4"/>
        <v>0</v>
      </c>
      <c r="K18" s="142">
        <f t="shared" si="5"/>
        <v>109.45</v>
      </c>
      <c r="L18" s="142">
        <f t="shared" si="5"/>
        <v>0</v>
      </c>
      <c r="M18" s="142">
        <f t="shared" si="5"/>
        <v>0</v>
      </c>
      <c r="N18" s="142">
        <f t="shared" si="5"/>
        <v>0</v>
      </c>
      <c r="O18" s="143">
        <f t="shared" si="6"/>
        <v>678.44</v>
      </c>
      <c r="P18" s="144">
        <f t="shared" si="7"/>
        <v>5.7200000000000006</v>
      </c>
    </row>
    <row r="19" spans="1:16" s="145" customFormat="1" ht="12" customHeight="1">
      <c r="A19" s="140">
        <v>691</v>
      </c>
      <c r="B19" s="141">
        <v>8.8360000000000003</v>
      </c>
      <c r="C19" s="141"/>
      <c r="D19" s="141"/>
      <c r="E19" s="141">
        <v>0</v>
      </c>
      <c r="F19" s="142">
        <v>10</v>
      </c>
      <c r="G19" s="142">
        <f>SUM(B18+B19)*F19</f>
        <v>158.97999999999999</v>
      </c>
      <c r="H19" s="142">
        <f>SUM(C18+C19)*F19</f>
        <v>0</v>
      </c>
      <c r="I19" s="142">
        <f>SUM(D18+D19)*F19</f>
        <v>0</v>
      </c>
      <c r="J19" s="142">
        <f t="shared" si="4"/>
        <v>0</v>
      </c>
      <c r="K19" s="142">
        <f t="shared" si="5"/>
        <v>158.97999999999999</v>
      </c>
      <c r="L19" s="142">
        <f t="shared" si="5"/>
        <v>0</v>
      </c>
      <c r="M19" s="142">
        <f t="shared" si="5"/>
        <v>0</v>
      </c>
      <c r="N19" s="142">
        <f t="shared" si="5"/>
        <v>0</v>
      </c>
      <c r="O19" s="143">
        <f>SUM(K19+L19+M19)+O18</f>
        <v>837.42000000000007</v>
      </c>
      <c r="P19" s="144">
        <f>N19+P18</f>
        <v>5.7200000000000006</v>
      </c>
    </row>
    <row r="20" spans="1:16" s="145" customFormat="1" ht="12" customHeight="1">
      <c r="A20" s="140">
        <v>692</v>
      </c>
      <c r="B20" s="141">
        <v>5.6589999999999998</v>
      </c>
      <c r="C20" s="141"/>
      <c r="D20" s="141"/>
      <c r="E20" s="141">
        <v>0</v>
      </c>
      <c r="F20" s="142">
        <v>10</v>
      </c>
      <c r="G20" s="142">
        <f t="shared" ref="G20:G66" si="8">SUM(B19+B20)*F20</f>
        <v>144.95000000000002</v>
      </c>
      <c r="H20" s="142">
        <f t="shared" ref="H20:H66" si="9">SUM(C19+C20)*F20</f>
        <v>0</v>
      </c>
      <c r="I20" s="142">
        <f t="shared" ref="I20:I66" si="10">SUM(D19+D20)*F20</f>
        <v>0</v>
      </c>
      <c r="J20" s="142">
        <f t="shared" si="4"/>
        <v>0</v>
      </c>
      <c r="K20" s="142">
        <f t="shared" si="5"/>
        <v>144.95000000000002</v>
      </c>
      <c r="L20" s="142">
        <f t="shared" si="5"/>
        <v>0</v>
      </c>
      <c r="M20" s="142">
        <f t="shared" si="5"/>
        <v>0</v>
      </c>
      <c r="N20" s="142">
        <f t="shared" si="5"/>
        <v>0</v>
      </c>
      <c r="O20" s="143">
        <f t="shared" ref="O20:O66" si="11">SUM(K20+L20+M20)+O19</f>
        <v>982.37000000000012</v>
      </c>
      <c r="P20" s="144">
        <f t="shared" ref="P20:P66" si="12">N20+P19</f>
        <v>5.7200000000000006</v>
      </c>
    </row>
    <row r="21" spans="1:16" s="145" customFormat="1" ht="12" customHeight="1">
      <c r="A21" s="140">
        <v>693</v>
      </c>
      <c r="B21" s="141">
        <v>5.5979999999999999</v>
      </c>
      <c r="C21" s="141"/>
      <c r="D21" s="141"/>
      <c r="E21" s="141">
        <v>0</v>
      </c>
      <c r="F21" s="142">
        <v>10</v>
      </c>
      <c r="G21" s="142">
        <f t="shared" si="8"/>
        <v>112.57</v>
      </c>
      <c r="H21" s="142">
        <f t="shared" si="9"/>
        <v>0</v>
      </c>
      <c r="I21" s="142">
        <f t="shared" si="10"/>
        <v>0</v>
      </c>
      <c r="J21" s="142">
        <f t="shared" si="4"/>
        <v>0</v>
      </c>
      <c r="K21" s="142">
        <f t="shared" si="5"/>
        <v>112.57</v>
      </c>
      <c r="L21" s="142">
        <f t="shared" si="5"/>
        <v>0</v>
      </c>
      <c r="M21" s="142">
        <f t="shared" si="5"/>
        <v>0</v>
      </c>
      <c r="N21" s="142">
        <f t="shared" si="5"/>
        <v>0</v>
      </c>
      <c r="O21" s="143">
        <f t="shared" si="11"/>
        <v>1094.94</v>
      </c>
      <c r="P21" s="144">
        <f t="shared" si="12"/>
        <v>5.7200000000000006</v>
      </c>
    </row>
    <row r="22" spans="1:16" s="145" customFormat="1" ht="12" customHeight="1">
      <c r="A22" s="140">
        <v>694</v>
      </c>
      <c r="B22" s="141">
        <v>6.6470000000000002</v>
      </c>
      <c r="C22" s="141"/>
      <c r="D22" s="141"/>
      <c r="E22" s="141">
        <v>0</v>
      </c>
      <c r="F22" s="142">
        <v>10</v>
      </c>
      <c r="G22" s="142">
        <f t="shared" si="8"/>
        <v>122.45000000000002</v>
      </c>
      <c r="H22" s="142">
        <f t="shared" si="9"/>
        <v>0</v>
      </c>
      <c r="I22" s="142">
        <f t="shared" si="10"/>
        <v>0</v>
      </c>
      <c r="J22" s="142">
        <f t="shared" si="4"/>
        <v>0</v>
      </c>
      <c r="K22" s="142">
        <f t="shared" si="5"/>
        <v>122.45000000000002</v>
      </c>
      <c r="L22" s="142">
        <f t="shared" si="5"/>
        <v>0</v>
      </c>
      <c r="M22" s="142">
        <f t="shared" si="5"/>
        <v>0</v>
      </c>
      <c r="N22" s="142">
        <f t="shared" si="5"/>
        <v>0</v>
      </c>
      <c r="O22" s="143">
        <f t="shared" si="11"/>
        <v>1217.3900000000001</v>
      </c>
      <c r="P22" s="144">
        <f t="shared" si="12"/>
        <v>5.7200000000000006</v>
      </c>
    </row>
    <row r="23" spans="1:16" s="145" customFormat="1" ht="12" customHeight="1">
      <c r="A23" s="140">
        <v>695</v>
      </c>
      <c r="B23" s="141">
        <v>8.1449999999999996</v>
      </c>
      <c r="C23" s="141"/>
      <c r="D23" s="141"/>
      <c r="E23" s="141">
        <v>0</v>
      </c>
      <c r="F23" s="142">
        <v>10</v>
      </c>
      <c r="G23" s="142">
        <f t="shared" si="8"/>
        <v>147.91999999999999</v>
      </c>
      <c r="H23" s="142">
        <f t="shared" si="9"/>
        <v>0</v>
      </c>
      <c r="I23" s="142">
        <f t="shared" si="10"/>
        <v>0</v>
      </c>
      <c r="J23" s="142">
        <f t="shared" si="4"/>
        <v>0</v>
      </c>
      <c r="K23" s="142">
        <f t="shared" si="5"/>
        <v>147.91999999999999</v>
      </c>
      <c r="L23" s="142">
        <f t="shared" si="5"/>
        <v>0</v>
      </c>
      <c r="M23" s="142">
        <f t="shared" si="5"/>
        <v>0</v>
      </c>
      <c r="N23" s="142">
        <f t="shared" si="5"/>
        <v>0</v>
      </c>
      <c r="O23" s="143">
        <f t="shared" si="11"/>
        <v>1365.3100000000002</v>
      </c>
      <c r="P23" s="144">
        <f t="shared" si="12"/>
        <v>5.7200000000000006</v>
      </c>
    </row>
    <row r="24" spans="1:16" s="145" customFormat="1" ht="12" customHeight="1">
      <c r="A24" s="140">
        <v>696</v>
      </c>
      <c r="B24" s="141">
        <v>8.4260000000000002</v>
      </c>
      <c r="C24" s="141"/>
      <c r="D24" s="141"/>
      <c r="E24" s="141">
        <v>0</v>
      </c>
      <c r="F24" s="142">
        <v>10</v>
      </c>
      <c r="G24" s="142">
        <f t="shared" si="8"/>
        <v>165.70999999999998</v>
      </c>
      <c r="H24" s="142">
        <f t="shared" si="9"/>
        <v>0</v>
      </c>
      <c r="I24" s="142">
        <f t="shared" si="10"/>
        <v>0</v>
      </c>
      <c r="J24" s="142">
        <f t="shared" si="4"/>
        <v>0</v>
      </c>
      <c r="K24" s="142">
        <f t="shared" si="5"/>
        <v>165.70999999999998</v>
      </c>
      <c r="L24" s="142">
        <f t="shared" si="5"/>
        <v>0</v>
      </c>
      <c r="M24" s="142">
        <f t="shared" si="5"/>
        <v>0</v>
      </c>
      <c r="N24" s="142">
        <f t="shared" si="5"/>
        <v>0</v>
      </c>
      <c r="O24" s="143">
        <f t="shared" si="11"/>
        <v>1531.0200000000002</v>
      </c>
      <c r="P24" s="144">
        <f t="shared" si="12"/>
        <v>5.7200000000000006</v>
      </c>
    </row>
    <row r="25" spans="1:16" s="145" customFormat="1" ht="12" customHeight="1">
      <c r="A25" s="140">
        <v>697</v>
      </c>
      <c r="B25" s="141">
        <v>7.125</v>
      </c>
      <c r="C25" s="141"/>
      <c r="D25" s="141"/>
      <c r="E25" s="141">
        <v>0</v>
      </c>
      <c r="F25" s="142">
        <v>10</v>
      </c>
      <c r="G25" s="142">
        <f t="shared" si="8"/>
        <v>155.51</v>
      </c>
      <c r="H25" s="142">
        <f t="shared" si="9"/>
        <v>0</v>
      </c>
      <c r="I25" s="142">
        <f t="shared" si="10"/>
        <v>0</v>
      </c>
      <c r="J25" s="142">
        <f t="shared" si="4"/>
        <v>0</v>
      </c>
      <c r="K25" s="142">
        <f t="shared" si="5"/>
        <v>155.51</v>
      </c>
      <c r="L25" s="142">
        <f t="shared" si="5"/>
        <v>0</v>
      </c>
      <c r="M25" s="142">
        <f t="shared" si="5"/>
        <v>0</v>
      </c>
      <c r="N25" s="142">
        <f t="shared" si="5"/>
        <v>0</v>
      </c>
      <c r="O25" s="143">
        <f t="shared" si="11"/>
        <v>1686.5300000000002</v>
      </c>
      <c r="P25" s="144">
        <f t="shared" si="12"/>
        <v>5.7200000000000006</v>
      </c>
    </row>
    <row r="26" spans="1:16" s="145" customFormat="1" ht="12" customHeight="1">
      <c r="A26" s="140">
        <v>698</v>
      </c>
      <c r="B26" s="141">
        <v>7.7279999999999998</v>
      </c>
      <c r="C26" s="141"/>
      <c r="D26" s="141"/>
      <c r="E26" s="141">
        <v>0</v>
      </c>
      <c r="F26" s="142">
        <v>10</v>
      </c>
      <c r="G26" s="142">
        <f t="shared" si="8"/>
        <v>148.53</v>
      </c>
      <c r="H26" s="142">
        <f t="shared" si="9"/>
        <v>0</v>
      </c>
      <c r="I26" s="142">
        <f t="shared" si="10"/>
        <v>0</v>
      </c>
      <c r="J26" s="142">
        <f t="shared" si="4"/>
        <v>0</v>
      </c>
      <c r="K26" s="142">
        <f t="shared" si="5"/>
        <v>148.53</v>
      </c>
      <c r="L26" s="142">
        <f t="shared" si="5"/>
        <v>0</v>
      </c>
      <c r="M26" s="142">
        <f t="shared" si="5"/>
        <v>0</v>
      </c>
      <c r="N26" s="142">
        <f t="shared" si="5"/>
        <v>0</v>
      </c>
      <c r="O26" s="143">
        <f t="shared" si="11"/>
        <v>1835.0600000000002</v>
      </c>
      <c r="P26" s="144">
        <f t="shared" si="12"/>
        <v>5.7200000000000006</v>
      </c>
    </row>
    <row r="27" spans="1:16" s="145" customFormat="1" ht="12" customHeight="1">
      <c r="A27" s="140">
        <v>699</v>
      </c>
      <c r="B27" s="141">
        <v>8.4090000000000007</v>
      </c>
      <c r="C27" s="141"/>
      <c r="D27" s="141"/>
      <c r="E27" s="141">
        <v>0</v>
      </c>
      <c r="F27" s="142">
        <v>10</v>
      </c>
      <c r="G27" s="142">
        <f t="shared" si="8"/>
        <v>161.37</v>
      </c>
      <c r="H27" s="142">
        <f t="shared" si="9"/>
        <v>0</v>
      </c>
      <c r="I27" s="142">
        <f t="shared" si="10"/>
        <v>0</v>
      </c>
      <c r="J27" s="142">
        <f t="shared" si="4"/>
        <v>0</v>
      </c>
      <c r="K27" s="142">
        <f t="shared" si="5"/>
        <v>161.37</v>
      </c>
      <c r="L27" s="142">
        <f t="shared" si="5"/>
        <v>0</v>
      </c>
      <c r="M27" s="142">
        <f t="shared" si="5"/>
        <v>0</v>
      </c>
      <c r="N27" s="142">
        <f t="shared" si="5"/>
        <v>0</v>
      </c>
      <c r="O27" s="143">
        <f t="shared" si="11"/>
        <v>1996.4300000000003</v>
      </c>
      <c r="P27" s="144">
        <f t="shared" si="12"/>
        <v>5.7200000000000006</v>
      </c>
    </row>
    <row r="28" spans="1:16" s="145" customFormat="1" ht="12" customHeight="1">
      <c r="A28" s="140">
        <v>700</v>
      </c>
      <c r="B28" s="141">
        <v>7.7</v>
      </c>
      <c r="C28" s="141"/>
      <c r="D28" s="141"/>
      <c r="E28" s="141">
        <v>0</v>
      </c>
      <c r="F28" s="142">
        <v>10</v>
      </c>
      <c r="G28" s="142">
        <f t="shared" si="8"/>
        <v>161.09000000000003</v>
      </c>
      <c r="H28" s="142">
        <f t="shared" si="9"/>
        <v>0</v>
      </c>
      <c r="I28" s="142">
        <f t="shared" si="10"/>
        <v>0</v>
      </c>
      <c r="J28" s="142">
        <f t="shared" si="4"/>
        <v>0</v>
      </c>
      <c r="K28" s="142">
        <f t="shared" si="5"/>
        <v>161.09000000000003</v>
      </c>
      <c r="L28" s="142">
        <f t="shared" si="5"/>
        <v>0</v>
      </c>
      <c r="M28" s="142">
        <f t="shared" si="5"/>
        <v>0</v>
      </c>
      <c r="N28" s="142">
        <f t="shared" si="5"/>
        <v>0</v>
      </c>
      <c r="O28" s="143">
        <f t="shared" si="11"/>
        <v>2157.5200000000004</v>
      </c>
      <c r="P28" s="144">
        <f t="shared" si="12"/>
        <v>5.7200000000000006</v>
      </c>
    </row>
    <row r="29" spans="1:16" s="145" customFormat="1" ht="12" customHeight="1">
      <c r="A29" s="140">
        <v>701</v>
      </c>
      <c r="B29" s="141">
        <v>5.8159999999999998</v>
      </c>
      <c r="C29" s="141"/>
      <c r="D29" s="141"/>
      <c r="E29" s="141">
        <v>0</v>
      </c>
      <c r="F29" s="142">
        <v>10</v>
      </c>
      <c r="G29" s="142">
        <f t="shared" si="8"/>
        <v>135.16</v>
      </c>
      <c r="H29" s="142">
        <f t="shared" si="9"/>
        <v>0</v>
      </c>
      <c r="I29" s="142">
        <f t="shared" si="10"/>
        <v>0</v>
      </c>
      <c r="J29" s="142">
        <f t="shared" si="4"/>
        <v>0</v>
      </c>
      <c r="K29" s="142">
        <f t="shared" ref="K29:N66" si="13">G29</f>
        <v>135.16</v>
      </c>
      <c r="L29" s="142">
        <f t="shared" si="13"/>
        <v>0</v>
      </c>
      <c r="M29" s="142">
        <f t="shared" si="13"/>
        <v>0</v>
      </c>
      <c r="N29" s="142">
        <f t="shared" si="13"/>
        <v>0</v>
      </c>
      <c r="O29" s="143">
        <f t="shared" si="11"/>
        <v>2292.6800000000003</v>
      </c>
      <c r="P29" s="144">
        <f t="shared" si="12"/>
        <v>5.7200000000000006</v>
      </c>
    </row>
    <row r="30" spans="1:16" s="145" customFormat="1" ht="12" customHeight="1">
      <c r="A30" s="140">
        <v>702</v>
      </c>
      <c r="B30" s="141">
        <v>4.95</v>
      </c>
      <c r="C30" s="141"/>
      <c r="D30" s="141"/>
      <c r="E30" s="141">
        <v>0</v>
      </c>
      <c r="F30" s="142">
        <v>10</v>
      </c>
      <c r="G30" s="142">
        <f t="shared" si="8"/>
        <v>107.66</v>
      </c>
      <c r="H30" s="142">
        <f t="shared" si="9"/>
        <v>0</v>
      </c>
      <c r="I30" s="142">
        <f t="shared" si="10"/>
        <v>0</v>
      </c>
      <c r="J30" s="142">
        <f t="shared" si="4"/>
        <v>0</v>
      </c>
      <c r="K30" s="142">
        <f t="shared" si="13"/>
        <v>107.66</v>
      </c>
      <c r="L30" s="142">
        <f t="shared" si="13"/>
        <v>0</v>
      </c>
      <c r="M30" s="142">
        <f t="shared" si="13"/>
        <v>0</v>
      </c>
      <c r="N30" s="142">
        <f t="shared" si="13"/>
        <v>0</v>
      </c>
      <c r="O30" s="143">
        <f t="shared" si="11"/>
        <v>2400.34</v>
      </c>
      <c r="P30" s="144">
        <f t="shared" si="12"/>
        <v>5.7200000000000006</v>
      </c>
    </row>
    <row r="31" spans="1:16" s="145" customFormat="1" ht="12" customHeight="1">
      <c r="A31" s="140">
        <v>703</v>
      </c>
      <c r="B31" s="141">
        <v>4.0919999999999996</v>
      </c>
      <c r="C31" s="141"/>
      <c r="D31" s="141"/>
      <c r="E31" s="141">
        <v>0</v>
      </c>
      <c r="F31" s="142">
        <v>10</v>
      </c>
      <c r="G31" s="142">
        <f t="shared" si="8"/>
        <v>90.42</v>
      </c>
      <c r="H31" s="142">
        <f t="shared" si="9"/>
        <v>0</v>
      </c>
      <c r="I31" s="142">
        <f t="shared" si="10"/>
        <v>0</v>
      </c>
      <c r="J31" s="142">
        <f t="shared" si="4"/>
        <v>0</v>
      </c>
      <c r="K31" s="142">
        <f t="shared" si="13"/>
        <v>90.42</v>
      </c>
      <c r="L31" s="142">
        <f t="shared" si="13"/>
        <v>0</v>
      </c>
      <c r="M31" s="142">
        <f t="shared" si="13"/>
        <v>0</v>
      </c>
      <c r="N31" s="142">
        <f t="shared" si="13"/>
        <v>0</v>
      </c>
      <c r="O31" s="143">
        <f t="shared" si="11"/>
        <v>2490.7600000000002</v>
      </c>
      <c r="P31" s="144">
        <f t="shared" si="12"/>
        <v>5.7200000000000006</v>
      </c>
    </row>
    <row r="32" spans="1:16" s="145" customFormat="1" ht="12" customHeight="1">
      <c r="A32" s="140">
        <v>704</v>
      </c>
      <c r="B32" s="141">
        <v>2.9289999999999998</v>
      </c>
      <c r="C32" s="141"/>
      <c r="D32" s="141"/>
      <c r="E32" s="141">
        <v>0</v>
      </c>
      <c r="F32" s="142">
        <v>10</v>
      </c>
      <c r="G32" s="142">
        <f t="shared" si="8"/>
        <v>70.209999999999994</v>
      </c>
      <c r="H32" s="142">
        <f t="shared" si="9"/>
        <v>0</v>
      </c>
      <c r="I32" s="142">
        <f t="shared" si="10"/>
        <v>0</v>
      </c>
      <c r="J32" s="142">
        <f t="shared" si="4"/>
        <v>0</v>
      </c>
      <c r="K32" s="142">
        <f t="shared" si="13"/>
        <v>70.209999999999994</v>
      </c>
      <c r="L32" s="142">
        <f t="shared" si="13"/>
        <v>0</v>
      </c>
      <c r="M32" s="142">
        <f t="shared" si="13"/>
        <v>0</v>
      </c>
      <c r="N32" s="142">
        <f t="shared" si="13"/>
        <v>0</v>
      </c>
      <c r="O32" s="143">
        <f t="shared" si="11"/>
        <v>2560.9700000000003</v>
      </c>
      <c r="P32" s="144">
        <f t="shared" si="12"/>
        <v>5.7200000000000006</v>
      </c>
    </row>
    <row r="33" spans="1:16" s="145" customFormat="1" ht="12" customHeight="1">
      <c r="A33" s="140">
        <v>705</v>
      </c>
      <c r="B33" s="141">
        <v>6.5410000000000004</v>
      </c>
      <c r="C33" s="141"/>
      <c r="D33" s="141"/>
      <c r="E33" s="141">
        <v>0</v>
      </c>
      <c r="F33" s="142">
        <v>10</v>
      </c>
      <c r="G33" s="142">
        <f t="shared" si="8"/>
        <v>94.7</v>
      </c>
      <c r="H33" s="142">
        <f t="shared" si="9"/>
        <v>0</v>
      </c>
      <c r="I33" s="142">
        <f t="shared" si="10"/>
        <v>0</v>
      </c>
      <c r="J33" s="142">
        <f t="shared" si="4"/>
        <v>0</v>
      </c>
      <c r="K33" s="142">
        <f t="shared" si="13"/>
        <v>94.7</v>
      </c>
      <c r="L33" s="142">
        <f t="shared" si="13"/>
        <v>0</v>
      </c>
      <c r="M33" s="142">
        <f t="shared" si="13"/>
        <v>0</v>
      </c>
      <c r="N33" s="142">
        <f t="shared" si="13"/>
        <v>0</v>
      </c>
      <c r="O33" s="143">
        <f t="shared" si="11"/>
        <v>2655.67</v>
      </c>
      <c r="P33" s="144">
        <f t="shared" si="12"/>
        <v>5.7200000000000006</v>
      </c>
    </row>
    <row r="34" spans="1:16" s="145" customFormat="1" ht="12" customHeight="1">
      <c r="A34" s="140">
        <v>706</v>
      </c>
      <c r="B34" s="141">
        <v>8.4619999999999997</v>
      </c>
      <c r="C34" s="141"/>
      <c r="D34" s="141"/>
      <c r="E34" s="141">
        <v>0</v>
      </c>
      <c r="F34" s="142">
        <v>10</v>
      </c>
      <c r="G34" s="142">
        <f t="shared" si="8"/>
        <v>150.03</v>
      </c>
      <c r="H34" s="142">
        <f t="shared" si="9"/>
        <v>0</v>
      </c>
      <c r="I34" s="142">
        <f t="shared" si="10"/>
        <v>0</v>
      </c>
      <c r="J34" s="142">
        <f t="shared" si="4"/>
        <v>0</v>
      </c>
      <c r="K34" s="142">
        <f t="shared" si="13"/>
        <v>150.03</v>
      </c>
      <c r="L34" s="142">
        <f t="shared" si="13"/>
        <v>0</v>
      </c>
      <c r="M34" s="142">
        <f t="shared" si="13"/>
        <v>0</v>
      </c>
      <c r="N34" s="142">
        <f t="shared" si="13"/>
        <v>0</v>
      </c>
      <c r="O34" s="143">
        <f t="shared" si="11"/>
        <v>2805.7000000000003</v>
      </c>
      <c r="P34" s="144">
        <f t="shared" si="12"/>
        <v>5.7200000000000006</v>
      </c>
    </row>
    <row r="35" spans="1:16" s="145" customFormat="1" ht="12" customHeight="1">
      <c r="A35" s="140">
        <v>707</v>
      </c>
      <c r="B35" s="141">
        <v>3.246</v>
      </c>
      <c r="C35" s="141"/>
      <c r="D35" s="141"/>
      <c r="E35" s="141">
        <v>0</v>
      </c>
      <c r="F35" s="142">
        <v>10</v>
      </c>
      <c r="G35" s="142">
        <f t="shared" si="8"/>
        <v>117.08</v>
      </c>
      <c r="H35" s="142">
        <f t="shared" si="9"/>
        <v>0</v>
      </c>
      <c r="I35" s="142">
        <f t="shared" si="10"/>
        <v>0</v>
      </c>
      <c r="J35" s="142">
        <f t="shared" si="4"/>
        <v>0</v>
      </c>
      <c r="K35" s="142">
        <f t="shared" si="13"/>
        <v>117.08</v>
      </c>
      <c r="L35" s="142">
        <f t="shared" si="13"/>
        <v>0</v>
      </c>
      <c r="M35" s="142">
        <f t="shared" si="13"/>
        <v>0</v>
      </c>
      <c r="N35" s="142">
        <f t="shared" si="13"/>
        <v>0</v>
      </c>
      <c r="O35" s="143">
        <f t="shared" si="11"/>
        <v>2922.78</v>
      </c>
      <c r="P35" s="144">
        <f t="shared" si="12"/>
        <v>5.7200000000000006</v>
      </c>
    </row>
    <row r="36" spans="1:16" s="145" customFormat="1" ht="12" customHeight="1">
      <c r="A36" s="140">
        <v>708</v>
      </c>
      <c r="B36" s="141">
        <v>1.27</v>
      </c>
      <c r="C36" s="141"/>
      <c r="D36" s="141"/>
      <c r="E36" s="141">
        <v>1.03</v>
      </c>
      <c r="F36" s="142">
        <v>10</v>
      </c>
      <c r="G36" s="142">
        <f t="shared" si="8"/>
        <v>45.16</v>
      </c>
      <c r="H36" s="142">
        <f t="shared" si="9"/>
        <v>0</v>
      </c>
      <c r="I36" s="142">
        <f t="shared" si="10"/>
        <v>0</v>
      </c>
      <c r="J36" s="142">
        <f t="shared" si="4"/>
        <v>13.39</v>
      </c>
      <c r="K36" s="142">
        <f t="shared" si="13"/>
        <v>45.16</v>
      </c>
      <c r="L36" s="142">
        <f t="shared" si="13"/>
        <v>0</v>
      </c>
      <c r="M36" s="142">
        <f t="shared" si="13"/>
        <v>0</v>
      </c>
      <c r="N36" s="142">
        <f t="shared" si="13"/>
        <v>13.39</v>
      </c>
      <c r="O36" s="143">
        <f t="shared" si="11"/>
        <v>2967.94</v>
      </c>
      <c r="P36" s="144">
        <f t="shared" si="12"/>
        <v>19.11</v>
      </c>
    </row>
    <row r="37" spans="1:16" s="145" customFormat="1" ht="12" customHeight="1">
      <c r="A37" s="140">
        <v>709</v>
      </c>
      <c r="B37" s="141">
        <v>2.2000000000000002</v>
      </c>
      <c r="C37" s="141"/>
      <c r="D37" s="141"/>
      <c r="E37" s="141">
        <v>1.64</v>
      </c>
      <c r="F37" s="142">
        <v>10</v>
      </c>
      <c r="G37" s="142">
        <f t="shared" si="8"/>
        <v>34.700000000000003</v>
      </c>
      <c r="H37" s="142">
        <f t="shared" si="9"/>
        <v>0</v>
      </c>
      <c r="I37" s="142">
        <f t="shared" si="10"/>
        <v>0</v>
      </c>
      <c r="J37" s="142">
        <f t="shared" si="4"/>
        <v>34.71</v>
      </c>
      <c r="K37" s="142">
        <f t="shared" si="13"/>
        <v>34.700000000000003</v>
      </c>
      <c r="L37" s="142">
        <f t="shared" si="13"/>
        <v>0</v>
      </c>
      <c r="M37" s="142">
        <f t="shared" si="13"/>
        <v>0</v>
      </c>
      <c r="N37" s="142">
        <f t="shared" si="13"/>
        <v>34.71</v>
      </c>
      <c r="O37" s="143">
        <f t="shared" si="11"/>
        <v>3002.64</v>
      </c>
      <c r="P37" s="144">
        <f t="shared" si="12"/>
        <v>53.82</v>
      </c>
    </row>
    <row r="38" spans="1:16" s="145" customFormat="1" ht="12" customHeight="1">
      <c r="A38" s="140">
        <v>710</v>
      </c>
      <c r="B38" s="141">
        <v>7.17</v>
      </c>
      <c r="C38" s="141"/>
      <c r="D38" s="141"/>
      <c r="E38" s="141">
        <v>0</v>
      </c>
      <c r="F38" s="142">
        <v>10</v>
      </c>
      <c r="G38" s="142">
        <f t="shared" si="8"/>
        <v>93.700000000000017</v>
      </c>
      <c r="H38" s="142">
        <f t="shared" si="9"/>
        <v>0</v>
      </c>
      <c r="I38" s="142">
        <f t="shared" si="10"/>
        <v>0</v>
      </c>
      <c r="J38" s="142">
        <f t="shared" si="4"/>
        <v>21.32</v>
      </c>
      <c r="K38" s="142">
        <f t="shared" si="13"/>
        <v>93.700000000000017</v>
      </c>
      <c r="L38" s="142">
        <f t="shared" si="13"/>
        <v>0</v>
      </c>
      <c r="M38" s="142">
        <f t="shared" si="13"/>
        <v>0</v>
      </c>
      <c r="N38" s="142">
        <f t="shared" si="13"/>
        <v>21.32</v>
      </c>
      <c r="O38" s="143">
        <f t="shared" si="11"/>
        <v>3096.3399999999997</v>
      </c>
      <c r="P38" s="144">
        <f t="shared" si="12"/>
        <v>75.14</v>
      </c>
    </row>
    <row r="39" spans="1:16" s="145" customFormat="1" ht="12" customHeight="1">
      <c r="A39" s="140">
        <v>711</v>
      </c>
      <c r="B39" s="141">
        <v>8.91</v>
      </c>
      <c r="C39" s="141"/>
      <c r="D39" s="141"/>
      <c r="E39" s="141">
        <v>0</v>
      </c>
      <c r="F39" s="142">
        <v>10</v>
      </c>
      <c r="G39" s="142">
        <f t="shared" si="8"/>
        <v>160.79999999999998</v>
      </c>
      <c r="H39" s="142">
        <f t="shared" si="9"/>
        <v>0</v>
      </c>
      <c r="I39" s="142">
        <f t="shared" si="10"/>
        <v>0</v>
      </c>
      <c r="J39" s="142">
        <f t="shared" si="4"/>
        <v>0</v>
      </c>
      <c r="K39" s="142">
        <f t="shared" si="13"/>
        <v>160.79999999999998</v>
      </c>
      <c r="L39" s="142">
        <f t="shared" si="13"/>
        <v>0</v>
      </c>
      <c r="M39" s="142">
        <f t="shared" si="13"/>
        <v>0</v>
      </c>
      <c r="N39" s="142">
        <f t="shared" si="13"/>
        <v>0</v>
      </c>
      <c r="O39" s="143">
        <f t="shared" si="11"/>
        <v>3257.14</v>
      </c>
      <c r="P39" s="144">
        <f t="shared" si="12"/>
        <v>75.14</v>
      </c>
    </row>
    <row r="40" spans="1:16" s="145" customFormat="1" ht="12" customHeight="1">
      <c r="A40" s="140">
        <v>712</v>
      </c>
      <c r="B40" s="141">
        <v>4.8499999999999996</v>
      </c>
      <c r="C40" s="141"/>
      <c r="D40" s="141"/>
      <c r="E40" s="141">
        <v>0</v>
      </c>
      <c r="F40" s="142">
        <v>10</v>
      </c>
      <c r="G40" s="142">
        <f t="shared" si="8"/>
        <v>137.6</v>
      </c>
      <c r="H40" s="142">
        <f t="shared" si="9"/>
        <v>0</v>
      </c>
      <c r="I40" s="142">
        <f t="shared" si="10"/>
        <v>0</v>
      </c>
      <c r="J40" s="142">
        <f t="shared" ref="J40:J66" si="14">SUM((E39+E40)*F40*1.3)</f>
        <v>0</v>
      </c>
      <c r="K40" s="142">
        <f t="shared" si="13"/>
        <v>137.6</v>
      </c>
      <c r="L40" s="142">
        <f t="shared" si="13"/>
        <v>0</v>
      </c>
      <c r="M40" s="142">
        <f t="shared" si="13"/>
        <v>0</v>
      </c>
      <c r="N40" s="142">
        <f t="shared" si="13"/>
        <v>0</v>
      </c>
      <c r="O40" s="143">
        <f t="shared" si="11"/>
        <v>3394.74</v>
      </c>
      <c r="P40" s="144">
        <f t="shared" si="12"/>
        <v>75.14</v>
      </c>
    </row>
    <row r="41" spans="1:16" s="145" customFormat="1" ht="12" customHeight="1">
      <c r="A41" s="140">
        <v>713</v>
      </c>
      <c r="B41" s="141">
        <v>6.4</v>
      </c>
      <c r="C41" s="141"/>
      <c r="D41" s="141"/>
      <c r="E41" s="141">
        <v>0.4</v>
      </c>
      <c r="F41" s="142">
        <v>10</v>
      </c>
      <c r="G41" s="142">
        <f t="shared" si="8"/>
        <v>112.5</v>
      </c>
      <c r="H41" s="142">
        <f t="shared" si="9"/>
        <v>0</v>
      </c>
      <c r="I41" s="142">
        <f t="shared" si="10"/>
        <v>0</v>
      </c>
      <c r="J41" s="142">
        <f t="shared" si="14"/>
        <v>5.2</v>
      </c>
      <c r="K41" s="142">
        <f t="shared" si="13"/>
        <v>112.5</v>
      </c>
      <c r="L41" s="142">
        <f t="shared" si="13"/>
        <v>0</v>
      </c>
      <c r="M41" s="142">
        <f t="shared" si="13"/>
        <v>0</v>
      </c>
      <c r="N41" s="142">
        <f t="shared" si="13"/>
        <v>5.2</v>
      </c>
      <c r="O41" s="143">
        <f t="shared" si="11"/>
        <v>3507.24</v>
      </c>
      <c r="P41" s="144">
        <f t="shared" si="12"/>
        <v>80.34</v>
      </c>
    </row>
    <row r="42" spans="1:16" s="145" customFormat="1" ht="12" customHeight="1">
      <c r="A42" s="140">
        <v>714</v>
      </c>
      <c r="B42" s="141">
        <v>7.29</v>
      </c>
      <c r="C42" s="141"/>
      <c r="D42" s="141"/>
      <c r="E42" s="141">
        <v>2.09</v>
      </c>
      <c r="F42" s="142">
        <v>10</v>
      </c>
      <c r="G42" s="142">
        <f t="shared" si="8"/>
        <v>136.9</v>
      </c>
      <c r="H42" s="142">
        <f t="shared" si="9"/>
        <v>0</v>
      </c>
      <c r="I42" s="142">
        <f t="shared" si="10"/>
        <v>0</v>
      </c>
      <c r="J42" s="142">
        <f t="shared" si="14"/>
        <v>32.369999999999997</v>
      </c>
      <c r="K42" s="142">
        <f t="shared" si="13"/>
        <v>136.9</v>
      </c>
      <c r="L42" s="142">
        <f t="shared" si="13"/>
        <v>0</v>
      </c>
      <c r="M42" s="142">
        <f t="shared" si="13"/>
        <v>0</v>
      </c>
      <c r="N42" s="142">
        <f t="shared" si="13"/>
        <v>32.369999999999997</v>
      </c>
      <c r="O42" s="143">
        <f t="shared" si="11"/>
        <v>3644.14</v>
      </c>
      <c r="P42" s="144">
        <f t="shared" si="12"/>
        <v>112.71000000000001</v>
      </c>
    </row>
    <row r="43" spans="1:16" s="145" customFormat="1" ht="12" customHeight="1">
      <c r="A43" s="140">
        <v>715</v>
      </c>
      <c r="B43" s="141">
        <v>6.33</v>
      </c>
      <c r="C43" s="141"/>
      <c r="D43" s="141"/>
      <c r="E43" s="141">
        <v>3.77</v>
      </c>
      <c r="F43" s="142">
        <v>10</v>
      </c>
      <c r="G43" s="142">
        <f t="shared" si="8"/>
        <v>136.20000000000002</v>
      </c>
      <c r="H43" s="142">
        <f t="shared" si="9"/>
        <v>0</v>
      </c>
      <c r="I43" s="142">
        <f t="shared" si="10"/>
        <v>0</v>
      </c>
      <c r="J43" s="142">
        <f t="shared" si="14"/>
        <v>76.179999999999993</v>
      </c>
      <c r="K43" s="142">
        <f t="shared" si="13"/>
        <v>136.20000000000002</v>
      </c>
      <c r="L43" s="142">
        <f t="shared" si="13"/>
        <v>0</v>
      </c>
      <c r="M43" s="142">
        <f t="shared" si="13"/>
        <v>0</v>
      </c>
      <c r="N43" s="142">
        <f t="shared" si="13"/>
        <v>76.179999999999993</v>
      </c>
      <c r="O43" s="143">
        <f t="shared" si="11"/>
        <v>3780.3399999999997</v>
      </c>
      <c r="P43" s="144">
        <f t="shared" si="12"/>
        <v>188.89</v>
      </c>
    </row>
    <row r="44" spans="1:16" s="145" customFormat="1" ht="12" customHeight="1">
      <c r="A44" s="140">
        <v>716</v>
      </c>
      <c r="B44" s="141">
        <v>5.78</v>
      </c>
      <c r="C44" s="141"/>
      <c r="D44" s="141"/>
      <c r="E44" s="141">
        <v>0</v>
      </c>
      <c r="F44" s="142">
        <v>10</v>
      </c>
      <c r="G44" s="142">
        <f t="shared" si="8"/>
        <v>121.1</v>
      </c>
      <c r="H44" s="142">
        <f t="shared" si="9"/>
        <v>0</v>
      </c>
      <c r="I44" s="142">
        <f t="shared" si="10"/>
        <v>0</v>
      </c>
      <c r="J44" s="142">
        <f t="shared" si="14"/>
        <v>49.010000000000005</v>
      </c>
      <c r="K44" s="142">
        <f t="shared" si="13"/>
        <v>121.1</v>
      </c>
      <c r="L44" s="142">
        <f t="shared" si="13"/>
        <v>0</v>
      </c>
      <c r="M44" s="142">
        <f t="shared" si="13"/>
        <v>0</v>
      </c>
      <c r="N44" s="142">
        <f t="shared" si="13"/>
        <v>49.010000000000005</v>
      </c>
      <c r="O44" s="143">
        <f t="shared" si="11"/>
        <v>3901.4399999999996</v>
      </c>
      <c r="P44" s="144">
        <f t="shared" si="12"/>
        <v>237.89999999999998</v>
      </c>
    </row>
    <row r="45" spans="1:16" s="145" customFormat="1" ht="12" customHeight="1">
      <c r="A45" s="140">
        <v>717</v>
      </c>
      <c r="B45" s="141">
        <v>11.2</v>
      </c>
      <c r="C45" s="141"/>
      <c r="D45" s="141"/>
      <c r="E45" s="141">
        <v>0</v>
      </c>
      <c r="F45" s="142">
        <v>10</v>
      </c>
      <c r="G45" s="142">
        <f t="shared" si="8"/>
        <v>169.8</v>
      </c>
      <c r="H45" s="142">
        <f t="shared" si="9"/>
        <v>0</v>
      </c>
      <c r="I45" s="142">
        <f t="shared" si="10"/>
        <v>0</v>
      </c>
      <c r="J45" s="142">
        <f t="shared" si="14"/>
        <v>0</v>
      </c>
      <c r="K45" s="142">
        <f t="shared" si="13"/>
        <v>169.8</v>
      </c>
      <c r="L45" s="142">
        <f t="shared" si="13"/>
        <v>0</v>
      </c>
      <c r="M45" s="142">
        <f t="shared" si="13"/>
        <v>0</v>
      </c>
      <c r="N45" s="142">
        <f t="shared" si="13"/>
        <v>0</v>
      </c>
      <c r="O45" s="143">
        <f t="shared" si="11"/>
        <v>4071.24</v>
      </c>
      <c r="P45" s="144">
        <f t="shared" si="12"/>
        <v>237.89999999999998</v>
      </c>
    </row>
    <row r="46" spans="1:16" s="145" customFormat="1" ht="12" customHeight="1">
      <c r="A46" s="140">
        <v>718</v>
      </c>
      <c r="B46" s="141">
        <v>16.18</v>
      </c>
      <c r="C46" s="141"/>
      <c r="D46" s="141"/>
      <c r="E46" s="141">
        <v>0</v>
      </c>
      <c r="F46" s="142">
        <v>10</v>
      </c>
      <c r="G46" s="142">
        <f t="shared" si="8"/>
        <v>273.8</v>
      </c>
      <c r="H46" s="142">
        <f t="shared" si="9"/>
        <v>0</v>
      </c>
      <c r="I46" s="142">
        <f t="shared" si="10"/>
        <v>0</v>
      </c>
      <c r="J46" s="142">
        <f t="shared" si="14"/>
        <v>0</v>
      </c>
      <c r="K46" s="142">
        <f t="shared" si="13"/>
        <v>273.8</v>
      </c>
      <c r="L46" s="142">
        <f t="shared" si="13"/>
        <v>0</v>
      </c>
      <c r="M46" s="142">
        <f t="shared" si="13"/>
        <v>0</v>
      </c>
      <c r="N46" s="142">
        <f t="shared" si="13"/>
        <v>0</v>
      </c>
      <c r="O46" s="143">
        <f t="shared" si="11"/>
        <v>4345.04</v>
      </c>
      <c r="P46" s="144">
        <f t="shared" si="12"/>
        <v>237.89999999999998</v>
      </c>
    </row>
    <row r="47" spans="1:16" s="145" customFormat="1" ht="12" customHeight="1" thickBot="1">
      <c r="A47" s="146">
        <v>719</v>
      </c>
      <c r="B47" s="34">
        <v>11.24</v>
      </c>
      <c r="C47" s="34"/>
      <c r="D47" s="34"/>
      <c r="E47" s="34">
        <v>0</v>
      </c>
      <c r="F47" s="13">
        <v>10</v>
      </c>
      <c r="G47" s="13">
        <f t="shared" si="8"/>
        <v>274.20000000000005</v>
      </c>
      <c r="H47" s="13">
        <f t="shared" si="9"/>
        <v>0</v>
      </c>
      <c r="I47" s="13">
        <f t="shared" si="10"/>
        <v>0</v>
      </c>
      <c r="J47" s="13">
        <f t="shared" si="14"/>
        <v>0</v>
      </c>
      <c r="K47" s="13">
        <f t="shared" si="13"/>
        <v>274.20000000000005</v>
      </c>
      <c r="L47" s="13">
        <f t="shared" si="13"/>
        <v>0</v>
      </c>
      <c r="M47" s="13">
        <f t="shared" si="13"/>
        <v>0</v>
      </c>
      <c r="N47" s="13">
        <f t="shared" si="13"/>
        <v>0</v>
      </c>
      <c r="O47" s="147">
        <f t="shared" si="11"/>
        <v>4619.24</v>
      </c>
      <c r="P47" s="148">
        <f t="shared" si="12"/>
        <v>237.89999999999998</v>
      </c>
    </row>
    <row r="48" spans="1:16" s="145" customFormat="1" ht="12" customHeight="1">
      <c r="A48" s="149">
        <v>720</v>
      </c>
      <c r="B48" s="150">
        <v>5.82</v>
      </c>
      <c r="C48" s="150"/>
      <c r="D48" s="150"/>
      <c r="E48" s="150">
        <v>0</v>
      </c>
      <c r="F48" s="151">
        <v>10</v>
      </c>
      <c r="G48" s="151">
        <f t="shared" si="8"/>
        <v>170.60000000000002</v>
      </c>
      <c r="H48" s="151">
        <f t="shared" si="9"/>
        <v>0</v>
      </c>
      <c r="I48" s="151">
        <f t="shared" si="10"/>
        <v>0</v>
      </c>
      <c r="J48" s="151">
        <f t="shared" si="14"/>
        <v>0</v>
      </c>
      <c r="K48" s="151">
        <f t="shared" si="13"/>
        <v>170.60000000000002</v>
      </c>
      <c r="L48" s="151">
        <f t="shared" si="13"/>
        <v>0</v>
      </c>
      <c r="M48" s="151">
        <f t="shared" si="13"/>
        <v>0</v>
      </c>
      <c r="N48" s="151">
        <f t="shared" si="13"/>
        <v>0</v>
      </c>
      <c r="O48" s="152">
        <f t="shared" si="11"/>
        <v>4789.84</v>
      </c>
      <c r="P48" s="153">
        <f t="shared" si="12"/>
        <v>237.89999999999998</v>
      </c>
    </row>
    <row r="49" spans="1:16" s="145" customFormat="1" ht="12" customHeight="1">
      <c r="A49" s="140">
        <v>721</v>
      </c>
      <c r="B49" s="141">
        <v>2.73</v>
      </c>
      <c r="C49" s="141"/>
      <c r="D49" s="141"/>
      <c r="E49" s="141">
        <v>0</v>
      </c>
      <c r="F49" s="142">
        <v>10</v>
      </c>
      <c r="G49" s="142">
        <f t="shared" si="8"/>
        <v>85.5</v>
      </c>
      <c r="H49" s="142">
        <f t="shared" si="9"/>
        <v>0</v>
      </c>
      <c r="I49" s="142">
        <f t="shared" si="10"/>
        <v>0</v>
      </c>
      <c r="J49" s="142">
        <f t="shared" si="14"/>
        <v>0</v>
      </c>
      <c r="K49" s="142">
        <f t="shared" si="13"/>
        <v>85.5</v>
      </c>
      <c r="L49" s="142">
        <f t="shared" si="13"/>
        <v>0</v>
      </c>
      <c r="M49" s="142">
        <f t="shared" si="13"/>
        <v>0</v>
      </c>
      <c r="N49" s="142">
        <f t="shared" si="13"/>
        <v>0</v>
      </c>
      <c r="O49" s="143">
        <f t="shared" si="11"/>
        <v>4875.34</v>
      </c>
      <c r="P49" s="144">
        <f t="shared" si="12"/>
        <v>237.89999999999998</v>
      </c>
    </row>
    <row r="50" spans="1:16" s="145" customFormat="1" ht="12" customHeight="1">
      <c r="A50" s="140">
        <v>722</v>
      </c>
      <c r="B50" s="141">
        <v>2.71</v>
      </c>
      <c r="C50" s="141"/>
      <c r="D50" s="141"/>
      <c r="E50" s="141">
        <v>0</v>
      </c>
      <c r="F50" s="142">
        <v>10</v>
      </c>
      <c r="G50" s="142">
        <f t="shared" si="8"/>
        <v>54.399999999999991</v>
      </c>
      <c r="H50" s="142">
        <f t="shared" si="9"/>
        <v>0</v>
      </c>
      <c r="I50" s="142">
        <f t="shared" si="10"/>
        <v>0</v>
      </c>
      <c r="J50" s="142">
        <f t="shared" si="14"/>
        <v>0</v>
      </c>
      <c r="K50" s="142">
        <f t="shared" si="13"/>
        <v>54.399999999999991</v>
      </c>
      <c r="L50" s="142">
        <f t="shared" si="13"/>
        <v>0</v>
      </c>
      <c r="M50" s="142">
        <f t="shared" si="13"/>
        <v>0</v>
      </c>
      <c r="N50" s="142">
        <f t="shared" si="13"/>
        <v>0</v>
      </c>
      <c r="O50" s="143">
        <f t="shared" si="11"/>
        <v>4929.74</v>
      </c>
      <c r="P50" s="144">
        <f t="shared" si="12"/>
        <v>237.89999999999998</v>
      </c>
    </row>
    <row r="51" spans="1:16" s="145" customFormat="1" ht="12" customHeight="1">
      <c r="A51" s="140">
        <v>723</v>
      </c>
      <c r="B51" s="141">
        <v>1.85</v>
      </c>
      <c r="C51" s="141"/>
      <c r="D51" s="141"/>
      <c r="E51" s="141">
        <v>0</v>
      </c>
      <c r="F51" s="142">
        <v>10</v>
      </c>
      <c r="G51" s="142">
        <f t="shared" si="8"/>
        <v>45.600000000000009</v>
      </c>
      <c r="H51" s="142">
        <f t="shared" si="9"/>
        <v>0</v>
      </c>
      <c r="I51" s="142">
        <f t="shared" si="10"/>
        <v>0</v>
      </c>
      <c r="J51" s="142">
        <f t="shared" si="14"/>
        <v>0</v>
      </c>
      <c r="K51" s="142">
        <f t="shared" si="13"/>
        <v>45.600000000000009</v>
      </c>
      <c r="L51" s="142">
        <f t="shared" si="13"/>
        <v>0</v>
      </c>
      <c r="M51" s="142">
        <f t="shared" si="13"/>
        <v>0</v>
      </c>
      <c r="N51" s="142">
        <f t="shared" si="13"/>
        <v>0</v>
      </c>
      <c r="O51" s="143">
        <f t="shared" si="11"/>
        <v>4975.34</v>
      </c>
      <c r="P51" s="144">
        <f t="shared" si="12"/>
        <v>237.89999999999998</v>
      </c>
    </row>
    <row r="52" spans="1:16" s="145" customFormat="1" ht="12" customHeight="1">
      <c r="A52" s="140">
        <v>724</v>
      </c>
      <c r="B52" s="141">
        <v>0.63</v>
      </c>
      <c r="C52" s="141"/>
      <c r="D52" s="141"/>
      <c r="E52" s="141">
        <v>0</v>
      </c>
      <c r="F52" s="142">
        <v>10</v>
      </c>
      <c r="G52" s="142">
        <f t="shared" si="8"/>
        <v>24.8</v>
      </c>
      <c r="H52" s="142">
        <f t="shared" si="9"/>
        <v>0</v>
      </c>
      <c r="I52" s="142">
        <f t="shared" si="10"/>
        <v>0</v>
      </c>
      <c r="J52" s="142">
        <f t="shared" si="14"/>
        <v>0</v>
      </c>
      <c r="K52" s="142">
        <f t="shared" si="13"/>
        <v>24.8</v>
      </c>
      <c r="L52" s="142">
        <f t="shared" si="13"/>
        <v>0</v>
      </c>
      <c r="M52" s="142">
        <f t="shared" si="13"/>
        <v>0</v>
      </c>
      <c r="N52" s="142">
        <f t="shared" si="13"/>
        <v>0</v>
      </c>
      <c r="O52" s="143">
        <f t="shared" si="11"/>
        <v>5000.1400000000003</v>
      </c>
      <c r="P52" s="144">
        <f t="shared" si="12"/>
        <v>237.89999999999998</v>
      </c>
    </row>
    <row r="53" spans="1:16" s="145" customFormat="1" ht="12" customHeight="1">
      <c r="A53" s="140">
        <v>725</v>
      </c>
      <c r="B53" s="141">
        <v>0.77</v>
      </c>
      <c r="C53" s="141"/>
      <c r="D53" s="141"/>
      <c r="E53" s="141">
        <v>0</v>
      </c>
      <c r="F53" s="142">
        <v>10</v>
      </c>
      <c r="G53" s="142">
        <f t="shared" si="8"/>
        <v>14</v>
      </c>
      <c r="H53" s="142">
        <f t="shared" si="9"/>
        <v>0</v>
      </c>
      <c r="I53" s="142">
        <f t="shared" si="10"/>
        <v>0</v>
      </c>
      <c r="J53" s="142">
        <f t="shared" si="14"/>
        <v>0</v>
      </c>
      <c r="K53" s="142">
        <f t="shared" si="13"/>
        <v>14</v>
      </c>
      <c r="L53" s="142">
        <f t="shared" si="13"/>
        <v>0</v>
      </c>
      <c r="M53" s="142">
        <f t="shared" si="13"/>
        <v>0</v>
      </c>
      <c r="N53" s="142">
        <f t="shared" si="13"/>
        <v>0</v>
      </c>
      <c r="O53" s="143">
        <f t="shared" si="11"/>
        <v>5014.1400000000003</v>
      </c>
      <c r="P53" s="144">
        <f t="shared" si="12"/>
        <v>237.89999999999998</v>
      </c>
    </row>
    <row r="54" spans="1:16" s="145" customFormat="1" ht="12" customHeight="1">
      <c r="A54" s="140">
        <v>726</v>
      </c>
      <c r="B54" s="141">
        <v>2.41</v>
      </c>
      <c r="C54" s="141"/>
      <c r="D54" s="141"/>
      <c r="E54" s="141">
        <v>0</v>
      </c>
      <c r="F54" s="142">
        <v>10</v>
      </c>
      <c r="G54" s="142">
        <f t="shared" si="8"/>
        <v>31.8</v>
      </c>
      <c r="H54" s="142">
        <f t="shared" si="9"/>
        <v>0</v>
      </c>
      <c r="I54" s="142">
        <f t="shared" si="10"/>
        <v>0</v>
      </c>
      <c r="J54" s="142">
        <f t="shared" si="14"/>
        <v>0</v>
      </c>
      <c r="K54" s="142">
        <f t="shared" si="13"/>
        <v>31.8</v>
      </c>
      <c r="L54" s="142">
        <f t="shared" si="13"/>
        <v>0</v>
      </c>
      <c r="M54" s="142">
        <f t="shared" si="13"/>
        <v>0</v>
      </c>
      <c r="N54" s="142">
        <f t="shared" si="13"/>
        <v>0</v>
      </c>
      <c r="O54" s="143">
        <f t="shared" si="11"/>
        <v>5045.9400000000005</v>
      </c>
      <c r="P54" s="144">
        <f t="shared" si="12"/>
        <v>237.89999999999998</v>
      </c>
    </row>
    <row r="55" spans="1:16" s="145" customFormat="1" ht="12" customHeight="1">
      <c r="A55" s="140">
        <v>727</v>
      </c>
      <c r="B55" s="141">
        <v>5.38</v>
      </c>
      <c r="C55" s="141"/>
      <c r="D55" s="141"/>
      <c r="E55" s="141">
        <v>0</v>
      </c>
      <c r="F55" s="142">
        <v>10</v>
      </c>
      <c r="G55" s="142">
        <f t="shared" si="8"/>
        <v>77.900000000000006</v>
      </c>
      <c r="H55" s="142">
        <f t="shared" si="9"/>
        <v>0</v>
      </c>
      <c r="I55" s="142">
        <f t="shared" si="10"/>
        <v>0</v>
      </c>
      <c r="J55" s="142">
        <f t="shared" si="14"/>
        <v>0</v>
      </c>
      <c r="K55" s="142">
        <f t="shared" si="13"/>
        <v>77.900000000000006</v>
      </c>
      <c r="L55" s="142">
        <f t="shared" si="13"/>
        <v>0</v>
      </c>
      <c r="M55" s="142">
        <f t="shared" si="13"/>
        <v>0</v>
      </c>
      <c r="N55" s="142">
        <f t="shared" si="13"/>
        <v>0</v>
      </c>
      <c r="O55" s="143">
        <f t="shared" si="11"/>
        <v>5123.84</v>
      </c>
      <c r="P55" s="144">
        <f t="shared" si="12"/>
        <v>237.89999999999998</v>
      </c>
    </row>
    <row r="56" spans="1:16" s="145" customFormat="1" ht="12" customHeight="1">
      <c r="A56" s="140">
        <v>728</v>
      </c>
      <c r="B56" s="141">
        <v>7.69</v>
      </c>
      <c r="C56" s="141"/>
      <c r="D56" s="141"/>
      <c r="E56" s="141">
        <v>0</v>
      </c>
      <c r="F56" s="142">
        <v>10</v>
      </c>
      <c r="G56" s="142">
        <f t="shared" si="8"/>
        <v>130.69999999999999</v>
      </c>
      <c r="H56" s="142">
        <f t="shared" si="9"/>
        <v>0</v>
      </c>
      <c r="I56" s="142">
        <f t="shared" si="10"/>
        <v>0</v>
      </c>
      <c r="J56" s="142">
        <f t="shared" si="14"/>
        <v>0</v>
      </c>
      <c r="K56" s="142">
        <f t="shared" si="13"/>
        <v>130.69999999999999</v>
      </c>
      <c r="L56" s="142">
        <f t="shared" si="13"/>
        <v>0</v>
      </c>
      <c r="M56" s="142">
        <f t="shared" si="13"/>
        <v>0</v>
      </c>
      <c r="N56" s="142">
        <f t="shared" si="13"/>
        <v>0</v>
      </c>
      <c r="O56" s="143">
        <f t="shared" si="11"/>
        <v>5254.54</v>
      </c>
      <c r="P56" s="144">
        <f t="shared" si="12"/>
        <v>237.89999999999998</v>
      </c>
    </row>
    <row r="57" spans="1:16" s="145" customFormat="1" ht="12" customHeight="1">
      <c r="A57" s="140">
        <v>729</v>
      </c>
      <c r="B57" s="141">
        <v>8.452</v>
      </c>
      <c r="C57" s="141"/>
      <c r="D57" s="141"/>
      <c r="E57" s="141">
        <v>0</v>
      </c>
      <c r="F57" s="142">
        <v>10</v>
      </c>
      <c r="G57" s="142">
        <f t="shared" si="8"/>
        <v>161.41999999999999</v>
      </c>
      <c r="H57" s="142">
        <f t="shared" si="9"/>
        <v>0</v>
      </c>
      <c r="I57" s="142">
        <f t="shared" si="10"/>
        <v>0</v>
      </c>
      <c r="J57" s="142">
        <f t="shared" si="14"/>
        <v>0</v>
      </c>
      <c r="K57" s="142">
        <f t="shared" si="13"/>
        <v>161.41999999999999</v>
      </c>
      <c r="L57" s="142">
        <f t="shared" si="13"/>
        <v>0</v>
      </c>
      <c r="M57" s="142">
        <f t="shared" si="13"/>
        <v>0</v>
      </c>
      <c r="N57" s="142">
        <f t="shared" si="13"/>
        <v>0</v>
      </c>
      <c r="O57" s="143">
        <f t="shared" si="11"/>
        <v>5415.96</v>
      </c>
      <c r="P57" s="144">
        <f t="shared" si="12"/>
        <v>237.89999999999998</v>
      </c>
    </row>
    <row r="58" spans="1:16" s="145" customFormat="1" ht="12" customHeight="1">
      <c r="A58" s="140">
        <v>730</v>
      </c>
      <c r="B58" s="141">
        <v>7.9009999999999998</v>
      </c>
      <c r="C58" s="141"/>
      <c r="D58" s="141"/>
      <c r="E58" s="141">
        <v>0</v>
      </c>
      <c r="F58" s="142">
        <v>10</v>
      </c>
      <c r="G58" s="142">
        <f t="shared" si="8"/>
        <v>163.53000000000003</v>
      </c>
      <c r="H58" s="142">
        <f t="shared" si="9"/>
        <v>0</v>
      </c>
      <c r="I58" s="142">
        <f t="shared" si="10"/>
        <v>0</v>
      </c>
      <c r="J58" s="142">
        <f t="shared" si="14"/>
        <v>0</v>
      </c>
      <c r="K58" s="142">
        <f t="shared" si="13"/>
        <v>163.53000000000003</v>
      </c>
      <c r="L58" s="142">
        <f t="shared" si="13"/>
        <v>0</v>
      </c>
      <c r="M58" s="142">
        <f t="shared" si="13"/>
        <v>0</v>
      </c>
      <c r="N58" s="142">
        <f t="shared" si="13"/>
        <v>0</v>
      </c>
      <c r="O58" s="143">
        <f t="shared" si="11"/>
        <v>5579.49</v>
      </c>
      <c r="P58" s="144">
        <f t="shared" si="12"/>
        <v>237.89999999999998</v>
      </c>
    </row>
    <row r="59" spans="1:16" s="145" customFormat="1" ht="12" customHeight="1">
      <c r="A59" s="140">
        <v>731</v>
      </c>
      <c r="B59" s="141">
        <v>0.23</v>
      </c>
      <c r="C59" s="141"/>
      <c r="D59" s="141"/>
      <c r="E59" s="141">
        <v>0</v>
      </c>
      <c r="F59" s="142">
        <v>10</v>
      </c>
      <c r="G59" s="142">
        <f t="shared" si="8"/>
        <v>81.31</v>
      </c>
      <c r="H59" s="142">
        <f t="shared" si="9"/>
        <v>0</v>
      </c>
      <c r="I59" s="142">
        <f t="shared" si="10"/>
        <v>0</v>
      </c>
      <c r="J59" s="142">
        <f t="shared" si="14"/>
        <v>0</v>
      </c>
      <c r="K59" s="142">
        <f t="shared" si="13"/>
        <v>81.31</v>
      </c>
      <c r="L59" s="142">
        <f t="shared" si="13"/>
        <v>0</v>
      </c>
      <c r="M59" s="142">
        <f t="shared" si="13"/>
        <v>0</v>
      </c>
      <c r="N59" s="142">
        <f t="shared" si="13"/>
        <v>0</v>
      </c>
      <c r="O59" s="143">
        <f t="shared" si="11"/>
        <v>5660.8</v>
      </c>
      <c r="P59" s="144">
        <f t="shared" si="12"/>
        <v>237.89999999999998</v>
      </c>
    </row>
    <row r="60" spans="1:16" s="145" customFormat="1" ht="12" customHeight="1">
      <c r="A60" s="140">
        <v>732</v>
      </c>
      <c r="B60" s="141">
        <v>3.2879999999999998</v>
      </c>
      <c r="C60" s="141"/>
      <c r="D60" s="141"/>
      <c r="E60" s="141">
        <v>0</v>
      </c>
      <c r="F60" s="142">
        <v>10</v>
      </c>
      <c r="G60" s="142">
        <f t="shared" si="8"/>
        <v>35.18</v>
      </c>
      <c r="H60" s="142">
        <f t="shared" si="9"/>
        <v>0</v>
      </c>
      <c r="I60" s="142">
        <f t="shared" si="10"/>
        <v>0</v>
      </c>
      <c r="J60" s="142">
        <f t="shared" si="14"/>
        <v>0</v>
      </c>
      <c r="K60" s="142">
        <f t="shared" si="13"/>
        <v>35.18</v>
      </c>
      <c r="L60" s="142">
        <f t="shared" si="13"/>
        <v>0</v>
      </c>
      <c r="M60" s="142">
        <f t="shared" si="13"/>
        <v>0</v>
      </c>
      <c r="N60" s="142">
        <f t="shared" si="13"/>
        <v>0</v>
      </c>
      <c r="O60" s="143">
        <f t="shared" si="11"/>
        <v>5695.9800000000005</v>
      </c>
      <c r="P60" s="144">
        <f t="shared" si="12"/>
        <v>237.89999999999998</v>
      </c>
    </row>
    <row r="61" spans="1:16" s="145" customFormat="1" ht="12" customHeight="1">
      <c r="A61" s="140">
        <v>733</v>
      </c>
      <c r="B61" s="141">
        <v>2.14</v>
      </c>
      <c r="C61" s="141"/>
      <c r="D61" s="141"/>
      <c r="E61" s="141">
        <v>0</v>
      </c>
      <c r="F61" s="142">
        <v>10</v>
      </c>
      <c r="G61" s="142">
        <f t="shared" si="8"/>
        <v>54.28</v>
      </c>
      <c r="H61" s="142">
        <f t="shared" si="9"/>
        <v>0</v>
      </c>
      <c r="I61" s="142">
        <f t="shared" si="10"/>
        <v>0</v>
      </c>
      <c r="J61" s="142">
        <f t="shared" si="14"/>
        <v>0</v>
      </c>
      <c r="K61" s="142">
        <f t="shared" si="13"/>
        <v>54.28</v>
      </c>
      <c r="L61" s="142">
        <f t="shared" si="13"/>
        <v>0</v>
      </c>
      <c r="M61" s="142">
        <f t="shared" si="13"/>
        <v>0</v>
      </c>
      <c r="N61" s="142">
        <f t="shared" si="13"/>
        <v>0</v>
      </c>
      <c r="O61" s="143">
        <f t="shared" si="11"/>
        <v>5750.26</v>
      </c>
      <c r="P61" s="144">
        <f t="shared" si="12"/>
        <v>237.89999999999998</v>
      </c>
    </row>
    <row r="62" spans="1:16" s="145" customFormat="1" ht="12" customHeight="1">
      <c r="A62" s="140">
        <v>734</v>
      </c>
      <c r="B62" s="141">
        <v>0.69699999999999995</v>
      </c>
      <c r="C62" s="141"/>
      <c r="D62" s="141"/>
      <c r="E62" s="141">
        <v>0.61</v>
      </c>
      <c r="F62" s="142">
        <v>10</v>
      </c>
      <c r="G62" s="142">
        <f t="shared" si="8"/>
        <v>28.37</v>
      </c>
      <c r="H62" s="142">
        <f t="shared" si="9"/>
        <v>0</v>
      </c>
      <c r="I62" s="142">
        <f t="shared" si="10"/>
        <v>0</v>
      </c>
      <c r="J62" s="142">
        <f t="shared" si="14"/>
        <v>7.93</v>
      </c>
      <c r="K62" s="142">
        <f t="shared" si="13"/>
        <v>28.37</v>
      </c>
      <c r="L62" s="142">
        <f t="shared" si="13"/>
        <v>0</v>
      </c>
      <c r="M62" s="142">
        <f t="shared" si="13"/>
        <v>0</v>
      </c>
      <c r="N62" s="142">
        <f t="shared" si="13"/>
        <v>7.93</v>
      </c>
      <c r="O62" s="143">
        <f t="shared" si="11"/>
        <v>5778.63</v>
      </c>
      <c r="P62" s="144">
        <f t="shared" si="12"/>
        <v>245.82999999999998</v>
      </c>
    </row>
    <row r="63" spans="1:16" s="145" customFormat="1" ht="12" customHeight="1">
      <c r="A63" s="140">
        <v>735</v>
      </c>
      <c r="B63" s="141">
        <v>0.77500000000000002</v>
      </c>
      <c r="C63" s="141"/>
      <c r="D63" s="141"/>
      <c r="E63" s="141">
        <v>1.92</v>
      </c>
      <c r="F63" s="142">
        <v>10</v>
      </c>
      <c r="G63" s="142">
        <f t="shared" si="8"/>
        <v>14.719999999999999</v>
      </c>
      <c r="H63" s="142">
        <f t="shared" si="9"/>
        <v>0</v>
      </c>
      <c r="I63" s="142">
        <f t="shared" si="10"/>
        <v>0</v>
      </c>
      <c r="J63" s="142">
        <f t="shared" si="14"/>
        <v>32.89</v>
      </c>
      <c r="K63" s="142">
        <f t="shared" si="13"/>
        <v>14.719999999999999</v>
      </c>
      <c r="L63" s="142">
        <f t="shared" si="13"/>
        <v>0</v>
      </c>
      <c r="M63" s="142">
        <f t="shared" si="13"/>
        <v>0</v>
      </c>
      <c r="N63" s="142">
        <f t="shared" si="13"/>
        <v>32.89</v>
      </c>
      <c r="O63" s="143">
        <f t="shared" si="11"/>
        <v>5793.35</v>
      </c>
      <c r="P63" s="144">
        <f t="shared" si="12"/>
        <v>278.71999999999997</v>
      </c>
    </row>
    <row r="64" spans="1:16" s="145" customFormat="1" ht="12" customHeight="1">
      <c r="A64" s="140">
        <v>736</v>
      </c>
      <c r="B64" s="141">
        <v>0</v>
      </c>
      <c r="C64" s="141"/>
      <c r="D64" s="141"/>
      <c r="E64" s="141">
        <v>1.86</v>
      </c>
      <c r="F64" s="142">
        <v>10</v>
      </c>
      <c r="G64" s="142">
        <f t="shared" si="8"/>
        <v>7.75</v>
      </c>
      <c r="H64" s="142">
        <f t="shared" si="9"/>
        <v>0</v>
      </c>
      <c r="I64" s="142">
        <f t="shared" si="10"/>
        <v>0</v>
      </c>
      <c r="J64" s="142">
        <f t="shared" si="14"/>
        <v>49.140000000000008</v>
      </c>
      <c r="K64" s="142">
        <f t="shared" si="13"/>
        <v>7.75</v>
      </c>
      <c r="L64" s="142">
        <f t="shared" si="13"/>
        <v>0</v>
      </c>
      <c r="M64" s="142">
        <f t="shared" si="13"/>
        <v>0</v>
      </c>
      <c r="N64" s="142">
        <f t="shared" si="13"/>
        <v>49.140000000000008</v>
      </c>
      <c r="O64" s="143">
        <f t="shared" si="11"/>
        <v>5801.1</v>
      </c>
      <c r="P64" s="144">
        <f t="shared" si="12"/>
        <v>327.85999999999996</v>
      </c>
    </row>
    <row r="65" spans="1:16" s="145" customFormat="1" ht="12" customHeight="1">
      <c r="A65" s="140">
        <v>737</v>
      </c>
      <c r="B65" s="141">
        <v>1.2889999999999999</v>
      </c>
      <c r="C65" s="141"/>
      <c r="D65" s="141"/>
      <c r="E65" s="141">
        <v>0.46</v>
      </c>
      <c r="F65" s="142">
        <v>10</v>
      </c>
      <c r="G65" s="142">
        <f t="shared" si="8"/>
        <v>12.889999999999999</v>
      </c>
      <c r="H65" s="142">
        <f t="shared" si="9"/>
        <v>0</v>
      </c>
      <c r="I65" s="142">
        <f t="shared" si="10"/>
        <v>0</v>
      </c>
      <c r="J65" s="142">
        <f t="shared" si="14"/>
        <v>30.160000000000004</v>
      </c>
      <c r="K65" s="142">
        <f t="shared" si="13"/>
        <v>12.889999999999999</v>
      </c>
      <c r="L65" s="142">
        <f t="shared" si="13"/>
        <v>0</v>
      </c>
      <c r="M65" s="142">
        <f t="shared" si="13"/>
        <v>0</v>
      </c>
      <c r="N65" s="142">
        <f t="shared" si="13"/>
        <v>30.160000000000004</v>
      </c>
      <c r="O65" s="143">
        <f t="shared" si="11"/>
        <v>5813.9900000000007</v>
      </c>
      <c r="P65" s="144">
        <f t="shared" si="12"/>
        <v>358.02</v>
      </c>
    </row>
    <row r="66" spans="1:16" s="145" customFormat="1" ht="12" customHeight="1">
      <c r="A66" s="140">
        <v>738</v>
      </c>
      <c r="B66" s="141">
        <v>1.538</v>
      </c>
      <c r="C66" s="141"/>
      <c r="D66" s="141"/>
      <c r="E66" s="141">
        <v>0.17399999999999999</v>
      </c>
      <c r="F66" s="142">
        <v>10</v>
      </c>
      <c r="G66" s="142">
        <f t="shared" si="8"/>
        <v>28.27</v>
      </c>
      <c r="H66" s="142">
        <f t="shared" si="9"/>
        <v>0</v>
      </c>
      <c r="I66" s="142">
        <f t="shared" si="10"/>
        <v>0</v>
      </c>
      <c r="J66" s="142">
        <f t="shared" si="14"/>
        <v>8.2420000000000009</v>
      </c>
      <c r="K66" s="142">
        <f t="shared" si="13"/>
        <v>28.27</v>
      </c>
      <c r="L66" s="142">
        <f t="shared" si="13"/>
        <v>0</v>
      </c>
      <c r="M66" s="142">
        <f t="shared" si="13"/>
        <v>0</v>
      </c>
      <c r="N66" s="142">
        <f t="shared" si="13"/>
        <v>8.2420000000000009</v>
      </c>
      <c r="O66" s="143">
        <f t="shared" si="11"/>
        <v>5842.2600000000011</v>
      </c>
      <c r="P66" s="144">
        <f t="shared" si="12"/>
        <v>366.262</v>
      </c>
    </row>
    <row r="67" spans="1:16" s="145" customFormat="1" ht="12" customHeight="1">
      <c r="A67" s="140">
        <v>739</v>
      </c>
      <c r="B67" s="141">
        <v>3.5910000000000002</v>
      </c>
      <c r="C67" s="141"/>
      <c r="D67" s="141"/>
      <c r="E67" s="141">
        <v>0</v>
      </c>
      <c r="F67" s="142">
        <v>10</v>
      </c>
      <c r="G67" s="142">
        <f>SUM(B66+B67)*F67</f>
        <v>51.290000000000006</v>
      </c>
      <c r="H67" s="142">
        <f>SUM(C66+C67)*F67</f>
        <v>0</v>
      </c>
      <c r="I67" s="142">
        <f>SUM(D66+D67)*F67</f>
        <v>0</v>
      </c>
      <c r="J67" s="142">
        <f>SUM((E66+E67)*F67*1.3)</f>
        <v>2.2619999999999996</v>
      </c>
      <c r="K67" s="142">
        <f>G67</f>
        <v>51.290000000000006</v>
      </c>
      <c r="L67" s="142">
        <f>H67</f>
        <v>0</v>
      </c>
      <c r="M67" s="142">
        <f>I67</f>
        <v>0</v>
      </c>
      <c r="N67" s="142">
        <f>J67</f>
        <v>2.2619999999999996</v>
      </c>
      <c r="O67" s="143">
        <f>SUM(K67+L67+M67)+O66</f>
        <v>5893.5500000000011</v>
      </c>
      <c r="P67" s="144">
        <f>N67+P66</f>
        <v>368.524</v>
      </c>
    </row>
    <row r="68" spans="1:16" s="145" customFormat="1" ht="12" customHeight="1">
      <c r="A68" s="140"/>
      <c r="B68" s="141"/>
      <c r="C68" s="141"/>
      <c r="D68" s="141"/>
      <c r="E68" s="141"/>
      <c r="F68" s="142"/>
      <c r="G68" s="142"/>
      <c r="H68" s="142"/>
      <c r="I68" s="142"/>
      <c r="J68" s="142"/>
      <c r="K68" s="142"/>
      <c r="L68" s="142"/>
      <c r="M68" s="142"/>
      <c r="N68" s="142"/>
      <c r="O68" s="143"/>
      <c r="P68" s="144"/>
    </row>
    <row r="69" spans="1:16" s="145" customFormat="1" ht="12" customHeight="1">
      <c r="A69" s="140"/>
      <c r="B69" s="141"/>
      <c r="C69" s="141"/>
      <c r="D69" s="141"/>
      <c r="E69" s="141"/>
      <c r="F69" s="142"/>
      <c r="G69" s="142"/>
      <c r="H69" s="142"/>
      <c r="I69" s="142"/>
      <c r="J69" s="142"/>
      <c r="K69" s="142"/>
      <c r="L69" s="142"/>
      <c r="M69" s="142"/>
      <c r="N69" s="142"/>
      <c r="O69" s="143"/>
      <c r="P69" s="144"/>
    </row>
    <row r="70" spans="1:16" s="145" customFormat="1" ht="12" customHeight="1">
      <c r="A70" s="140"/>
      <c r="B70" s="141"/>
      <c r="C70" s="141"/>
      <c r="D70" s="141"/>
      <c r="E70" s="141"/>
      <c r="F70" s="142"/>
      <c r="G70" s="142"/>
      <c r="H70" s="142"/>
      <c r="I70" s="142"/>
      <c r="J70" s="142"/>
      <c r="K70" s="142"/>
      <c r="L70" s="142"/>
      <c r="M70" s="142"/>
      <c r="N70" s="142"/>
      <c r="O70" s="143"/>
      <c r="P70" s="144"/>
    </row>
    <row r="71" spans="1:16" s="145" customFormat="1" ht="12" customHeight="1">
      <c r="A71" s="140"/>
      <c r="B71" s="141"/>
      <c r="C71" s="141"/>
      <c r="D71" s="141"/>
      <c r="E71" s="141"/>
      <c r="F71" s="142"/>
      <c r="G71" s="142"/>
      <c r="H71" s="142"/>
      <c r="I71" s="142"/>
      <c r="J71" s="142"/>
      <c r="K71" s="142"/>
      <c r="L71" s="142"/>
      <c r="M71" s="142"/>
      <c r="N71" s="142"/>
      <c r="O71" s="143"/>
      <c r="P71" s="144"/>
    </row>
    <row r="72" spans="1:16" s="145" customFormat="1" ht="12" customHeight="1">
      <c r="A72" s="140"/>
      <c r="B72" s="141"/>
      <c r="C72" s="141"/>
      <c r="D72" s="141"/>
      <c r="E72" s="141"/>
      <c r="F72" s="142"/>
      <c r="G72" s="142"/>
      <c r="H72" s="142"/>
      <c r="I72" s="142"/>
      <c r="J72" s="142"/>
      <c r="K72" s="142"/>
      <c r="L72" s="142"/>
      <c r="M72" s="142"/>
      <c r="N72" s="142"/>
      <c r="O72" s="143"/>
      <c r="P72" s="144"/>
    </row>
    <row r="73" spans="1:16" s="145" customFormat="1" ht="12" customHeight="1">
      <c r="A73" s="140"/>
      <c r="B73" s="141"/>
      <c r="C73" s="141"/>
      <c r="D73" s="141"/>
      <c r="E73" s="141"/>
      <c r="F73" s="142"/>
      <c r="G73" s="142"/>
      <c r="H73" s="142"/>
      <c r="I73" s="142"/>
      <c r="J73" s="142"/>
      <c r="K73" s="142"/>
      <c r="L73" s="142"/>
      <c r="M73" s="142"/>
      <c r="N73" s="142"/>
      <c r="O73" s="143"/>
      <c r="P73" s="144"/>
    </row>
    <row r="74" spans="1:16" s="145" customFormat="1" ht="12" customHeight="1">
      <c r="A74" s="140"/>
      <c r="B74" s="141"/>
      <c r="C74" s="141"/>
      <c r="D74" s="141"/>
      <c r="E74" s="141"/>
      <c r="F74" s="142"/>
      <c r="G74" s="142"/>
      <c r="H74" s="142"/>
      <c r="I74" s="142"/>
      <c r="J74" s="142"/>
      <c r="K74" s="142"/>
      <c r="L74" s="142"/>
      <c r="M74" s="142"/>
      <c r="N74" s="142"/>
      <c r="O74" s="143"/>
      <c r="P74" s="144"/>
    </row>
    <row r="75" spans="1:16" s="145" customFormat="1" ht="12" customHeight="1">
      <c r="A75" s="140"/>
      <c r="B75" s="141"/>
      <c r="C75" s="141"/>
      <c r="D75" s="141"/>
      <c r="E75" s="141"/>
      <c r="F75" s="142"/>
      <c r="G75" s="142"/>
      <c r="H75" s="142"/>
      <c r="I75" s="142"/>
      <c r="J75" s="142"/>
      <c r="K75" s="142"/>
      <c r="L75" s="142"/>
      <c r="M75" s="142"/>
      <c r="N75" s="142"/>
      <c r="O75" s="143"/>
      <c r="P75" s="144"/>
    </row>
    <row r="76" spans="1:16" s="145" customFormat="1" ht="12" customHeight="1">
      <c r="A76" s="140"/>
      <c r="B76" s="141"/>
      <c r="C76" s="141"/>
      <c r="D76" s="141"/>
      <c r="E76" s="141"/>
      <c r="F76" s="142"/>
      <c r="G76" s="142"/>
      <c r="H76" s="142"/>
      <c r="I76" s="142"/>
      <c r="J76" s="142"/>
      <c r="K76" s="142"/>
      <c r="L76" s="142"/>
      <c r="M76" s="142"/>
      <c r="N76" s="142"/>
      <c r="O76" s="143"/>
      <c r="P76" s="144"/>
    </row>
    <row r="77" spans="1:16" s="145" customFormat="1" ht="12" customHeight="1">
      <c r="A77" s="140"/>
      <c r="B77" s="141"/>
      <c r="C77" s="141"/>
      <c r="D77" s="141"/>
      <c r="E77" s="141"/>
      <c r="F77" s="142"/>
      <c r="G77" s="142"/>
      <c r="H77" s="142"/>
      <c r="I77" s="142"/>
      <c r="J77" s="142"/>
      <c r="K77" s="142"/>
      <c r="L77" s="142"/>
      <c r="M77" s="142"/>
      <c r="N77" s="142"/>
      <c r="O77" s="143"/>
      <c r="P77" s="144"/>
    </row>
    <row r="78" spans="1:16" s="145" customFormat="1" ht="12" customHeight="1">
      <c r="A78" s="140"/>
      <c r="B78" s="141"/>
      <c r="C78" s="141"/>
      <c r="D78" s="141"/>
      <c r="E78" s="141"/>
      <c r="F78" s="142"/>
      <c r="G78" s="142"/>
      <c r="H78" s="142"/>
      <c r="I78" s="142"/>
      <c r="J78" s="142"/>
      <c r="K78" s="142"/>
      <c r="L78" s="142"/>
      <c r="M78" s="142"/>
      <c r="N78" s="142"/>
      <c r="O78" s="143"/>
      <c r="P78" s="144"/>
    </row>
    <row r="79" spans="1:16" s="145" customFormat="1" ht="12" customHeight="1">
      <c r="A79" s="140"/>
      <c r="B79" s="141"/>
      <c r="C79" s="141"/>
      <c r="D79" s="141"/>
      <c r="E79" s="141"/>
      <c r="F79" s="142"/>
      <c r="G79" s="142"/>
      <c r="H79" s="142"/>
      <c r="I79" s="142"/>
      <c r="J79" s="142"/>
      <c r="K79" s="142"/>
      <c r="L79" s="142"/>
      <c r="M79" s="142"/>
      <c r="N79" s="142"/>
      <c r="O79" s="143"/>
      <c r="P79" s="144"/>
    </row>
    <row r="80" spans="1:16" s="145" customFormat="1" ht="12" customHeight="1">
      <c r="A80" s="140"/>
      <c r="B80" s="141"/>
      <c r="C80" s="141"/>
      <c r="D80" s="141"/>
      <c r="E80" s="141"/>
      <c r="F80" s="142"/>
      <c r="G80" s="142"/>
      <c r="H80" s="142"/>
      <c r="I80" s="142"/>
      <c r="J80" s="142"/>
      <c r="K80" s="142"/>
      <c r="L80" s="142"/>
      <c r="M80" s="142"/>
      <c r="N80" s="142"/>
      <c r="O80" s="143"/>
      <c r="P80" s="144"/>
    </row>
    <row r="81" spans="1:16" s="145" customFormat="1" ht="12" customHeight="1">
      <c r="A81" s="140"/>
      <c r="B81" s="141"/>
      <c r="C81" s="141"/>
      <c r="D81" s="141"/>
      <c r="E81" s="141"/>
      <c r="F81" s="142"/>
      <c r="G81" s="142"/>
      <c r="H81" s="142"/>
      <c r="I81" s="142"/>
      <c r="J81" s="142"/>
      <c r="K81" s="142"/>
      <c r="L81" s="142"/>
      <c r="M81" s="142"/>
      <c r="N81" s="142"/>
      <c r="O81" s="143"/>
      <c r="P81" s="144"/>
    </row>
    <row r="82" spans="1:16" s="145" customFormat="1" ht="12" customHeight="1">
      <c r="A82" s="140"/>
      <c r="B82" s="141"/>
      <c r="C82" s="141"/>
      <c r="D82" s="141"/>
      <c r="E82" s="141"/>
      <c r="F82" s="142"/>
      <c r="G82" s="142"/>
      <c r="H82" s="142"/>
      <c r="I82" s="142"/>
      <c r="J82" s="142"/>
      <c r="K82" s="142"/>
      <c r="L82" s="142"/>
      <c r="M82" s="142"/>
      <c r="N82" s="142"/>
      <c r="O82" s="143"/>
      <c r="P82" s="144"/>
    </row>
    <row r="83" spans="1:16" s="145" customFormat="1" ht="12" customHeight="1">
      <c r="A83" s="140"/>
      <c r="B83" s="141"/>
      <c r="C83" s="141"/>
      <c r="D83" s="141"/>
      <c r="E83" s="141"/>
      <c r="F83" s="142"/>
      <c r="G83" s="142"/>
      <c r="H83" s="142"/>
      <c r="I83" s="142"/>
      <c r="J83" s="142"/>
      <c r="K83" s="142"/>
      <c r="L83" s="142"/>
      <c r="M83" s="142"/>
      <c r="N83" s="142"/>
      <c r="O83" s="143"/>
      <c r="P83" s="144"/>
    </row>
    <row r="84" spans="1:16" s="145" customFormat="1" ht="12" customHeight="1">
      <c r="A84" s="140"/>
      <c r="B84" s="141"/>
      <c r="C84" s="141"/>
      <c r="D84" s="141"/>
      <c r="E84" s="141"/>
      <c r="F84" s="142"/>
      <c r="G84" s="142"/>
      <c r="H84" s="142"/>
      <c r="I84" s="142"/>
      <c r="J84" s="142"/>
      <c r="K84" s="142"/>
      <c r="L84" s="142"/>
      <c r="M84" s="142"/>
      <c r="N84" s="142"/>
      <c r="O84" s="143"/>
      <c r="P84" s="144"/>
    </row>
    <row r="85" spans="1:16" s="145" customFormat="1" ht="12" customHeight="1" thickBot="1">
      <c r="A85" s="146"/>
      <c r="B85" s="34"/>
      <c r="C85" s="34"/>
      <c r="D85" s="34"/>
      <c r="E85" s="34"/>
      <c r="F85" s="13"/>
      <c r="G85" s="13"/>
      <c r="H85" s="13"/>
      <c r="I85" s="13"/>
      <c r="J85" s="13"/>
      <c r="K85" s="13"/>
      <c r="L85" s="13"/>
      <c r="M85" s="13"/>
      <c r="N85" s="13"/>
      <c r="O85" s="147"/>
      <c r="P85" s="148"/>
    </row>
    <row r="86" spans="1:16" s="145" customFormat="1" ht="12" customHeight="1" thickBot="1">
      <c r="A86" s="154" t="s">
        <v>4</v>
      </c>
      <c r="B86" s="54">
        <f>SUM(B10:B67)</f>
        <v>298.86799999999999</v>
      </c>
      <c r="C86" s="54">
        <f>SUM(C10:C67)</f>
        <v>0</v>
      </c>
      <c r="D86" s="54">
        <f>SUM(D10:D67)</f>
        <v>0</v>
      </c>
      <c r="E86" s="54">
        <f>SUM(E10:E67)</f>
        <v>14.173999999999998</v>
      </c>
      <c r="F86" s="54"/>
      <c r="G86" s="54">
        <f t="shared" ref="G86:N86" si="15">SUM(G10:G67)</f>
        <v>5893.5500000000011</v>
      </c>
      <c r="H86" s="54">
        <f t="shared" si="15"/>
        <v>0</v>
      </c>
      <c r="I86" s="54">
        <f t="shared" si="15"/>
        <v>0</v>
      </c>
      <c r="J86" s="54">
        <f t="shared" si="15"/>
        <v>368.524</v>
      </c>
      <c r="K86" s="54">
        <f t="shared" si="15"/>
        <v>5893.5500000000011</v>
      </c>
      <c r="L86" s="54">
        <f t="shared" si="15"/>
        <v>0</v>
      </c>
      <c r="M86" s="54">
        <f t="shared" si="15"/>
        <v>0</v>
      </c>
      <c r="N86" s="54">
        <f t="shared" si="15"/>
        <v>368.524</v>
      </c>
      <c r="O86" s="55">
        <f>O67</f>
        <v>5893.5500000000011</v>
      </c>
      <c r="P86" s="83">
        <f>P67</f>
        <v>368.524</v>
      </c>
    </row>
    <row r="87" spans="1:16" ht="12" customHeight="1"/>
    <row r="88" spans="1:16" ht="12" customHeight="1"/>
    <row r="89" spans="1:16" ht="12" customHeight="1"/>
    <row r="90" spans="1:16" ht="12" customHeight="1"/>
    <row r="91" spans="1:16" ht="12" customHeight="1"/>
    <row r="92" spans="1:16" ht="12" customHeight="1"/>
    <row r="93" spans="1:16" ht="12" customHeight="1"/>
    <row r="94" spans="1:16" ht="12" customHeight="1"/>
    <row r="95" spans="1:16" ht="12" customHeight="1"/>
    <row r="96" spans="1:1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</sheetData>
  <mergeCells count="12">
    <mergeCell ref="A8:P8"/>
    <mergeCell ref="K5:N5"/>
    <mergeCell ref="O5:P5"/>
    <mergeCell ref="B7:C7"/>
    <mergeCell ref="A1:P1"/>
    <mergeCell ref="A2:P2"/>
    <mergeCell ref="A3:P3"/>
    <mergeCell ref="A4:P4"/>
    <mergeCell ref="A5:A6"/>
    <mergeCell ref="B5:E5"/>
    <mergeCell ref="F5:F6"/>
    <mergeCell ref="G5:J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181"/>
  <sheetViews>
    <sheetView showGridLines="0" topLeftCell="A59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s="65" customFormat="1" ht="17.2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3"/>
      <c r="L7" s="74"/>
      <c r="M7" s="75"/>
      <c r="N7" s="76"/>
      <c r="O7" s="77"/>
      <c r="P7" s="78"/>
    </row>
    <row r="8" spans="1:16" s="118" customFormat="1" ht="18" customHeight="1">
      <c r="A8" s="119" t="s">
        <v>16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678</v>
      </c>
      <c r="B10" s="32">
        <v>14.18</v>
      </c>
      <c r="C10" s="32"/>
      <c r="D10" s="32"/>
      <c r="E10" s="32">
        <v>0</v>
      </c>
      <c r="F10" s="11"/>
      <c r="G10" s="11"/>
      <c r="H10" s="8"/>
      <c r="I10" s="8"/>
      <c r="J10" s="11"/>
      <c r="K10" s="37"/>
      <c r="L10" s="37"/>
      <c r="M10" s="37"/>
      <c r="N10" s="37"/>
      <c r="O10" s="42">
        <f>SUM(K10+L10+M10)</f>
        <v>0</v>
      </c>
      <c r="P10" s="25">
        <f>N10</f>
        <v>0</v>
      </c>
    </row>
    <row r="11" spans="1:16" ht="12" customHeight="1">
      <c r="A11" s="50">
        <v>679</v>
      </c>
      <c r="B11" s="32">
        <v>13.61</v>
      </c>
      <c r="C11" s="32"/>
      <c r="D11" s="32"/>
      <c r="E11" s="32">
        <v>0</v>
      </c>
      <c r="F11" s="11">
        <v>10</v>
      </c>
      <c r="G11" s="11">
        <f>SUM(B10+B11)*F11</f>
        <v>277.89999999999998</v>
      </c>
      <c r="H11" s="11">
        <f>SUM(C10+C11)*F11</f>
        <v>0</v>
      </c>
      <c r="I11" s="11">
        <f>SUM(D10+D11)*F11</f>
        <v>0</v>
      </c>
      <c r="J11" s="8">
        <f>SUM((E10+E11)*F11*1.3)</f>
        <v>0</v>
      </c>
      <c r="K11" s="37">
        <f t="shared" ref="K11:N30" si="0">G11</f>
        <v>277.89999999999998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42">
        <f>SUM(K11+L11+M11)+O10</f>
        <v>277.89999999999998</v>
      </c>
      <c r="P11" s="25">
        <f>N11+P10</f>
        <v>0</v>
      </c>
    </row>
    <row r="12" spans="1:16" ht="12" customHeight="1">
      <c r="A12" s="50">
        <v>680</v>
      </c>
      <c r="B12" s="32">
        <v>5.4</v>
      </c>
      <c r="C12" s="32"/>
      <c r="D12" s="32"/>
      <c r="E12" s="32">
        <v>0</v>
      </c>
      <c r="F12" s="11">
        <v>10</v>
      </c>
      <c r="G12" s="11">
        <f>SUM(B11+B12)*F12</f>
        <v>190.09999999999997</v>
      </c>
      <c r="H12" s="11">
        <f>SUM(C11+C12)*F12</f>
        <v>0</v>
      </c>
      <c r="I12" s="11">
        <f>SUM(D11+D12)*F12</f>
        <v>0</v>
      </c>
      <c r="J12" s="8">
        <f>SUM((E11+E12)*F12*1.3)</f>
        <v>0</v>
      </c>
      <c r="K12" s="37">
        <f t="shared" ref="K12:N15" si="1">G12</f>
        <v>190.09999999999997</v>
      </c>
      <c r="L12" s="37">
        <f t="shared" si="1"/>
        <v>0</v>
      </c>
      <c r="M12" s="37">
        <f t="shared" si="1"/>
        <v>0</v>
      </c>
      <c r="N12" s="37">
        <f t="shared" si="1"/>
        <v>0</v>
      </c>
      <c r="O12" s="42">
        <f t="shared" ref="O12:O71" si="2">SUM(K12+L12+M12)+O11</f>
        <v>467.99999999999994</v>
      </c>
      <c r="P12" s="25">
        <f t="shared" ref="P12:P71" si="3">N12+P11</f>
        <v>0</v>
      </c>
    </row>
    <row r="13" spans="1:16" ht="12" customHeight="1">
      <c r="A13" s="50">
        <v>681</v>
      </c>
      <c r="B13" s="32">
        <v>10.220000000000001</v>
      </c>
      <c r="C13" s="32"/>
      <c r="D13" s="32"/>
      <c r="E13" s="32">
        <v>0</v>
      </c>
      <c r="F13" s="11">
        <v>10</v>
      </c>
      <c r="G13" s="11">
        <f>SUM(B12+B13)*F13</f>
        <v>156.20000000000002</v>
      </c>
      <c r="H13" s="11">
        <f>SUM(C12+C13)*F13</f>
        <v>0</v>
      </c>
      <c r="I13" s="11">
        <f>SUM(D12+D13)*F13</f>
        <v>0</v>
      </c>
      <c r="J13" s="8">
        <f>SUM((E12+E13)*F13*1.3)</f>
        <v>0</v>
      </c>
      <c r="K13" s="37">
        <f t="shared" si="1"/>
        <v>156.20000000000002</v>
      </c>
      <c r="L13" s="37">
        <f t="shared" si="1"/>
        <v>0</v>
      </c>
      <c r="M13" s="37">
        <f t="shared" si="1"/>
        <v>0</v>
      </c>
      <c r="N13" s="37">
        <f t="shared" si="1"/>
        <v>0</v>
      </c>
      <c r="O13" s="42">
        <f t="shared" si="2"/>
        <v>624.19999999999993</v>
      </c>
      <c r="P13" s="25">
        <f t="shared" si="3"/>
        <v>0</v>
      </c>
    </row>
    <row r="14" spans="1:16" ht="12" customHeight="1">
      <c r="A14" s="50">
        <v>682</v>
      </c>
      <c r="B14" s="32">
        <v>12.08</v>
      </c>
      <c r="C14" s="32"/>
      <c r="D14" s="32"/>
      <c r="E14" s="32">
        <v>0</v>
      </c>
      <c r="F14" s="11">
        <v>10</v>
      </c>
      <c r="G14" s="11">
        <f>SUM(B13+B14)*F14</f>
        <v>223</v>
      </c>
      <c r="H14" s="11">
        <f>SUM(C13+C14)*F14</f>
        <v>0</v>
      </c>
      <c r="I14" s="11">
        <f>SUM(D13+D14)*F14</f>
        <v>0</v>
      </c>
      <c r="J14" s="8">
        <f>SUM((E13+E14)*F14*1.3)</f>
        <v>0</v>
      </c>
      <c r="K14" s="37">
        <f t="shared" si="1"/>
        <v>223</v>
      </c>
      <c r="L14" s="37">
        <f t="shared" si="1"/>
        <v>0</v>
      </c>
      <c r="M14" s="37">
        <f t="shared" si="1"/>
        <v>0</v>
      </c>
      <c r="N14" s="37">
        <f t="shared" si="1"/>
        <v>0</v>
      </c>
      <c r="O14" s="42">
        <f t="shared" si="2"/>
        <v>847.19999999999993</v>
      </c>
      <c r="P14" s="25">
        <f t="shared" si="3"/>
        <v>0</v>
      </c>
    </row>
    <row r="15" spans="1:16" ht="12" customHeight="1">
      <c r="A15" s="50">
        <v>683</v>
      </c>
      <c r="B15" s="32">
        <v>5.69</v>
      </c>
      <c r="C15" s="32"/>
      <c r="D15" s="32"/>
      <c r="E15" s="32">
        <v>0.56000000000000005</v>
      </c>
      <c r="F15" s="11">
        <v>10</v>
      </c>
      <c r="G15" s="11">
        <f>SUM(B14+B15)*F15</f>
        <v>177.7</v>
      </c>
      <c r="H15" s="11">
        <f>SUM(C14+C15)*F15</f>
        <v>0</v>
      </c>
      <c r="I15" s="11">
        <f>SUM(D14+D15)*F15</f>
        <v>0</v>
      </c>
      <c r="J15" s="8">
        <f>SUM((E14+E15)*F15*1.3)</f>
        <v>7.2800000000000011</v>
      </c>
      <c r="K15" s="37">
        <f t="shared" si="1"/>
        <v>177.7</v>
      </c>
      <c r="L15" s="37">
        <f t="shared" si="1"/>
        <v>0</v>
      </c>
      <c r="M15" s="37">
        <f t="shared" si="1"/>
        <v>0</v>
      </c>
      <c r="N15" s="37">
        <f t="shared" si="1"/>
        <v>7.2800000000000011</v>
      </c>
      <c r="O15" s="42">
        <f t="shared" si="2"/>
        <v>1024.8999999999999</v>
      </c>
      <c r="P15" s="25">
        <f t="shared" si="3"/>
        <v>7.2800000000000011</v>
      </c>
    </row>
    <row r="16" spans="1:16" s="29" customFormat="1" ht="12" customHeight="1">
      <c r="A16" s="50">
        <v>684</v>
      </c>
      <c r="B16" s="32">
        <v>7.1870000000000003</v>
      </c>
      <c r="C16" s="32"/>
      <c r="D16" s="32"/>
      <c r="E16" s="32">
        <v>0.72</v>
      </c>
      <c r="F16" s="11">
        <v>10</v>
      </c>
      <c r="G16" s="11">
        <f>SUM(B11+B16)*F16</f>
        <v>207.97</v>
      </c>
      <c r="H16" s="11">
        <f>SUM(C11+C16)*F16</f>
        <v>0</v>
      </c>
      <c r="I16" s="11">
        <f>SUM(D11+D16)*F16</f>
        <v>0</v>
      </c>
      <c r="J16" s="8">
        <f>SUM((E11+E16)*F16*1.3)</f>
        <v>9.36</v>
      </c>
      <c r="K16" s="37">
        <f t="shared" si="0"/>
        <v>207.97</v>
      </c>
      <c r="L16" s="37">
        <f t="shared" si="0"/>
        <v>0</v>
      </c>
      <c r="M16" s="37">
        <f t="shared" si="0"/>
        <v>0</v>
      </c>
      <c r="N16" s="37">
        <f t="shared" si="0"/>
        <v>9.36</v>
      </c>
      <c r="O16" s="42">
        <f t="shared" si="2"/>
        <v>1232.8699999999999</v>
      </c>
      <c r="P16" s="25">
        <f t="shared" si="3"/>
        <v>16.64</v>
      </c>
    </row>
    <row r="17" spans="1:16" s="29" customFormat="1" ht="12" customHeight="1">
      <c r="A17" s="50">
        <v>685</v>
      </c>
      <c r="B17" s="32">
        <v>3.13</v>
      </c>
      <c r="C17" s="32"/>
      <c r="D17" s="32"/>
      <c r="E17" s="32">
        <v>0</v>
      </c>
      <c r="F17" s="11">
        <v>10</v>
      </c>
      <c r="G17" s="11">
        <f t="shared" ref="G17:G22" si="4">SUM(B16+B17)*F17</f>
        <v>103.17</v>
      </c>
      <c r="H17" s="11">
        <f t="shared" ref="H17:H22" si="5">SUM(C16+C17)*F17</f>
        <v>0</v>
      </c>
      <c r="I17" s="11">
        <f t="shared" ref="I17:I22" si="6">SUM(D16+D17)*F17</f>
        <v>0</v>
      </c>
      <c r="J17" s="8">
        <f t="shared" ref="J17:J70" si="7">SUM((E16+E17)*F17*1.3)</f>
        <v>9.36</v>
      </c>
      <c r="K17" s="37">
        <f t="shared" si="0"/>
        <v>103.17</v>
      </c>
      <c r="L17" s="37">
        <f t="shared" si="0"/>
        <v>0</v>
      </c>
      <c r="M17" s="37">
        <f t="shared" si="0"/>
        <v>0</v>
      </c>
      <c r="N17" s="37">
        <f t="shared" si="0"/>
        <v>9.36</v>
      </c>
      <c r="O17" s="42">
        <f t="shared" si="2"/>
        <v>1336.04</v>
      </c>
      <c r="P17" s="25">
        <f t="shared" si="3"/>
        <v>26</v>
      </c>
    </row>
    <row r="18" spans="1:16" s="29" customFormat="1" ht="12" customHeight="1">
      <c r="A18" s="50">
        <v>686</v>
      </c>
      <c r="B18" s="32">
        <v>3.2629999999999999</v>
      </c>
      <c r="C18" s="32"/>
      <c r="D18" s="32"/>
      <c r="E18" s="32">
        <v>0</v>
      </c>
      <c r="F18" s="11">
        <v>10</v>
      </c>
      <c r="G18" s="11">
        <f t="shared" si="4"/>
        <v>63.93</v>
      </c>
      <c r="H18" s="11">
        <f t="shared" si="5"/>
        <v>0</v>
      </c>
      <c r="I18" s="11">
        <f t="shared" si="6"/>
        <v>0</v>
      </c>
      <c r="J18" s="8">
        <f t="shared" si="7"/>
        <v>0</v>
      </c>
      <c r="K18" s="37">
        <f t="shared" si="0"/>
        <v>63.93</v>
      </c>
      <c r="L18" s="37">
        <f t="shared" si="0"/>
        <v>0</v>
      </c>
      <c r="M18" s="37">
        <f t="shared" si="0"/>
        <v>0</v>
      </c>
      <c r="N18" s="37">
        <f t="shared" si="0"/>
        <v>0</v>
      </c>
      <c r="O18" s="42">
        <f t="shared" si="2"/>
        <v>1399.97</v>
      </c>
      <c r="P18" s="25">
        <f t="shared" si="3"/>
        <v>26</v>
      </c>
    </row>
    <row r="19" spans="1:16" s="29" customFormat="1" ht="12" customHeight="1">
      <c r="A19" s="50">
        <v>687</v>
      </c>
      <c r="B19" s="32">
        <v>4.1989999999999998</v>
      </c>
      <c r="C19" s="32"/>
      <c r="D19" s="32"/>
      <c r="E19" s="32">
        <v>0</v>
      </c>
      <c r="F19" s="11">
        <v>10</v>
      </c>
      <c r="G19" s="11">
        <f t="shared" si="4"/>
        <v>74.62</v>
      </c>
      <c r="H19" s="11">
        <f t="shared" si="5"/>
        <v>0</v>
      </c>
      <c r="I19" s="11">
        <f t="shared" si="6"/>
        <v>0</v>
      </c>
      <c r="J19" s="8">
        <f t="shared" si="7"/>
        <v>0</v>
      </c>
      <c r="K19" s="37">
        <f t="shared" si="0"/>
        <v>74.62</v>
      </c>
      <c r="L19" s="37">
        <f t="shared" si="0"/>
        <v>0</v>
      </c>
      <c r="M19" s="37">
        <f t="shared" si="0"/>
        <v>0</v>
      </c>
      <c r="N19" s="37">
        <f t="shared" si="0"/>
        <v>0</v>
      </c>
      <c r="O19" s="42">
        <f t="shared" si="2"/>
        <v>1474.5900000000001</v>
      </c>
      <c r="P19" s="25">
        <f t="shared" si="3"/>
        <v>26</v>
      </c>
    </row>
    <row r="20" spans="1:16" s="29" customFormat="1" ht="12" customHeight="1">
      <c r="A20" s="50">
        <v>688</v>
      </c>
      <c r="B20" s="32">
        <v>6.23</v>
      </c>
      <c r="C20" s="32"/>
      <c r="D20" s="32"/>
      <c r="E20" s="32">
        <v>0</v>
      </c>
      <c r="F20" s="11">
        <v>10</v>
      </c>
      <c r="G20" s="11">
        <f t="shared" si="4"/>
        <v>104.29</v>
      </c>
      <c r="H20" s="11">
        <f t="shared" si="5"/>
        <v>0</v>
      </c>
      <c r="I20" s="11">
        <f t="shared" si="6"/>
        <v>0</v>
      </c>
      <c r="J20" s="8">
        <f t="shared" si="7"/>
        <v>0</v>
      </c>
      <c r="K20" s="37">
        <f t="shared" si="0"/>
        <v>104.29</v>
      </c>
      <c r="L20" s="37">
        <f t="shared" si="0"/>
        <v>0</v>
      </c>
      <c r="M20" s="37">
        <f t="shared" si="0"/>
        <v>0</v>
      </c>
      <c r="N20" s="37">
        <f t="shared" si="0"/>
        <v>0</v>
      </c>
      <c r="O20" s="42">
        <f t="shared" si="2"/>
        <v>1578.88</v>
      </c>
      <c r="P20" s="25">
        <f t="shared" si="3"/>
        <v>26</v>
      </c>
    </row>
    <row r="21" spans="1:16" s="29" customFormat="1" ht="12" customHeight="1">
      <c r="A21" s="50">
        <v>689</v>
      </c>
      <c r="B21" s="32">
        <v>8.0090000000000003</v>
      </c>
      <c r="C21" s="32"/>
      <c r="D21" s="32"/>
      <c r="E21" s="32">
        <v>0</v>
      </c>
      <c r="F21" s="11">
        <v>10</v>
      </c>
      <c r="G21" s="11">
        <f t="shared" si="4"/>
        <v>142.39000000000001</v>
      </c>
      <c r="H21" s="11">
        <f t="shared" si="5"/>
        <v>0</v>
      </c>
      <c r="I21" s="11">
        <f t="shared" si="6"/>
        <v>0</v>
      </c>
      <c r="J21" s="8">
        <f t="shared" si="7"/>
        <v>0</v>
      </c>
      <c r="K21" s="37">
        <f t="shared" si="0"/>
        <v>142.39000000000001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42">
        <f t="shared" si="2"/>
        <v>1721.2700000000002</v>
      </c>
      <c r="P21" s="25">
        <f t="shared" si="3"/>
        <v>26</v>
      </c>
    </row>
    <row r="22" spans="1:16" s="29" customFormat="1" ht="12" customHeight="1">
      <c r="A22" s="50">
        <v>690</v>
      </c>
      <c r="B22" s="32">
        <v>9.0830000000000002</v>
      </c>
      <c r="C22" s="32"/>
      <c r="D22" s="32"/>
      <c r="E22" s="32">
        <v>0</v>
      </c>
      <c r="F22" s="11">
        <v>10</v>
      </c>
      <c r="G22" s="11">
        <f t="shared" si="4"/>
        <v>170.92</v>
      </c>
      <c r="H22" s="11">
        <f t="shared" si="5"/>
        <v>0</v>
      </c>
      <c r="I22" s="11">
        <f t="shared" si="6"/>
        <v>0</v>
      </c>
      <c r="J22" s="8">
        <f t="shared" si="7"/>
        <v>0</v>
      </c>
      <c r="K22" s="37">
        <f t="shared" si="0"/>
        <v>170.92</v>
      </c>
      <c r="L22" s="37">
        <f t="shared" si="0"/>
        <v>0</v>
      </c>
      <c r="M22" s="37">
        <f t="shared" si="0"/>
        <v>0</v>
      </c>
      <c r="N22" s="37">
        <f t="shared" si="0"/>
        <v>0</v>
      </c>
      <c r="O22" s="42">
        <f t="shared" si="2"/>
        <v>1892.1900000000003</v>
      </c>
      <c r="P22" s="25">
        <f t="shared" si="3"/>
        <v>26</v>
      </c>
    </row>
    <row r="23" spans="1:16" s="29" customFormat="1" ht="12" customHeight="1">
      <c r="A23" s="50">
        <v>691</v>
      </c>
      <c r="B23" s="32">
        <v>7.94</v>
      </c>
      <c r="C23" s="32"/>
      <c r="D23" s="32"/>
      <c r="E23" s="32">
        <v>0</v>
      </c>
      <c r="F23" s="11">
        <v>10</v>
      </c>
      <c r="G23" s="11">
        <f>SUM(B22+B23)*F23</f>
        <v>170.23</v>
      </c>
      <c r="H23" s="11">
        <f>SUM(C22+C23)*F23</f>
        <v>0</v>
      </c>
      <c r="I23" s="11">
        <f>SUM(D22+D23)*F23</f>
        <v>0</v>
      </c>
      <c r="J23" s="8">
        <f t="shared" si="7"/>
        <v>0</v>
      </c>
      <c r="K23" s="37">
        <f t="shared" si="0"/>
        <v>170.23</v>
      </c>
      <c r="L23" s="37">
        <f t="shared" si="0"/>
        <v>0</v>
      </c>
      <c r="M23" s="37">
        <f t="shared" si="0"/>
        <v>0</v>
      </c>
      <c r="N23" s="37">
        <f t="shared" si="0"/>
        <v>0</v>
      </c>
      <c r="O23" s="42">
        <f t="shared" si="2"/>
        <v>2062.42</v>
      </c>
      <c r="P23" s="25">
        <f t="shared" si="3"/>
        <v>26</v>
      </c>
    </row>
    <row r="24" spans="1:16" s="29" customFormat="1" ht="12" customHeight="1">
      <c r="A24" s="50">
        <v>692</v>
      </c>
      <c r="B24" s="32">
        <v>6.13</v>
      </c>
      <c r="C24" s="32"/>
      <c r="D24" s="32"/>
      <c r="E24" s="32">
        <v>0</v>
      </c>
      <c r="F24" s="11">
        <v>10</v>
      </c>
      <c r="G24" s="11">
        <f t="shared" ref="G24:G70" si="8">SUM(B23+B24)*F24</f>
        <v>140.69999999999999</v>
      </c>
      <c r="H24" s="11">
        <f t="shared" ref="H24:H70" si="9">SUM(C23+C24)*F24</f>
        <v>0</v>
      </c>
      <c r="I24" s="11">
        <f t="shared" ref="I24:I70" si="10">SUM(D23+D24)*F24</f>
        <v>0</v>
      </c>
      <c r="J24" s="8">
        <f t="shared" si="7"/>
        <v>0</v>
      </c>
      <c r="K24" s="37">
        <f t="shared" si="0"/>
        <v>140.69999999999999</v>
      </c>
      <c r="L24" s="37">
        <f t="shared" si="0"/>
        <v>0</v>
      </c>
      <c r="M24" s="37">
        <f t="shared" si="0"/>
        <v>0</v>
      </c>
      <c r="N24" s="37">
        <f t="shared" si="0"/>
        <v>0</v>
      </c>
      <c r="O24" s="42">
        <f t="shared" si="2"/>
        <v>2203.12</v>
      </c>
      <c r="P24" s="25">
        <f t="shared" si="3"/>
        <v>26</v>
      </c>
    </row>
    <row r="25" spans="1:16" s="29" customFormat="1" ht="12" customHeight="1">
      <c r="A25" s="50">
        <v>693</v>
      </c>
      <c r="B25" s="32">
        <v>3.5409999999999999</v>
      </c>
      <c r="C25" s="32"/>
      <c r="D25" s="32"/>
      <c r="E25" s="32">
        <v>0</v>
      </c>
      <c r="F25" s="11">
        <v>10</v>
      </c>
      <c r="G25" s="11">
        <f t="shared" si="8"/>
        <v>96.71</v>
      </c>
      <c r="H25" s="11">
        <f t="shared" si="9"/>
        <v>0</v>
      </c>
      <c r="I25" s="11">
        <f t="shared" si="10"/>
        <v>0</v>
      </c>
      <c r="J25" s="8">
        <f t="shared" si="7"/>
        <v>0</v>
      </c>
      <c r="K25" s="37">
        <f t="shared" si="0"/>
        <v>96.71</v>
      </c>
      <c r="L25" s="37">
        <f t="shared" si="0"/>
        <v>0</v>
      </c>
      <c r="M25" s="37">
        <f t="shared" si="0"/>
        <v>0</v>
      </c>
      <c r="N25" s="37">
        <f t="shared" si="0"/>
        <v>0</v>
      </c>
      <c r="O25" s="42">
        <f t="shared" si="2"/>
        <v>2299.83</v>
      </c>
      <c r="P25" s="25">
        <f t="shared" si="3"/>
        <v>26</v>
      </c>
    </row>
    <row r="26" spans="1:16" s="29" customFormat="1" ht="12" customHeight="1">
      <c r="A26" s="50">
        <v>694</v>
      </c>
      <c r="B26" s="32">
        <v>3.3849999999999998</v>
      </c>
      <c r="C26" s="32"/>
      <c r="D26" s="32"/>
      <c r="E26" s="32">
        <v>0</v>
      </c>
      <c r="F26" s="11">
        <v>10</v>
      </c>
      <c r="G26" s="11">
        <f t="shared" si="8"/>
        <v>69.260000000000005</v>
      </c>
      <c r="H26" s="11">
        <f t="shared" si="9"/>
        <v>0</v>
      </c>
      <c r="I26" s="11">
        <f t="shared" si="10"/>
        <v>0</v>
      </c>
      <c r="J26" s="8">
        <f t="shared" si="7"/>
        <v>0</v>
      </c>
      <c r="K26" s="37">
        <f t="shared" si="0"/>
        <v>69.260000000000005</v>
      </c>
      <c r="L26" s="37">
        <f t="shared" si="0"/>
        <v>0</v>
      </c>
      <c r="M26" s="37">
        <f t="shared" si="0"/>
        <v>0</v>
      </c>
      <c r="N26" s="37">
        <f t="shared" si="0"/>
        <v>0</v>
      </c>
      <c r="O26" s="42">
        <f t="shared" si="2"/>
        <v>2369.09</v>
      </c>
      <c r="P26" s="25">
        <f t="shared" si="3"/>
        <v>26</v>
      </c>
    </row>
    <row r="27" spans="1:16" s="29" customFormat="1" ht="12" customHeight="1">
      <c r="A27" s="50">
        <v>695</v>
      </c>
      <c r="B27" s="32">
        <v>4.8739999999999997</v>
      </c>
      <c r="C27" s="32"/>
      <c r="D27" s="32"/>
      <c r="E27" s="32">
        <v>0</v>
      </c>
      <c r="F27" s="11">
        <v>10</v>
      </c>
      <c r="G27" s="11">
        <f t="shared" si="8"/>
        <v>82.59</v>
      </c>
      <c r="H27" s="11">
        <f t="shared" si="9"/>
        <v>0</v>
      </c>
      <c r="I27" s="11">
        <f t="shared" si="10"/>
        <v>0</v>
      </c>
      <c r="J27" s="8">
        <f t="shared" si="7"/>
        <v>0</v>
      </c>
      <c r="K27" s="37">
        <f t="shared" si="0"/>
        <v>82.59</v>
      </c>
      <c r="L27" s="37">
        <f t="shared" si="0"/>
        <v>0</v>
      </c>
      <c r="M27" s="37">
        <f t="shared" si="0"/>
        <v>0</v>
      </c>
      <c r="N27" s="37">
        <f t="shared" si="0"/>
        <v>0</v>
      </c>
      <c r="O27" s="42">
        <f t="shared" si="2"/>
        <v>2451.6800000000003</v>
      </c>
      <c r="P27" s="25">
        <f t="shared" si="3"/>
        <v>26</v>
      </c>
    </row>
    <row r="28" spans="1:16" s="29" customFormat="1" ht="12" customHeight="1">
      <c r="A28" s="50">
        <v>696</v>
      </c>
      <c r="B28" s="32">
        <v>8.4139999999999997</v>
      </c>
      <c r="C28" s="32"/>
      <c r="D28" s="32"/>
      <c r="E28" s="32">
        <v>0</v>
      </c>
      <c r="F28" s="11">
        <v>10</v>
      </c>
      <c r="G28" s="11">
        <f t="shared" si="8"/>
        <v>132.88</v>
      </c>
      <c r="H28" s="11">
        <f t="shared" si="9"/>
        <v>0</v>
      </c>
      <c r="I28" s="11">
        <f t="shared" si="10"/>
        <v>0</v>
      </c>
      <c r="J28" s="8">
        <f t="shared" si="7"/>
        <v>0</v>
      </c>
      <c r="K28" s="37">
        <f t="shared" si="0"/>
        <v>132.88</v>
      </c>
      <c r="L28" s="37">
        <f t="shared" si="0"/>
        <v>0</v>
      </c>
      <c r="M28" s="37">
        <f t="shared" si="0"/>
        <v>0</v>
      </c>
      <c r="N28" s="37">
        <f t="shared" si="0"/>
        <v>0</v>
      </c>
      <c r="O28" s="42">
        <f t="shared" si="2"/>
        <v>2584.5600000000004</v>
      </c>
      <c r="P28" s="25">
        <f t="shared" si="3"/>
        <v>26</v>
      </c>
    </row>
    <row r="29" spans="1:16" s="29" customFormat="1" ht="12" customHeight="1">
      <c r="A29" s="50">
        <v>697</v>
      </c>
      <c r="B29" s="32">
        <v>9.4039999999999999</v>
      </c>
      <c r="C29" s="32"/>
      <c r="D29" s="32"/>
      <c r="E29" s="32">
        <v>0</v>
      </c>
      <c r="F29" s="11">
        <v>10</v>
      </c>
      <c r="G29" s="11">
        <f t="shared" si="8"/>
        <v>178.17999999999998</v>
      </c>
      <c r="H29" s="11">
        <f t="shared" si="9"/>
        <v>0</v>
      </c>
      <c r="I29" s="11">
        <f t="shared" si="10"/>
        <v>0</v>
      </c>
      <c r="J29" s="8">
        <f t="shared" si="7"/>
        <v>0</v>
      </c>
      <c r="K29" s="37">
        <f t="shared" si="0"/>
        <v>178.17999999999998</v>
      </c>
      <c r="L29" s="37">
        <f t="shared" si="0"/>
        <v>0</v>
      </c>
      <c r="M29" s="37">
        <f t="shared" si="0"/>
        <v>0</v>
      </c>
      <c r="N29" s="37">
        <f t="shared" si="0"/>
        <v>0</v>
      </c>
      <c r="O29" s="42">
        <f t="shared" si="2"/>
        <v>2762.7400000000002</v>
      </c>
      <c r="P29" s="25">
        <f t="shared" si="3"/>
        <v>26</v>
      </c>
    </row>
    <row r="30" spans="1:16" s="29" customFormat="1" ht="12" customHeight="1">
      <c r="A30" s="50">
        <v>698</v>
      </c>
      <c r="B30" s="32">
        <v>9.5069999999999997</v>
      </c>
      <c r="C30" s="32"/>
      <c r="D30" s="32"/>
      <c r="E30" s="32">
        <v>0</v>
      </c>
      <c r="F30" s="11">
        <v>10</v>
      </c>
      <c r="G30" s="11">
        <f t="shared" si="8"/>
        <v>189.11</v>
      </c>
      <c r="H30" s="11">
        <f t="shared" si="9"/>
        <v>0</v>
      </c>
      <c r="I30" s="11">
        <f t="shared" si="10"/>
        <v>0</v>
      </c>
      <c r="J30" s="8">
        <f t="shared" si="7"/>
        <v>0</v>
      </c>
      <c r="K30" s="37">
        <f t="shared" si="0"/>
        <v>189.11</v>
      </c>
      <c r="L30" s="37">
        <f t="shared" si="0"/>
        <v>0</v>
      </c>
      <c r="M30" s="37">
        <f t="shared" si="0"/>
        <v>0</v>
      </c>
      <c r="N30" s="37">
        <f t="shared" si="0"/>
        <v>0</v>
      </c>
      <c r="O30" s="42">
        <f t="shared" si="2"/>
        <v>2951.8500000000004</v>
      </c>
      <c r="P30" s="25">
        <f t="shared" si="3"/>
        <v>26</v>
      </c>
    </row>
    <row r="31" spans="1:16" s="29" customFormat="1" ht="12" customHeight="1">
      <c r="A31" s="50">
        <v>699</v>
      </c>
      <c r="B31" s="32">
        <v>8.82</v>
      </c>
      <c r="C31" s="32"/>
      <c r="D31" s="32"/>
      <c r="E31" s="32">
        <v>0</v>
      </c>
      <c r="F31" s="11">
        <v>10</v>
      </c>
      <c r="G31" s="11">
        <f t="shared" si="8"/>
        <v>183.26999999999998</v>
      </c>
      <c r="H31" s="11">
        <f t="shared" si="9"/>
        <v>0</v>
      </c>
      <c r="I31" s="11">
        <f t="shared" si="10"/>
        <v>0</v>
      </c>
      <c r="J31" s="8">
        <f t="shared" si="7"/>
        <v>0</v>
      </c>
      <c r="K31" s="37">
        <f t="shared" ref="K31:N46" si="11">G31</f>
        <v>183.26999999999998</v>
      </c>
      <c r="L31" s="37">
        <f t="shared" si="11"/>
        <v>0</v>
      </c>
      <c r="M31" s="37">
        <f t="shared" si="11"/>
        <v>0</v>
      </c>
      <c r="N31" s="37">
        <f t="shared" si="11"/>
        <v>0</v>
      </c>
      <c r="O31" s="42">
        <f t="shared" si="2"/>
        <v>3135.1200000000003</v>
      </c>
      <c r="P31" s="25">
        <f t="shared" si="3"/>
        <v>26</v>
      </c>
    </row>
    <row r="32" spans="1:16" s="29" customFormat="1" ht="12" customHeight="1">
      <c r="A32" s="50">
        <v>700</v>
      </c>
      <c r="B32" s="32">
        <v>7.9580000000000002</v>
      </c>
      <c r="C32" s="32"/>
      <c r="D32" s="32"/>
      <c r="E32" s="32">
        <v>0</v>
      </c>
      <c r="F32" s="11">
        <v>10</v>
      </c>
      <c r="G32" s="11">
        <f t="shared" si="8"/>
        <v>167.77999999999997</v>
      </c>
      <c r="H32" s="11">
        <f t="shared" si="9"/>
        <v>0</v>
      </c>
      <c r="I32" s="11">
        <f t="shared" si="10"/>
        <v>0</v>
      </c>
      <c r="J32" s="8">
        <f t="shared" si="7"/>
        <v>0</v>
      </c>
      <c r="K32" s="37">
        <f t="shared" si="11"/>
        <v>167.77999999999997</v>
      </c>
      <c r="L32" s="37">
        <f t="shared" si="11"/>
        <v>0</v>
      </c>
      <c r="M32" s="37">
        <f t="shared" si="11"/>
        <v>0</v>
      </c>
      <c r="N32" s="37">
        <f t="shared" si="11"/>
        <v>0</v>
      </c>
      <c r="O32" s="42">
        <f t="shared" si="2"/>
        <v>3302.9000000000005</v>
      </c>
      <c r="P32" s="25">
        <f t="shared" si="3"/>
        <v>26</v>
      </c>
    </row>
    <row r="33" spans="1:16" s="29" customFormat="1" ht="12" customHeight="1">
      <c r="A33" s="50">
        <v>701</v>
      </c>
      <c r="B33" s="32">
        <v>7.4749999999999996</v>
      </c>
      <c r="C33" s="32"/>
      <c r="D33" s="32"/>
      <c r="E33" s="32">
        <v>0</v>
      </c>
      <c r="F33" s="11">
        <v>10</v>
      </c>
      <c r="G33" s="11">
        <f t="shared" si="8"/>
        <v>154.32999999999998</v>
      </c>
      <c r="H33" s="11">
        <f t="shared" si="9"/>
        <v>0</v>
      </c>
      <c r="I33" s="11">
        <f t="shared" si="10"/>
        <v>0</v>
      </c>
      <c r="J33" s="8">
        <f t="shared" si="7"/>
        <v>0</v>
      </c>
      <c r="K33" s="37">
        <f t="shared" si="11"/>
        <v>154.32999999999998</v>
      </c>
      <c r="L33" s="37">
        <f t="shared" si="11"/>
        <v>0</v>
      </c>
      <c r="M33" s="37">
        <f t="shared" si="11"/>
        <v>0</v>
      </c>
      <c r="N33" s="37">
        <f t="shared" si="11"/>
        <v>0</v>
      </c>
      <c r="O33" s="42">
        <f t="shared" si="2"/>
        <v>3457.2300000000005</v>
      </c>
      <c r="P33" s="25">
        <f t="shared" si="3"/>
        <v>26</v>
      </c>
    </row>
    <row r="34" spans="1:16" s="29" customFormat="1" ht="12" customHeight="1">
      <c r="A34" s="50">
        <v>702</v>
      </c>
      <c r="B34" s="32">
        <v>6.97</v>
      </c>
      <c r="C34" s="32"/>
      <c r="D34" s="32"/>
      <c r="E34" s="32">
        <v>0</v>
      </c>
      <c r="F34" s="11">
        <v>10</v>
      </c>
      <c r="G34" s="11">
        <f t="shared" si="8"/>
        <v>144.44999999999999</v>
      </c>
      <c r="H34" s="11">
        <f t="shared" si="9"/>
        <v>0</v>
      </c>
      <c r="I34" s="11">
        <f t="shared" si="10"/>
        <v>0</v>
      </c>
      <c r="J34" s="8">
        <f t="shared" si="7"/>
        <v>0</v>
      </c>
      <c r="K34" s="37">
        <f t="shared" si="11"/>
        <v>144.44999999999999</v>
      </c>
      <c r="L34" s="37">
        <f t="shared" si="11"/>
        <v>0</v>
      </c>
      <c r="M34" s="37">
        <f t="shared" si="11"/>
        <v>0</v>
      </c>
      <c r="N34" s="37">
        <f t="shared" si="11"/>
        <v>0</v>
      </c>
      <c r="O34" s="42">
        <f t="shared" si="2"/>
        <v>3601.6800000000003</v>
      </c>
      <c r="P34" s="25">
        <f t="shared" si="3"/>
        <v>26</v>
      </c>
    </row>
    <row r="35" spans="1:16" s="29" customFormat="1" ht="12" customHeight="1">
      <c r="A35" s="50">
        <v>703</v>
      </c>
      <c r="B35" s="32">
        <v>6.54</v>
      </c>
      <c r="C35" s="32"/>
      <c r="D35" s="32"/>
      <c r="E35" s="32">
        <v>0</v>
      </c>
      <c r="F35" s="11">
        <v>10</v>
      </c>
      <c r="G35" s="11">
        <f t="shared" si="8"/>
        <v>135.1</v>
      </c>
      <c r="H35" s="11">
        <f t="shared" si="9"/>
        <v>0</v>
      </c>
      <c r="I35" s="11">
        <f t="shared" si="10"/>
        <v>0</v>
      </c>
      <c r="J35" s="8">
        <f t="shared" si="7"/>
        <v>0</v>
      </c>
      <c r="K35" s="37">
        <f t="shared" si="11"/>
        <v>135.1</v>
      </c>
      <c r="L35" s="37">
        <f t="shared" si="11"/>
        <v>0</v>
      </c>
      <c r="M35" s="37">
        <f t="shared" si="11"/>
        <v>0</v>
      </c>
      <c r="N35" s="37">
        <f t="shared" si="11"/>
        <v>0</v>
      </c>
      <c r="O35" s="42">
        <f t="shared" si="2"/>
        <v>3736.78</v>
      </c>
      <c r="P35" s="25">
        <f t="shared" si="3"/>
        <v>26</v>
      </c>
    </row>
    <row r="36" spans="1:16" s="29" customFormat="1" ht="12" customHeight="1">
      <c r="A36" s="50">
        <v>704</v>
      </c>
      <c r="B36" s="32">
        <v>8.44</v>
      </c>
      <c r="C36" s="32"/>
      <c r="D36" s="32"/>
      <c r="E36" s="32">
        <v>0</v>
      </c>
      <c r="F36" s="11">
        <v>10</v>
      </c>
      <c r="G36" s="11">
        <f t="shared" si="8"/>
        <v>149.80000000000001</v>
      </c>
      <c r="H36" s="11">
        <f t="shared" si="9"/>
        <v>0</v>
      </c>
      <c r="I36" s="11">
        <f t="shared" si="10"/>
        <v>0</v>
      </c>
      <c r="J36" s="8">
        <f t="shared" si="7"/>
        <v>0</v>
      </c>
      <c r="K36" s="37">
        <f t="shared" si="11"/>
        <v>149.80000000000001</v>
      </c>
      <c r="L36" s="37">
        <f t="shared" si="11"/>
        <v>0</v>
      </c>
      <c r="M36" s="37">
        <f t="shared" si="11"/>
        <v>0</v>
      </c>
      <c r="N36" s="37">
        <f t="shared" si="11"/>
        <v>0</v>
      </c>
      <c r="O36" s="42">
        <f t="shared" si="2"/>
        <v>3886.5800000000004</v>
      </c>
      <c r="P36" s="25">
        <f t="shared" si="3"/>
        <v>26</v>
      </c>
    </row>
    <row r="37" spans="1:16" s="29" customFormat="1" ht="12" customHeight="1">
      <c r="A37" s="50">
        <v>705</v>
      </c>
      <c r="B37" s="32">
        <v>11.009</v>
      </c>
      <c r="C37" s="32"/>
      <c r="D37" s="32"/>
      <c r="E37" s="32">
        <v>0</v>
      </c>
      <c r="F37" s="11">
        <v>10</v>
      </c>
      <c r="G37" s="11">
        <f t="shared" si="8"/>
        <v>194.48999999999998</v>
      </c>
      <c r="H37" s="11">
        <f t="shared" si="9"/>
        <v>0</v>
      </c>
      <c r="I37" s="11">
        <f t="shared" si="10"/>
        <v>0</v>
      </c>
      <c r="J37" s="8">
        <f t="shared" si="7"/>
        <v>0</v>
      </c>
      <c r="K37" s="37">
        <f t="shared" si="11"/>
        <v>194.48999999999998</v>
      </c>
      <c r="L37" s="37">
        <f t="shared" si="11"/>
        <v>0</v>
      </c>
      <c r="M37" s="37">
        <f t="shared" si="11"/>
        <v>0</v>
      </c>
      <c r="N37" s="37">
        <f t="shared" si="11"/>
        <v>0</v>
      </c>
      <c r="O37" s="42">
        <f t="shared" si="2"/>
        <v>4081.07</v>
      </c>
      <c r="P37" s="25">
        <f t="shared" si="3"/>
        <v>26</v>
      </c>
    </row>
    <row r="38" spans="1:16" s="29" customFormat="1" ht="12" customHeight="1">
      <c r="A38" s="50">
        <v>706</v>
      </c>
      <c r="B38" s="32">
        <v>9.0350000000000001</v>
      </c>
      <c r="C38" s="32"/>
      <c r="D38" s="32"/>
      <c r="E38" s="32">
        <v>0</v>
      </c>
      <c r="F38" s="11">
        <v>10</v>
      </c>
      <c r="G38" s="11">
        <f t="shared" si="8"/>
        <v>200.44</v>
      </c>
      <c r="H38" s="11">
        <f t="shared" si="9"/>
        <v>0</v>
      </c>
      <c r="I38" s="11">
        <f t="shared" si="10"/>
        <v>0</v>
      </c>
      <c r="J38" s="8">
        <f t="shared" si="7"/>
        <v>0</v>
      </c>
      <c r="K38" s="37">
        <f t="shared" si="11"/>
        <v>200.44</v>
      </c>
      <c r="L38" s="37">
        <f t="shared" si="11"/>
        <v>0</v>
      </c>
      <c r="M38" s="37">
        <f t="shared" si="11"/>
        <v>0</v>
      </c>
      <c r="N38" s="37">
        <f t="shared" si="11"/>
        <v>0</v>
      </c>
      <c r="O38" s="42">
        <f t="shared" si="2"/>
        <v>4281.51</v>
      </c>
      <c r="P38" s="25">
        <f t="shared" si="3"/>
        <v>26</v>
      </c>
    </row>
    <row r="39" spans="1:16" s="29" customFormat="1" ht="12" customHeight="1">
      <c r="A39" s="50">
        <v>707</v>
      </c>
      <c r="B39" s="32">
        <v>4.04</v>
      </c>
      <c r="C39" s="32"/>
      <c r="D39" s="32"/>
      <c r="E39" s="32">
        <v>0</v>
      </c>
      <c r="F39" s="11">
        <v>10</v>
      </c>
      <c r="G39" s="11">
        <f t="shared" si="8"/>
        <v>130.75</v>
      </c>
      <c r="H39" s="11">
        <f t="shared" si="9"/>
        <v>0</v>
      </c>
      <c r="I39" s="11">
        <f t="shared" si="10"/>
        <v>0</v>
      </c>
      <c r="J39" s="8">
        <f t="shared" si="7"/>
        <v>0</v>
      </c>
      <c r="K39" s="37">
        <f t="shared" si="11"/>
        <v>130.75</v>
      </c>
      <c r="L39" s="37">
        <f t="shared" si="11"/>
        <v>0</v>
      </c>
      <c r="M39" s="37">
        <f t="shared" si="11"/>
        <v>0</v>
      </c>
      <c r="N39" s="37">
        <f t="shared" si="11"/>
        <v>0</v>
      </c>
      <c r="O39" s="42">
        <f t="shared" si="2"/>
        <v>4412.26</v>
      </c>
      <c r="P39" s="25">
        <f t="shared" si="3"/>
        <v>26</v>
      </c>
    </row>
    <row r="40" spans="1:16" s="29" customFormat="1" ht="12" customHeight="1">
      <c r="A40" s="50">
        <v>708</v>
      </c>
      <c r="B40" s="32">
        <v>1.6739999999999999</v>
      </c>
      <c r="C40" s="32"/>
      <c r="D40" s="32"/>
      <c r="E40" s="32">
        <v>0</v>
      </c>
      <c r="F40" s="11">
        <v>10</v>
      </c>
      <c r="G40" s="11">
        <f t="shared" si="8"/>
        <v>57.14</v>
      </c>
      <c r="H40" s="11">
        <f t="shared" si="9"/>
        <v>0</v>
      </c>
      <c r="I40" s="11">
        <f t="shared" si="10"/>
        <v>0</v>
      </c>
      <c r="J40" s="8">
        <f t="shared" si="7"/>
        <v>0</v>
      </c>
      <c r="K40" s="37">
        <f t="shared" si="11"/>
        <v>57.14</v>
      </c>
      <c r="L40" s="37">
        <f t="shared" si="11"/>
        <v>0</v>
      </c>
      <c r="M40" s="37">
        <f t="shared" si="11"/>
        <v>0</v>
      </c>
      <c r="N40" s="37">
        <f t="shared" si="11"/>
        <v>0</v>
      </c>
      <c r="O40" s="42">
        <f t="shared" si="2"/>
        <v>4469.4000000000005</v>
      </c>
      <c r="P40" s="25">
        <f t="shared" si="3"/>
        <v>26</v>
      </c>
    </row>
    <row r="41" spans="1:16" s="29" customFormat="1" ht="12" customHeight="1">
      <c r="A41" s="50">
        <v>709</v>
      </c>
      <c r="B41" s="32">
        <v>2.927</v>
      </c>
      <c r="C41" s="32"/>
      <c r="D41" s="32"/>
      <c r="E41" s="32">
        <v>0</v>
      </c>
      <c r="F41" s="11">
        <v>10</v>
      </c>
      <c r="G41" s="11">
        <f t="shared" si="8"/>
        <v>46.01</v>
      </c>
      <c r="H41" s="11">
        <f t="shared" si="9"/>
        <v>0</v>
      </c>
      <c r="I41" s="11">
        <f t="shared" si="10"/>
        <v>0</v>
      </c>
      <c r="J41" s="8">
        <f t="shared" si="7"/>
        <v>0</v>
      </c>
      <c r="K41" s="37">
        <f t="shared" si="11"/>
        <v>46.01</v>
      </c>
      <c r="L41" s="37">
        <f t="shared" si="11"/>
        <v>0</v>
      </c>
      <c r="M41" s="37">
        <f t="shared" si="11"/>
        <v>0</v>
      </c>
      <c r="N41" s="37">
        <f t="shared" si="11"/>
        <v>0</v>
      </c>
      <c r="O41" s="42">
        <f t="shared" si="2"/>
        <v>4515.4100000000008</v>
      </c>
      <c r="P41" s="25">
        <f t="shared" si="3"/>
        <v>26</v>
      </c>
    </row>
    <row r="42" spans="1:16" s="29" customFormat="1" ht="12" customHeight="1">
      <c r="A42" s="50">
        <v>710</v>
      </c>
      <c r="B42" s="32">
        <v>6.1470000000000002</v>
      </c>
      <c r="C42" s="32"/>
      <c r="D42" s="32"/>
      <c r="E42" s="32">
        <v>0</v>
      </c>
      <c r="F42" s="11">
        <v>10</v>
      </c>
      <c r="G42" s="11">
        <f t="shared" si="8"/>
        <v>90.74</v>
      </c>
      <c r="H42" s="11">
        <f t="shared" si="9"/>
        <v>0</v>
      </c>
      <c r="I42" s="11">
        <f t="shared" si="10"/>
        <v>0</v>
      </c>
      <c r="J42" s="8">
        <f t="shared" si="7"/>
        <v>0</v>
      </c>
      <c r="K42" s="37">
        <f t="shared" si="11"/>
        <v>90.74</v>
      </c>
      <c r="L42" s="37">
        <f t="shared" si="11"/>
        <v>0</v>
      </c>
      <c r="M42" s="37">
        <f t="shared" si="11"/>
        <v>0</v>
      </c>
      <c r="N42" s="37">
        <f t="shared" si="11"/>
        <v>0</v>
      </c>
      <c r="O42" s="42">
        <f t="shared" si="2"/>
        <v>4606.1500000000005</v>
      </c>
      <c r="P42" s="25">
        <f t="shared" si="3"/>
        <v>26</v>
      </c>
    </row>
    <row r="43" spans="1:16" s="29" customFormat="1" ht="12" customHeight="1">
      <c r="A43" s="50">
        <v>711</v>
      </c>
      <c r="B43" s="32">
        <v>8.3800000000000008</v>
      </c>
      <c r="C43" s="32"/>
      <c r="D43" s="32"/>
      <c r="E43" s="32">
        <v>0</v>
      </c>
      <c r="F43" s="11">
        <v>10</v>
      </c>
      <c r="G43" s="11">
        <f t="shared" si="8"/>
        <v>145.27000000000001</v>
      </c>
      <c r="H43" s="11">
        <f t="shared" si="9"/>
        <v>0</v>
      </c>
      <c r="I43" s="11">
        <f t="shared" si="10"/>
        <v>0</v>
      </c>
      <c r="J43" s="8">
        <f t="shared" si="7"/>
        <v>0</v>
      </c>
      <c r="K43" s="37">
        <f t="shared" si="11"/>
        <v>145.27000000000001</v>
      </c>
      <c r="L43" s="37">
        <f t="shared" si="11"/>
        <v>0</v>
      </c>
      <c r="M43" s="37">
        <f t="shared" si="11"/>
        <v>0</v>
      </c>
      <c r="N43" s="37">
        <f t="shared" si="11"/>
        <v>0</v>
      </c>
      <c r="O43" s="42">
        <f t="shared" si="2"/>
        <v>4751.420000000001</v>
      </c>
      <c r="P43" s="25">
        <f t="shared" si="3"/>
        <v>26</v>
      </c>
    </row>
    <row r="44" spans="1:16" s="29" customFormat="1" ht="12" customHeight="1">
      <c r="A44" s="50">
        <v>712</v>
      </c>
      <c r="B44" s="32">
        <v>9.0429999999999993</v>
      </c>
      <c r="C44" s="32"/>
      <c r="D44" s="32"/>
      <c r="E44" s="32">
        <v>0</v>
      </c>
      <c r="F44" s="11">
        <v>10</v>
      </c>
      <c r="G44" s="11">
        <f t="shared" si="8"/>
        <v>174.23000000000002</v>
      </c>
      <c r="H44" s="11">
        <f t="shared" si="9"/>
        <v>0</v>
      </c>
      <c r="I44" s="11">
        <f t="shared" si="10"/>
        <v>0</v>
      </c>
      <c r="J44" s="8">
        <f t="shared" si="7"/>
        <v>0</v>
      </c>
      <c r="K44" s="37">
        <f t="shared" si="11"/>
        <v>174.23000000000002</v>
      </c>
      <c r="L44" s="37">
        <f t="shared" si="11"/>
        <v>0</v>
      </c>
      <c r="M44" s="37">
        <f t="shared" si="11"/>
        <v>0</v>
      </c>
      <c r="N44" s="37">
        <f t="shared" si="11"/>
        <v>0</v>
      </c>
      <c r="O44" s="42">
        <f t="shared" si="2"/>
        <v>4925.6500000000015</v>
      </c>
      <c r="P44" s="25">
        <f t="shared" si="3"/>
        <v>26</v>
      </c>
    </row>
    <row r="45" spans="1:16" s="29" customFormat="1" ht="12" customHeight="1">
      <c r="A45" s="50">
        <v>713</v>
      </c>
      <c r="B45" s="32">
        <v>6.8159999999999998</v>
      </c>
      <c r="C45" s="32"/>
      <c r="D45" s="32"/>
      <c r="E45" s="32">
        <v>0</v>
      </c>
      <c r="F45" s="11">
        <v>10</v>
      </c>
      <c r="G45" s="11">
        <f t="shared" si="8"/>
        <v>158.58999999999997</v>
      </c>
      <c r="H45" s="11">
        <f t="shared" si="9"/>
        <v>0</v>
      </c>
      <c r="I45" s="11">
        <f t="shared" si="10"/>
        <v>0</v>
      </c>
      <c r="J45" s="8">
        <f t="shared" si="7"/>
        <v>0</v>
      </c>
      <c r="K45" s="37">
        <f t="shared" si="11"/>
        <v>158.58999999999997</v>
      </c>
      <c r="L45" s="37">
        <f t="shared" si="11"/>
        <v>0</v>
      </c>
      <c r="M45" s="37">
        <f t="shared" si="11"/>
        <v>0</v>
      </c>
      <c r="N45" s="37">
        <f t="shared" si="11"/>
        <v>0</v>
      </c>
      <c r="O45" s="42">
        <f t="shared" si="2"/>
        <v>5084.2400000000016</v>
      </c>
      <c r="P45" s="25">
        <f t="shared" si="3"/>
        <v>26</v>
      </c>
    </row>
    <row r="46" spans="1:16" s="29" customFormat="1" ht="12" customHeight="1">
      <c r="A46" s="50">
        <v>714</v>
      </c>
      <c r="B46" s="32">
        <v>5.0140000000000002</v>
      </c>
      <c r="C46" s="32"/>
      <c r="D46" s="32"/>
      <c r="E46" s="32">
        <v>0</v>
      </c>
      <c r="F46" s="11">
        <v>10</v>
      </c>
      <c r="G46" s="11">
        <f t="shared" si="8"/>
        <v>118.3</v>
      </c>
      <c r="H46" s="11">
        <f t="shared" si="9"/>
        <v>0</v>
      </c>
      <c r="I46" s="11">
        <f t="shared" si="10"/>
        <v>0</v>
      </c>
      <c r="J46" s="8">
        <f t="shared" si="7"/>
        <v>0</v>
      </c>
      <c r="K46" s="37">
        <f t="shared" si="11"/>
        <v>118.3</v>
      </c>
      <c r="L46" s="37">
        <f t="shared" si="11"/>
        <v>0</v>
      </c>
      <c r="M46" s="37">
        <f t="shared" si="11"/>
        <v>0</v>
      </c>
      <c r="N46" s="37">
        <f t="shared" si="11"/>
        <v>0</v>
      </c>
      <c r="O46" s="42">
        <f t="shared" si="2"/>
        <v>5202.5400000000018</v>
      </c>
      <c r="P46" s="25">
        <f t="shared" si="3"/>
        <v>26</v>
      </c>
    </row>
    <row r="47" spans="1:16" s="29" customFormat="1" ht="12" customHeight="1" thickBot="1">
      <c r="A47" s="59">
        <v>715</v>
      </c>
      <c r="B47" s="60">
        <v>6.2</v>
      </c>
      <c r="C47" s="60"/>
      <c r="D47" s="60"/>
      <c r="E47" s="60">
        <v>0</v>
      </c>
      <c r="F47" s="61">
        <v>10</v>
      </c>
      <c r="G47" s="61">
        <f t="shared" si="8"/>
        <v>112.14</v>
      </c>
      <c r="H47" s="61">
        <f t="shared" si="9"/>
        <v>0</v>
      </c>
      <c r="I47" s="61">
        <f t="shared" si="10"/>
        <v>0</v>
      </c>
      <c r="J47" s="12">
        <f t="shared" si="7"/>
        <v>0</v>
      </c>
      <c r="K47" s="62">
        <f t="shared" ref="K47:N70" si="12">G47</f>
        <v>112.14</v>
      </c>
      <c r="L47" s="62">
        <f t="shared" si="12"/>
        <v>0</v>
      </c>
      <c r="M47" s="62">
        <f t="shared" si="12"/>
        <v>0</v>
      </c>
      <c r="N47" s="62">
        <f t="shared" si="12"/>
        <v>0</v>
      </c>
      <c r="O47" s="63">
        <f t="shared" si="2"/>
        <v>5314.6800000000021</v>
      </c>
      <c r="P47" s="27">
        <f t="shared" si="3"/>
        <v>26</v>
      </c>
    </row>
    <row r="48" spans="1:16" s="29" customFormat="1" ht="12" customHeight="1">
      <c r="A48" s="56">
        <v>716</v>
      </c>
      <c r="B48" s="33">
        <v>6.55</v>
      </c>
      <c r="C48" s="33"/>
      <c r="D48" s="33"/>
      <c r="E48" s="33">
        <v>0</v>
      </c>
      <c r="F48" s="19">
        <v>10</v>
      </c>
      <c r="G48" s="19">
        <f t="shared" si="8"/>
        <v>127.5</v>
      </c>
      <c r="H48" s="19">
        <f t="shared" si="9"/>
        <v>0</v>
      </c>
      <c r="I48" s="19">
        <f t="shared" si="10"/>
        <v>0</v>
      </c>
      <c r="J48" s="20">
        <f t="shared" si="7"/>
        <v>0</v>
      </c>
      <c r="K48" s="36">
        <f t="shared" si="12"/>
        <v>127.5</v>
      </c>
      <c r="L48" s="36">
        <f t="shared" si="12"/>
        <v>0</v>
      </c>
      <c r="M48" s="36">
        <f t="shared" si="12"/>
        <v>0</v>
      </c>
      <c r="N48" s="36">
        <f t="shared" si="12"/>
        <v>0</v>
      </c>
      <c r="O48" s="57">
        <f t="shared" si="2"/>
        <v>5442.1800000000021</v>
      </c>
      <c r="P48" s="58">
        <f t="shared" si="3"/>
        <v>26</v>
      </c>
    </row>
    <row r="49" spans="1:16" s="29" customFormat="1" ht="12" customHeight="1">
      <c r="A49" s="50">
        <v>717</v>
      </c>
      <c r="B49" s="32">
        <v>7.7640000000000002</v>
      </c>
      <c r="C49" s="32"/>
      <c r="D49" s="32"/>
      <c r="E49" s="32">
        <v>0</v>
      </c>
      <c r="F49" s="11">
        <v>10</v>
      </c>
      <c r="G49" s="11">
        <f t="shared" si="8"/>
        <v>143.13999999999999</v>
      </c>
      <c r="H49" s="11">
        <f t="shared" si="9"/>
        <v>0</v>
      </c>
      <c r="I49" s="11">
        <f t="shared" si="10"/>
        <v>0</v>
      </c>
      <c r="J49" s="8">
        <f t="shared" si="7"/>
        <v>0</v>
      </c>
      <c r="K49" s="37">
        <f t="shared" si="12"/>
        <v>143.13999999999999</v>
      </c>
      <c r="L49" s="37">
        <f t="shared" si="12"/>
        <v>0</v>
      </c>
      <c r="M49" s="37">
        <f t="shared" si="12"/>
        <v>0</v>
      </c>
      <c r="N49" s="37">
        <f t="shared" si="12"/>
        <v>0</v>
      </c>
      <c r="O49" s="42">
        <f t="shared" si="2"/>
        <v>5585.3200000000024</v>
      </c>
      <c r="P49" s="25">
        <f t="shared" si="3"/>
        <v>26</v>
      </c>
    </row>
    <row r="50" spans="1:16" s="29" customFormat="1" ht="12" customHeight="1">
      <c r="A50" s="50">
        <v>718</v>
      </c>
      <c r="B50" s="32">
        <v>7.3479999999999999</v>
      </c>
      <c r="C50" s="32"/>
      <c r="D50" s="32"/>
      <c r="E50" s="32">
        <v>0</v>
      </c>
      <c r="F50" s="11">
        <v>10</v>
      </c>
      <c r="G50" s="11">
        <f t="shared" si="8"/>
        <v>151.12</v>
      </c>
      <c r="H50" s="11">
        <f t="shared" si="9"/>
        <v>0</v>
      </c>
      <c r="I50" s="11">
        <f t="shared" si="10"/>
        <v>0</v>
      </c>
      <c r="J50" s="8">
        <f t="shared" si="7"/>
        <v>0</v>
      </c>
      <c r="K50" s="37">
        <f t="shared" si="12"/>
        <v>151.12</v>
      </c>
      <c r="L50" s="37">
        <f t="shared" si="12"/>
        <v>0</v>
      </c>
      <c r="M50" s="37">
        <f t="shared" si="12"/>
        <v>0</v>
      </c>
      <c r="N50" s="37">
        <f t="shared" si="12"/>
        <v>0</v>
      </c>
      <c r="O50" s="42">
        <f t="shared" si="2"/>
        <v>5736.4400000000023</v>
      </c>
      <c r="P50" s="25">
        <f t="shared" si="3"/>
        <v>26</v>
      </c>
    </row>
    <row r="51" spans="1:16" s="29" customFormat="1" ht="12" customHeight="1">
      <c r="A51" s="50">
        <v>719</v>
      </c>
      <c r="B51" s="32">
        <v>7.3970000000000002</v>
      </c>
      <c r="C51" s="32"/>
      <c r="D51" s="32"/>
      <c r="E51" s="32">
        <v>0</v>
      </c>
      <c r="F51" s="11">
        <v>10</v>
      </c>
      <c r="G51" s="11">
        <f t="shared" si="8"/>
        <v>147.45000000000002</v>
      </c>
      <c r="H51" s="11">
        <f t="shared" si="9"/>
        <v>0</v>
      </c>
      <c r="I51" s="11">
        <f t="shared" si="10"/>
        <v>0</v>
      </c>
      <c r="J51" s="8">
        <f t="shared" si="7"/>
        <v>0</v>
      </c>
      <c r="K51" s="37">
        <f t="shared" si="12"/>
        <v>147.45000000000002</v>
      </c>
      <c r="L51" s="37">
        <f t="shared" si="12"/>
        <v>0</v>
      </c>
      <c r="M51" s="37">
        <f t="shared" si="12"/>
        <v>0</v>
      </c>
      <c r="N51" s="37">
        <f t="shared" si="12"/>
        <v>0</v>
      </c>
      <c r="O51" s="42">
        <f t="shared" si="2"/>
        <v>5883.8900000000021</v>
      </c>
      <c r="P51" s="25">
        <f t="shared" si="3"/>
        <v>26</v>
      </c>
    </row>
    <row r="52" spans="1:16" s="29" customFormat="1" ht="12" customHeight="1">
      <c r="A52" s="50">
        <v>720</v>
      </c>
      <c r="B52" s="32">
        <v>7.6310000000000002</v>
      </c>
      <c r="C52" s="32"/>
      <c r="D52" s="32"/>
      <c r="E52" s="32">
        <v>0</v>
      </c>
      <c r="F52" s="11">
        <v>10</v>
      </c>
      <c r="G52" s="11">
        <f t="shared" si="8"/>
        <v>150.28</v>
      </c>
      <c r="H52" s="11">
        <f t="shared" si="9"/>
        <v>0</v>
      </c>
      <c r="I52" s="11">
        <f t="shared" si="10"/>
        <v>0</v>
      </c>
      <c r="J52" s="8">
        <f t="shared" si="7"/>
        <v>0</v>
      </c>
      <c r="K52" s="37">
        <f t="shared" si="12"/>
        <v>150.28</v>
      </c>
      <c r="L52" s="37">
        <f t="shared" si="12"/>
        <v>0</v>
      </c>
      <c r="M52" s="37">
        <f t="shared" si="12"/>
        <v>0</v>
      </c>
      <c r="N52" s="37">
        <f t="shared" si="12"/>
        <v>0</v>
      </c>
      <c r="O52" s="42">
        <f t="shared" si="2"/>
        <v>6034.1700000000019</v>
      </c>
      <c r="P52" s="25">
        <f t="shared" si="3"/>
        <v>26</v>
      </c>
    </row>
    <row r="53" spans="1:16" s="29" customFormat="1" ht="12" customHeight="1">
      <c r="A53" s="50">
        <v>721</v>
      </c>
      <c r="B53" s="32">
        <v>7.7350000000000003</v>
      </c>
      <c r="C53" s="32"/>
      <c r="D53" s="32"/>
      <c r="E53" s="32">
        <v>0</v>
      </c>
      <c r="F53" s="11">
        <v>10</v>
      </c>
      <c r="G53" s="11">
        <f t="shared" si="8"/>
        <v>153.66</v>
      </c>
      <c r="H53" s="11">
        <f t="shared" si="9"/>
        <v>0</v>
      </c>
      <c r="I53" s="11">
        <f t="shared" si="10"/>
        <v>0</v>
      </c>
      <c r="J53" s="8">
        <f t="shared" si="7"/>
        <v>0</v>
      </c>
      <c r="K53" s="37">
        <f t="shared" si="12"/>
        <v>153.66</v>
      </c>
      <c r="L53" s="37">
        <f t="shared" si="12"/>
        <v>0</v>
      </c>
      <c r="M53" s="37">
        <f t="shared" si="12"/>
        <v>0</v>
      </c>
      <c r="N53" s="37">
        <f t="shared" si="12"/>
        <v>0</v>
      </c>
      <c r="O53" s="42">
        <f t="shared" si="2"/>
        <v>6187.8300000000017</v>
      </c>
      <c r="P53" s="25">
        <f t="shared" si="3"/>
        <v>26</v>
      </c>
    </row>
    <row r="54" spans="1:16" s="29" customFormat="1" ht="12" customHeight="1">
      <c r="A54" s="50">
        <v>722</v>
      </c>
      <c r="B54" s="32">
        <v>8.2530000000000001</v>
      </c>
      <c r="C54" s="32"/>
      <c r="D54" s="32"/>
      <c r="E54" s="32">
        <v>0</v>
      </c>
      <c r="F54" s="11">
        <v>10</v>
      </c>
      <c r="G54" s="11">
        <f t="shared" si="8"/>
        <v>159.88</v>
      </c>
      <c r="H54" s="11">
        <f t="shared" si="9"/>
        <v>0</v>
      </c>
      <c r="I54" s="11">
        <f t="shared" si="10"/>
        <v>0</v>
      </c>
      <c r="J54" s="8">
        <f t="shared" si="7"/>
        <v>0</v>
      </c>
      <c r="K54" s="37">
        <f t="shared" si="12"/>
        <v>159.88</v>
      </c>
      <c r="L54" s="37">
        <f t="shared" si="12"/>
        <v>0</v>
      </c>
      <c r="M54" s="37">
        <f t="shared" si="12"/>
        <v>0</v>
      </c>
      <c r="N54" s="37">
        <f t="shared" si="12"/>
        <v>0</v>
      </c>
      <c r="O54" s="42">
        <f t="shared" si="2"/>
        <v>6347.7100000000019</v>
      </c>
      <c r="P54" s="25">
        <f t="shared" si="3"/>
        <v>26</v>
      </c>
    </row>
    <row r="55" spans="1:16" s="29" customFormat="1" ht="12" customHeight="1">
      <c r="A55" s="50">
        <v>723</v>
      </c>
      <c r="B55" s="32">
        <v>7.9390000000000001</v>
      </c>
      <c r="C55" s="32"/>
      <c r="D55" s="32"/>
      <c r="E55" s="32">
        <v>0</v>
      </c>
      <c r="F55" s="11">
        <v>10</v>
      </c>
      <c r="G55" s="11">
        <f t="shared" si="8"/>
        <v>161.92000000000002</v>
      </c>
      <c r="H55" s="11">
        <f t="shared" si="9"/>
        <v>0</v>
      </c>
      <c r="I55" s="11">
        <f t="shared" si="10"/>
        <v>0</v>
      </c>
      <c r="J55" s="8">
        <f t="shared" si="7"/>
        <v>0</v>
      </c>
      <c r="K55" s="37">
        <f t="shared" si="12"/>
        <v>161.92000000000002</v>
      </c>
      <c r="L55" s="37">
        <f t="shared" si="12"/>
        <v>0</v>
      </c>
      <c r="M55" s="37">
        <f t="shared" si="12"/>
        <v>0</v>
      </c>
      <c r="N55" s="37">
        <f t="shared" si="12"/>
        <v>0</v>
      </c>
      <c r="O55" s="42">
        <f t="shared" si="2"/>
        <v>6509.6300000000019</v>
      </c>
      <c r="P55" s="25">
        <f t="shared" si="3"/>
        <v>26</v>
      </c>
    </row>
    <row r="56" spans="1:16" s="29" customFormat="1" ht="12" customHeight="1">
      <c r="A56" s="50">
        <v>724</v>
      </c>
      <c r="B56" s="32">
        <v>7.39</v>
      </c>
      <c r="C56" s="32"/>
      <c r="D56" s="32"/>
      <c r="E56" s="32">
        <v>0</v>
      </c>
      <c r="F56" s="11">
        <v>10</v>
      </c>
      <c r="G56" s="11">
        <f t="shared" si="8"/>
        <v>153.29000000000002</v>
      </c>
      <c r="H56" s="11">
        <f t="shared" si="9"/>
        <v>0</v>
      </c>
      <c r="I56" s="11">
        <f t="shared" si="10"/>
        <v>0</v>
      </c>
      <c r="J56" s="8">
        <f t="shared" si="7"/>
        <v>0</v>
      </c>
      <c r="K56" s="37">
        <f t="shared" si="12"/>
        <v>153.29000000000002</v>
      </c>
      <c r="L56" s="37">
        <f t="shared" si="12"/>
        <v>0</v>
      </c>
      <c r="M56" s="37">
        <f t="shared" si="12"/>
        <v>0</v>
      </c>
      <c r="N56" s="37">
        <f t="shared" si="12"/>
        <v>0</v>
      </c>
      <c r="O56" s="42">
        <f t="shared" si="2"/>
        <v>6662.9200000000019</v>
      </c>
      <c r="P56" s="25">
        <f t="shared" si="3"/>
        <v>26</v>
      </c>
    </row>
    <row r="57" spans="1:16" s="29" customFormat="1" ht="12" customHeight="1">
      <c r="A57" s="50">
        <v>725</v>
      </c>
      <c r="B57" s="32">
        <v>8.0619999999999994</v>
      </c>
      <c r="C57" s="32"/>
      <c r="D57" s="32"/>
      <c r="E57" s="32">
        <v>0</v>
      </c>
      <c r="F57" s="11">
        <v>10</v>
      </c>
      <c r="G57" s="11">
        <f t="shared" si="8"/>
        <v>154.51999999999998</v>
      </c>
      <c r="H57" s="11">
        <f t="shared" si="9"/>
        <v>0</v>
      </c>
      <c r="I57" s="11">
        <f t="shared" si="10"/>
        <v>0</v>
      </c>
      <c r="J57" s="8">
        <f t="shared" si="7"/>
        <v>0</v>
      </c>
      <c r="K57" s="37">
        <f t="shared" si="12"/>
        <v>154.51999999999998</v>
      </c>
      <c r="L57" s="37">
        <f t="shared" si="12"/>
        <v>0</v>
      </c>
      <c r="M57" s="37">
        <f t="shared" si="12"/>
        <v>0</v>
      </c>
      <c r="N57" s="37">
        <f t="shared" si="12"/>
        <v>0</v>
      </c>
      <c r="O57" s="42">
        <f t="shared" si="2"/>
        <v>6817.4400000000023</v>
      </c>
      <c r="P57" s="25">
        <f t="shared" si="3"/>
        <v>26</v>
      </c>
    </row>
    <row r="58" spans="1:16" s="29" customFormat="1" ht="12" customHeight="1">
      <c r="A58" s="50">
        <v>726</v>
      </c>
      <c r="B58" s="32">
        <v>7.5229999999999997</v>
      </c>
      <c r="C58" s="32"/>
      <c r="D58" s="32"/>
      <c r="E58" s="32">
        <v>0</v>
      </c>
      <c r="F58" s="11">
        <v>10</v>
      </c>
      <c r="G58" s="11">
        <f t="shared" si="8"/>
        <v>155.85</v>
      </c>
      <c r="H58" s="11">
        <f t="shared" si="9"/>
        <v>0</v>
      </c>
      <c r="I58" s="11">
        <f t="shared" si="10"/>
        <v>0</v>
      </c>
      <c r="J58" s="8">
        <f t="shared" si="7"/>
        <v>0</v>
      </c>
      <c r="K58" s="37">
        <f t="shared" si="12"/>
        <v>155.85</v>
      </c>
      <c r="L58" s="37">
        <f t="shared" si="12"/>
        <v>0</v>
      </c>
      <c r="M58" s="37">
        <f t="shared" si="12"/>
        <v>0</v>
      </c>
      <c r="N58" s="37">
        <f t="shared" si="12"/>
        <v>0</v>
      </c>
      <c r="O58" s="42">
        <f t="shared" si="2"/>
        <v>6973.2900000000027</v>
      </c>
      <c r="P58" s="25">
        <f t="shared" si="3"/>
        <v>26</v>
      </c>
    </row>
    <row r="59" spans="1:16" s="29" customFormat="1" ht="12" customHeight="1">
      <c r="A59" s="50">
        <v>727</v>
      </c>
      <c r="B59" s="32">
        <v>5.95</v>
      </c>
      <c r="C59" s="32"/>
      <c r="D59" s="32"/>
      <c r="E59" s="32">
        <v>0</v>
      </c>
      <c r="F59" s="11">
        <v>10</v>
      </c>
      <c r="G59" s="11">
        <f t="shared" si="8"/>
        <v>134.72999999999999</v>
      </c>
      <c r="H59" s="11">
        <f t="shared" si="9"/>
        <v>0</v>
      </c>
      <c r="I59" s="11">
        <f t="shared" si="10"/>
        <v>0</v>
      </c>
      <c r="J59" s="8">
        <f t="shared" si="7"/>
        <v>0</v>
      </c>
      <c r="K59" s="37">
        <f t="shared" si="12"/>
        <v>134.72999999999999</v>
      </c>
      <c r="L59" s="37">
        <f t="shared" si="12"/>
        <v>0</v>
      </c>
      <c r="M59" s="37">
        <f t="shared" si="12"/>
        <v>0</v>
      </c>
      <c r="N59" s="37">
        <f t="shared" si="12"/>
        <v>0</v>
      </c>
      <c r="O59" s="42">
        <f t="shared" si="2"/>
        <v>7108.0200000000023</v>
      </c>
      <c r="P59" s="25">
        <f t="shared" si="3"/>
        <v>26</v>
      </c>
    </row>
    <row r="60" spans="1:16" s="29" customFormat="1" ht="12" customHeight="1">
      <c r="A60" s="50">
        <v>728</v>
      </c>
      <c r="B60" s="32">
        <v>5.2489999999999997</v>
      </c>
      <c r="C60" s="32"/>
      <c r="D60" s="32"/>
      <c r="E60" s="32">
        <v>0</v>
      </c>
      <c r="F60" s="11">
        <v>10</v>
      </c>
      <c r="G60" s="11">
        <f t="shared" si="8"/>
        <v>111.99</v>
      </c>
      <c r="H60" s="11">
        <f t="shared" si="9"/>
        <v>0</v>
      </c>
      <c r="I60" s="11">
        <f t="shared" si="10"/>
        <v>0</v>
      </c>
      <c r="J60" s="8">
        <f t="shared" si="7"/>
        <v>0</v>
      </c>
      <c r="K60" s="37">
        <f t="shared" si="12"/>
        <v>111.99</v>
      </c>
      <c r="L60" s="37">
        <f t="shared" si="12"/>
        <v>0</v>
      </c>
      <c r="M60" s="37">
        <f t="shared" si="12"/>
        <v>0</v>
      </c>
      <c r="N60" s="37">
        <f t="shared" si="12"/>
        <v>0</v>
      </c>
      <c r="O60" s="42">
        <f t="shared" si="2"/>
        <v>7220.010000000002</v>
      </c>
      <c r="P60" s="25">
        <f t="shared" si="3"/>
        <v>26</v>
      </c>
    </row>
    <row r="61" spans="1:16" s="29" customFormat="1" ht="12" customHeight="1">
      <c r="A61" s="50">
        <v>729</v>
      </c>
      <c r="B61" s="32">
        <v>6.6</v>
      </c>
      <c r="C61" s="32"/>
      <c r="D61" s="32"/>
      <c r="E61" s="32">
        <v>0</v>
      </c>
      <c r="F61" s="11">
        <v>10</v>
      </c>
      <c r="G61" s="11">
        <f t="shared" si="8"/>
        <v>118.49000000000001</v>
      </c>
      <c r="H61" s="11">
        <f t="shared" si="9"/>
        <v>0</v>
      </c>
      <c r="I61" s="11">
        <f t="shared" si="10"/>
        <v>0</v>
      </c>
      <c r="J61" s="8">
        <f t="shared" si="7"/>
        <v>0</v>
      </c>
      <c r="K61" s="37">
        <f t="shared" si="12"/>
        <v>118.49000000000001</v>
      </c>
      <c r="L61" s="37">
        <f t="shared" si="12"/>
        <v>0</v>
      </c>
      <c r="M61" s="37">
        <f t="shared" si="12"/>
        <v>0</v>
      </c>
      <c r="N61" s="37">
        <f t="shared" si="12"/>
        <v>0</v>
      </c>
      <c r="O61" s="42">
        <f t="shared" si="2"/>
        <v>7338.5000000000018</v>
      </c>
      <c r="P61" s="25">
        <f t="shared" si="3"/>
        <v>26</v>
      </c>
    </row>
    <row r="62" spans="1:16" s="29" customFormat="1" ht="12" customHeight="1">
      <c r="A62" s="50">
        <v>730</v>
      </c>
      <c r="B62" s="32">
        <v>7.27</v>
      </c>
      <c r="C62" s="32"/>
      <c r="D62" s="32"/>
      <c r="E62" s="32">
        <v>0</v>
      </c>
      <c r="F62" s="11">
        <v>10</v>
      </c>
      <c r="G62" s="11">
        <f t="shared" si="8"/>
        <v>138.69999999999999</v>
      </c>
      <c r="H62" s="11">
        <f t="shared" si="9"/>
        <v>0</v>
      </c>
      <c r="I62" s="11">
        <f t="shared" si="10"/>
        <v>0</v>
      </c>
      <c r="J62" s="8">
        <f t="shared" si="7"/>
        <v>0</v>
      </c>
      <c r="K62" s="37">
        <f t="shared" si="12"/>
        <v>138.69999999999999</v>
      </c>
      <c r="L62" s="37">
        <f t="shared" si="12"/>
        <v>0</v>
      </c>
      <c r="M62" s="37">
        <f t="shared" si="12"/>
        <v>0</v>
      </c>
      <c r="N62" s="37">
        <f t="shared" si="12"/>
        <v>0</v>
      </c>
      <c r="O62" s="42">
        <f t="shared" si="2"/>
        <v>7477.2000000000016</v>
      </c>
      <c r="P62" s="25">
        <f t="shared" si="3"/>
        <v>26</v>
      </c>
    </row>
    <row r="63" spans="1:16" s="29" customFormat="1" ht="12" customHeight="1">
      <c r="A63" s="50">
        <v>731</v>
      </c>
      <c r="B63" s="32">
        <v>7.1280000000000001</v>
      </c>
      <c r="C63" s="32"/>
      <c r="D63" s="32"/>
      <c r="E63" s="32">
        <v>0</v>
      </c>
      <c r="F63" s="11">
        <v>10</v>
      </c>
      <c r="G63" s="11">
        <f t="shared" si="8"/>
        <v>143.97999999999999</v>
      </c>
      <c r="H63" s="11">
        <f t="shared" si="9"/>
        <v>0</v>
      </c>
      <c r="I63" s="11">
        <f t="shared" si="10"/>
        <v>0</v>
      </c>
      <c r="J63" s="8">
        <f t="shared" si="7"/>
        <v>0</v>
      </c>
      <c r="K63" s="37">
        <f t="shared" si="12"/>
        <v>143.97999999999999</v>
      </c>
      <c r="L63" s="37">
        <f t="shared" si="12"/>
        <v>0</v>
      </c>
      <c r="M63" s="37">
        <f t="shared" si="12"/>
        <v>0</v>
      </c>
      <c r="N63" s="37">
        <f t="shared" si="12"/>
        <v>0</v>
      </c>
      <c r="O63" s="42">
        <f t="shared" si="2"/>
        <v>7621.1800000000012</v>
      </c>
      <c r="P63" s="25">
        <f t="shared" si="3"/>
        <v>26</v>
      </c>
    </row>
    <row r="64" spans="1:16" s="29" customFormat="1" ht="12" customHeight="1">
      <c r="A64" s="50">
        <v>732</v>
      </c>
      <c r="B64" s="32">
        <v>6.7709999999999999</v>
      </c>
      <c r="C64" s="32"/>
      <c r="D64" s="32"/>
      <c r="E64" s="32">
        <v>0</v>
      </c>
      <c r="F64" s="11">
        <v>10</v>
      </c>
      <c r="G64" s="11">
        <f t="shared" si="8"/>
        <v>138.99</v>
      </c>
      <c r="H64" s="11">
        <f t="shared" si="9"/>
        <v>0</v>
      </c>
      <c r="I64" s="11">
        <f t="shared" si="10"/>
        <v>0</v>
      </c>
      <c r="J64" s="8">
        <f t="shared" si="7"/>
        <v>0</v>
      </c>
      <c r="K64" s="37">
        <f t="shared" si="12"/>
        <v>138.99</v>
      </c>
      <c r="L64" s="37">
        <f t="shared" si="12"/>
        <v>0</v>
      </c>
      <c r="M64" s="37">
        <f t="shared" si="12"/>
        <v>0</v>
      </c>
      <c r="N64" s="37">
        <f t="shared" si="12"/>
        <v>0</v>
      </c>
      <c r="O64" s="42">
        <f t="shared" si="2"/>
        <v>7760.170000000001</v>
      </c>
      <c r="P64" s="25">
        <f t="shared" si="3"/>
        <v>26</v>
      </c>
    </row>
    <row r="65" spans="1:16" s="29" customFormat="1" ht="12" customHeight="1">
      <c r="A65" s="50">
        <v>733</v>
      </c>
      <c r="B65" s="32">
        <v>7.2779999999999996</v>
      </c>
      <c r="C65" s="32"/>
      <c r="D65" s="32"/>
      <c r="E65" s="32">
        <v>0</v>
      </c>
      <c r="F65" s="11">
        <v>10</v>
      </c>
      <c r="G65" s="11">
        <f t="shared" si="8"/>
        <v>140.49</v>
      </c>
      <c r="H65" s="11">
        <f t="shared" si="9"/>
        <v>0</v>
      </c>
      <c r="I65" s="11">
        <f t="shared" si="10"/>
        <v>0</v>
      </c>
      <c r="J65" s="8">
        <f t="shared" si="7"/>
        <v>0</v>
      </c>
      <c r="K65" s="37">
        <f t="shared" si="12"/>
        <v>140.49</v>
      </c>
      <c r="L65" s="37">
        <f t="shared" si="12"/>
        <v>0</v>
      </c>
      <c r="M65" s="37">
        <f t="shared" si="12"/>
        <v>0</v>
      </c>
      <c r="N65" s="37">
        <f t="shared" si="12"/>
        <v>0</v>
      </c>
      <c r="O65" s="42">
        <f t="shared" si="2"/>
        <v>7900.6600000000008</v>
      </c>
      <c r="P65" s="25">
        <f t="shared" si="3"/>
        <v>26</v>
      </c>
    </row>
    <row r="66" spans="1:16" s="29" customFormat="1" ht="12" customHeight="1">
      <c r="A66" s="50">
        <v>734</v>
      </c>
      <c r="B66" s="32">
        <v>10.313000000000001</v>
      </c>
      <c r="C66" s="32"/>
      <c r="D66" s="32"/>
      <c r="E66" s="32">
        <v>0</v>
      </c>
      <c r="F66" s="11">
        <v>10</v>
      </c>
      <c r="G66" s="11">
        <f t="shared" si="8"/>
        <v>175.91000000000003</v>
      </c>
      <c r="H66" s="11">
        <f t="shared" si="9"/>
        <v>0</v>
      </c>
      <c r="I66" s="11">
        <f t="shared" si="10"/>
        <v>0</v>
      </c>
      <c r="J66" s="8">
        <f t="shared" si="7"/>
        <v>0</v>
      </c>
      <c r="K66" s="37">
        <f t="shared" si="12"/>
        <v>175.91000000000003</v>
      </c>
      <c r="L66" s="37">
        <f t="shared" si="12"/>
        <v>0</v>
      </c>
      <c r="M66" s="37">
        <f t="shared" si="12"/>
        <v>0</v>
      </c>
      <c r="N66" s="37">
        <f t="shared" si="12"/>
        <v>0</v>
      </c>
      <c r="O66" s="42">
        <f t="shared" si="2"/>
        <v>8076.5700000000006</v>
      </c>
      <c r="P66" s="25">
        <f t="shared" si="3"/>
        <v>26</v>
      </c>
    </row>
    <row r="67" spans="1:16" s="29" customFormat="1" ht="12" customHeight="1">
      <c r="A67" s="50">
        <v>735</v>
      </c>
      <c r="B67" s="32">
        <v>9.1020000000000003</v>
      </c>
      <c r="C67" s="32"/>
      <c r="D67" s="32"/>
      <c r="E67" s="32">
        <v>0</v>
      </c>
      <c r="F67" s="11">
        <v>10</v>
      </c>
      <c r="G67" s="11">
        <f t="shared" si="8"/>
        <v>194.14999999999998</v>
      </c>
      <c r="H67" s="11">
        <f t="shared" si="9"/>
        <v>0</v>
      </c>
      <c r="I67" s="11">
        <f t="shared" si="10"/>
        <v>0</v>
      </c>
      <c r="J67" s="8">
        <f t="shared" si="7"/>
        <v>0</v>
      </c>
      <c r="K67" s="37">
        <f t="shared" si="12"/>
        <v>194.14999999999998</v>
      </c>
      <c r="L67" s="37">
        <f t="shared" si="12"/>
        <v>0</v>
      </c>
      <c r="M67" s="37">
        <f t="shared" si="12"/>
        <v>0</v>
      </c>
      <c r="N67" s="37">
        <f t="shared" si="12"/>
        <v>0</v>
      </c>
      <c r="O67" s="42">
        <f t="shared" si="2"/>
        <v>8270.7200000000012</v>
      </c>
      <c r="P67" s="25">
        <f t="shared" si="3"/>
        <v>26</v>
      </c>
    </row>
    <row r="68" spans="1:16" s="29" customFormat="1" ht="12" customHeight="1">
      <c r="A68" s="50">
        <v>736</v>
      </c>
      <c r="B68" s="32">
        <v>6.7629999999999999</v>
      </c>
      <c r="C68" s="32"/>
      <c r="D68" s="32"/>
      <c r="E68" s="32">
        <v>0</v>
      </c>
      <c r="F68" s="11">
        <v>10</v>
      </c>
      <c r="G68" s="11">
        <f t="shared" si="8"/>
        <v>158.65</v>
      </c>
      <c r="H68" s="11">
        <f t="shared" si="9"/>
        <v>0</v>
      </c>
      <c r="I68" s="11">
        <f t="shared" si="10"/>
        <v>0</v>
      </c>
      <c r="J68" s="8">
        <f t="shared" si="7"/>
        <v>0</v>
      </c>
      <c r="K68" s="37">
        <f t="shared" si="12"/>
        <v>158.65</v>
      </c>
      <c r="L68" s="37">
        <f t="shared" si="12"/>
        <v>0</v>
      </c>
      <c r="M68" s="37">
        <f t="shared" si="12"/>
        <v>0</v>
      </c>
      <c r="N68" s="37">
        <f t="shared" si="12"/>
        <v>0</v>
      </c>
      <c r="O68" s="42">
        <f t="shared" si="2"/>
        <v>8429.3700000000008</v>
      </c>
      <c r="P68" s="25">
        <f t="shared" si="3"/>
        <v>26</v>
      </c>
    </row>
    <row r="69" spans="1:16" s="29" customFormat="1" ht="12" customHeight="1">
      <c r="A69" s="50">
        <v>737</v>
      </c>
      <c r="B69" s="32">
        <v>4.82</v>
      </c>
      <c r="C69" s="32"/>
      <c r="D69" s="32"/>
      <c r="E69" s="32">
        <v>0</v>
      </c>
      <c r="F69" s="11">
        <v>10</v>
      </c>
      <c r="G69" s="11">
        <f t="shared" si="8"/>
        <v>115.83</v>
      </c>
      <c r="H69" s="11">
        <f t="shared" si="9"/>
        <v>0</v>
      </c>
      <c r="I69" s="11">
        <f t="shared" si="10"/>
        <v>0</v>
      </c>
      <c r="J69" s="8">
        <f t="shared" si="7"/>
        <v>0</v>
      </c>
      <c r="K69" s="37">
        <f t="shared" si="12"/>
        <v>115.83</v>
      </c>
      <c r="L69" s="37">
        <f t="shared" si="12"/>
        <v>0</v>
      </c>
      <c r="M69" s="37">
        <f t="shared" si="12"/>
        <v>0</v>
      </c>
      <c r="N69" s="37">
        <f t="shared" si="12"/>
        <v>0</v>
      </c>
      <c r="O69" s="42">
        <f t="shared" si="2"/>
        <v>8545.2000000000007</v>
      </c>
      <c r="P69" s="25">
        <f t="shared" si="3"/>
        <v>26</v>
      </c>
    </row>
    <row r="70" spans="1:16" s="29" customFormat="1" ht="12" customHeight="1">
      <c r="A70" s="50">
        <v>738</v>
      </c>
      <c r="B70" s="32">
        <v>5.42</v>
      </c>
      <c r="C70" s="32"/>
      <c r="D70" s="32"/>
      <c r="E70" s="32">
        <v>0</v>
      </c>
      <c r="F70" s="11">
        <v>10</v>
      </c>
      <c r="G70" s="11">
        <f t="shared" si="8"/>
        <v>102.4</v>
      </c>
      <c r="H70" s="11">
        <f t="shared" si="9"/>
        <v>0</v>
      </c>
      <c r="I70" s="11">
        <f t="shared" si="10"/>
        <v>0</v>
      </c>
      <c r="J70" s="8">
        <f t="shared" si="7"/>
        <v>0</v>
      </c>
      <c r="K70" s="37">
        <f t="shared" si="12"/>
        <v>102.4</v>
      </c>
      <c r="L70" s="37">
        <f t="shared" si="12"/>
        <v>0</v>
      </c>
      <c r="M70" s="37">
        <f t="shared" si="12"/>
        <v>0</v>
      </c>
      <c r="N70" s="37">
        <f t="shared" si="12"/>
        <v>0</v>
      </c>
      <c r="O70" s="42">
        <f t="shared" si="2"/>
        <v>8647.6</v>
      </c>
      <c r="P70" s="25">
        <f t="shared" si="3"/>
        <v>26</v>
      </c>
    </row>
    <row r="71" spans="1:16" s="29" customFormat="1" ht="12" customHeight="1">
      <c r="A71" s="50">
        <v>739</v>
      </c>
      <c r="B71" s="32">
        <v>10.16</v>
      </c>
      <c r="C71" s="32"/>
      <c r="D71" s="32"/>
      <c r="E71" s="32">
        <v>0</v>
      </c>
      <c r="F71" s="11">
        <v>10</v>
      </c>
      <c r="G71" s="11">
        <f>SUM(B70+B71)*F71</f>
        <v>155.80000000000001</v>
      </c>
      <c r="H71" s="11">
        <f>SUM(C70+C71)*F71</f>
        <v>0</v>
      </c>
      <c r="I71" s="11">
        <f>SUM(D70+D71)*F71</f>
        <v>0</v>
      </c>
      <c r="J71" s="8">
        <f>SUM((E70+E71)*F71*1.3)</f>
        <v>0</v>
      </c>
      <c r="K71" s="37">
        <f>G71</f>
        <v>155.80000000000001</v>
      </c>
      <c r="L71" s="37">
        <f>H71</f>
        <v>0</v>
      </c>
      <c r="M71" s="37">
        <f>I71</f>
        <v>0</v>
      </c>
      <c r="N71" s="37">
        <f>J71</f>
        <v>0</v>
      </c>
      <c r="O71" s="42">
        <f t="shared" si="2"/>
        <v>8803.4</v>
      </c>
      <c r="P71" s="25">
        <f t="shared" si="3"/>
        <v>26</v>
      </c>
    </row>
    <row r="72" spans="1:16" s="29" customFormat="1" ht="12" customHeight="1">
      <c r="A72" s="50"/>
      <c r="B72" s="87"/>
      <c r="C72" s="87"/>
      <c r="D72" s="87"/>
      <c r="E72" s="87"/>
      <c r="F72" s="11"/>
      <c r="G72" s="11"/>
      <c r="H72" s="11"/>
      <c r="I72" s="11"/>
      <c r="J72" s="8"/>
      <c r="K72" s="37"/>
      <c r="L72" s="37"/>
      <c r="M72" s="37"/>
      <c r="N72" s="37"/>
      <c r="O72" s="42"/>
      <c r="P72" s="25"/>
    </row>
    <row r="73" spans="1:16" s="29" customFormat="1" ht="12" customHeight="1">
      <c r="A73" s="50"/>
      <c r="B73" s="87"/>
      <c r="C73" s="87"/>
      <c r="D73" s="87"/>
      <c r="E73" s="87"/>
      <c r="F73" s="11"/>
      <c r="G73" s="11"/>
      <c r="H73" s="11"/>
      <c r="I73" s="11"/>
      <c r="J73" s="8"/>
      <c r="K73" s="37"/>
      <c r="L73" s="37"/>
      <c r="M73" s="37"/>
      <c r="N73" s="37"/>
      <c r="O73" s="42"/>
      <c r="P73" s="25"/>
    </row>
    <row r="74" spans="1:16" s="29" customFormat="1" ht="12" customHeight="1">
      <c r="A74" s="50"/>
      <c r="B74" s="87"/>
      <c r="C74" s="87"/>
      <c r="D74" s="87"/>
      <c r="E74" s="87"/>
      <c r="F74" s="11"/>
      <c r="G74" s="11"/>
      <c r="H74" s="11"/>
      <c r="I74" s="11"/>
      <c r="J74" s="8"/>
      <c r="K74" s="37"/>
      <c r="L74" s="37"/>
      <c r="M74" s="37"/>
      <c r="N74" s="37"/>
      <c r="O74" s="42"/>
      <c r="P74" s="25"/>
    </row>
    <row r="75" spans="1:16" s="29" customFormat="1" ht="12" customHeight="1">
      <c r="A75" s="50"/>
      <c r="B75" s="87"/>
      <c r="C75" s="87"/>
      <c r="D75" s="87"/>
      <c r="E75" s="87"/>
      <c r="F75" s="11"/>
      <c r="G75" s="11"/>
      <c r="H75" s="11"/>
      <c r="I75" s="11"/>
      <c r="J75" s="8"/>
      <c r="K75" s="37"/>
      <c r="L75" s="37"/>
      <c r="M75" s="37"/>
      <c r="N75" s="37"/>
      <c r="O75" s="42"/>
      <c r="P75" s="25"/>
    </row>
    <row r="76" spans="1:16" s="29" customFormat="1" ht="12" customHeight="1">
      <c r="A76" s="50"/>
      <c r="B76" s="87"/>
      <c r="C76" s="87"/>
      <c r="D76" s="87"/>
      <c r="E76" s="87"/>
      <c r="F76" s="11"/>
      <c r="G76" s="11"/>
      <c r="H76" s="11"/>
      <c r="I76" s="11"/>
      <c r="J76" s="8"/>
      <c r="K76" s="37"/>
      <c r="L76" s="37"/>
      <c r="M76" s="37"/>
      <c r="N76" s="37"/>
      <c r="O76" s="42"/>
      <c r="P76" s="25"/>
    </row>
    <row r="77" spans="1:16" s="29" customFormat="1" ht="12" customHeight="1">
      <c r="A77" s="50"/>
      <c r="B77" s="87"/>
      <c r="C77" s="87"/>
      <c r="D77" s="87"/>
      <c r="E77" s="87"/>
      <c r="F77" s="11"/>
      <c r="G77" s="11"/>
      <c r="H77" s="11"/>
      <c r="I77" s="11"/>
      <c r="J77" s="8"/>
      <c r="K77" s="37"/>
      <c r="L77" s="37"/>
      <c r="M77" s="37"/>
      <c r="N77" s="37"/>
      <c r="O77" s="42"/>
      <c r="P77" s="25"/>
    </row>
    <row r="78" spans="1:16" s="29" customFormat="1" ht="12" customHeight="1">
      <c r="A78" s="50"/>
      <c r="B78" s="87"/>
      <c r="C78" s="87"/>
      <c r="D78" s="87"/>
      <c r="E78" s="87"/>
      <c r="F78" s="11"/>
      <c r="G78" s="11"/>
      <c r="H78" s="11"/>
      <c r="I78" s="11"/>
      <c r="J78" s="8"/>
      <c r="K78" s="37"/>
      <c r="L78" s="37"/>
      <c r="M78" s="37"/>
      <c r="N78" s="37"/>
      <c r="O78" s="42"/>
      <c r="P78" s="25"/>
    </row>
    <row r="79" spans="1:16" s="29" customFormat="1" ht="12" customHeight="1">
      <c r="A79" s="50"/>
      <c r="B79" s="87"/>
      <c r="C79" s="87"/>
      <c r="D79" s="87"/>
      <c r="E79" s="87"/>
      <c r="F79" s="11"/>
      <c r="G79" s="11"/>
      <c r="H79" s="11"/>
      <c r="I79" s="11"/>
      <c r="J79" s="8"/>
      <c r="K79" s="37"/>
      <c r="L79" s="37"/>
      <c r="M79" s="37"/>
      <c r="N79" s="37"/>
      <c r="O79" s="42"/>
      <c r="P79" s="25"/>
    </row>
    <row r="80" spans="1:16" s="29" customFormat="1" ht="12" customHeight="1">
      <c r="A80" s="50"/>
      <c r="B80" s="87"/>
      <c r="C80" s="87"/>
      <c r="D80" s="87"/>
      <c r="E80" s="87"/>
      <c r="F80" s="11"/>
      <c r="G80" s="11"/>
      <c r="H80" s="11"/>
      <c r="I80" s="11"/>
      <c r="J80" s="8"/>
      <c r="K80" s="37"/>
      <c r="L80" s="37"/>
      <c r="M80" s="37"/>
      <c r="N80" s="37"/>
      <c r="O80" s="42"/>
      <c r="P80" s="25"/>
    </row>
    <row r="81" spans="1:16" s="29" customFormat="1" ht="12" customHeight="1">
      <c r="A81" s="50"/>
      <c r="B81" s="87"/>
      <c r="C81" s="87"/>
      <c r="D81" s="87"/>
      <c r="E81" s="87"/>
      <c r="F81" s="11"/>
      <c r="G81" s="11"/>
      <c r="H81" s="11"/>
      <c r="I81" s="11"/>
      <c r="J81" s="8"/>
      <c r="K81" s="37"/>
      <c r="L81" s="37"/>
      <c r="M81" s="37"/>
      <c r="N81" s="37"/>
      <c r="O81" s="42"/>
      <c r="P81" s="25"/>
    </row>
    <row r="82" spans="1:16" s="29" customFormat="1" ht="12" customHeight="1">
      <c r="A82" s="50"/>
      <c r="B82" s="87"/>
      <c r="C82" s="87"/>
      <c r="D82" s="87"/>
      <c r="E82" s="87"/>
      <c r="F82" s="11"/>
      <c r="G82" s="11"/>
      <c r="H82" s="11"/>
      <c r="I82" s="11"/>
      <c r="J82" s="8"/>
      <c r="K82" s="37"/>
      <c r="L82" s="37"/>
      <c r="M82" s="37"/>
      <c r="N82" s="37"/>
      <c r="O82" s="42"/>
      <c r="P82" s="25"/>
    </row>
    <row r="83" spans="1:16" s="29" customFormat="1" ht="12" customHeight="1">
      <c r="A83" s="50"/>
      <c r="B83" s="87"/>
      <c r="C83" s="87"/>
      <c r="D83" s="87"/>
      <c r="E83" s="87"/>
      <c r="F83" s="11"/>
      <c r="G83" s="11"/>
      <c r="H83" s="11"/>
      <c r="I83" s="11"/>
      <c r="J83" s="8"/>
      <c r="K83" s="37"/>
      <c r="L83" s="37"/>
      <c r="M83" s="37"/>
      <c r="N83" s="37"/>
      <c r="O83" s="42"/>
      <c r="P83" s="25"/>
    </row>
    <row r="84" spans="1:16" s="29" customFormat="1" ht="12" customHeight="1">
      <c r="A84" s="50"/>
      <c r="B84" s="87"/>
      <c r="C84" s="87"/>
      <c r="D84" s="87"/>
      <c r="E84" s="87"/>
      <c r="F84" s="11"/>
      <c r="G84" s="11"/>
      <c r="H84" s="11"/>
      <c r="I84" s="11"/>
      <c r="J84" s="8"/>
      <c r="K84" s="37"/>
      <c r="L84" s="37"/>
      <c r="M84" s="37"/>
      <c r="N84" s="37"/>
      <c r="O84" s="42"/>
      <c r="P84" s="25"/>
    </row>
    <row r="85" spans="1:16" s="29" customFormat="1" ht="12" customHeight="1" thickBot="1">
      <c r="A85" s="59"/>
      <c r="B85" s="60"/>
      <c r="C85" s="60"/>
      <c r="D85" s="60"/>
      <c r="E85" s="60"/>
      <c r="F85" s="61"/>
      <c r="G85" s="61"/>
      <c r="H85" s="61"/>
      <c r="I85" s="61"/>
      <c r="J85" s="12"/>
      <c r="K85" s="62"/>
      <c r="L85" s="62"/>
      <c r="M85" s="62"/>
      <c r="N85" s="62"/>
      <c r="O85" s="63"/>
      <c r="P85" s="27"/>
    </row>
    <row r="86" spans="1:16" s="29" customFormat="1" ht="12" customHeight="1" thickBot="1">
      <c r="A86" s="53" t="s">
        <v>4</v>
      </c>
      <c r="B86" s="54">
        <f>SUM(B10:B71)</f>
        <v>448.37999999999994</v>
      </c>
      <c r="C86" s="54">
        <f>SUM(C10:C71)</f>
        <v>0</v>
      </c>
      <c r="D86" s="54">
        <f>SUM(D10:D71)</f>
        <v>0</v>
      </c>
      <c r="E86" s="54">
        <f>SUM(E10:E71)</f>
        <v>1.28</v>
      </c>
      <c r="F86" s="54"/>
      <c r="G86" s="54">
        <f t="shared" ref="G86:N86" si="13">SUM(G10:G71)</f>
        <v>8803.4</v>
      </c>
      <c r="H86" s="54">
        <f t="shared" si="13"/>
        <v>0</v>
      </c>
      <c r="I86" s="54">
        <f t="shared" si="13"/>
        <v>0</v>
      </c>
      <c r="J86" s="54">
        <f t="shared" si="13"/>
        <v>26</v>
      </c>
      <c r="K86" s="54">
        <f t="shared" si="13"/>
        <v>8803.4</v>
      </c>
      <c r="L86" s="54">
        <f t="shared" si="13"/>
        <v>0</v>
      </c>
      <c r="M86" s="54">
        <f t="shared" si="13"/>
        <v>0</v>
      </c>
      <c r="N86" s="54">
        <f t="shared" si="13"/>
        <v>26</v>
      </c>
      <c r="O86" s="55">
        <f>O71</f>
        <v>8803.4</v>
      </c>
      <c r="P86" s="83">
        <f>P71</f>
        <v>26</v>
      </c>
    </row>
    <row r="87" spans="1:16" ht="12" customHeight="1"/>
    <row r="88" spans="1:16" ht="12" customHeight="1"/>
    <row r="89" spans="1:16" ht="12" customHeight="1"/>
    <row r="90" spans="1:16" ht="12" customHeight="1"/>
    <row r="91" spans="1:16" ht="12" customHeight="1"/>
    <row r="92" spans="1:16" ht="12" customHeight="1"/>
    <row r="93" spans="1:16" ht="12" customHeight="1"/>
    <row r="94" spans="1:16" ht="12" customHeight="1"/>
    <row r="95" spans="1:16" ht="12" customHeight="1"/>
    <row r="96" spans="1:1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178"/>
  <sheetViews>
    <sheetView showGridLines="0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s="65" customFormat="1" ht="17.2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3"/>
      <c r="L7" s="74"/>
      <c r="M7" s="75"/>
      <c r="N7" s="76"/>
      <c r="O7" s="77"/>
      <c r="P7" s="78"/>
    </row>
    <row r="8" spans="1:16" s="118" customFormat="1" ht="18" customHeight="1">
      <c r="A8" s="119" t="s">
        <v>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3</v>
      </c>
      <c r="B10" s="32">
        <v>7.0490000000000004</v>
      </c>
      <c r="C10" s="32"/>
      <c r="D10" s="32"/>
      <c r="E10" s="32">
        <v>0</v>
      </c>
      <c r="F10" s="11"/>
      <c r="G10" s="11"/>
      <c r="H10" s="8"/>
      <c r="I10" s="8"/>
      <c r="J10" s="37"/>
      <c r="K10" s="37"/>
      <c r="L10" s="37"/>
      <c r="M10" s="37"/>
      <c r="N10" s="37"/>
      <c r="O10" s="24">
        <f>SUM(K10+L10+M10)</f>
        <v>0</v>
      </c>
      <c r="P10" s="25">
        <f>N10</f>
        <v>0</v>
      </c>
    </row>
    <row r="11" spans="1:16" ht="12" customHeight="1">
      <c r="A11" s="50">
        <v>4</v>
      </c>
      <c r="B11" s="32">
        <v>18.398</v>
      </c>
      <c r="C11" s="32"/>
      <c r="D11" s="32"/>
      <c r="E11" s="32">
        <v>0</v>
      </c>
      <c r="F11" s="11">
        <v>10</v>
      </c>
      <c r="G11" s="11">
        <f>SUM(B10+B11)*F11</f>
        <v>254.47</v>
      </c>
      <c r="H11" s="11">
        <f>SUM(C10+C11)*F11</f>
        <v>0</v>
      </c>
      <c r="I11" s="11">
        <f>SUM(D10+D11)*F11</f>
        <v>0</v>
      </c>
      <c r="J11" s="37">
        <f>SUM((E10+E11)*F11*1.3)</f>
        <v>0</v>
      </c>
      <c r="K11" s="37">
        <f t="shared" ref="K11:N26" si="0">G11</f>
        <v>254.47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24">
        <f>SUM(K11+L11+M11)+O10</f>
        <v>254.47</v>
      </c>
      <c r="P11" s="25">
        <f>N11+P10</f>
        <v>0</v>
      </c>
    </row>
    <row r="12" spans="1:16" ht="12" customHeight="1">
      <c r="A12" s="50">
        <v>5</v>
      </c>
      <c r="B12" s="32">
        <v>36.404000000000003</v>
      </c>
      <c r="C12" s="32"/>
      <c r="D12" s="32"/>
      <c r="E12" s="32">
        <v>0</v>
      </c>
      <c r="F12" s="11">
        <v>10</v>
      </c>
      <c r="G12" s="11">
        <f>SUM(B11+B12)*F12</f>
        <v>548.0200000000001</v>
      </c>
      <c r="H12" s="11">
        <f>SUM(C11+C12)*F12</f>
        <v>0</v>
      </c>
      <c r="I12" s="11">
        <f>SUM(D11+D12)*F12</f>
        <v>0</v>
      </c>
      <c r="J12" s="37">
        <f t="shared" ref="J12:J31" si="1">SUM((E11+E12)*F12*1.3)</f>
        <v>0</v>
      </c>
      <c r="K12" s="37">
        <f t="shared" si="0"/>
        <v>548.0200000000001</v>
      </c>
      <c r="L12" s="37">
        <f t="shared" si="0"/>
        <v>0</v>
      </c>
      <c r="M12" s="37">
        <f t="shared" si="0"/>
        <v>0</v>
      </c>
      <c r="N12" s="37">
        <f t="shared" si="0"/>
        <v>0</v>
      </c>
      <c r="O12" s="24">
        <f>SUM(K12+L12+M12)+O11</f>
        <v>802.49000000000012</v>
      </c>
      <c r="P12" s="25">
        <f>N12+P11</f>
        <v>0</v>
      </c>
    </row>
    <row r="13" spans="1:16" ht="12" customHeight="1">
      <c r="A13" s="50">
        <v>6</v>
      </c>
      <c r="B13" s="32">
        <v>52.143000000000001</v>
      </c>
      <c r="C13" s="32"/>
      <c r="D13" s="32"/>
      <c r="E13" s="32">
        <v>0</v>
      </c>
      <c r="F13" s="11">
        <v>10</v>
      </c>
      <c r="G13" s="11">
        <f t="shared" ref="G13:G31" si="2">SUM(B12+B13)*F13</f>
        <v>885.47</v>
      </c>
      <c r="H13" s="11">
        <f t="shared" ref="H13:H31" si="3">SUM(C12+C13)*F13</f>
        <v>0</v>
      </c>
      <c r="I13" s="11">
        <f t="shared" ref="I13:I31" si="4">SUM(D12+D13)*F13</f>
        <v>0</v>
      </c>
      <c r="J13" s="37">
        <f t="shared" si="1"/>
        <v>0</v>
      </c>
      <c r="K13" s="37">
        <f t="shared" si="0"/>
        <v>885.47</v>
      </c>
      <c r="L13" s="37">
        <f t="shared" si="0"/>
        <v>0</v>
      </c>
      <c r="M13" s="37">
        <f t="shared" si="0"/>
        <v>0</v>
      </c>
      <c r="N13" s="37">
        <f t="shared" si="0"/>
        <v>0</v>
      </c>
      <c r="O13" s="24">
        <f t="shared" ref="O13:O31" si="5">SUM(K13+L13+M13)+O12</f>
        <v>1687.96</v>
      </c>
      <c r="P13" s="25">
        <f t="shared" ref="P13:P31" si="6">N13+P12</f>
        <v>0</v>
      </c>
    </row>
    <row r="14" spans="1:16" ht="12" customHeight="1">
      <c r="A14" s="50">
        <v>7</v>
      </c>
      <c r="B14" s="32">
        <v>67.921000000000006</v>
      </c>
      <c r="C14" s="32"/>
      <c r="D14" s="32"/>
      <c r="E14" s="32">
        <v>0</v>
      </c>
      <c r="F14" s="11">
        <v>10</v>
      </c>
      <c r="G14" s="11">
        <f t="shared" si="2"/>
        <v>1200.6400000000001</v>
      </c>
      <c r="H14" s="11">
        <f t="shared" si="3"/>
        <v>0</v>
      </c>
      <c r="I14" s="11">
        <f t="shared" si="4"/>
        <v>0</v>
      </c>
      <c r="J14" s="37">
        <f t="shared" si="1"/>
        <v>0</v>
      </c>
      <c r="K14" s="37">
        <f t="shared" si="0"/>
        <v>1200.6400000000001</v>
      </c>
      <c r="L14" s="37">
        <f t="shared" si="0"/>
        <v>0</v>
      </c>
      <c r="M14" s="37">
        <f t="shared" si="0"/>
        <v>0</v>
      </c>
      <c r="N14" s="37">
        <f t="shared" si="0"/>
        <v>0</v>
      </c>
      <c r="O14" s="24">
        <f t="shared" si="5"/>
        <v>2888.6000000000004</v>
      </c>
      <c r="P14" s="25">
        <f t="shared" si="6"/>
        <v>0</v>
      </c>
    </row>
    <row r="15" spans="1:16" ht="12" customHeight="1">
      <c r="A15" s="50">
        <v>8</v>
      </c>
      <c r="B15" s="32">
        <v>74.879000000000005</v>
      </c>
      <c r="C15" s="32"/>
      <c r="D15" s="32"/>
      <c r="E15" s="32">
        <v>0</v>
      </c>
      <c r="F15" s="11">
        <v>10</v>
      </c>
      <c r="G15" s="11">
        <f t="shared" si="2"/>
        <v>1428</v>
      </c>
      <c r="H15" s="11">
        <f t="shared" si="3"/>
        <v>0</v>
      </c>
      <c r="I15" s="11">
        <f t="shared" si="4"/>
        <v>0</v>
      </c>
      <c r="J15" s="37">
        <f t="shared" si="1"/>
        <v>0</v>
      </c>
      <c r="K15" s="37">
        <f t="shared" si="0"/>
        <v>1428</v>
      </c>
      <c r="L15" s="37">
        <f t="shared" si="0"/>
        <v>0</v>
      </c>
      <c r="M15" s="37">
        <f t="shared" si="0"/>
        <v>0</v>
      </c>
      <c r="N15" s="37">
        <f t="shared" si="0"/>
        <v>0</v>
      </c>
      <c r="O15" s="24">
        <f t="shared" si="5"/>
        <v>4316.6000000000004</v>
      </c>
      <c r="P15" s="25">
        <f t="shared" si="6"/>
        <v>0</v>
      </c>
    </row>
    <row r="16" spans="1:16" ht="12" customHeight="1">
      <c r="A16" s="50">
        <v>9</v>
      </c>
      <c r="B16" s="32">
        <v>72.247</v>
      </c>
      <c r="C16" s="32"/>
      <c r="D16" s="32"/>
      <c r="E16" s="32">
        <v>0</v>
      </c>
      <c r="F16" s="11">
        <v>10</v>
      </c>
      <c r="G16" s="11">
        <f t="shared" si="2"/>
        <v>1471.26</v>
      </c>
      <c r="H16" s="11">
        <f t="shared" si="3"/>
        <v>0</v>
      </c>
      <c r="I16" s="11">
        <f t="shared" si="4"/>
        <v>0</v>
      </c>
      <c r="J16" s="37">
        <f t="shared" si="1"/>
        <v>0</v>
      </c>
      <c r="K16" s="37">
        <f t="shared" si="0"/>
        <v>1471.26</v>
      </c>
      <c r="L16" s="37">
        <f t="shared" si="0"/>
        <v>0</v>
      </c>
      <c r="M16" s="37">
        <f t="shared" si="0"/>
        <v>0</v>
      </c>
      <c r="N16" s="37">
        <f t="shared" si="0"/>
        <v>0</v>
      </c>
      <c r="O16" s="24">
        <f t="shared" si="5"/>
        <v>5787.8600000000006</v>
      </c>
      <c r="P16" s="25">
        <f t="shared" si="6"/>
        <v>0</v>
      </c>
    </row>
    <row r="17" spans="1:16" ht="12" customHeight="1">
      <c r="A17" s="50">
        <v>10</v>
      </c>
      <c r="B17" s="32">
        <v>69.174000000000007</v>
      </c>
      <c r="C17" s="32"/>
      <c r="D17" s="32"/>
      <c r="E17" s="32">
        <v>0</v>
      </c>
      <c r="F17" s="11">
        <v>10</v>
      </c>
      <c r="G17" s="11">
        <f t="shared" si="2"/>
        <v>1414.21</v>
      </c>
      <c r="H17" s="11">
        <f t="shared" si="3"/>
        <v>0</v>
      </c>
      <c r="I17" s="11">
        <f t="shared" si="4"/>
        <v>0</v>
      </c>
      <c r="J17" s="37">
        <f t="shared" si="1"/>
        <v>0</v>
      </c>
      <c r="K17" s="37">
        <f t="shared" si="0"/>
        <v>1414.21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24">
        <f t="shared" si="5"/>
        <v>7202.0700000000006</v>
      </c>
      <c r="P17" s="25">
        <f t="shared" si="6"/>
        <v>0</v>
      </c>
    </row>
    <row r="18" spans="1:16" ht="12" customHeight="1">
      <c r="A18" s="50">
        <v>11</v>
      </c>
      <c r="B18" s="32">
        <v>66.466999999999999</v>
      </c>
      <c r="C18" s="32"/>
      <c r="D18" s="32"/>
      <c r="E18" s="32">
        <v>0</v>
      </c>
      <c r="F18" s="11">
        <v>10</v>
      </c>
      <c r="G18" s="11">
        <f t="shared" si="2"/>
        <v>1356.4100000000003</v>
      </c>
      <c r="H18" s="11">
        <f t="shared" si="3"/>
        <v>0</v>
      </c>
      <c r="I18" s="11">
        <f t="shared" si="4"/>
        <v>0</v>
      </c>
      <c r="J18" s="37">
        <f t="shared" si="1"/>
        <v>0</v>
      </c>
      <c r="K18" s="37">
        <f t="shared" si="0"/>
        <v>1356.4100000000003</v>
      </c>
      <c r="L18" s="37">
        <f t="shared" si="0"/>
        <v>0</v>
      </c>
      <c r="M18" s="37">
        <f t="shared" si="0"/>
        <v>0</v>
      </c>
      <c r="N18" s="37">
        <f t="shared" si="0"/>
        <v>0</v>
      </c>
      <c r="O18" s="24">
        <f t="shared" si="5"/>
        <v>8558.4800000000014</v>
      </c>
      <c r="P18" s="25">
        <f t="shared" si="6"/>
        <v>0</v>
      </c>
    </row>
    <row r="19" spans="1:16" ht="12" customHeight="1">
      <c r="A19" s="50">
        <v>12</v>
      </c>
      <c r="B19" s="32">
        <v>65.307000000000002</v>
      </c>
      <c r="C19" s="32"/>
      <c r="D19" s="32"/>
      <c r="E19" s="32">
        <v>0</v>
      </c>
      <c r="F19" s="11">
        <v>10</v>
      </c>
      <c r="G19" s="11">
        <f t="shared" si="2"/>
        <v>1317.74</v>
      </c>
      <c r="H19" s="11">
        <f t="shared" si="3"/>
        <v>0</v>
      </c>
      <c r="I19" s="11">
        <f t="shared" si="4"/>
        <v>0</v>
      </c>
      <c r="J19" s="37">
        <f t="shared" si="1"/>
        <v>0</v>
      </c>
      <c r="K19" s="37">
        <f t="shared" si="0"/>
        <v>1317.74</v>
      </c>
      <c r="L19" s="37">
        <f t="shared" si="0"/>
        <v>0</v>
      </c>
      <c r="M19" s="37">
        <f t="shared" si="0"/>
        <v>0</v>
      </c>
      <c r="N19" s="37">
        <f t="shared" si="0"/>
        <v>0</v>
      </c>
      <c r="O19" s="24">
        <f t="shared" si="5"/>
        <v>9876.2200000000012</v>
      </c>
      <c r="P19" s="25">
        <f t="shared" si="6"/>
        <v>0</v>
      </c>
    </row>
    <row r="20" spans="1:16" ht="12" customHeight="1">
      <c r="A20" s="50">
        <v>13</v>
      </c>
      <c r="B20" s="32">
        <v>67.039000000000001</v>
      </c>
      <c r="C20" s="32"/>
      <c r="D20" s="32"/>
      <c r="E20" s="32">
        <v>0</v>
      </c>
      <c r="F20" s="11">
        <v>10</v>
      </c>
      <c r="G20" s="11">
        <f t="shared" si="2"/>
        <v>1323.46</v>
      </c>
      <c r="H20" s="11">
        <f t="shared" si="3"/>
        <v>0</v>
      </c>
      <c r="I20" s="11">
        <f t="shared" si="4"/>
        <v>0</v>
      </c>
      <c r="J20" s="37">
        <f t="shared" si="1"/>
        <v>0</v>
      </c>
      <c r="K20" s="37">
        <f t="shared" si="0"/>
        <v>1323.46</v>
      </c>
      <c r="L20" s="37">
        <f t="shared" si="0"/>
        <v>0</v>
      </c>
      <c r="M20" s="37">
        <f t="shared" si="0"/>
        <v>0</v>
      </c>
      <c r="N20" s="37">
        <f t="shared" si="0"/>
        <v>0</v>
      </c>
      <c r="O20" s="24">
        <f t="shared" si="5"/>
        <v>11199.68</v>
      </c>
      <c r="P20" s="25">
        <f t="shared" si="6"/>
        <v>0</v>
      </c>
    </row>
    <row r="21" spans="1:16" ht="12" customHeight="1">
      <c r="A21" s="50">
        <v>14</v>
      </c>
      <c r="B21" s="32">
        <v>64.611999999999995</v>
      </c>
      <c r="C21" s="32"/>
      <c r="D21" s="32"/>
      <c r="E21" s="32">
        <v>0</v>
      </c>
      <c r="F21" s="11">
        <v>10</v>
      </c>
      <c r="G21" s="11">
        <f t="shared" si="2"/>
        <v>1316.5100000000002</v>
      </c>
      <c r="H21" s="11">
        <f t="shared" si="3"/>
        <v>0</v>
      </c>
      <c r="I21" s="11">
        <f t="shared" si="4"/>
        <v>0</v>
      </c>
      <c r="J21" s="37">
        <f t="shared" si="1"/>
        <v>0</v>
      </c>
      <c r="K21" s="37">
        <f t="shared" si="0"/>
        <v>1316.5100000000002</v>
      </c>
      <c r="L21" s="37">
        <f t="shared" si="0"/>
        <v>0</v>
      </c>
      <c r="M21" s="37">
        <f t="shared" si="0"/>
        <v>0</v>
      </c>
      <c r="N21" s="37">
        <f t="shared" si="0"/>
        <v>0</v>
      </c>
      <c r="O21" s="24">
        <f t="shared" si="5"/>
        <v>12516.19</v>
      </c>
      <c r="P21" s="25">
        <f t="shared" si="6"/>
        <v>0</v>
      </c>
    </row>
    <row r="22" spans="1:16" ht="12" customHeight="1">
      <c r="A22" s="50">
        <v>15</v>
      </c>
      <c r="B22" s="32">
        <v>65.864000000000004</v>
      </c>
      <c r="C22" s="32"/>
      <c r="D22" s="32"/>
      <c r="E22" s="32">
        <v>0</v>
      </c>
      <c r="F22" s="11">
        <v>10</v>
      </c>
      <c r="G22" s="11">
        <f t="shared" si="2"/>
        <v>1304.76</v>
      </c>
      <c r="H22" s="11">
        <f t="shared" si="3"/>
        <v>0</v>
      </c>
      <c r="I22" s="11">
        <f t="shared" si="4"/>
        <v>0</v>
      </c>
      <c r="J22" s="37">
        <f t="shared" si="1"/>
        <v>0</v>
      </c>
      <c r="K22" s="37">
        <f t="shared" si="0"/>
        <v>1304.76</v>
      </c>
      <c r="L22" s="37">
        <f t="shared" si="0"/>
        <v>0</v>
      </c>
      <c r="M22" s="37">
        <f t="shared" si="0"/>
        <v>0</v>
      </c>
      <c r="N22" s="37">
        <f t="shared" si="0"/>
        <v>0</v>
      </c>
      <c r="O22" s="24">
        <f t="shared" si="5"/>
        <v>13820.95</v>
      </c>
      <c r="P22" s="25">
        <f t="shared" si="6"/>
        <v>0</v>
      </c>
    </row>
    <row r="23" spans="1:16" ht="12" customHeight="1">
      <c r="A23" s="50">
        <v>16</v>
      </c>
      <c r="B23" s="32">
        <v>66.013999999999996</v>
      </c>
      <c r="C23" s="32"/>
      <c r="D23" s="32"/>
      <c r="E23" s="32">
        <v>0</v>
      </c>
      <c r="F23" s="11">
        <v>10</v>
      </c>
      <c r="G23" s="11">
        <f t="shared" si="2"/>
        <v>1318.7799999999997</v>
      </c>
      <c r="H23" s="11">
        <f t="shared" si="3"/>
        <v>0</v>
      </c>
      <c r="I23" s="11">
        <f t="shared" si="4"/>
        <v>0</v>
      </c>
      <c r="J23" s="37">
        <f t="shared" si="1"/>
        <v>0</v>
      </c>
      <c r="K23" s="37">
        <f t="shared" si="0"/>
        <v>1318.7799999999997</v>
      </c>
      <c r="L23" s="37">
        <f t="shared" si="0"/>
        <v>0</v>
      </c>
      <c r="M23" s="37">
        <f t="shared" si="0"/>
        <v>0</v>
      </c>
      <c r="N23" s="37">
        <f t="shared" si="0"/>
        <v>0</v>
      </c>
      <c r="O23" s="24">
        <f t="shared" si="5"/>
        <v>15139.73</v>
      </c>
      <c r="P23" s="25">
        <f t="shared" si="6"/>
        <v>0</v>
      </c>
    </row>
    <row r="24" spans="1:16" ht="12" customHeight="1">
      <c r="A24" s="50">
        <v>17</v>
      </c>
      <c r="B24" s="32">
        <v>66.064999999999998</v>
      </c>
      <c r="C24" s="32"/>
      <c r="D24" s="32"/>
      <c r="E24" s="32">
        <v>0</v>
      </c>
      <c r="F24" s="11">
        <v>10</v>
      </c>
      <c r="G24" s="11">
        <f t="shared" si="2"/>
        <v>1320.79</v>
      </c>
      <c r="H24" s="11">
        <f t="shared" si="3"/>
        <v>0</v>
      </c>
      <c r="I24" s="11">
        <f t="shared" si="4"/>
        <v>0</v>
      </c>
      <c r="J24" s="37">
        <f t="shared" si="1"/>
        <v>0</v>
      </c>
      <c r="K24" s="37">
        <f t="shared" si="0"/>
        <v>1320.79</v>
      </c>
      <c r="L24" s="37">
        <f t="shared" si="0"/>
        <v>0</v>
      </c>
      <c r="M24" s="37">
        <f t="shared" si="0"/>
        <v>0</v>
      </c>
      <c r="N24" s="37">
        <f t="shared" si="0"/>
        <v>0</v>
      </c>
      <c r="O24" s="24">
        <f t="shared" si="5"/>
        <v>16460.52</v>
      </c>
      <c r="P24" s="25">
        <f t="shared" si="6"/>
        <v>0</v>
      </c>
    </row>
    <row r="25" spans="1:16" ht="12" customHeight="1">
      <c r="A25" s="50">
        <v>18</v>
      </c>
      <c r="B25" s="32">
        <v>63.762999999999998</v>
      </c>
      <c r="C25" s="32"/>
      <c r="D25" s="32"/>
      <c r="E25" s="32">
        <v>0</v>
      </c>
      <c r="F25" s="11">
        <v>10</v>
      </c>
      <c r="G25" s="11">
        <f t="shared" si="2"/>
        <v>1298.28</v>
      </c>
      <c r="H25" s="11">
        <f t="shared" si="3"/>
        <v>0</v>
      </c>
      <c r="I25" s="11">
        <f t="shared" si="4"/>
        <v>0</v>
      </c>
      <c r="J25" s="37">
        <f t="shared" si="1"/>
        <v>0</v>
      </c>
      <c r="K25" s="37">
        <f t="shared" si="0"/>
        <v>1298.28</v>
      </c>
      <c r="L25" s="37">
        <f t="shared" si="0"/>
        <v>0</v>
      </c>
      <c r="M25" s="37">
        <f t="shared" si="0"/>
        <v>0</v>
      </c>
      <c r="N25" s="37">
        <f t="shared" si="0"/>
        <v>0</v>
      </c>
      <c r="O25" s="24">
        <f t="shared" si="5"/>
        <v>17758.8</v>
      </c>
      <c r="P25" s="25">
        <f t="shared" si="6"/>
        <v>0</v>
      </c>
    </row>
    <row r="26" spans="1:16" ht="12" customHeight="1">
      <c r="A26" s="50">
        <v>19</v>
      </c>
      <c r="B26" s="32">
        <v>64.762</v>
      </c>
      <c r="C26" s="32"/>
      <c r="D26" s="32"/>
      <c r="E26" s="32">
        <v>0</v>
      </c>
      <c r="F26" s="11">
        <v>10</v>
      </c>
      <c r="G26" s="11">
        <f t="shared" si="2"/>
        <v>1285.25</v>
      </c>
      <c r="H26" s="11">
        <f t="shared" si="3"/>
        <v>0</v>
      </c>
      <c r="I26" s="11">
        <f t="shared" si="4"/>
        <v>0</v>
      </c>
      <c r="J26" s="37">
        <f t="shared" si="1"/>
        <v>0</v>
      </c>
      <c r="K26" s="37">
        <f t="shared" si="0"/>
        <v>1285.25</v>
      </c>
      <c r="L26" s="37">
        <f t="shared" si="0"/>
        <v>0</v>
      </c>
      <c r="M26" s="37">
        <f t="shared" si="0"/>
        <v>0</v>
      </c>
      <c r="N26" s="37">
        <f t="shared" si="0"/>
        <v>0</v>
      </c>
      <c r="O26" s="24">
        <f t="shared" si="5"/>
        <v>19044.05</v>
      </c>
      <c r="P26" s="25">
        <f t="shared" si="6"/>
        <v>0</v>
      </c>
    </row>
    <row r="27" spans="1:16" ht="12" customHeight="1">
      <c r="A27" s="50">
        <v>20</v>
      </c>
      <c r="B27" s="32">
        <v>64.287999999999997</v>
      </c>
      <c r="C27" s="32"/>
      <c r="D27" s="32"/>
      <c r="E27" s="32">
        <v>0</v>
      </c>
      <c r="F27" s="11">
        <v>10</v>
      </c>
      <c r="G27" s="11">
        <f t="shared" si="2"/>
        <v>1290.5</v>
      </c>
      <c r="H27" s="11">
        <f t="shared" si="3"/>
        <v>0</v>
      </c>
      <c r="I27" s="11">
        <f t="shared" si="4"/>
        <v>0</v>
      </c>
      <c r="J27" s="37">
        <f t="shared" si="1"/>
        <v>0</v>
      </c>
      <c r="K27" s="37">
        <f t="shared" ref="K27:N31" si="7">G27</f>
        <v>1290.5</v>
      </c>
      <c r="L27" s="37">
        <f t="shared" si="7"/>
        <v>0</v>
      </c>
      <c r="M27" s="37">
        <f t="shared" si="7"/>
        <v>0</v>
      </c>
      <c r="N27" s="37">
        <f t="shared" si="7"/>
        <v>0</v>
      </c>
      <c r="O27" s="24">
        <f t="shared" si="5"/>
        <v>20334.55</v>
      </c>
      <c r="P27" s="25">
        <f t="shared" si="6"/>
        <v>0</v>
      </c>
    </row>
    <row r="28" spans="1:16" ht="12" customHeight="1">
      <c r="A28" s="50">
        <v>21</v>
      </c>
      <c r="B28" s="32">
        <v>52.518000000000001</v>
      </c>
      <c r="C28" s="32"/>
      <c r="D28" s="32"/>
      <c r="E28" s="32">
        <v>0</v>
      </c>
      <c r="F28" s="11">
        <v>10</v>
      </c>
      <c r="G28" s="11">
        <f t="shared" si="2"/>
        <v>1168.06</v>
      </c>
      <c r="H28" s="11">
        <f t="shared" si="3"/>
        <v>0</v>
      </c>
      <c r="I28" s="11">
        <f t="shared" si="4"/>
        <v>0</v>
      </c>
      <c r="J28" s="37">
        <f t="shared" si="1"/>
        <v>0</v>
      </c>
      <c r="K28" s="37">
        <f t="shared" si="7"/>
        <v>1168.06</v>
      </c>
      <c r="L28" s="37">
        <f t="shared" si="7"/>
        <v>0</v>
      </c>
      <c r="M28" s="37">
        <f t="shared" si="7"/>
        <v>0</v>
      </c>
      <c r="N28" s="37">
        <f t="shared" si="7"/>
        <v>0</v>
      </c>
      <c r="O28" s="24">
        <f t="shared" si="5"/>
        <v>21502.61</v>
      </c>
      <c r="P28" s="25">
        <f t="shared" si="6"/>
        <v>0</v>
      </c>
    </row>
    <row r="29" spans="1:16" ht="12" customHeight="1">
      <c r="A29" s="50">
        <v>22</v>
      </c>
      <c r="B29" s="32">
        <v>33.997</v>
      </c>
      <c r="C29" s="32"/>
      <c r="D29" s="32"/>
      <c r="E29" s="32">
        <v>0</v>
      </c>
      <c r="F29" s="11">
        <v>10</v>
      </c>
      <c r="G29" s="11">
        <f t="shared" si="2"/>
        <v>865.15</v>
      </c>
      <c r="H29" s="11">
        <f t="shared" si="3"/>
        <v>0</v>
      </c>
      <c r="I29" s="11">
        <f t="shared" si="4"/>
        <v>0</v>
      </c>
      <c r="J29" s="37">
        <f t="shared" si="1"/>
        <v>0</v>
      </c>
      <c r="K29" s="37">
        <f t="shared" si="7"/>
        <v>865.15</v>
      </c>
      <c r="L29" s="37">
        <f t="shared" si="7"/>
        <v>0</v>
      </c>
      <c r="M29" s="37">
        <f t="shared" si="7"/>
        <v>0</v>
      </c>
      <c r="N29" s="37">
        <f t="shared" si="7"/>
        <v>0</v>
      </c>
      <c r="O29" s="24">
        <f t="shared" si="5"/>
        <v>22367.760000000002</v>
      </c>
      <c r="P29" s="25">
        <f t="shared" si="6"/>
        <v>0</v>
      </c>
    </row>
    <row r="30" spans="1:16" ht="12" customHeight="1">
      <c r="A30" s="50">
        <v>23</v>
      </c>
      <c r="B30" s="32">
        <v>15.53</v>
      </c>
      <c r="C30" s="32"/>
      <c r="D30" s="32"/>
      <c r="E30" s="32">
        <v>0</v>
      </c>
      <c r="F30" s="11">
        <v>10</v>
      </c>
      <c r="G30" s="11">
        <f t="shared" si="2"/>
        <v>495.27</v>
      </c>
      <c r="H30" s="11">
        <f t="shared" si="3"/>
        <v>0</v>
      </c>
      <c r="I30" s="11">
        <f t="shared" si="4"/>
        <v>0</v>
      </c>
      <c r="J30" s="37">
        <f t="shared" si="1"/>
        <v>0</v>
      </c>
      <c r="K30" s="37">
        <f t="shared" si="7"/>
        <v>495.27</v>
      </c>
      <c r="L30" s="37">
        <f t="shared" si="7"/>
        <v>0</v>
      </c>
      <c r="M30" s="37">
        <f t="shared" si="7"/>
        <v>0</v>
      </c>
      <c r="N30" s="37">
        <f t="shared" si="7"/>
        <v>0</v>
      </c>
      <c r="O30" s="24">
        <f t="shared" si="5"/>
        <v>22863.030000000002</v>
      </c>
      <c r="P30" s="25">
        <f t="shared" si="6"/>
        <v>0</v>
      </c>
    </row>
    <row r="31" spans="1:16" ht="12" customHeight="1">
      <c r="A31" s="50">
        <v>24</v>
      </c>
      <c r="B31" s="32">
        <v>6.101</v>
      </c>
      <c r="C31" s="32"/>
      <c r="D31" s="32"/>
      <c r="E31" s="32">
        <v>0</v>
      </c>
      <c r="F31" s="11">
        <v>10</v>
      </c>
      <c r="G31" s="11">
        <f t="shared" si="2"/>
        <v>216.31</v>
      </c>
      <c r="H31" s="11">
        <f t="shared" si="3"/>
        <v>0</v>
      </c>
      <c r="I31" s="11">
        <f t="shared" si="4"/>
        <v>0</v>
      </c>
      <c r="J31" s="37">
        <f t="shared" si="1"/>
        <v>0</v>
      </c>
      <c r="K31" s="37">
        <f t="shared" si="7"/>
        <v>216.31</v>
      </c>
      <c r="L31" s="37">
        <f t="shared" si="7"/>
        <v>0</v>
      </c>
      <c r="M31" s="37">
        <f t="shared" si="7"/>
        <v>0</v>
      </c>
      <c r="N31" s="37">
        <f t="shared" si="7"/>
        <v>0</v>
      </c>
      <c r="O31" s="24">
        <f t="shared" si="5"/>
        <v>23079.340000000004</v>
      </c>
      <c r="P31" s="25">
        <f t="shared" si="6"/>
        <v>0</v>
      </c>
    </row>
    <row r="32" spans="1:16" ht="12" customHeight="1">
      <c r="A32" s="84"/>
      <c r="B32" s="38"/>
      <c r="C32" s="38"/>
      <c r="D32" s="38"/>
      <c r="E32" s="38"/>
      <c r="F32" s="39"/>
      <c r="G32" s="39"/>
      <c r="H32" s="39"/>
      <c r="I32" s="39"/>
      <c r="J32" s="40"/>
      <c r="K32" s="40"/>
      <c r="L32" s="40"/>
      <c r="M32" s="40"/>
      <c r="N32" s="40"/>
      <c r="O32" s="41"/>
      <c r="P32" s="23"/>
    </row>
    <row r="33" spans="1:16" ht="12" customHeight="1">
      <c r="A33" s="84"/>
      <c r="B33" s="38"/>
      <c r="C33" s="38"/>
      <c r="D33" s="38"/>
      <c r="E33" s="38"/>
      <c r="F33" s="39"/>
      <c r="G33" s="39"/>
      <c r="H33" s="39"/>
      <c r="I33" s="39"/>
      <c r="J33" s="40"/>
      <c r="K33" s="40"/>
      <c r="L33" s="40"/>
      <c r="M33" s="40"/>
      <c r="N33" s="40"/>
      <c r="O33" s="41"/>
      <c r="P33" s="23"/>
    </row>
    <row r="34" spans="1:16" ht="12" customHeight="1">
      <c r="A34" s="84"/>
      <c r="B34" s="38"/>
      <c r="C34" s="38"/>
      <c r="D34" s="38"/>
      <c r="E34" s="38"/>
      <c r="F34" s="39"/>
      <c r="G34" s="39"/>
      <c r="H34" s="39"/>
      <c r="I34" s="39"/>
      <c r="J34" s="40"/>
      <c r="K34" s="40"/>
      <c r="L34" s="40"/>
      <c r="M34" s="40"/>
      <c r="N34" s="40"/>
      <c r="O34" s="41"/>
      <c r="P34" s="23"/>
    </row>
    <row r="35" spans="1:16" ht="12" customHeight="1">
      <c r="A35" s="84"/>
      <c r="B35" s="38"/>
      <c r="C35" s="38"/>
      <c r="D35" s="38"/>
      <c r="E35" s="38"/>
      <c r="F35" s="39"/>
      <c r="G35" s="39"/>
      <c r="H35" s="39"/>
      <c r="I35" s="39"/>
      <c r="J35" s="40"/>
      <c r="K35" s="40"/>
      <c r="L35" s="40"/>
      <c r="M35" s="40"/>
      <c r="N35" s="40"/>
      <c r="O35" s="41"/>
      <c r="P35" s="23"/>
    </row>
    <row r="36" spans="1:16" ht="12" customHeight="1">
      <c r="A36" s="84"/>
      <c r="B36" s="38"/>
      <c r="C36" s="38"/>
      <c r="D36" s="38"/>
      <c r="E36" s="38"/>
      <c r="F36" s="39"/>
      <c r="G36" s="39"/>
      <c r="H36" s="39"/>
      <c r="I36" s="39"/>
      <c r="J36" s="40"/>
      <c r="K36" s="40"/>
      <c r="L36" s="40"/>
      <c r="M36" s="40"/>
      <c r="N36" s="40"/>
      <c r="O36" s="41"/>
      <c r="P36" s="23"/>
    </row>
    <row r="37" spans="1:16" ht="12" customHeight="1">
      <c r="A37" s="84"/>
      <c r="B37" s="38"/>
      <c r="C37" s="38"/>
      <c r="D37" s="38"/>
      <c r="E37" s="38"/>
      <c r="F37" s="39"/>
      <c r="G37" s="39"/>
      <c r="H37" s="39"/>
      <c r="I37" s="39"/>
      <c r="J37" s="40"/>
      <c r="K37" s="40"/>
      <c r="L37" s="40"/>
      <c r="M37" s="40"/>
      <c r="N37" s="40"/>
      <c r="O37" s="41"/>
      <c r="P37" s="23"/>
    </row>
    <row r="38" spans="1:16" ht="12" customHeight="1">
      <c r="A38" s="84"/>
      <c r="B38" s="38"/>
      <c r="C38" s="38"/>
      <c r="D38" s="38"/>
      <c r="E38" s="38"/>
      <c r="F38" s="39"/>
      <c r="G38" s="39"/>
      <c r="H38" s="39"/>
      <c r="I38" s="39"/>
      <c r="J38" s="40"/>
      <c r="K38" s="40"/>
      <c r="L38" s="40"/>
      <c r="M38" s="40"/>
      <c r="N38" s="40"/>
      <c r="O38" s="41"/>
      <c r="P38" s="23"/>
    </row>
    <row r="39" spans="1:16" ht="12" customHeight="1">
      <c r="A39" s="84"/>
      <c r="B39" s="38"/>
      <c r="C39" s="38"/>
      <c r="D39" s="38"/>
      <c r="E39" s="38"/>
      <c r="F39" s="39"/>
      <c r="G39" s="39"/>
      <c r="H39" s="39"/>
      <c r="I39" s="39"/>
      <c r="J39" s="40"/>
      <c r="K39" s="40"/>
      <c r="L39" s="40"/>
      <c r="M39" s="40"/>
      <c r="N39" s="40"/>
      <c r="O39" s="41"/>
      <c r="P39" s="23"/>
    </row>
    <row r="40" spans="1:16" ht="12" customHeight="1">
      <c r="A40" s="84"/>
      <c r="B40" s="38"/>
      <c r="C40" s="38"/>
      <c r="D40" s="38"/>
      <c r="E40" s="38"/>
      <c r="F40" s="39"/>
      <c r="G40" s="39"/>
      <c r="H40" s="39"/>
      <c r="I40" s="39"/>
      <c r="J40" s="40"/>
      <c r="K40" s="40"/>
      <c r="L40" s="40"/>
      <c r="M40" s="40"/>
      <c r="N40" s="40"/>
      <c r="O40" s="41"/>
      <c r="P40" s="23"/>
    </row>
    <row r="41" spans="1:16" ht="12" customHeight="1">
      <c r="A41" s="84"/>
      <c r="B41" s="38"/>
      <c r="C41" s="38"/>
      <c r="D41" s="38"/>
      <c r="E41" s="38"/>
      <c r="F41" s="39"/>
      <c r="G41" s="39"/>
      <c r="H41" s="39"/>
      <c r="I41" s="39"/>
      <c r="J41" s="40"/>
      <c r="K41" s="40"/>
      <c r="L41" s="40"/>
      <c r="M41" s="40"/>
      <c r="N41" s="40"/>
      <c r="O41" s="41"/>
      <c r="P41" s="23"/>
    </row>
    <row r="42" spans="1:16" ht="12" customHeight="1">
      <c r="A42" s="84"/>
      <c r="B42" s="38"/>
      <c r="C42" s="38"/>
      <c r="D42" s="38"/>
      <c r="E42" s="38"/>
      <c r="F42" s="39"/>
      <c r="G42" s="39"/>
      <c r="H42" s="39"/>
      <c r="I42" s="39"/>
      <c r="J42" s="40"/>
      <c r="K42" s="40"/>
      <c r="L42" s="40"/>
      <c r="M42" s="40"/>
      <c r="N42" s="40"/>
      <c r="O42" s="41"/>
      <c r="P42" s="23"/>
    </row>
    <row r="43" spans="1:16" ht="12" customHeight="1">
      <c r="A43" s="84"/>
      <c r="B43" s="38"/>
      <c r="C43" s="38"/>
      <c r="D43" s="38"/>
      <c r="E43" s="38"/>
      <c r="F43" s="39"/>
      <c r="G43" s="39"/>
      <c r="H43" s="39"/>
      <c r="I43" s="39"/>
      <c r="J43" s="40"/>
      <c r="K43" s="40"/>
      <c r="L43" s="40"/>
      <c r="M43" s="40"/>
      <c r="N43" s="40"/>
      <c r="O43" s="41"/>
      <c r="P43" s="23"/>
    </row>
    <row r="44" spans="1:16" ht="12" customHeight="1">
      <c r="A44" s="84"/>
      <c r="B44" s="38"/>
      <c r="C44" s="38"/>
      <c r="D44" s="38"/>
      <c r="E44" s="38"/>
      <c r="F44" s="39"/>
      <c r="G44" s="39"/>
      <c r="H44" s="39"/>
      <c r="I44" s="39"/>
      <c r="J44" s="40"/>
      <c r="K44" s="40"/>
      <c r="L44" s="40"/>
      <c r="M44" s="40"/>
      <c r="N44" s="40"/>
      <c r="O44" s="41"/>
      <c r="P44" s="23"/>
    </row>
    <row r="45" spans="1:16" ht="12" customHeight="1">
      <c r="A45" s="84"/>
      <c r="B45" s="38"/>
      <c r="C45" s="38"/>
      <c r="D45" s="38"/>
      <c r="E45" s="38"/>
      <c r="F45" s="39"/>
      <c r="G45" s="39"/>
      <c r="H45" s="39"/>
      <c r="I45" s="39"/>
      <c r="J45" s="40"/>
      <c r="K45" s="40"/>
      <c r="L45" s="40"/>
      <c r="M45" s="40"/>
      <c r="N45" s="40"/>
      <c r="O45" s="41"/>
      <c r="P45" s="23"/>
    </row>
    <row r="46" spans="1:16" s="29" customFormat="1" ht="12" customHeight="1" thickBot="1">
      <c r="A46" s="79"/>
      <c r="B46" s="80"/>
      <c r="C46" s="81"/>
      <c r="D46" s="81"/>
      <c r="E46" s="81"/>
      <c r="F46" s="82"/>
      <c r="G46" s="82"/>
      <c r="H46" s="82"/>
      <c r="I46" s="82"/>
      <c r="J46" s="82"/>
      <c r="K46" s="9"/>
      <c r="L46" s="9"/>
      <c r="M46" s="9"/>
      <c r="N46" s="9"/>
      <c r="O46" s="41"/>
      <c r="P46" s="23"/>
    </row>
    <row r="47" spans="1:16" s="29" customFormat="1" ht="12" customHeight="1" thickBot="1">
      <c r="A47" s="53" t="s">
        <v>4</v>
      </c>
      <c r="B47" s="54">
        <f>SUM(B10:B31)</f>
        <v>1160.5420000000004</v>
      </c>
      <c r="C47" s="54">
        <f>SUM(C10:C31)</f>
        <v>0</v>
      </c>
      <c r="D47" s="54">
        <f>SUM(D10:D31)</f>
        <v>0</v>
      </c>
      <c r="E47" s="54">
        <f>SUM(E10:E31)</f>
        <v>0</v>
      </c>
      <c r="F47" s="54"/>
      <c r="G47" s="54">
        <f t="shared" ref="G47:N47" si="8">SUM(G10:G31)</f>
        <v>23079.340000000004</v>
      </c>
      <c r="H47" s="54">
        <f t="shared" si="8"/>
        <v>0</v>
      </c>
      <c r="I47" s="54">
        <f t="shared" si="8"/>
        <v>0</v>
      </c>
      <c r="J47" s="54">
        <f t="shared" si="8"/>
        <v>0</v>
      </c>
      <c r="K47" s="54">
        <f t="shared" si="8"/>
        <v>23079.340000000004</v>
      </c>
      <c r="L47" s="54">
        <f t="shared" si="8"/>
        <v>0</v>
      </c>
      <c r="M47" s="54">
        <f t="shared" si="8"/>
        <v>0</v>
      </c>
      <c r="N47" s="54">
        <f t="shared" si="8"/>
        <v>0</v>
      </c>
      <c r="O47" s="55">
        <f>O31</f>
        <v>23079.340000000004</v>
      </c>
      <c r="P47" s="83">
        <f>P31</f>
        <v>0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</sheetData>
  <mergeCells count="12"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  <mergeCell ref="B7:C7"/>
    <mergeCell ref="A8:P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178"/>
  <sheetViews>
    <sheetView showGridLines="0" zoomScale="85" zoomScaleNormal="85" zoomScaleSheetLayoutView="100" workbookViewId="0">
      <selection sqref="A1:P1"/>
    </sheetView>
  </sheetViews>
  <sheetFormatPr defaultRowHeight="11.25"/>
  <cols>
    <col min="1" max="1" width="13.5703125" style="2" customWidth="1"/>
    <col min="2" max="2" width="9.140625" style="35"/>
    <col min="3" max="4" width="7.7109375" style="35" customWidth="1"/>
    <col min="5" max="5" width="9.5703125" style="35" customWidth="1"/>
    <col min="6" max="6" width="9.7109375" style="4" customWidth="1"/>
    <col min="7" max="7" width="11.42578125" style="4" customWidth="1"/>
    <col min="8" max="9" width="7.7109375" style="4" customWidth="1"/>
    <col min="10" max="10" width="10.85546875" style="4" customWidth="1"/>
    <col min="11" max="11" width="10.7109375" style="18" customWidth="1"/>
    <col min="12" max="13" width="7.7109375" style="17" customWidth="1"/>
    <col min="14" max="14" width="11" style="17" customWidth="1"/>
    <col min="15" max="16" width="11.7109375" style="28" customWidth="1"/>
    <col min="17" max="16384" width="9.140625" style="1"/>
  </cols>
  <sheetData>
    <row r="1" spans="1:16" s="65" customFormat="1" ht="17.2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3.5" customHeight="1">
      <c r="A2" s="102" t="s">
        <v>18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3.5" customHeight="1">
      <c r="A3" s="102" t="s">
        <v>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12.75" customHeight="1" thickBot="1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2" customHeight="1">
      <c r="A5" s="107" t="s">
        <v>20</v>
      </c>
      <c r="B5" s="108" t="s">
        <v>21</v>
      </c>
      <c r="C5" s="109"/>
      <c r="D5" s="109"/>
      <c r="E5" s="109"/>
      <c r="F5" s="110" t="s">
        <v>2</v>
      </c>
      <c r="G5" s="111" t="s">
        <v>27</v>
      </c>
      <c r="H5" s="112"/>
      <c r="I5" s="112"/>
      <c r="J5" s="112"/>
      <c r="K5" s="113" t="s">
        <v>31</v>
      </c>
      <c r="L5" s="114"/>
      <c r="M5" s="114"/>
      <c r="N5" s="114"/>
      <c r="O5" s="115" t="s">
        <v>30</v>
      </c>
      <c r="P5" s="116"/>
    </row>
    <row r="6" spans="1:16" ht="12" customHeight="1" thickBot="1">
      <c r="A6" s="98"/>
      <c r="B6" s="44" t="s">
        <v>22</v>
      </c>
      <c r="C6" s="44" t="s">
        <v>23</v>
      </c>
      <c r="D6" s="44" t="s">
        <v>24</v>
      </c>
      <c r="E6" s="45" t="s">
        <v>28</v>
      </c>
      <c r="F6" s="99"/>
      <c r="G6" s="45" t="s">
        <v>25</v>
      </c>
      <c r="H6" s="45" t="s">
        <v>23</v>
      </c>
      <c r="I6" s="45" t="s">
        <v>24</v>
      </c>
      <c r="J6" s="45" t="s">
        <v>28</v>
      </c>
      <c r="K6" s="46" t="s">
        <v>22</v>
      </c>
      <c r="L6" s="46" t="s">
        <v>26</v>
      </c>
      <c r="M6" s="46" t="s">
        <v>24</v>
      </c>
      <c r="N6" s="45" t="s">
        <v>28</v>
      </c>
      <c r="O6" s="47" t="s">
        <v>29</v>
      </c>
      <c r="P6" s="48" t="s">
        <v>28</v>
      </c>
    </row>
    <row r="7" spans="1:16" ht="12" hidden="1" customHeight="1" thickBot="1">
      <c r="A7" s="66"/>
      <c r="B7" s="105" t="s">
        <v>1</v>
      </c>
      <c r="C7" s="106"/>
      <c r="D7" s="67"/>
      <c r="E7" s="68"/>
      <c r="F7" s="69"/>
      <c r="G7" s="70"/>
      <c r="H7" s="71"/>
      <c r="I7" s="69"/>
      <c r="J7" s="72"/>
      <c r="K7" s="73"/>
      <c r="L7" s="74"/>
      <c r="M7" s="75"/>
      <c r="N7" s="76"/>
      <c r="O7" s="77"/>
      <c r="P7" s="78"/>
    </row>
    <row r="8" spans="1:16" s="118" customFormat="1" ht="18" customHeight="1">
      <c r="A8" s="119" t="s">
        <v>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2" customHeight="1">
      <c r="A9" s="50"/>
      <c r="B9" s="32"/>
      <c r="C9" s="49"/>
      <c r="D9" s="49"/>
      <c r="E9" s="32"/>
      <c r="F9" s="11"/>
      <c r="G9" s="11"/>
      <c r="H9" s="8"/>
      <c r="I9" s="8"/>
      <c r="J9" s="11"/>
      <c r="K9" s="8"/>
      <c r="L9" s="8"/>
      <c r="M9" s="8"/>
      <c r="N9" s="8"/>
      <c r="O9" s="24"/>
      <c r="P9" s="25"/>
    </row>
    <row r="10" spans="1:16" ht="12" customHeight="1">
      <c r="A10" s="50">
        <v>2</v>
      </c>
      <c r="B10" s="32">
        <v>6.34</v>
      </c>
      <c r="C10" s="32"/>
      <c r="D10" s="32"/>
      <c r="E10" s="32">
        <v>0</v>
      </c>
      <c r="F10" s="11"/>
      <c r="G10" s="11"/>
      <c r="H10" s="8"/>
      <c r="I10" s="8"/>
      <c r="J10" s="11"/>
      <c r="K10" s="37"/>
      <c r="L10" s="37"/>
      <c r="M10" s="37"/>
      <c r="N10" s="37"/>
      <c r="O10" s="24">
        <f>SUM(K10+L10+M10)</f>
        <v>0</v>
      </c>
      <c r="P10" s="25">
        <f>N10</f>
        <v>0</v>
      </c>
    </row>
    <row r="11" spans="1:16" ht="12" customHeight="1">
      <c r="A11" s="50">
        <v>3</v>
      </c>
      <c r="B11" s="32">
        <v>11.244</v>
      </c>
      <c r="C11" s="32"/>
      <c r="D11" s="32"/>
      <c r="E11" s="32">
        <v>0</v>
      </c>
      <c r="F11" s="11">
        <v>10</v>
      </c>
      <c r="G11" s="11">
        <f>SUM(B10+B11)*F11</f>
        <v>175.84</v>
      </c>
      <c r="H11" s="11">
        <f>SUM(C10+C11)*F11</f>
        <v>0</v>
      </c>
      <c r="I11" s="11">
        <f>SUM(D10+D11)*F11</f>
        <v>0</v>
      </c>
      <c r="J11" s="8">
        <f>SUM((E10+E11)*F11*1.3)</f>
        <v>0</v>
      </c>
      <c r="K11" s="37">
        <f t="shared" ref="K11:N12" si="0">G11</f>
        <v>175.84</v>
      </c>
      <c r="L11" s="37">
        <f t="shared" si="0"/>
        <v>0</v>
      </c>
      <c r="M11" s="37">
        <f t="shared" si="0"/>
        <v>0</v>
      </c>
      <c r="N11" s="37">
        <f t="shared" si="0"/>
        <v>0</v>
      </c>
      <c r="O11" s="24">
        <f>SUM(K11+L11+M11)+O10</f>
        <v>175.84</v>
      </c>
      <c r="P11" s="25">
        <f>N11+P10</f>
        <v>0</v>
      </c>
    </row>
    <row r="12" spans="1:16" ht="12" customHeight="1">
      <c r="A12" s="50">
        <v>4</v>
      </c>
      <c r="B12" s="32">
        <v>21.404</v>
      </c>
      <c r="C12" s="32"/>
      <c r="D12" s="32"/>
      <c r="E12" s="32">
        <v>0</v>
      </c>
      <c r="F12" s="11">
        <v>10</v>
      </c>
      <c r="G12" s="11">
        <f>SUM(B11+B12)*F12</f>
        <v>326.47999999999996</v>
      </c>
      <c r="H12" s="11">
        <f>SUM(C11+C12)*F12</f>
        <v>0</v>
      </c>
      <c r="I12" s="11">
        <f>SUM(D11+D12)*F12</f>
        <v>0</v>
      </c>
      <c r="J12" s="8">
        <f t="shared" ref="J12:J28" si="1">SUM((E11+E12)*F12*1.3)</f>
        <v>0</v>
      </c>
      <c r="K12" s="37">
        <f t="shared" si="0"/>
        <v>326.47999999999996</v>
      </c>
      <c r="L12" s="37">
        <f t="shared" si="0"/>
        <v>0</v>
      </c>
      <c r="M12" s="37">
        <f t="shared" si="0"/>
        <v>0</v>
      </c>
      <c r="N12" s="37">
        <f t="shared" si="0"/>
        <v>0</v>
      </c>
      <c r="O12" s="24">
        <f t="shared" ref="O12:O28" si="2">SUM(K12+L12+M12)+O11</f>
        <v>502.31999999999994</v>
      </c>
      <c r="P12" s="25">
        <f t="shared" ref="P12:P28" si="3">N12+P11</f>
        <v>0</v>
      </c>
    </row>
    <row r="13" spans="1:16" ht="12" customHeight="1">
      <c r="A13" s="50">
        <v>5</v>
      </c>
      <c r="B13" s="32">
        <v>32.261000000000003</v>
      </c>
      <c r="C13" s="32"/>
      <c r="D13" s="32"/>
      <c r="E13" s="32">
        <v>0</v>
      </c>
      <c r="F13" s="11">
        <v>10</v>
      </c>
      <c r="G13" s="11">
        <f t="shared" ref="G13:G28" si="4">SUM(B12+B13)*F13</f>
        <v>536.65000000000009</v>
      </c>
      <c r="H13" s="11">
        <f t="shared" ref="H13:H28" si="5">SUM(C12+C13)*F13</f>
        <v>0</v>
      </c>
      <c r="I13" s="11">
        <f t="shared" ref="I13:I28" si="6">SUM(D12+D13)*F13</f>
        <v>0</v>
      </c>
      <c r="J13" s="8">
        <f t="shared" si="1"/>
        <v>0</v>
      </c>
      <c r="K13" s="37">
        <f t="shared" ref="K13:K28" si="7">G13</f>
        <v>536.65000000000009</v>
      </c>
      <c r="L13" s="37">
        <f t="shared" ref="L13:L28" si="8">H13</f>
        <v>0</v>
      </c>
      <c r="M13" s="37">
        <f t="shared" ref="M13:M28" si="9">I13</f>
        <v>0</v>
      </c>
      <c r="N13" s="37">
        <f t="shared" ref="N13:N28" si="10">J13</f>
        <v>0</v>
      </c>
      <c r="O13" s="24">
        <f t="shared" si="2"/>
        <v>1038.97</v>
      </c>
      <c r="P13" s="25">
        <f t="shared" si="3"/>
        <v>0</v>
      </c>
    </row>
    <row r="14" spans="1:16" ht="12" customHeight="1">
      <c r="A14" s="50">
        <v>6</v>
      </c>
      <c r="B14" s="32">
        <v>48.715000000000003</v>
      </c>
      <c r="C14" s="32"/>
      <c r="D14" s="32"/>
      <c r="E14" s="32">
        <v>0</v>
      </c>
      <c r="F14" s="11">
        <v>10</v>
      </c>
      <c r="G14" s="11">
        <f t="shared" si="4"/>
        <v>809.76</v>
      </c>
      <c r="H14" s="11">
        <f t="shared" si="5"/>
        <v>0</v>
      </c>
      <c r="I14" s="11">
        <f t="shared" si="6"/>
        <v>0</v>
      </c>
      <c r="J14" s="8">
        <f t="shared" si="1"/>
        <v>0</v>
      </c>
      <c r="K14" s="37">
        <f t="shared" si="7"/>
        <v>809.76</v>
      </c>
      <c r="L14" s="37">
        <f t="shared" si="8"/>
        <v>0</v>
      </c>
      <c r="M14" s="37">
        <f t="shared" si="9"/>
        <v>0</v>
      </c>
      <c r="N14" s="37">
        <f t="shared" si="10"/>
        <v>0</v>
      </c>
      <c r="O14" s="24">
        <f t="shared" si="2"/>
        <v>1848.73</v>
      </c>
      <c r="P14" s="25">
        <f t="shared" si="3"/>
        <v>0</v>
      </c>
    </row>
    <row r="15" spans="1:16" ht="12" customHeight="1">
      <c r="A15" s="50">
        <v>7</v>
      </c>
      <c r="B15" s="32">
        <v>66.108999999999995</v>
      </c>
      <c r="C15" s="32"/>
      <c r="D15" s="32"/>
      <c r="E15" s="32">
        <v>0</v>
      </c>
      <c r="F15" s="11">
        <v>10</v>
      </c>
      <c r="G15" s="11">
        <f t="shared" si="4"/>
        <v>1148.24</v>
      </c>
      <c r="H15" s="11">
        <f t="shared" si="5"/>
        <v>0</v>
      </c>
      <c r="I15" s="11">
        <f t="shared" si="6"/>
        <v>0</v>
      </c>
      <c r="J15" s="8">
        <f t="shared" si="1"/>
        <v>0</v>
      </c>
      <c r="K15" s="37">
        <f t="shared" si="7"/>
        <v>1148.24</v>
      </c>
      <c r="L15" s="37">
        <f t="shared" si="8"/>
        <v>0</v>
      </c>
      <c r="M15" s="37">
        <f t="shared" si="9"/>
        <v>0</v>
      </c>
      <c r="N15" s="37">
        <f t="shared" si="10"/>
        <v>0</v>
      </c>
      <c r="O15" s="24">
        <f t="shared" si="2"/>
        <v>2996.9700000000003</v>
      </c>
      <c r="P15" s="25">
        <f t="shared" si="3"/>
        <v>0</v>
      </c>
    </row>
    <row r="16" spans="1:16" ht="12" customHeight="1">
      <c r="A16" s="50">
        <v>8</v>
      </c>
      <c r="B16" s="32">
        <v>66.739999999999995</v>
      </c>
      <c r="C16" s="32"/>
      <c r="D16" s="32"/>
      <c r="E16" s="32">
        <v>0</v>
      </c>
      <c r="F16" s="11">
        <v>10</v>
      </c>
      <c r="G16" s="11">
        <f t="shared" si="4"/>
        <v>1328.4899999999998</v>
      </c>
      <c r="H16" s="11">
        <f t="shared" si="5"/>
        <v>0</v>
      </c>
      <c r="I16" s="11">
        <f t="shared" si="6"/>
        <v>0</v>
      </c>
      <c r="J16" s="8">
        <f t="shared" si="1"/>
        <v>0</v>
      </c>
      <c r="K16" s="37">
        <f t="shared" si="7"/>
        <v>1328.4899999999998</v>
      </c>
      <c r="L16" s="37">
        <f t="shared" si="8"/>
        <v>0</v>
      </c>
      <c r="M16" s="37">
        <f t="shared" si="9"/>
        <v>0</v>
      </c>
      <c r="N16" s="37">
        <f t="shared" si="10"/>
        <v>0</v>
      </c>
      <c r="O16" s="24">
        <f t="shared" si="2"/>
        <v>4325.46</v>
      </c>
      <c r="P16" s="25">
        <f t="shared" si="3"/>
        <v>0</v>
      </c>
    </row>
    <row r="17" spans="1:16" ht="12" customHeight="1">
      <c r="A17" s="50">
        <v>9</v>
      </c>
      <c r="B17" s="32">
        <v>66.203999999999994</v>
      </c>
      <c r="C17" s="32"/>
      <c r="D17" s="32"/>
      <c r="E17" s="32">
        <v>0</v>
      </c>
      <c r="F17" s="11">
        <v>10</v>
      </c>
      <c r="G17" s="11">
        <f t="shared" si="4"/>
        <v>1329.4399999999998</v>
      </c>
      <c r="H17" s="11">
        <f t="shared" si="5"/>
        <v>0</v>
      </c>
      <c r="I17" s="11">
        <f t="shared" si="6"/>
        <v>0</v>
      </c>
      <c r="J17" s="8">
        <f t="shared" si="1"/>
        <v>0</v>
      </c>
      <c r="K17" s="37">
        <f t="shared" si="7"/>
        <v>1329.4399999999998</v>
      </c>
      <c r="L17" s="37">
        <f t="shared" si="8"/>
        <v>0</v>
      </c>
      <c r="M17" s="37">
        <f t="shared" si="9"/>
        <v>0</v>
      </c>
      <c r="N17" s="37">
        <f t="shared" si="10"/>
        <v>0</v>
      </c>
      <c r="O17" s="24">
        <f t="shared" si="2"/>
        <v>5654.9</v>
      </c>
      <c r="P17" s="25">
        <f t="shared" si="3"/>
        <v>0</v>
      </c>
    </row>
    <row r="18" spans="1:16" ht="12" customHeight="1">
      <c r="A18" s="50">
        <v>10</v>
      </c>
      <c r="B18" s="32">
        <v>66.194000000000003</v>
      </c>
      <c r="C18" s="32"/>
      <c r="D18" s="32"/>
      <c r="E18" s="32">
        <v>0</v>
      </c>
      <c r="F18" s="11">
        <v>10</v>
      </c>
      <c r="G18" s="11">
        <f t="shared" si="4"/>
        <v>1323.98</v>
      </c>
      <c r="H18" s="11">
        <f t="shared" si="5"/>
        <v>0</v>
      </c>
      <c r="I18" s="11">
        <f t="shared" si="6"/>
        <v>0</v>
      </c>
      <c r="J18" s="8">
        <f t="shared" si="1"/>
        <v>0</v>
      </c>
      <c r="K18" s="37">
        <f t="shared" si="7"/>
        <v>1323.98</v>
      </c>
      <c r="L18" s="37">
        <f t="shared" si="8"/>
        <v>0</v>
      </c>
      <c r="M18" s="37">
        <f t="shared" si="9"/>
        <v>0</v>
      </c>
      <c r="N18" s="37">
        <f t="shared" si="10"/>
        <v>0</v>
      </c>
      <c r="O18" s="24">
        <f t="shared" si="2"/>
        <v>6978.8799999999992</v>
      </c>
      <c r="P18" s="25">
        <f t="shared" si="3"/>
        <v>0</v>
      </c>
    </row>
    <row r="19" spans="1:16" ht="12" customHeight="1">
      <c r="A19" s="50">
        <v>11</v>
      </c>
      <c r="B19" s="32">
        <v>65.983000000000004</v>
      </c>
      <c r="C19" s="32"/>
      <c r="D19" s="32"/>
      <c r="E19" s="32">
        <v>0</v>
      </c>
      <c r="F19" s="11">
        <v>10</v>
      </c>
      <c r="G19" s="11">
        <f t="shared" si="4"/>
        <v>1321.7700000000002</v>
      </c>
      <c r="H19" s="11">
        <f t="shared" si="5"/>
        <v>0</v>
      </c>
      <c r="I19" s="11">
        <f t="shared" si="6"/>
        <v>0</v>
      </c>
      <c r="J19" s="8">
        <f t="shared" si="1"/>
        <v>0</v>
      </c>
      <c r="K19" s="37">
        <f t="shared" si="7"/>
        <v>1321.7700000000002</v>
      </c>
      <c r="L19" s="37">
        <f t="shared" si="8"/>
        <v>0</v>
      </c>
      <c r="M19" s="37">
        <f t="shared" si="9"/>
        <v>0</v>
      </c>
      <c r="N19" s="37">
        <f t="shared" si="10"/>
        <v>0</v>
      </c>
      <c r="O19" s="24">
        <f t="shared" si="2"/>
        <v>8300.65</v>
      </c>
      <c r="P19" s="25">
        <f t="shared" si="3"/>
        <v>0</v>
      </c>
    </row>
    <row r="20" spans="1:16" ht="12" customHeight="1">
      <c r="A20" s="50">
        <v>12</v>
      </c>
      <c r="B20" s="32">
        <v>64.808000000000007</v>
      </c>
      <c r="C20" s="32"/>
      <c r="D20" s="32"/>
      <c r="E20" s="32">
        <v>0</v>
      </c>
      <c r="F20" s="11">
        <v>10</v>
      </c>
      <c r="G20" s="11">
        <f t="shared" si="4"/>
        <v>1307.9099999999999</v>
      </c>
      <c r="H20" s="11">
        <f t="shared" si="5"/>
        <v>0</v>
      </c>
      <c r="I20" s="11">
        <f t="shared" si="6"/>
        <v>0</v>
      </c>
      <c r="J20" s="8">
        <f t="shared" si="1"/>
        <v>0</v>
      </c>
      <c r="K20" s="37">
        <f t="shared" si="7"/>
        <v>1307.9099999999999</v>
      </c>
      <c r="L20" s="37">
        <f t="shared" si="8"/>
        <v>0</v>
      </c>
      <c r="M20" s="37">
        <f t="shared" si="9"/>
        <v>0</v>
      </c>
      <c r="N20" s="37">
        <f t="shared" si="10"/>
        <v>0</v>
      </c>
      <c r="O20" s="24">
        <f t="shared" si="2"/>
        <v>9608.56</v>
      </c>
      <c r="P20" s="25">
        <f t="shared" si="3"/>
        <v>0</v>
      </c>
    </row>
    <row r="21" spans="1:16" ht="12" customHeight="1">
      <c r="A21" s="50" t="s">
        <v>7</v>
      </c>
      <c r="B21" s="32">
        <v>66.957999999999998</v>
      </c>
      <c r="C21" s="32"/>
      <c r="D21" s="32"/>
      <c r="E21" s="32">
        <v>0</v>
      </c>
      <c r="F21" s="11">
        <v>5</v>
      </c>
      <c r="G21" s="11">
        <f>SUM(B20+B21)*F21</f>
        <v>658.83000000000015</v>
      </c>
      <c r="H21" s="11">
        <f>SUM(C20+C21)*F21</f>
        <v>0</v>
      </c>
      <c r="I21" s="11">
        <f>SUM(D20+D21)*F21</f>
        <v>0</v>
      </c>
      <c r="J21" s="8">
        <f t="shared" si="1"/>
        <v>0</v>
      </c>
      <c r="K21" s="37">
        <f>G21</f>
        <v>658.83000000000015</v>
      </c>
      <c r="L21" s="37">
        <f>H21</f>
        <v>0</v>
      </c>
      <c r="M21" s="37">
        <f>I21</f>
        <v>0</v>
      </c>
      <c r="N21" s="37">
        <f>J21</f>
        <v>0</v>
      </c>
      <c r="O21" s="24">
        <f t="shared" si="2"/>
        <v>10267.39</v>
      </c>
      <c r="P21" s="25">
        <f t="shared" si="3"/>
        <v>0</v>
      </c>
    </row>
    <row r="22" spans="1:16" ht="12" customHeight="1">
      <c r="A22" s="50">
        <v>13</v>
      </c>
      <c r="B22" s="32">
        <v>57.792999999999999</v>
      </c>
      <c r="C22" s="32"/>
      <c r="D22" s="32"/>
      <c r="E22" s="32">
        <v>0</v>
      </c>
      <c r="F22" s="11">
        <v>5</v>
      </c>
      <c r="G22" s="11">
        <f>SUM(B20+B22)*F22</f>
        <v>613.005</v>
      </c>
      <c r="H22" s="11">
        <f>SUM(C20+C22)*F22</f>
        <v>0</v>
      </c>
      <c r="I22" s="11">
        <f>SUM(D20+D22)*F22</f>
        <v>0</v>
      </c>
      <c r="J22" s="8">
        <f t="shared" si="1"/>
        <v>0</v>
      </c>
      <c r="K22" s="37">
        <f t="shared" si="7"/>
        <v>613.005</v>
      </c>
      <c r="L22" s="37">
        <f t="shared" si="8"/>
        <v>0</v>
      </c>
      <c r="M22" s="37">
        <f t="shared" si="9"/>
        <v>0</v>
      </c>
      <c r="N22" s="37">
        <f t="shared" si="10"/>
        <v>0</v>
      </c>
      <c r="O22" s="24">
        <f t="shared" si="2"/>
        <v>10880.394999999999</v>
      </c>
      <c r="P22" s="25">
        <f t="shared" si="3"/>
        <v>0</v>
      </c>
    </row>
    <row r="23" spans="1:16" ht="12" customHeight="1">
      <c r="A23" s="50" t="s">
        <v>8</v>
      </c>
      <c r="B23" s="32">
        <v>67.457999999999998</v>
      </c>
      <c r="C23" s="32"/>
      <c r="D23" s="32"/>
      <c r="E23" s="32">
        <v>0</v>
      </c>
      <c r="F23" s="11">
        <v>5</v>
      </c>
      <c r="G23" s="11">
        <f>SUM(B21+B23)*F23</f>
        <v>672.07999999999993</v>
      </c>
      <c r="H23" s="11">
        <f>SUM(C21+C23)*F23</f>
        <v>0</v>
      </c>
      <c r="I23" s="11">
        <f>SUM(D21+D23)*F23</f>
        <v>0</v>
      </c>
      <c r="J23" s="8">
        <f t="shared" si="1"/>
        <v>0</v>
      </c>
      <c r="K23" s="37">
        <f>G23</f>
        <v>672.07999999999993</v>
      </c>
      <c r="L23" s="37">
        <f>H23</f>
        <v>0</v>
      </c>
      <c r="M23" s="37">
        <f>I23</f>
        <v>0</v>
      </c>
      <c r="N23" s="37">
        <f>J23</f>
        <v>0</v>
      </c>
      <c r="O23" s="24">
        <f t="shared" si="2"/>
        <v>11552.474999999999</v>
      </c>
      <c r="P23" s="25">
        <f t="shared" si="3"/>
        <v>0</v>
      </c>
    </row>
    <row r="24" spans="1:16" ht="12" customHeight="1">
      <c r="A24" s="50">
        <v>14</v>
      </c>
      <c r="B24" s="32">
        <v>57.253</v>
      </c>
      <c r="C24" s="32"/>
      <c r="D24" s="32"/>
      <c r="E24" s="32">
        <v>0</v>
      </c>
      <c r="F24" s="11">
        <v>5</v>
      </c>
      <c r="G24" s="11">
        <f>SUM(B22+B24)*F24</f>
        <v>575.23</v>
      </c>
      <c r="H24" s="11">
        <f>SUM(C22+C24)*F24</f>
        <v>0</v>
      </c>
      <c r="I24" s="11">
        <f>SUM(D22+D24)*F24</f>
        <v>0</v>
      </c>
      <c r="J24" s="8">
        <f t="shared" si="1"/>
        <v>0</v>
      </c>
      <c r="K24" s="37">
        <f t="shared" si="7"/>
        <v>575.23</v>
      </c>
      <c r="L24" s="37">
        <f t="shared" si="8"/>
        <v>0</v>
      </c>
      <c r="M24" s="37">
        <f t="shared" si="9"/>
        <v>0</v>
      </c>
      <c r="N24" s="37">
        <f t="shared" si="10"/>
        <v>0</v>
      </c>
      <c r="O24" s="24">
        <f t="shared" si="2"/>
        <v>12127.704999999998</v>
      </c>
      <c r="P24" s="25">
        <f t="shared" si="3"/>
        <v>0</v>
      </c>
    </row>
    <row r="25" spans="1:16" ht="12" customHeight="1">
      <c r="A25" s="50">
        <v>15</v>
      </c>
      <c r="B25" s="32">
        <v>34.531999999999996</v>
      </c>
      <c r="C25" s="32"/>
      <c r="D25" s="32"/>
      <c r="E25" s="32">
        <v>0</v>
      </c>
      <c r="F25" s="11">
        <v>10</v>
      </c>
      <c r="G25" s="11">
        <f t="shared" si="4"/>
        <v>917.84999999999991</v>
      </c>
      <c r="H25" s="11">
        <f t="shared" si="5"/>
        <v>0</v>
      </c>
      <c r="I25" s="11">
        <f t="shared" si="6"/>
        <v>0</v>
      </c>
      <c r="J25" s="8">
        <f t="shared" si="1"/>
        <v>0</v>
      </c>
      <c r="K25" s="37">
        <f t="shared" si="7"/>
        <v>917.84999999999991</v>
      </c>
      <c r="L25" s="37">
        <f t="shared" si="8"/>
        <v>0</v>
      </c>
      <c r="M25" s="37">
        <f t="shared" si="9"/>
        <v>0</v>
      </c>
      <c r="N25" s="37">
        <f t="shared" si="10"/>
        <v>0</v>
      </c>
      <c r="O25" s="24">
        <f t="shared" si="2"/>
        <v>13045.554999999998</v>
      </c>
      <c r="P25" s="25">
        <f t="shared" si="3"/>
        <v>0</v>
      </c>
    </row>
    <row r="26" spans="1:16" ht="12" customHeight="1">
      <c r="A26" s="50">
        <v>16</v>
      </c>
      <c r="B26" s="32">
        <v>24.591999999999999</v>
      </c>
      <c r="C26" s="32"/>
      <c r="D26" s="32"/>
      <c r="E26" s="32">
        <v>0</v>
      </c>
      <c r="F26" s="11">
        <v>10</v>
      </c>
      <c r="G26" s="11">
        <f t="shared" si="4"/>
        <v>591.24</v>
      </c>
      <c r="H26" s="11">
        <f t="shared" si="5"/>
        <v>0</v>
      </c>
      <c r="I26" s="11">
        <f t="shared" si="6"/>
        <v>0</v>
      </c>
      <c r="J26" s="8">
        <f t="shared" si="1"/>
        <v>0</v>
      </c>
      <c r="K26" s="37">
        <f t="shared" si="7"/>
        <v>591.24</v>
      </c>
      <c r="L26" s="37">
        <f t="shared" si="8"/>
        <v>0</v>
      </c>
      <c r="M26" s="37">
        <f t="shared" si="9"/>
        <v>0</v>
      </c>
      <c r="N26" s="37">
        <f t="shared" si="10"/>
        <v>0</v>
      </c>
      <c r="O26" s="24">
        <f t="shared" si="2"/>
        <v>13636.794999999998</v>
      </c>
      <c r="P26" s="25">
        <f t="shared" si="3"/>
        <v>0</v>
      </c>
    </row>
    <row r="27" spans="1:16" ht="12" customHeight="1">
      <c r="A27" s="50">
        <v>17</v>
      </c>
      <c r="B27" s="32">
        <v>15.145</v>
      </c>
      <c r="C27" s="32"/>
      <c r="D27" s="32"/>
      <c r="E27" s="32">
        <v>0</v>
      </c>
      <c r="F27" s="11">
        <v>10</v>
      </c>
      <c r="G27" s="11">
        <f t="shared" si="4"/>
        <v>397.36999999999995</v>
      </c>
      <c r="H27" s="11">
        <f t="shared" si="5"/>
        <v>0</v>
      </c>
      <c r="I27" s="11">
        <f t="shared" si="6"/>
        <v>0</v>
      </c>
      <c r="J27" s="8">
        <f t="shared" si="1"/>
        <v>0</v>
      </c>
      <c r="K27" s="37">
        <f t="shared" si="7"/>
        <v>397.36999999999995</v>
      </c>
      <c r="L27" s="37">
        <f t="shared" si="8"/>
        <v>0</v>
      </c>
      <c r="M27" s="37">
        <f t="shared" si="9"/>
        <v>0</v>
      </c>
      <c r="N27" s="37">
        <f t="shared" si="10"/>
        <v>0</v>
      </c>
      <c r="O27" s="24">
        <f t="shared" si="2"/>
        <v>14034.164999999999</v>
      </c>
      <c r="P27" s="25">
        <f t="shared" si="3"/>
        <v>0</v>
      </c>
    </row>
    <row r="28" spans="1:16" ht="12" customHeight="1">
      <c r="A28" s="50">
        <v>18</v>
      </c>
      <c r="B28" s="32">
        <v>6.4059999999999997</v>
      </c>
      <c r="C28" s="32"/>
      <c r="D28" s="32"/>
      <c r="E28" s="32">
        <v>0</v>
      </c>
      <c r="F28" s="11">
        <v>10</v>
      </c>
      <c r="G28" s="11">
        <f t="shared" si="4"/>
        <v>215.51</v>
      </c>
      <c r="H28" s="11">
        <f t="shared" si="5"/>
        <v>0</v>
      </c>
      <c r="I28" s="11">
        <f t="shared" si="6"/>
        <v>0</v>
      </c>
      <c r="J28" s="8">
        <f t="shared" si="1"/>
        <v>0</v>
      </c>
      <c r="K28" s="37">
        <f t="shared" si="7"/>
        <v>215.51</v>
      </c>
      <c r="L28" s="37">
        <f t="shared" si="8"/>
        <v>0</v>
      </c>
      <c r="M28" s="37">
        <f t="shared" si="9"/>
        <v>0</v>
      </c>
      <c r="N28" s="37">
        <f t="shared" si="10"/>
        <v>0</v>
      </c>
      <c r="O28" s="24">
        <f t="shared" si="2"/>
        <v>14249.674999999999</v>
      </c>
      <c r="P28" s="25">
        <f t="shared" si="3"/>
        <v>0</v>
      </c>
    </row>
    <row r="29" spans="1:16" ht="12" customHeight="1">
      <c r="A29" s="50"/>
      <c r="B29" s="32"/>
      <c r="C29" s="32"/>
      <c r="D29" s="32"/>
      <c r="E29" s="32"/>
      <c r="F29" s="11"/>
      <c r="G29" s="11"/>
      <c r="H29" s="11"/>
      <c r="I29" s="11"/>
      <c r="J29" s="8"/>
      <c r="K29" s="37"/>
      <c r="L29" s="37"/>
      <c r="M29" s="37"/>
      <c r="N29" s="37"/>
      <c r="O29" s="24"/>
      <c r="P29" s="25"/>
    </row>
    <row r="30" spans="1:16" ht="12" customHeight="1">
      <c r="A30" s="50"/>
      <c r="B30" s="32"/>
      <c r="C30" s="32"/>
      <c r="D30" s="32"/>
      <c r="E30" s="32"/>
      <c r="F30" s="11"/>
      <c r="G30" s="11"/>
      <c r="H30" s="11"/>
      <c r="I30" s="11"/>
      <c r="J30" s="8"/>
      <c r="K30" s="37"/>
      <c r="L30" s="37"/>
      <c r="M30" s="37"/>
      <c r="N30" s="37"/>
      <c r="O30" s="24"/>
      <c r="P30" s="25"/>
    </row>
    <row r="31" spans="1:16" ht="12" customHeight="1">
      <c r="A31" s="50"/>
      <c r="B31" s="32"/>
      <c r="C31" s="32"/>
      <c r="D31" s="32"/>
      <c r="E31" s="32"/>
      <c r="F31" s="11"/>
      <c r="G31" s="11"/>
      <c r="H31" s="11"/>
      <c r="I31" s="11"/>
      <c r="J31" s="8"/>
      <c r="K31" s="37"/>
      <c r="L31" s="37"/>
      <c r="M31" s="37"/>
      <c r="N31" s="37"/>
      <c r="O31" s="24"/>
      <c r="P31" s="25"/>
    </row>
    <row r="32" spans="1:16" ht="12" customHeight="1">
      <c r="A32" s="50"/>
      <c r="B32" s="32"/>
      <c r="C32" s="32"/>
      <c r="D32" s="32"/>
      <c r="E32" s="32"/>
      <c r="F32" s="11"/>
      <c r="G32" s="11"/>
      <c r="H32" s="11"/>
      <c r="I32" s="11"/>
      <c r="J32" s="8"/>
      <c r="K32" s="37"/>
      <c r="L32" s="37"/>
      <c r="M32" s="37"/>
      <c r="N32" s="37"/>
      <c r="O32" s="24"/>
      <c r="P32" s="25"/>
    </row>
    <row r="33" spans="1:16" ht="12" customHeight="1">
      <c r="A33" s="50"/>
      <c r="B33" s="32"/>
      <c r="C33" s="32"/>
      <c r="D33" s="32"/>
      <c r="E33" s="32"/>
      <c r="F33" s="11"/>
      <c r="G33" s="11"/>
      <c r="H33" s="11"/>
      <c r="I33" s="11"/>
      <c r="J33" s="8"/>
      <c r="K33" s="37"/>
      <c r="L33" s="37"/>
      <c r="M33" s="37"/>
      <c r="N33" s="37"/>
      <c r="O33" s="24"/>
      <c r="P33" s="25"/>
    </row>
    <row r="34" spans="1:16" ht="12" customHeight="1">
      <c r="A34" s="50"/>
      <c r="B34" s="32"/>
      <c r="C34" s="32"/>
      <c r="D34" s="32"/>
      <c r="E34" s="32"/>
      <c r="F34" s="11"/>
      <c r="G34" s="11"/>
      <c r="H34" s="11"/>
      <c r="I34" s="11"/>
      <c r="J34" s="8"/>
      <c r="K34" s="37"/>
      <c r="L34" s="37"/>
      <c r="M34" s="37"/>
      <c r="N34" s="37"/>
      <c r="O34" s="24"/>
      <c r="P34" s="25"/>
    </row>
    <row r="35" spans="1:16" ht="12" customHeight="1">
      <c r="A35" s="50"/>
      <c r="B35" s="32"/>
      <c r="C35" s="32"/>
      <c r="D35" s="32"/>
      <c r="E35" s="32"/>
      <c r="F35" s="11"/>
      <c r="G35" s="11"/>
      <c r="H35" s="11"/>
      <c r="I35" s="11"/>
      <c r="J35" s="8"/>
      <c r="K35" s="37"/>
      <c r="L35" s="37"/>
      <c r="M35" s="37"/>
      <c r="N35" s="37"/>
      <c r="O35" s="24"/>
      <c r="P35" s="25"/>
    </row>
    <row r="36" spans="1:16" ht="12" customHeight="1">
      <c r="A36" s="50"/>
      <c r="B36" s="32"/>
      <c r="C36" s="32"/>
      <c r="D36" s="32"/>
      <c r="E36" s="32"/>
      <c r="F36" s="11"/>
      <c r="G36" s="11"/>
      <c r="H36" s="11"/>
      <c r="I36" s="11"/>
      <c r="J36" s="8"/>
      <c r="K36" s="37"/>
      <c r="L36" s="37"/>
      <c r="M36" s="37"/>
      <c r="N36" s="37"/>
      <c r="O36" s="24"/>
      <c r="P36" s="25"/>
    </row>
    <row r="37" spans="1:16" ht="12" customHeight="1">
      <c r="A37" s="50"/>
      <c r="B37" s="32"/>
      <c r="C37" s="32"/>
      <c r="D37" s="32"/>
      <c r="E37" s="32"/>
      <c r="F37" s="11"/>
      <c r="G37" s="11"/>
      <c r="H37" s="11"/>
      <c r="I37" s="11"/>
      <c r="J37" s="8"/>
      <c r="K37" s="37"/>
      <c r="L37" s="37"/>
      <c r="M37" s="37"/>
      <c r="N37" s="37"/>
      <c r="O37" s="24"/>
      <c r="P37" s="25"/>
    </row>
    <row r="38" spans="1:16" ht="12" customHeight="1">
      <c r="A38" s="50"/>
      <c r="B38" s="32"/>
      <c r="C38" s="32"/>
      <c r="D38" s="32"/>
      <c r="E38" s="32"/>
      <c r="F38" s="11"/>
      <c r="G38" s="11"/>
      <c r="H38" s="11"/>
      <c r="I38" s="11"/>
      <c r="J38" s="8"/>
      <c r="K38" s="37"/>
      <c r="L38" s="37"/>
      <c r="M38" s="37"/>
      <c r="N38" s="37"/>
      <c r="O38" s="24"/>
      <c r="P38" s="25"/>
    </row>
    <row r="39" spans="1:16" ht="12" customHeight="1">
      <c r="A39" s="50"/>
      <c r="B39" s="32"/>
      <c r="C39" s="32"/>
      <c r="D39" s="32"/>
      <c r="E39" s="32"/>
      <c r="F39" s="11"/>
      <c r="G39" s="11"/>
      <c r="H39" s="11"/>
      <c r="I39" s="11"/>
      <c r="J39" s="8"/>
      <c r="K39" s="37"/>
      <c r="L39" s="37"/>
      <c r="M39" s="37"/>
      <c r="N39" s="37"/>
      <c r="O39" s="24"/>
      <c r="P39" s="25"/>
    </row>
    <row r="40" spans="1:16" ht="12" customHeight="1">
      <c r="A40" s="50"/>
      <c r="B40" s="32"/>
      <c r="C40" s="32"/>
      <c r="D40" s="32"/>
      <c r="E40" s="32"/>
      <c r="F40" s="11"/>
      <c r="G40" s="11"/>
      <c r="H40" s="11"/>
      <c r="I40" s="11"/>
      <c r="J40" s="8"/>
      <c r="K40" s="37"/>
      <c r="L40" s="37"/>
      <c r="M40" s="37"/>
      <c r="N40" s="37"/>
      <c r="O40" s="24"/>
      <c r="P40" s="25"/>
    </row>
    <row r="41" spans="1:16" ht="12" customHeight="1">
      <c r="A41" s="50"/>
      <c r="B41" s="32"/>
      <c r="C41" s="32"/>
      <c r="D41" s="32"/>
      <c r="E41" s="32"/>
      <c r="F41" s="11"/>
      <c r="G41" s="11"/>
      <c r="H41" s="11"/>
      <c r="I41" s="11"/>
      <c r="J41" s="8"/>
      <c r="K41" s="37"/>
      <c r="L41" s="37"/>
      <c r="M41" s="37"/>
      <c r="N41" s="37"/>
      <c r="O41" s="24"/>
      <c r="P41" s="25"/>
    </row>
    <row r="42" spans="1:16" ht="12" customHeight="1">
      <c r="A42" s="50"/>
      <c r="B42" s="32"/>
      <c r="C42" s="32"/>
      <c r="D42" s="32"/>
      <c r="E42" s="32"/>
      <c r="F42" s="11"/>
      <c r="G42" s="11"/>
      <c r="H42" s="11"/>
      <c r="I42" s="11"/>
      <c r="J42" s="8"/>
      <c r="K42" s="37"/>
      <c r="L42" s="37"/>
      <c r="M42" s="37"/>
      <c r="N42" s="37"/>
      <c r="O42" s="24"/>
      <c r="P42" s="25"/>
    </row>
    <row r="43" spans="1:16" ht="12" customHeight="1">
      <c r="A43" s="50"/>
      <c r="B43" s="32"/>
      <c r="C43" s="32"/>
      <c r="D43" s="32"/>
      <c r="E43" s="32"/>
      <c r="F43" s="11"/>
      <c r="G43" s="11"/>
      <c r="H43" s="11"/>
      <c r="I43" s="11"/>
      <c r="J43" s="8"/>
      <c r="K43" s="37"/>
      <c r="L43" s="37"/>
      <c r="M43" s="37"/>
      <c r="N43" s="37"/>
      <c r="O43" s="24"/>
      <c r="P43" s="25"/>
    </row>
    <row r="44" spans="1:16" ht="12" customHeight="1">
      <c r="A44" s="50"/>
      <c r="B44" s="32"/>
      <c r="C44" s="32"/>
      <c r="D44" s="32"/>
      <c r="E44" s="32"/>
      <c r="F44" s="11"/>
      <c r="G44" s="11"/>
      <c r="H44" s="11"/>
      <c r="I44" s="11"/>
      <c r="J44" s="8"/>
      <c r="K44" s="37"/>
      <c r="L44" s="37"/>
      <c r="M44" s="37"/>
      <c r="N44" s="37"/>
      <c r="O44" s="24"/>
      <c r="P44" s="25"/>
    </row>
    <row r="45" spans="1:16" ht="12" customHeight="1">
      <c r="A45" s="50"/>
      <c r="B45" s="32"/>
      <c r="C45" s="32"/>
      <c r="D45" s="32"/>
      <c r="E45" s="32"/>
      <c r="F45" s="11"/>
      <c r="G45" s="11"/>
      <c r="H45" s="11"/>
      <c r="I45" s="11"/>
      <c r="J45" s="8"/>
      <c r="K45" s="37"/>
      <c r="L45" s="37"/>
      <c r="M45" s="37"/>
      <c r="N45" s="37"/>
      <c r="O45" s="24"/>
      <c r="P45" s="25"/>
    </row>
    <row r="46" spans="1:16" ht="12" customHeight="1" thickBot="1">
      <c r="A46" s="79"/>
      <c r="B46" s="80"/>
      <c r="C46" s="81"/>
      <c r="D46" s="81"/>
      <c r="E46" s="81"/>
      <c r="F46" s="82"/>
      <c r="G46" s="82"/>
      <c r="H46" s="82"/>
      <c r="I46" s="82"/>
      <c r="J46" s="82"/>
      <c r="K46" s="9"/>
      <c r="L46" s="9"/>
      <c r="M46" s="9"/>
      <c r="N46" s="9"/>
      <c r="O46" s="41"/>
      <c r="P46" s="23"/>
    </row>
    <row r="47" spans="1:16" ht="12" customHeight="1" thickBot="1">
      <c r="A47" s="53" t="s">
        <v>4</v>
      </c>
      <c r="B47" s="54">
        <f>SUM(B10:B28)</f>
        <v>846.13900000000001</v>
      </c>
      <c r="C47" s="54">
        <f>SUM(C10:C28)</f>
        <v>0</v>
      </c>
      <c r="D47" s="54">
        <f>SUM(D10:D28)</f>
        <v>0</v>
      </c>
      <c r="E47" s="54">
        <f>SUM(E10:E28)</f>
        <v>0</v>
      </c>
      <c r="F47" s="54"/>
      <c r="G47" s="54">
        <f t="shared" ref="G47:N47" si="11">SUM(G10:G28)</f>
        <v>14249.674999999999</v>
      </c>
      <c r="H47" s="54">
        <f t="shared" si="11"/>
        <v>0</v>
      </c>
      <c r="I47" s="54">
        <f t="shared" si="11"/>
        <v>0</v>
      </c>
      <c r="J47" s="54">
        <f t="shared" si="11"/>
        <v>0</v>
      </c>
      <c r="K47" s="54">
        <f t="shared" si="11"/>
        <v>14249.674999999999</v>
      </c>
      <c r="L47" s="54">
        <f t="shared" si="11"/>
        <v>0</v>
      </c>
      <c r="M47" s="54">
        <f t="shared" si="11"/>
        <v>0</v>
      </c>
      <c r="N47" s="54">
        <f t="shared" si="11"/>
        <v>0</v>
      </c>
      <c r="O47" s="55">
        <f>O28</f>
        <v>14249.674999999999</v>
      </c>
      <c r="P47" s="83">
        <f>P28</f>
        <v>0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</sheetData>
  <mergeCells count="12">
    <mergeCell ref="A1:P1"/>
    <mergeCell ref="A3:P3"/>
    <mergeCell ref="A4:P4"/>
    <mergeCell ref="A2:P2"/>
    <mergeCell ref="K5:N5"/>
    <mergeCell ref="O5:P5"/>
    <mergeCell ref="B7:C7"/>
    <mergeCell ref="A5:A6"/>
    <mergeCell ref="B5:E5"/>
    <mergeCell ref="G5:J5"/>
    <mergeCell ref="F5:F6"/>
    <mergeCell ref="A8:P8"/>
  </mergeCells>
  <phoneticPr fontId="0" type="noConversion"/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25</vt:i4>
      </vt:variant>
    </vt:vector>
  </HeadingPairs>
  <TitlesOfParts>
    <vt:vector size="38" baseType="lpstr">
      <vt:lpstr>Canaleta</vt:lpstr>
      <vt:lpstr>Marginal Direita</vt:lpstr>
      <vt:lpstr>Marg Direita_Calçada</vt:lpstr>
      <vt:lpstr>Marginal Esquerda</vt:lpstr>
      <vt:lpstr>Marg Esquerda_Calçada</vt:lpstr>
      <vt:lpstr>Local Direita</vt:lpstr>
      <vt:lpstr>Local Esquerda</vt:lpstr>
      <vt:lpstr>Agamenon_Trincheira</vt:lpstr>
      <vt:lpstr>Cichon_Trincheira</vt:lpstr>
      <vt:lpstr>José Rissato</vt:lpstr>
      <vt:lpstr>Guilherme Born</vt:lpstr>
      <vt:lpstr>Cichon_Rua</vt:lpstr>
      <vt:lpstr>Agamenon_Rua </vt:lpstr>
      <vt:lpstr>'Agamenon_Rua '!Area_de_impressao</vt:lpstr>
      <vt:lpstr>Agamenon_Trincheira!Area_de_impressao</vt:lpstr>
      <vt:lpstr>Canaleta!Area_de_impressao</vt:lpstr>
      <vt:lpstr>Cichon_Rua!Area_de_impressao</vt:lpstr>
      <vt:lpstr>Cichon_Trincheira!Area_de_impressao</vt:lpstr>
      <vt:lpstr>'Guilherme Born'!Area_de_impressao</vt:lpstr>
      <vt:lpstr>'José Rissato'!Area_de_impressao</vt:lpstr>
      <vt:lpstr>'Local Esquerda'!Area_de_impressao</vt:lpstr>
      <vt:lpstr>'Marg Direita_Calçada'!Area_de_impressao</vt:lpstr>
      <vt:lpstr>'Marg Esquerda_Calçada'!Area_de_impressao</vt:lpstr>
      <vt:lpstr>'Marginal Direita'!Area_de_impressao</vt:lpstr>
      <vt:lpstr>'Marginal Esquerda'!Area_de_impressao</vt:lpstr>
      <vt:lpstr>'Agamenon_Rua '!Titulos_de_impressao</vt:lpstr>
      <vt:lpstr>Agamenon_Trincheira!Titulos_de_impressao</vt:lpstr>
      <vt:lpstr>Canaleta!Titulos_de_impressao</vt:lpstr>
      <vt:lpstr>Cichon_Rua!Titulos_de_impressao</vt:lpstr>
      <vt:lpstr>Cichon_Trincheira!Titulos_de_impressao</vt:lpstr>
      <vt:lpstr>'Guilherme Born'!Titulos_de_impressao</vt:lpstr>
      <vt:lpstr>'José Rissato'!Titulos_de_impressao</vt:lpstr>
      <vt:lpstr>'Local Direita'!Titulos_de_impressao</vt:lpstr>
      <vt:lpstr>'Local Esquerda'!Titulos_de_impressao</vt:lpstr>
      <vt:lpstr>'Marg Direita_Calçada'!Titulos_de_impressao</vt:lpstr>
      <vt:lpstr>'Marg Esquerda_Calçada'!Titulos_de_impressao</vt:lpstr>
      <vt:lpstr>'Marginal Direita'!Titulos_de_impressao</vt:lpstr>
      <vt:lpstr>'Marginal Esquerda'!Titulos_de_impressao</vt:lpstr>
    </vt:vector>
  </TitlesOfParts>
  <Company>Engemin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Maurício</dc:creator>
  <cp:lastModifiedBy>Fabiano</cp:lastModifiedBy>
  <cp:lastPrinted>2011-08-26T12:54:25Z</cp:lastPrinted>
  <dcterms:created xsi:type="dcterms:W3CDTF">2002-03-15T16:28:23Z</dcterms:created>
  <dcterms:modified xsi:type="dcterms:W3CDTF">2011-08-26T12:54:31Z</dcterms:modified>
</cp:coreProperties>
</file>