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280" windowHeight="4950"/>
  </bookViews>
  <sheets>
    <sheet name="SUBLOTE 2.2" sheetId="4" r:id="rId1"/>
  </sheets>
  <definedNames>
    <definedName name="_xlnm.Print_Area" localSheetId="0">'SUBLOTE 2.2'!$A$1:$H$91</definedName>
    <definedName name="_xlnm.Print_Titles" localSheetId="0">'SUBLOTE 2.2'!$1:$3</definedName>
  </definedNames>
  <calcPr calcId="124519"/>
</workbook>
</file>

<file path=xl/calcChain.xml><?xml version="1.0" encoding="utf-8"?>
<calcChain xmlns="http://schemas.openxmlformats.org/spreadsheetml/2006/main">
  <c r="G54" i="4"/>
  <c r="H55" s="1"/>
  <c r="G52"/>
  <c r="F52"/>
  <c r="F70"/>
  <c r="F72" s="1"/>
  <c r="G68"/>
  <c r="H69" s="1"/>
  <c r="G66"/>
  <c r="B67"/>
  <c r="B68"/>
  <c r="B66"/>
  <c r="H44"/>
  <c r="H42"/>
  <c r="F41"/>
  <c r="B33"/>
  <c r="B34"/>
  <c r="B35"/>
  <c r="B36"/>
  <c r="B37"/>
  <c r="B38"/>
  <c r="B39"/>
  <c r="B32"/>
  <c r="H21"/>
  <c r="G14"/>
  <c r="G15"/>
  <c r="G16"/>
  <c r="G17"/>
  <c r="G18"/>
  <c r="G19"/>
  <c r="G20"/>
  <c r="G13"/>
  <c r="H71" l="1"/>
  <c r="G39"/>
  <c r="G38"/>
  <c r="G37"/>
  <c r="G36"/>
  <c r="G35"/>
  <c r="G34"/>
  <c r="G33"/>
  <c r="G32"/>
  <c r="G67"/>
  <c r="G53"/>
  <c r="H73"/>
  <c r="H64"/>
  <c r="H61"/>
  <c r="H58"/>
  <c r="H40" l="1"/>
  <c r="H30" l="1"/>
  <c r="H27"/>
  <c r="H24"/>
  <c r="F43" l="1"/>
</calcChain>
</file>

<file path=xl/sharedStrings.xml><?xml version="1.0" encoding="utf-8"?>
<sst xmlns="http://schemas.openxmlformats.org/spreadsheetml/2006/main" count="80" uniqueCount="45">
  <si>
    <t>Item</t>
  </si>
  <si>
    <t>Discriminação</t>
  </si>
  <si>
    <t>Extensão (m)</t>
  </si>
  <si>
    <t>Área (m²)</t>
  </si>
  <si>
    <t>Volume (m³)</t>
  </si>
  <si>
    <t>LOTE 2</t>
  </si>
  <si>
    <t>TERRAPLENAGEM</t>
  </si>
  <si>
    <t>Escavação e Carga em Material de 1º Categoria</t>
  </si>
  <si>
    <t>TER-1</t>
  </si>
  <si>
    <t>Espessura  Média (m)</t>
  </si>
  <si>
    <t>Subtotal</t>
  </si>
  <si>
    <t>TER-5</t>
  </si>
  <si>
    <t>Espalhamento do Material para Aterro</t>
  </si>
  <si>
    <t>TER-6</t>
  </si>
  <si>
    <t>Compactação de Aterro</t>
  </si>
  <si>
    <t>TER-7</t>
  </si>
  <si>
    <t>TER-12</t>
  </si>
  <si>
    <t>Transporte de Material c/ Caminhão: DMT 15.001-20.000m</t>
  </si>
  <si>
    <t>Regularização do Subleito</t>
  </si>
  <si>
    <t>TER-14</t>
  </si>
  <si>
    <t>Compactação do Subleito</t>
  </si>
  <si>
    <t>TER-15</t>
  </si>
  <si>
    <t>TRECHO 2</t>
  </si>
  <si>
    <t>DEMONSTRATIVO DE TERRAPLENAGEM</t>
  </si>
  <si>
    <t>Quantidades</t>
  </si>
  <si>
    <t>SUBLOTE 2.2</t>
  </si>
  <si>
    <t>COMPONENTE: SUBLOTE 2.2</t>
  </si>
  <si>
    <t>Transporte de Material c/ Caminhão: DMT até 500m</t>
  </si>
  <si>
    <t>Rua Maurício Nunes Garcia (0=PP a 11+14,92)</t>
  </si>
  <si>
    <t xml:space="preserve">       Est. 0=PP a 11+14,92</t>
  </si>
  <si>
    <t xml:space="preserve">       Est. 12+8,40 a 16+0,00</t>
  </si>
  <si>
    <t>SUBTRECHO: Rua Maurício Nunes Garcia (0=PP a 11+14,92)</t>
  </si>
  <si>
    <t>SUBTRECHO: Rua José Guérios (12+8,40 a 16+0,00)</t>
  </si>
  <si>
    <t>Largura (m)</t>
  </si>
  <si>
    <t>Concordâncias com Ruas Transversais</t>
  </si>
  <si>
    <t xml:space="preserve">       Est. 11+14,9 (Continuação da Rua Maurício Nunes Garcia)</t>
  </si>
  <si>
    <t xml:space="preserve">       Est 3+9,2 a 11+14,9</t>
  </si>
  <si>
    <t xml:space="preserve">       Est 0+8,5 a 3+9,2</t>
  </si>
  <si>
    <t xml:space="preserve">       Est 0+0,0 a 0+8,5</t>
  </si>
  <si>
    <t xml:space="preserve">       Est 12+8,4 a 16+0,0</t>
  </si>
  <si>
    <t xml:space="preserve">       Est. 3+0,00 (Acesso pela praça Omar Sabag)</t>
  </si>
  <si>
    <t xml:space="preserve">       Est. 11+15,0 - LE (Rua Tufik José Guérios)</t>
  </si>
  <si>
    <t xml:space="preserve">       Est. 11+15,0 - LD (Rua Tufik José Guérios)</t>
  </si>
  <si>
    <t>Rua Tufik José Guérios (12+8,40 a 16+0,00)</t>
  </si>
  <si>
    <t xml:space="preserve">       Est 16+12,0 (Rua José Ananias Mauad)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</si>
</sst>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MS Sans Serif"/>
    </font>
    <font>
      <b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4" fontId="6" fillId="0" borderId="10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0" fontId="4" fillId="0" borderId="0" xfId="2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4" fontId="1" fillId="2" borderId="10" xfId="0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3"/>
    <cellStyle name="Normal 3" xfId="4"/>
    <cellStyle name="Normal 5" xfId="5"/>
    <cellStyle name="Separador de milhares 2" xfId="1"/>
    <cellStyle name="Separador de milhares 3" xfId="2"/>
  </cellStyles>
  <dxfs count="1">
    <dxf>
      <numFmt numFmtId="164" formatCode="\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91"/>
  <sheetViews>
    <sheetView tabSelected="1" workbookViewId="0">
      <pane ySplit="1020" topLeftCell="A28" activePane="bottomLeft"/>
      <selection activeCell="D52" sqref="D52"/>
      <selection pane="bottomLeft" activeCell="K62" sqref="K62"/>
    </sheetView>
  </sheetViews>
  <sheetFormatPr defaultRowHeight="12.75"/>
  <cols>
    <col min="1" max="1" width="9.140625" style="2"/>
    <col min="2" max="2" width="62" style="2" bestFit="1" customWidth="1"/>
    <col min="3" max="8" width="12.7109375" style="18" customWidth="1"/>
    <col min="9" max="16384" width="9.140625" style="2"/>
  </cols>
  <sheetData>
    <row r="1" spans="1:10" s="1" customFormat="1">
      <c r="A1" s="25" t="s">
        <v>0</v>
      </c>
      <c r="B1" s="25" t="s">
        <v>1</v>
      </c>
      <c r="C1" s="22" t="s">
        <v>2</v>
      </c>
      <c r="D1" s="22" t="s">
        <v>33</v>
      </c>
      <c r="E1" s="22" t="s">
        <v>9</v>
      </c>
      <c r="F1" s="22" t="s">
        <v>3</v>
      </c>
      <c r="G1" s="22" t="s">
        <v>4</v>
      </c>
      <c r="H1" s="22" t="s">
        <v>24</v>
      </c>
    </row>
    <row r="2" spans="1:10" s="1" customFormat="1">
      <c r="A2" s="26"/>
      <c r="B2" s="26"/>
      <c r="C2" s="23"/>
      <c r="D2" s="23"/>
      <c r="E2" s="23"/>
      <c r="F2" s="23"/>
      <c r="G2" s="23"/>
      <c r="H2" s="23"/>
    </row>
    <row r="3" spans="1:10" ht="13.5" thickBot="1">
      <c r="A3" s="27"/>
      <c r="B3" s="27"/>
      <c r="C3" s="24"/>
      <c r="D3" s="24"/>
      <c r="E3" s="24"/>
      <c r="F3" s="24"/>
      <c r="G3" s="24"/>
      <c r="H3" s="24"/>
    </row>
    <row r="4" spans="1:10" ht="5.0999999999999996" customHeight="1">
      <c r="A4" s="3"/>
      <c r="B4" s="3"/>
      <c r="C4" s="4"/>
      <c r="D4" s="4"/>
      <c r="E4" s="4"/>
      <c r="F4" s="4"/>
      <c r="G4" s="4"/>
      <c r="H4" s="4"/>
    </row>
    <row r="5" spans="1:10">
      <c r="A5" s="5"/>
      <c r="B5" s="6" t="s">
        <v>6</v>
      </c>
      <c r="C5" s="7"/>
      <c r="D5" s="7"/>
      <c r="E5" s="7"/>
      <c r="F5" s="7"/>
      <c r="G5" s="7"/>
      <c r="H5" s="7"/>
    </row>
    <row r="6" spans="1:10" ht="5.0999999999999996" customHeight="1">
      <c r="A6" s="5"/>
      <c r="B6" s="3"/>
      <c r="C6" s="7"/>
      <c r="D6" s="7"/>
      <c r="E6" s="7"/>
      <c r="F6" s="7"/>
      <c r="G6" s="7"/>
      <c r="H6" s="7"/>
    </row>
    <row r="7" spans="1:10">
      <c r="A7" s="8"/>
      <c r="B7" s="9" t="s">
        <v>5</v>
      </c>
      <c r="C7" s="10"/>
      <c r="D7" s="10"/>
      <c r="E7" s="10"/>
      <c r="F7" s="10"/>
      <c r="G7" s="10"/>
      <c r="H7" s="10"/>
    </row>
    <row r="8" spans="1:10" ht="5.0999999999999996" customHeight="1">
      <c r="A8" s="8"/>
      <c r="B8" s="11"/>
      <c r="C8" s="10"/>
      <c r="D8" s="10"/>
      <c r="E8" s="10"/>
      <c r="F8" s="10"/>
      <c r="G8" s="10"/>
      <c r="H8" s="10"/>
    </row>
    <row r="9" spans="1:10">
      <c r="A9" s="8"/>
      <c r="B9" s="9" t="s">
        <v>25</v>
      </c>
      <c r="C9" s="10"/>
      <c r="D9" s="10"/>
      <c r="E9" s="10"/>
      <c r="F9" s="10"/>
      <c r="G9" s="10"/>
      <c r="H9" s="10"/>
    </row>
    <row r="10" spans="1:10" ht="5.0999999999999996" customHeight="1">
      <c r="A10" s="8"/>
      <c r="B10" s="12"/>
      <c r="C10" s="10"/>
      <c r="D10" s="10"/>
      <c r="E10" s="10"/>
      <c r="F10" s="10"/>
      <c r="G10" s="10"/>
      <c r="H10" s="10"/>
    </row>
    <row r="11" spans="1:10">
      <c r="A11" s="8"/>
      <c r="B11" s="13" t="s">
        <v>28</v>
      </c>
      <c r="C11" s="10"/>
      <c r="D11" s="10"/>
      <c r="E11" s="10"/>
      <c r="F11" s="10"/>
      <c r="G11" s="10"/>
      <c r="H11" s="10"/>
    </row>
    <row r="12" spans="1:10">
      <c r="A12" s="8" t="s">
        <v>8</v>
      </c>
      <c r="B12" s="12" t="s">
        <v>7</v>
      </c>
      <c r="C12" s="10"/>
      <c r="D12" s="10"/>
      <c r="E12" s="10"/>
      <c r="F12" s="10"/>
      <c r="G12" s="10"/>
      <c r="H12" s="10"/>
    </row>
    <row r="13" spans="1:10">
      <c r="A13" s="8"/>
      <c r="B13" s="12" t="s">
        <v>38</v>
      </c>
      <c r="C13" s="10">
        <v>0</v>
      </c>
      <c r="D13" s="10">
        <v>0</v>
      </c>
      <c r="E13" s="10">
        <v>1.1000000000000001</v>
      </c>
      <c r="F13" s="10">
        <v>27.558999999999997</v>
      </c>
      <c r="G13" s="10">
        <f>E13*F13</f>
        <v>30.314899999999998</v>
      </c>
      <c r="H13" s="10"/>
      <c r="J13" s="21"/>
    </row>
    <row r="14" spans="1:10">
      <c r="A14" s="8"/>
      <c r="B14" s="12" t="s">
        <v>37</v>
      </c>
      <c r="C14" s="10">
        <v>60.7</v>
      </c>
      <c r="D14" s="10">
        <v>6.5</v>
      </c>
      <c r="E14" s="10">
        <v>1.1000000000000001</v>
      </c>
      <c r="F14" s="10">
        <v>394.55</v>
      </c>
      <c r="G14" s="10">
        <f t="shared" ref="G14:G20" si="0">E14*F14</f>
        <v>434.00500000000005</v>
      </c>
      <c r="H14" s="10"/>
      <c r="J14" s="21"/>
    </row>
    <row r="15" spans="1:10">
      <c r="A15" s="8"/>
      <c r="B15" s="12" t="s">
        <v>36</v>
      </c>
      <c r="C15" s="10">
        <v>165.7</v>
      </c>
      <c r="D15" s="10">
        <v>12</v>
      </c>
      <c r="E15" s="10">
        <v>1.1000000000000001</v>
      </c>
      <c r="F15" s="10">
        <v>1988.3999999999999</v>
      </c>
      <c r="G15" s="10">
        <f t="shared" si="0"/>
        <v>2187.2400000000002</v>
      </c>
      <c r="H15" s="10"/>
      <c r="J15" s="21"/>
    </row>
    <row r="16" spans="1:10">
      <c r="A16" s="8"/>
      <c r="B16" s="12" t="s">
        <v>34</v>
      </c>
      <c r="C16" s="10">
        <v>0</v>
      </c>
      <c r="D16" s="10">
        <v>0</v>
      </c>
      <c r="E16" s="10">
        <v>0</v>
      </c>
      <c r="F16" s="10"/>
      <c r="G16" s="10">
        <f t="shared" si="0"/>
        <v>0</v>
      </c>
      <c r="H16" s="10"/>
    </row>
    <row r="17" spans="1:8">
      <c r="A17" s="8"/>
      <c r="B17" s="12" t="s">
        <v>40</v>
      </c>
      <c r="C17" s="10">
        <v>0</v>
      </c>
      <c r="D17" s="10">
        <v>0</v>
      </c>
      <c r="E17" s="10">
        <v>1.1000000000000001</v>
      </c>
      <c r="F17" s="10">
        <v>276.971</v>
      </c>
      <c r="G17" s="10">
        <f t="shared" si="0"/>
        <v>304.66810000000004</v>
      </c>
      <c r="H17" s="10"/>
    </row>
    <row r="18" spans="1:8">
      <c r="A18" s="8"/>
      <c r="B18" s="12" t="s">
        <v>41</v>
      </c>
      <c r="C18" s="10">
        <v>0</v>
      </c>
      <c r="D18" s="10">
        <v>0</v>
      </c>
      <c r="E18" s="10">
        <v>1.1000000000000001</v>
      </c>
      <c r="F18" s="10">
        <v>127.36499999999999</v>
      </c>
      <c r="G18" s="10">
        <f t="shared" si="0"/>
        <v>140.10150000000002</v>
      </c>
      <c r="H18" s="10"/>
    </row>
    <row r="19" spans="1:8">
      <c r="A19" s="8"/>
      <c r="B19" s="12" t="s">
        <v>42</v>
      </c>
      <c r="C19" s="10">
        <v>0</v>
      </c>
      <c r="D19" s="10">
        <v>0</v>
      </c>
      <c r="E19" s="10">
        <v>1.1000000000000001</v>
      </c>
      <c r="F19" s="10">
        <v>127.36499999999999</v>
      </c>
      <c r="G19" s="10">
        <f t="shared" si="0"/>
        <v>140.10150000000002</v>
      </c>
      <c r="H19" s="10"/>
    </row>
    <row r="20" spans="1:8">
      <c r="A20" s="8"/>
      <c r="B20" s="12" t="s">
        <v>35</v>
      </c>
      <c r="C20" s="10">
        <v>15.5</v>
      </c>
      <c r="D20" s="10">
        <v>12</v>
      </c>
      <c r="E20" s="10">
        <v>1.1000000000000001</v>
      </c>
      <c r="F20" s="10">
        <v>186</v>
      </c>
      <c r="G20" s="10">
        <f t="shared" si="0"/>
        <v>204.60000000000002</v>
      </c>
      <c r="H20" s="10"/>
    </row>
    <row r="21" spans="1:8">
      <c r="A21" s="8"/>
      <c r="B21" s="8"/>
      <c r="C21" s="10"/>
      <c r="D21" s="10"/>
      <c r="E21" s="10"/>
      <c r="F21" s="10"/>
      <c r="G21" s="14" t="s">
        <v>10</v>
      </c>
      <c r="H21" s="14">
        <f>ROUNDUP(SUM(G13:G20),0)</f>
        <v>3442</v>
      </c>
    </row>
    <row r="22" spans="1:8">
      <c r="A22" s="8" t="s">
        <v>11</v>
      </c>
      <c r="B22" s="12" t="s">
        <v>12</v>
      </c>
      <c r="C22" s="10"/>
      <c r="D22" s="10"/>
      <c r="E22" s="10"/>
      <c r="F22" s="10"/>
      <c r="G22" s="10"/>
      <c r="H22" s="10"/>
    </row>
    <row r="23" spans="1:8">
      <c r="A23" s="8"/>
      <c r="B23" s="12" t="s">
        <v>29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/>
    </row>
    <row r="24" spans="1:8">
      <c r="A24" s="8"/>
      <c r="B24" s="8"/>
      <c r="C24" s="10"/>
      <c r="D24" s="10"/>
      <c r="E24" s="10"/>
      <c r="F24" s="10"/>
      <c r="G24" s="14" t="s">
        <v>10</v>
      </c>
      <c r="H24" s="14">
        <f>SUM(G23:G23)</f>
        <v>0</v>
      </c>
    </row>
    <row r="25" spans="1:8">
      <c r="A25" s="8" t="s">
        <v>13</v>
      </c>
      <c r="B25" s="12" t="s">
        <v>14</v>
      </c>
      <c r="C25" s="10"/>
      <c r="D25" s="10"/>
      <c r="E25" s="10"/>
      <c r="F25" s="10"/>
      <c r="G25" s="10"/>
      <c r="H25" s="10"/>
    </row>
    <row r="26" spans="1:8">
      <c r="A26" s="8"/>
      <c r="B26" s="12" t="s">
        <v>29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/>
    </row>
    <row r="27" spans="1:8">
      <c r="A27" s="8"/>
      <c r="B27" s="8"/>
      <c r="C27" s="10"/>
      <c r="D27" s="10"/>
      <c r="E27" s="10"/>
      <c r="F27" s="10"/>
      <c r="G27" s="14" t="s">
        <v>10</v>
      </c>
      <c r="H27" s="14">
        <f>SUM(G26:G26)</f>
        <v>0</v>
      </c>
    </row>
    <row r="28" spans="1:8">
      <c r="A28" s="8" t="s">
        <v>15</v>
      </c>
      <c r="B28" s="12" t="s">
        <v>27</v>
      </c>
      <c r="C28" s="10"/>
      <c r="D28" s="10"/>
      <c r="E28" s="10"/>
      <c r="F28" s="10"/>
      <c r="G28" s="10"/>
      <c r="H28" s="10"/>
    </row>
    <row r="29" spans="1:8">
      <c r="A29" s="8"/>
      <c r="B29" s="12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/>
    </row>
    <row r="30" spans="1:8">
      <c r="A30" s="8"/>
      <c r="B30" s="8"/>
      <c r="C30" s="10"/>
      <c r="D30" s="10"/>
      <c r="E30" s="10"/>
      <c r="F30" s="10"/>
      <c r="G30" s="14" t="s">
        <v>10</v>
      </c>
      <c r="H30" s="14">
        <f>SUM(G29:G29)</f>
        <v>0</v>
      </c>
    </row>
    <row r="31" spans="1:8">
      <c r="A31" s="8" t="s">
        <v>16</v>
      </c>
      <c r="B31" s="12" t="s">
        <v>17</v>
      </c>
      <c r="C31" s="10"/>
      <c r="D31" s="10"/>
      <c r="E31" s="10"/>
      <c r="F31" s="10"/>
      <c r="G31" s="10"/>
      <c r="H31" s="10"/>
    </row>
    <row r="32" spans="1:8">
      <c r="A32" s="8"/>
      <c r="B32" s="12" t="str">
        <f>B13</f>
        <v xml:space="preserve">       Est 0+0,0 a 0+8,5</v>
      </c>
      <c r="C32" s="10">
        <v>0</v>
      </c>
      <c r="D32" s="10">
        <v>0</v>
      </c>
      <c r="E32" s="10">
        <v>0</v>
      </c>
      <c r="F32" s="10">
        <v>0</v>
      </c>
      <c r="G32" s="10">
        <f t="shared" ref="G32:G39" si="1">G13*1.3</f>
        <v>39.409369999999996</v>
      </c>
      <c r="H32" s="10"/>
    </row>
    <row r="33" spans="1:8">
      <c r="A33" s="8"/>
      <c r="B33" s="12" t="str">
        <f t="shared" ref="B33:B39" si="2">B14</f>
        <v xml:space="preserve">       Est 0+8,5 a 3+9,2</v>
      </c>
      <c r="C33" s="10">
        <v>0</v>
      </c>
      <c r="D33" s="10">
        <v>0</v>
      </c>
      <c r="E33" s="10">
        <v>0</v>
      </c>
      <c r="F33" s="10">
        <v>0</v>
      </c>
      <c r="G33" s="10">
        <f t="shared" si="1"/>
        <v>564.20650000000012</v>
      </c>
      <c r="H33" s="10"/>
    </row>
    <row r="34" spans="1:8">
      <c r="A34" s="8"/>
      <c r="B34" s="12" t="str">
        <f t="shared" si="2"/>
        <v xml:space="preserve">       Est 3+9,2 a 11+14,9</v>
      </c>
      <c r="C34" s="10">
        <v>0</v>
      </c>
      <c r="D34" s="10">
        <v>0</v>
      </c>
      <c r="E34" s="10">
        <v>0</v>
      </c>
      <c r="F34" s="10">
        <v>0</v>
      </c>
      <c r="G34" s="10">
        <f t="shared" si="1"/>
        <v>2843.4120000000003</v>
      </c>
      <c r="H34" s="10"/>
    </row>
    <row r="35" spans="1:8">
      <c r="A35" s="8"/>
      <c r="B35" s="12" t="str">
        <f t="shared" si="2"/>
        <v>Concordâncias com Ruas Transversais</v>
      </c>
      <c r="C35" s="10">
        <v>0</v>
      </c>
      <c r="D35" s="10">
        <v>0</v>
      </c>
      <c r="E35" s="10">
        <v>0</v>
      </c>
      <c r="F35" s="10">
        <v>0</v>
      </c>
      <c r="G35" s="10">
        <f t="shared" si="1"/>
        <v>0</v>
      </c>
      <c r="H35" s="10"/>
    </row>
    <row r="36" spans="1:8">
      <c r="A36" s="8"/>
      <c r="B36" s="12" t="str">
        <f t="shared" si="2"/>
        <v xml:space="preserve">       Est. 3+0,00 (Acesso pela praça Omar Sabag)</v>
      </c>
      <c r="C36" s="10">
        <v>0</v>
      </c>
      <c r="D36" s="10">
        <v>0</v>
      </c>
      <c r="E36" s="10">
        <v>0</v>
      </c>
      <c r="F36" s="10">
        <v>0</v>
      </c>
      <c r="G36" s="10">
        <f t="shared" si="1"/>
        <v>396.06853000000007</v>
      </c>
      <c r="H36" s="10"/>
    </row>
    <row r="37" spans="1:8">
      <c r="A37" s="8"/>
      <c r="B37" s="12" t="str">
        <f t="shared" si="2"/>
        <v xml:space="preserve">       Est. 11+15,0 - LE (Rua Tufik José Guérios)</v>
      </c>
      <c r="C37" s="10">
        <v>0</v>
      </c>
      <c r="D37" s="10">
        <v>0</v>
      </c>
      <c r="E37" s="10">
        <v>0</v>
      </c>
      <c r="F37" s="10">
        <v>0</v>
      </c>
      <c r="G37" s="10">
        <f t="shared" si="1"/>
        <v>182.13195000000002</v>
      </c>
      <c r="H37" s="10"/>
    </row>
    <row r="38" spans="1:8">
      <c r="A38" s="8"/>
      <c r="B38" s="12" t="str">
        <f t="shared" si="2"/>
        <v xml:space="preserve">       Est. 11+15,0 - LD (Rua Tufik José Guérios)</v>
      </c>
      <c r="C38" s="10">
        <v>0</v>
      </c>
      <c r="D38" s="10">
        <v>0</v>
      </c>
      <c r="E38" s="10">
        <v>0</v>
      </c>
      <c r="F38" s="10">
        <v>0</v>
      </c>
      <c r="G38" s="10">
        <f t="shared" si="1"/>
        <v>182.13195000000002</v>
      </c>
      <c r="H38" s="10"/>
    </row>
    <row r="39" spans="1:8">
      <c r="A39" s="8"/>
      <c r="B39" s="12" t="str">
        <f t="shared" si="2"/>
        <v xml:space="preserve">       Est. 11+14,9 (Continuação da Rua Maurício Nunes Garcia)</v>
      </c>
      <c r="C39" s="10">
        <v>0</v>
      </c>
      <c r="D39" s="10">
        <v>0</v>
      </c>
      <c r="E39" s="10">
        <v>0</v>
      </c>
      <c r="F39" s="10">
        <v>0</v>
      </c>
      <c r="G39" s="10">
        <f t="shared" si="1"/>
        <v>265.98</v>
      </c>
      <c r="H39" s="10"/>
    </row>
    <row r="40" spans="1:8">
      <c r="A40" s="8"/>
      <c r="B40" s="12"/>
      <c r="C40" s="10"/>
      <c r="D40" s="10"/>
      <c r="E40" s="10"/>
      <c r="F40" s="10"/>
      <c r="G40" s="14" t="s">
        <v>10</v>
      </c>
      <c r="H40" s="14">
        <f>ROUNDUP(SUM(G32:G39),0)</f>
        <v>4474</v>
      </c>
    </row>
    <row r="41" spans="1:8">
      <c r="A41" s="8" t="s">
        <v>19</v>
      </c>
      <c r="B41" s="12" t="s">
        <v>18</v>
      </c>
      <c r="C41" s="10">
        <v>0</v>
      </c>
      <c r="D41" s="10">
        <v>0</v>
      </c>
      <c r="E41" s="10">
        <v>0</v>
      </c>
      <c r="F41" s="10">
        <f>SUM(F13:F20)</f>
        <v>3128.2099999999996</v>
      </c>
      <c r="G41" s="10">
        <v>0</v>
      </c>
      <c r="H41" s="10"/>
    </row>
    <row r="42" spans="1:8">
      <c r="A42" s="8"/>
      <c r="B42" s="8"/>
      <c r="C42" s="10"/>
      <c r="D42" s="10"/>
      <c r="E42" s="10"/>
      <c r="F42" s="10"/>
      <c r="G42" s="14" t="s">
        <v>10</v>
      </c>
      <c r="H42" s="14">
        <f>ROUNDUP(SUM(F41),0)</f>
        <v>3129</v>
      </c>
    </row>
    <row r="43" spans="1:8">
      <c r="A43" s="8" t="s">
        <v>21</v>
      </c>
      <c r="B43" s="12" t="s">
        <v>20</v>
      </c>
      <c r="C43" s="10">
        <v>0</v>
      </c>
      <c r="D43" s="10">
        <v>0</v>
      </c>
      <c r="E43" s="10">
        <v>0</v>
      </c>
      <c r="F43" s="10">
        <f>F41</f>
        <v>3128.2099999999996</v>
      </c>
      <c r="G43" s="10">
        <v>0</v>
      </c>
      <c r="H43" s="10"/>
    </row>
    <row r="44" spans="1:8">
      <c r="A44" s="8"/>
      <c r="B44" s="12"/>
      <c r="C44" s="10"/>
      <c r="D44" s="10"/>
      <c r="E44" s="10"/>
      <c r="F44" s="10"/>
      <c r="G44" s="14" t="s">
        <v>10</v>
      </c>
      <c r="H44" s="14">
        <f>ROUNDUP(SUM(F43),0)</f>
        <v>3129</v>
      </c>
    </row>
    <row r="45" spans="1:8" ht="13.5" thickBot="1">
      <c r="A45" s="19"/>
      <c r="B45" s="19"/>
      <c r="C45" s="20"/>
      <c r="D45" s="20"/>
      <c r="E45" s="20"/>
      <c r="F45" s="20"/>
      <c r="G45" s="19"/>
      <c r="H45" s="19"/>
    </row>
    <row r="46" spans="1:8">
      <c r="A46" s="28" t="s">
        <v>22</v>
      </c>
      <c r="B46" s="29"/>
      <c r="C46" s="15"/>
      <c r="D46" s="15"/>
      <c r="E46" s="15"/>
      <c r="F46" s="30" t="s">
        <v>23</v>
      </c>
      <c r="G46" s="30"/>
      <c r="H46" s="31"/>
    </row>
    <row r="47" spans="1:8" ht="15">
      <c r="A47" s="36" t="s">
        <v>26</v>
      </c>
      <c r="B47" s="37"/>
      <c r="C47" s="16"/>
      <c r="D47" s="16"/>
      <c r="E47" s="16"/>
      <c r="F47" s="32"/>
      <c r="G47" s="32"/>
      <c r="H47" s="33"/>
    </row>
    <row r="48" spans="1:8" ht="15.75" thickBot="1">
      <c r="A48" s="38" t="s">
        <v>31</v>
      </c>
      <c r="B48" s="39"/>
      <c r="C48" s="17"/>
      <c r="D48" s="17"/>
      <c r="E48" s="17"/>
      <c r="F48" s="34"/>
      <c r="G48" s="34"/>
      <c r="H48" s="35"/>
    </row>
    <row r="49" spans="1:10" ht="5.0999999999999996" customHeight="1">
      <c r="A49" s="8"/>
      <c r="B49" s="12"/>
      <c r="C49" s="10"/>
      <c r="D49" s="10"/>
      <c r="E49" s="10"/>
      <c r="F49" s="10"/>
      <c r="G49" s="10"/>
      <c r="H49" s="10"/>
    </row>
    <row r="50" spans="1:10">
      <c r="A50" s="8"/>
      <c r="B50" s="13" t="s">
        <v>43</v>
      </c>
      <c r="C50" s="10"/>
      <c r="D50" s="10"/>
      <c r="E50" s="10"/>
      <c r="F50" s="10"/>
      <c r="G50" s="10"/>
      <c r="H50" s="10"/>
    </row>
    <row r="51" spans="1:10">
      <c r="A51" s="8" t="s">
        <v>8</v>
      </c>
      <c r="B51" s="12" t="s">
        <v>7</v>
      </c>
      <c r="C51" s="10"/>
      <c r="D51" s="10"/>
      <c r="E51" s="10"/>
      <c r="F51" s="10"/>
      <c r="G51" s="10"/>
      <c r="H51" s="10"/>
    </row>
    <row r="52" spans="1:10">
      <c r="A52" s="8"/>
      <c r="B52" s="12" t="s">
        <v>39</v>
      </c>
      <c r="C52" s="10">
        <v>71.599999999999994</v>
      </c>
      <c r="D52" s="10">
        <v>12</v>
      </c>
      <c r="E52" s="10">
        <v>1.1000000000000001</v>
      </c>
      <c r="F52" s="10">
        <f>C52*D52</f>
        <v>859.19999999999993</v>
      </c>
      <c r="G52" s="10">
        <f>E52*F52</f>
        <v>945.12</v>
      </c>
      <c r="H52" s="10"/>
      <c r="J52" s="21"/>
    </row>
    <row r="53" spans="1:10">
      <c r="A53" s="8"/>
      <c r="B53" s="12" t="s">
        <v>34</v>
      </c>
      <c r="C53" s="10">
        <v>0</v>
      </c>
      <c r="D53" s="10">
        <v>0</v>
      </c>
      <c r="E53" s="10">
        <v>0</v>
      </c>
      <c r="F53" s="10">
        <v>0</v>
      </c>
      <c r="G53" s="10">
        <f t="shared" ref="G53" si="3">E53*F53</f>
        <v>0</v>
      </c>
      <c r="H53" s="10"/>
      <c r="J53" s="21"/>
    </row>
    <row r="54" spans="1:10">
      <c r="A54" s="8"/>
      <c r="B54" s="12" t="s">
        <v>44</v>
      </c>
      <c r="C54" s="10">
        <v>0</v>
      </c>
      <c r="D54" s="10">
        <v>0</v>
      </c>
      <c r="E54" s="10">
        <v>1.1000000000000001</v>
      </c>
      <c r="F54" s="40">
        <v>210.22</v>
      </c>
      <c r="G54" s="10">
        <f>E54*F54</f>
        <v>231.24200000000002</v>
      </c>
      <c r="H54" s="10"/>
      <c r="J54" s="21"/>
    </row>
    <row r="55" spans="1:10">
      <c r="A55" s="8"/>
      <c r="B55" s="8"/>
      <c r="C55" s="10"/>
      <c r="D55" s="10"/>
      <c r="E55" s="10"/>
      <c r="F55" s="10"/>
      <c r="G55" s="14" t="s">
        <v>10</v>
      </c>
      <c r="H55" s="14">
        <f>ROUNDUP(SUM(G52:G54),0)</f>
        <v>1177</v>
      </c>
    </row>
    <row r="56" spans="1:10">
      <c r="A56" s="8" t="s">
        <v>11</v>
      </c>
      <c r="B56" s="12" t="s">
        <v>12</v>
      </c>
      <c r="C56" s="10"/>
      <c r="D56" s="10"/>
      <c r="E56" s="10"/>
      <c r="F56" s="10"/>
      <c r="G56" s="10"/>
      <c r="H56" s="10"/>
    </row>
    <row r="57" spans="1:10">
      <c r="A57" s="8"/>
      <c r="B57" s="12" t="s">
        <v>30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/>
    </row>
    <row r="58" spans="1:10">
      <c r="A58" s="8"/>
      <c r="B58" s="8"/>
      <c r="C58" s="10"/>
      <c r="D58" s="10"/>
      <c r="E58" s="10"/>
      <c r="F58" s="10"/>
      <c r="G58" s="14" t="s">
        <v>10</v>
      </c>
      <c r="H58" s="14">
        <f>SUM(G57:G57)</f>
        <v>0</v>
      </c>
    </row>
    <row r="59" spans="1:10">
      <c r="A59" s="8" t="s">
        <v>13</v>
      </c>
      <c r="B59" s="12" t="s">
        <v>14</v>
      </c>
      <c r="C59" s="10"/>
      <c r="D59" s="10"/>
      <c r="E59" s="10"/>
      <c r="F59" s="10"/>
      <c r="G59" s="10"/>
      <c r="H59" s="10"/>
    </row>
    <row r="60" spans="1:10">
      <c r="A60" s="8"/>
      <c r="B60" s="12" t="s">
        <v>30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/>
    </row>
    <row r="61" spans="1:10">
      <c r="A61" s="8"/>
      <c r="B61" s="8"/>
      <c r="C61" s="10"/>
      <c r="D61" s="10"/>
      <c r="E61" s="10"/>
      <c r="F61" s="10"/>
      <c r="G61" s="14" t="s">
        <v>10</v>
      </c>
      <c r="H61" s="14">
        <f>SUM(G60:G60)</f>
        <v>0</v>
      </c>
    </row>
    <row r="62" spans="1:10">
      <c r="A62" s="8" t="s">
        <v>15</v>
      </c>
      <c r="B62" s="12" t="s">
        <v>27</v>
      </c>
      <c r="C62" s="10"/>
      <c r="D62" s="10"/>
      <c r="E62" s="10"/>
      <c r="F62" s="10"/>
      <c r="G62" s="10"/>
      <c r="H62" s="10"/>
    </row>
    <row r="63" spans="1:10">
      <c r="A63" s="8"/>
      <c r="B63" s="12" t="s">
        <v>30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/>
    </row>
    <row r="64" spans="1:10">
      <c r="A64" s="8"/>
      <c r="B64" s="8"/>
      <c r="C64" s="10"/>
      <c r="D64" s="10"/>
      <c r="E64" s="10"/>
      <c r="F64" s="10"/>
      <c r="G64" s="14" t="s">
        <v>10</v>
      </c>
      <c r="H64" s="14">
        <f>SUM(G63:G63)</f>
        <v>0</v>
      </c>
    </row>
    <row r="65" spans="1:8">
      <c r="A65" s="8" t="s">
        <v>16</v>
      </c>
      <c r="B65" s="12" t="s">
        <v>17</v>
      </c>
      <c r="C65" s="10"/>
      <c r="D65" s="10"/>
      <c r="E65" s="10"/>
      <c r="F65" s="10"/>
      <c r="G65" s="10"/>
      <c r="H65" s="10"/>
    </row>
    <row r="66" spans="1:8">
      <c r="A66" s="8"/>
      <c r="B66" s="12" t="str">
        <f>B52</f>
        <v xml:space="preserve">       Est 12+8,4 a 16+0,0</v>
      </c>
      <c r="C66" s="10">
        <v>0</v>
      </c>
      <c r="D66" s="10">
        <v>0</v>
      </c>
      <c r="E66" s="10">
        <v>0</v>
      </c>
      <c r="F66" s="10">
        <v>0</v>
      </c>
      <c r="G66" s="10">
        <f>G52*1.3</f>
        <v>1228.6559999999999</v>
      </c>
      <c r="H66" s="10"/>
    </row>
    <row r="67" spans="1:8">
      <c r="A67" s="8"/>
      <c r="B67" s="12" t="str">
        <f t="shared" ref="B67:B68" si="4">B53</f>
        <v>Concordâncias com Ruas Transversais</v>
      </c>
      <c r="C67" s="10">
        <v>0</v>
      </c>
      <c r="D67" s="10">
        <v>0</v>
      </c>
      <c r="E67" s="10">
        <v>0</v>
      </c>
      <c r="F67" s="10">
        <v>0</v>
      </c>
      <c r="G67" s="10">
        <f>G53*1.3</f>
        <v>0</v>
      </c>
      <c r="H67" s="10"/>
    </row>
    <row r="68" spans="1:8">
      <c r="A68" s="8"/>
      <c r="B68" s="12" t="str">
        <f t="shared" si="4"/>
        <v xml:space="preserve">       Est 16+12,0 (Rua José Ananias Mauad)</v>
      </c>
      <c r="C68" s="10">
        <v>0</v>
      </c>
      <c r="D68" s="10">
        <v>0</v>
      </c>
      <c r="E68" s="10">
        <v>0</v>
      </c>
      <c r="F68" s="10">
        <v>0</v>
      </c>
      <c r="G68" s="10">
        <f>G54*1.3</f>
        <v>300.61460000000005</v>
      </c>
      <c r="H68" s="10"/>
    </row>
    <row r="69" spans="1:8">
      <c r="A69" s="8"/>
      <c r="B69" s="8"/>
      <c r="C69" s="10"/>
      <c r="D69" s="10"/>
      <c r="E69" s="10"/>
      <c r="F69" s="10"/>
      <c r="G69" s="14" t="s">
        <v>10</v>
      </c>
      <c r="H69" s="14">
        <f>ROUNDUP(SUM(G66:G68),0)</f>
        <v>1530</v>
      </c>
    </row>
    <row r="70" spans="1:8">
      <c r="A70" s="8" t="s">
        <v>19</v>
      </c>
      <c r="B70" s="12" t="s">
        <v>18</v>
      </c>
      <c r="C70" s="10">
        <v>0</v>
      </c>
      <c r="D70" s="10">
        <v>0</v>
      </c>
      <c r="E70" s="10">
        <v>0</v>
      </c>
      <c r="F70" s="10">
        <f>SUM(F52:F54)</f>
        <v>1069.4199999999998</v>
      </c>
      <c r="G70" s="10">
        <v>0</v>
      </c>
      <c r="H70" s="10"/>
    </row>
    <row r="71" spans="1:8">
      <c r="A71" s="8"/>
      <c r="B71" s="8"/>
      <c r="C71" s="10"/>
      <c r="D71" s="10"/>
      <c r="E71" s="10"/>
      <c r="F71" s="10"/>
      <c r="G71" s="14" t="s">
        <v>10</v>
      </c>
      <c r="H71" s="14">
        <f>ROUNDUP(SUM(F70),0)</f>
        <v>1070</v>
      </c>
    </row>
    <row r="72" spans="1:8">
      <c r="A72" s="8" t="s">
        <v>21</v>
      </c>
      <c r="B72" s="12" t="s">
        <v>20</v>
      </c>
      <c r="C72" s="10">
        <v>0</v>
      </c>
      <c r="D72" s="10">
        <v>0</v>
      </c>
      <c r="E72" s="10">
        <v>0</v>
      </c>
      <c r="F72" s="10">
        <f>F70</f>
        <v>1069.4199999999998</v>
      </c>
      <c r="G72" s="10">
        <v>0</v>
      </c>
      <c r="H72" s="10"/>
    </row>
    <row r="73" spans="1:8">
      <c r="A73" s="8"/>
      <c r="B73" s="12"/>
      <c r="C73" s="10"/>
      <c r="D73" s="10"/>
      <c r="E73" s="10"/>
      <c r="F73" s="10"/>
      <c r="G73" s="14" t="s">
        <v>10</v>
      </c>
      <c r="H73" s="14">
        <f>ROUNDUP(SUM(F72),0)</f>
        <v>1070</v>
      </c>
    </row>
    <row r="74" spans="1:8">
      <c r="A74" s="8"/>
      <c r="B74" s="12"/>
      <c r="C74" s="10"/>
      <c r="D74" s="10"/>
      <c r="E74" s="10"/>
      <c r="F74" s="10"/>
      <c r="G74" s="14"/>
      <c r="H74" s="14"/>
    </row>
    <row r="75" spans="1:8">
      <c r="A75" s="8"/>
      <c r="B75" s="12"/>
      <c r="C75" s="10"/>
      <c r="D75" s="10"/>
      <c r="E75" s="10"/>
      <c r="F75" s="10"/>
      <c r="G75" s="14"/>
      <c r="H75" s="14"/>
    </row>
    <row r="76" spans="1:8">
      <c r="A76" s="8"/>
      <c r="B76" s="12"/>
      <c r="C76" s="10"/>
      <c r="D76" s="10"/>
      <c r="E76" s="10"/>
      <c r="F76" s="10"/>
      <c r="G76" s="14"/>
      <c r="H76" s="14"/>
    </row>
    <row r="77" spans="1:8">
      <c r="A77" s="8"/>
      <c r="B77" s="12"/>
      <c r="C77" s="10"/>
      <c r="D77" s="10"/>
      <c r="E77" s="10"/>
      <c r="F77" s="10"/>
      <c r="G77" s="14"/>
      <c r="H77" s="14"/>
    </row>
    <row r="78" spans="1:8">
      <c r="A78" s="8"/>
      <c r="B78" s="12"/>
      <c r="C78" s="10"/>
      <c r="D78" s="10"/>
      <c r="E78" s="10"/>
      <c r="F78" s="10"/>
      <c r="G78" s="14"/>
      <c r="H78" s="14"/>
    </row>
    <row r="79" spans="1:8">
      <c r="A79" s="8"/>
      <c r="B79" s="12"/>
      <c r="C79" s="10"/>
      <c r="D79" s="10"/>
      <c r="E79" s="10"/>
      <c r="F79" s="10"/>
      <c r="G79" s="14"/>
      <c r="H79" s="14"/>
    </row>
    <row r="80" spans="1:8">
      <c r="A80" s="8"/>
      <c r="B80" s="12"/>
      <c r="C80" s="10"/>
      <c r="D80" s="10"/>
      <c r="E80" s="10"/>
      <c r="F80" s="10"/>
      <c r="G80" s="14"/>
      <c r="H80" s="14"/>
    </row>
    <row r="81" spans="1:8">
      <c r="A81" s="8"/>
      <c r="B81" s="12"/>
      <c r="C81" s="10"/>
      <c r="D81" s="10"/>
      <c r="E81" s="10"/>
      <c r="F81" s="10"/>
      <c r="G81" s="14"/>
      <c r="H81" s="14"/>
    </row>
    <row r="82" spans="1:8">
      <c r="A82" s="8"/>
      <c r="B82" s="12"/>
      <c r="C82" s="10"/>
      <c r="D82" s="10"/>
      <c r="E82" s="10"/>
      <c r="F82" s="10"/>
      <c r="G82" s="14"/>
      <c r="H82" s="14"/>
    </row>
    <row r="83" spans="1:8">
      <c r="A83" s="8"/>
      <c r="B83" s="12"/>
      <c r="C83" s="10"/>
      <c r="D83" s="10"/>
      <c r="E83" s="10"/>
      <c r="F83" s="10"/>
      <c r="G83" s="14"/>
      <c r="H83" s="14"/>
    </row>
    <row r="84" spans="1:8">
      <c r="A84" s="8"/>
      <c r="B84" s="12"/>
      <c r="C84" s="10"/>
      <c r="D84" s="10"/>
      <c r="E84" s="10"/>
      <c r="F84" s="10"/>
      <c r="G84" s="14"/>
      <c r="H84" s="14"/>
    </row>
    <row r="85" spans="1:8">
      <c r="A85" s="8"/>
      <c r="B85" s="12"/>
      <c r="C85" s="10"/>
      <c r="D85" s="10"/>
      <c r="E85" s="10"/>
      <c r="F85" s="10"/>
      <c r="G85" s="14"/>
      <c r="H85" s="14"/>
    </row>
    <row r="86" spans="1:8">
      <c r="A86" s="8"/>
      <c r="B86" s="12"/>
      <c r="C86" s="10"/>
      <c r="D86" s="10"/>
      <c r="E86" s="10"/>
      <c r="F86" s="10"/>
      <c r="G86" s="14"/>
      <c r="H86" s="14"/>
    </row>
    <row r="87" spans="1:8">
      <c r="A87" s="8"/>
      <c r="B87" s="12"/>
      <c r="C87" s="10"/>
      <c r="D87" s="10"/>
      <c r="E87" s="10"/>
      <c r="F87" s="10"/>
      <c r="G87" s="14"/>
      <c r="H87" s="14"/>
    </row>
    <row r="88" spans="1:8" ht="13.5" thickBot="1">
      <c r="A88" s="19"/>
      <c r="B88" s="19"/>
      <c r="C88" s="20"/>
      <c r="D88" s="20"/>
      <c r="E88" s="20"/>
      <c r="F88" s="20"/>
      <c r="G88" s="19"/>
      <c r="H88" s="19"/>
    </row>
    <row r="89" spans="1:8">
      <c r="A89" s="28" t="s">
        <v>22</v>
      </c>
      <c r="B89" s="29"/>
      <c r="C89" s="15"/>
      <c r="D89" s="15"/>
      <c r="E89" s="15"/>
      <c r="F89" s="30" t="s">
        <v>23</v>
      </c>
      <c r="G89" s="30"/>
      <c r="H89" s="31"/>
    </row>
    <row r="90" spans="1:8" ht="15">
      <c r="A90" s="36" t="s">
        <v>26</v>
      </c>
      <c r="B90" s="37"/>
      <c r="C90" s="16"/>
      <c r="D90" s="16"/>
      <c r="E90" s="16"/>
      <c r="F90" s="32"/>
      <c r="G90" s="32"/>
      <c r="H90" s="33"/>
    </row>
    <row r="91" spans="1:8" ht="15.75" thickBot="1">
      <c r="A91" s="38" t="s">
        <v>32</v>
      </c>
      <c r="B91" s="39"/>
      <c r="C91" s="17"/>
      <c r="D91" s="17"/>
      <c r="E91" s="17"/>
      <c r="F91" s="34"/>
      <c r="G91" s="34"/>
      <c r="H91" s="35"/>
    </row>
  </sheetData>
  <mergeCells count="16">
    <mergeCell ref="A89:B89"/>
    <mergeCell ref="F89:H91"/>
    <mergeCell ref="A90:B90"/>
    <mergeCell ref="A91:B91"/>
    <mergeCell ref="A46:B46"/>
    <mergeCell ref="F46:H48"/>
    <mergeCell ref="A47:B47"/>
    <mergeCell ref="A48:B48"/>
    <mergeCell ref="G1:G3"/>
    <mergeCell ref="H1:H3"/>
    <mergeCell ref="A1:A3"/>
    <mergeCell ref="B1:B3"/>
    <mergeCell ref="C1:C3"/>
    <mergeCell ref="D1:D3"/>
    <mergeCell ref="E1:E3"/>
    <mergeCell ref="F1:F3"/>
  </mergeCells>
  <conditionalFormatting sqref="C1:H1048576">
    <cfRule type="cellIs" dxfId="0" priority="1" stopIfTrue="1" operator="equal">
      <formula>0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78" orientation="landscape" r:id="rId1"/>
  <rowBreaks count="1" manualBreakCount="1">
    <brk id="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SUBLOTE 2.2</vt:lpstr>
      <vt:lpstr>'SUBLOTE 2.2'!Area_de_impressao</vt:lpstr>
      <vt:lpstr>'SUBLOTE 2.2'!Titulos_de_impressao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2011-09-02T19:07:26Z</cp:lastPrinted>
  <dcterms:created xsi:type="dcterms:W3CDTF">2011-07-21T18:05:50Z</dcterms:created>
  <dcterms:modified xsi:type="dcterms:W3CDTF">2011-11-24T10:54:28Z</dcterms:modified>
</cp:coreProperties>
</file>